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2" activeTab="14"/>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definedNames>
    <definedName name="Z_E0AF5F69_9EF7_004D_B5D5_752B4995C771_.wvu.Cols" localSheetId="8" hidden="1">実質収支比率等に係る経年分析!$Q:$XFD</definedName>
    <definedName name="Z_3B5FD968_5CF0_904C_9992_CE9B5CC27374_.wvu.Cols" localSheetId="8" hidden="1">実質収支比率等に係る経年分析!$Q:$XFD</definedName>
    <definedName name="Z_E0AF5F69_9EF7_004D_B5D5_752B4995C771_.wvu.Cols" localSheetId="9" hidden="1">'連結実質赤字比率に係る赤字・黒字の構成分析'!$Q:$XFD</definedName>
    <definedName name="Z_3B5FD968_5CF0_904C_9992_CE9B5CC27374_.wvu.Cols" localSheetId="9" hidden="1">'連結実質赤字比率に係る赤字・黒字の構成分析'!$Q:$XFD</definedName>
    <definedName name="Z_E0AF5F69_9EF7_004D_B5D5_752B4995C771_.wvu.Cols" localSheetId="10" hidden="1">'実質公債費比率（分子）の構造'!$V:$XFD</definedName>
    <definedName name="Z_3B5FD968_5CF0_904C_9992_CE9B5CC27374_.wvu.Cols" localSheetId="10" hidden="1">'実質公債費比率（分子）の構造'!$V:$XFD</definedName>
    <definedName name="Z_E0AF5F69_9EF7_004D_B5D5_752B4995C771_.wvu.Cols" localSheetId="11" hidden="1">'将来負担比率（分子）の構造'!$T:$XFD</definedName>
    <definedName name="Z_3B5FD968_5CF0_904C_9992_CE9B5CC27374_.wvu.Cols" localSheetId="11" hidden="1">'将来負担比率（分子）の構造'!$T:$XFD</definedName>
    <definedName name="Z_E0AF5F69_9EF7_004D_B5D5_752B4995C771_.wvu.Cols" localSheetId="12" hidden="1">基金残高に係る経年分析!$P:$XFD</definedName>
    <definedName name="Z_3B5FD968_5CF0_904C_9992_CE9B5CC27374_.wvu.Cols" localSheetId="12" hidden="1">基金残高に係る経年分析!$P:$XFD</definedName>
    <definedName name="Z_E0AF5F69_9EF7_004D_B5D5_752B4995C771_.wvu.Cols" localSheetId="0" hidden="1">総括表!$DP:$XFD</definedName>
    <definedName name="_xlnm.Print_Area" localSheetId="0">総括表!$A$1:$DI$54</definedName>
    <definedName name="Z_3B5FD968_5CF0_904C_9992_CE9B5CC27374_.wvu.Cols" localSheetId="0" hidden="1">総括表!$DP:$XFD</definedName>
    <definedName name="Z_E0AF5F69_9EF7_004D_B5D5_752B4995C771_.wvu.Rows" localSheetId="2" hidden="1">'各会計、関係団体の財政状況及び健全化判断比率'!$89:$101,'各会計、関係団体の財政状況及び健全化判断比率'!$135:$135</definedName>
    <definedName name="Z_E0AF5F69_9EF7_004D_B5D5_752B4995C771_.wvu.Cols" localSheetId="2" hidden="1">'各会計、関係団体の財政状況及び健全化判断比率'!$EB:$XFD</definedName>
    <definedName name="Z_3B5FD968_5CF0_904C_9992_CE9B5CC27374_.wvu.Rows" localSheetId="2" hidden="1">'各会計、関係団体の財政状況及び健全化判断比率'!$89:$101,'各会計、関係団体の財政状況及び健全化判断比率'!$135:$135</definedName>
    <definedName name="Z_3B5FD968_5CF0_904C_9992_CE9B5CC27374_.wvu.Cols" localSheetId="2" hidden="1">'各会計、関係団体の財政状況及び健全化判断比率'!$EB:$XFD</definedName>
    <definedName name="Z_E0AF5F69_9EF7_004D_B5D5_752B4995C771_.wvu.Rows" localSheetId="3" hidden="1">財政比較分析表!$98:$105</definedName>
    <definedName name="Z_E0AF5F69_9EF7_004D_B5D5_752B4995C771_.wvu.Cols" localSheetId="3" hidden="1">財政比較分析表!$DQ:$XFD</definedName>
    <definedName name="Z_3B5FD968_5CF0_904C_9992_CE9B5CC27374_.wvu.Rows" localSheetId="3" hidden="1">財政比較分析表!$98:$105</definedName>
    <definedName name="Z_3B5FD968_5CF0_904C_9992_CE9B5CC27374_.wvu.Cols" localSheetId="3" hidden="1">財政比較分析表!$DQ:$XFD</definedName>
    <definedName name="Z_E0AF5F69_9EF7_004D_B5D5_752B4995C771_.wvu.Cols" localSheetId="4" hidden="1">'経常経費分析表（経常収支比率の分析）'!$DM:$XFD</definedName>
    <definedName name="Z_3B5FD968_5CF0_904C_9992_CE9B5CC27374_.wvu.Cols" localSheetId="4" hidden="1">'経常経費分析表（経常収支比率の分析）'!$DM:$XFD</definedName>
    <definedName name="Z_E0AF5F69_9EF7_004D_B5D5_752B4995C771_.wvu.Rows" localSheetId="5" hidden="1">'経常経費分析表（人件費・公債費・普通建設事業費の分析）'!$67:$73</definedName>
    <definedName name="Z_E0AF5F69_9EF7_004D_B5D5_752B4995C771_.wvu.Cols" localSheetId="5" hidden="1">'経常経費分析表（人件費・公債費・普通建設事業費の分析）'!$AU:$XFD</definedName>
    <definedName name="Z_3B5FD968_5CF0_904C_9992_CE9B5CC27374_.wvu.Rows" localSheetId="5" hidden="1">'経常経費分析表（人件費・公債費・普通建設事業費の分析）'!$67:$73</definedName>
    <definedName name="Z_3B5FD968_5CF0_904C_9992_CE9B5CC27374_.wvu.Cols" localSheetId="5" hidden="1">'経常経費分析表（人件費・公債費・普通建設事業費の分析）'!$AU:$XFD</definedName>
    <definedName name="Z_E0AF5F69_9EF7_004D_B5D5_752B4995C771_.wvu.Rows" localSheetId="6" hidden="1">'性質別歳出決算分析表（住民一人当たりのコスト）'!$117:$121</definedName>
    <definedName name="Z_E0AF5F69_9EF7_004D_B5D5_752B4995C771_.wvu.Cols" localSheetId="6" hidden="1">'性質別歳出決算分析表（住民一人当たりのコスト）'!$DV:$XFD</definedName>
    <definedName name="Z_3B5FD968_5CF0_904C_9992_CE9B5CC27374_.wvu.Rows" localSheetId="6" hidden="1">'性質別歳出決算分析表（住民一人当たりのコスト）'!$117:$121</definedName>
    <definedName name="Z_3B5FD968_5CF0_904C_9992_CE9B5CC27374_.wvu.Cols" localSheetId="6" hidden="1">'性質別歳出決算分析表（住民一人当たりのコスト）'!$DV:$XFD</definedName>
    <definedName name="Z_E0AF5F69_9EF7_004D_B5D5_752B4995C771_.wvu.Cols" localSheetId="7" hidden="1">'目的別歳出決算分析表（住民一人当たりのコスト）'!$DV:$XFD</definedName>
    <definedName name="Z_3B5FD968_5CF0_904C_9992_CE9B5CC27374_.wvu.Cols" localSheetId="7" hidden="1">'目的別歳出決算分析表（住民一人当たりのコスト）'!$DV:$XFD</definedName>
  </definedNames>
  <calcPr calcId="191029" concurrentCalc="1"/>
  <customWorkbookViews>
    <customWorkbookView name="村越　俊之 - 個人用ビュー" guid="{E0AF5F69-9EF7-004D-B5D5-752B4995C771}" mergeInterval="15" personalView="1" maximized="1" xWindow="4" yWindow="27" windowWidth="1016" windowHeight="478" activeSheetId="12"/>
    <customWorkbookView name="新井　俊成 - 個人用ビュー" guid="{3B5FD968-5CF0-904C-9992-CE9B5CC27374}" mergeInterval="15" personalView="1" maximized="1" xWindow="4" yWindow="27" windowWidth="1016" windowHeight="47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<sst xmlns="http://schemas.openxmlformats.org/spreadsheetml/2006/main" xmlns:r="http://schemas.openxmlformats.org/officeDocument/2006/relationships" count="564" uniqueCount="564">
  <si>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</si>
  <si>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</si>
  <si>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</si>
  <si>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</si>
  <si>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</si>
  <si>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</si>
  <si>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第2次</t>
    <rPh sb="0" eb="1">
      <t>ダイ</t>
    </rPh>
    <rPh sb="2" eb="3">
      <t>ジ</t>
    </rPh>
    <phoneticPr fontId="6"/>
  </si>
  <si>
    <t>（参考）</t>
    <rPh sb="1" eb="3">
      <t>サンコウ</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</si>
  <si>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</si>
  <si>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</si>
  <si>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</si>
  <si>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</si>
  <si>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</si>
  <si>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</si>
  <si>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</si>
  <si>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</si>
  <si>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</si>
  <si>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</si>
  <si>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</si>
  <si>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</si>
  <si>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</si>
  <si>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手数料</t>
  </si>
  <si>
    <t>人口</t>
    <rPh sb="0" eb="2">
      <t>ジンコウ</t>
    </rPh>
    <phoneticPr fontId="6"/>
  </si>
  <si>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</si>
  <si>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</si>
  <si>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</si>
  <si>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</si>
  <si>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</si>
  <si>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</si>
  <si>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</si>
  <si>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</si>
  <si>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</si>
  <si>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</si>
  <si>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</si>
  <si>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</si>
  <si>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</si>
  <si>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</si>
  <si>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</si>
  <si>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</si>
  <si>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</si>
  <si>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</si>
  <si>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</si>
  <si>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</si>
  <si>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</si>
  <si>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</si>
  <si>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利子割交付金</t>
  </si>
  <si>
    <t>基準財政需要額算入見込額</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</si>
  <si>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</si>
  <si>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</si>
  <si>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</si>
  <si>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</si>
  <si>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</si>
  <si>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</si>
  <si>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</si>
  <si>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</si>
  <si>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</si>
  <si>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</si>
  <si>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</si>
  <si>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</si>
  <si>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</si>
  <si>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</si>
  <si>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</si>
  <si>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</si>
  <si>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</si>
  <si>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</si>
  <si>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</si>
  <si>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</si>
  <si>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</si>
  <si>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</si>
  <si>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</si>
  <si>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</si>
  <si>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</si>
  <si>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</si>
  <si>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</si>
  <si>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</si>
  <si>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</si>
  <si>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</si>
  <si>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　自動車税減収補塡特例交付金</t>
    <rPh sb="7" eb="9">
      <t>ホテン</t>
    </rPh>
    <rPh sb="13" eb="14">
      <t>キン</t>
    </rPh>
    <phoneticPr fontId="37"/>
  </si>
  <si>
    <t>退職手当負担見込額</t>
  </si>
  <si>
    <t>利子補給に係るもの</t>
  </si>
  <si>
    <t>うち、健全化法施行規則附則第三条に係る負担見込額</t>
  </si>
  <si>
    <r>
      <t>(※</t>
    </r>
    <r>
      <rPr>
        <sz val="9"/>
        <color indexed="8"/>
        <rFont val="ＭＳ ゴシック"/>
      </rPr>
      <t>3)</t>
    </r>
  </si>
  <si>
    <t>(一般財源計)</t>
  </si>
  <si>
    <t>当該団体(円)</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</si>
  <si>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</si>
  <si>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</si>
  <si>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</si>
  <si>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</si>
  <si>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</si>
  <si>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</si>
  <si>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商工費</t>
  </si>
  <si>
    <t>組合等連結実質赤字額負担見込額</t>
  </si>
  <si>
    <t>秩父広域市町村圏組合</t>
    <rPh sb="0" eb="8">
      <t>チチブコウイキ</t>
    </rPh>
    <rPh sb="8" eb="10">
      <t>クミアイ</t>
    </rPh>
    <phoneticPr fontId="6"/>
  </si>
  <si>
    <t>公設地方卸売市場特別会計</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</si>
  <si>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</si>
  <si>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</si>
  <si>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</si>
  <si>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</si>
  <si>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</si>
  <si>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</si>
  <si>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</si>
  <si>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</si>
  <si>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</si>
  <si>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法定外普通税</t>
  </si>
  <si>
    <t>連結実質赤字比率に係る赤字・黒字の構成分析</t>
  </si>
  <si>
    <t>地方消費税交付金</t>
  </si>
  <si>
    <t>財政調整基金</t>
    <rPh sb="0" eb="2">
      <t>ザイセイ</t>
    </rPh>
    <rPh sb="2" eb="4">
      <t>チョウセイ</t>
    </rPh>
    <rPh sb="4" eb="6">
      <t>キキン</t>
    </rPh>
    <phoneticPr fontId="6"/>
  </si>
  <si>
    <t>うち日本人(％)</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</si>
  <si>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</si>
  <si>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</si>
  <si>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</si>
  <si>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</si>
  <si>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</si>
  <si>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</si>
  <si>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</si>
  <si>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</si>
  <si>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</si>
  <si>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</si>
  <si>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</si>
  <si>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</si>
  <si>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</si>
  <si>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</si>
  <si>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</si>
  <si>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</si>
  <si>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</si>
  <si>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</si>
  <si>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</si>
  <si>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株式会社　ちちぶ観光機構</t>
    <rPh sb="0" eb="4">
      <t>カブシキカイシャ</t>
    </rPh>
    <rPh sb="8" eb="12">
      <t>カンコウ</t>
    </rPh>
    <phoneticPr fontId="6"/>
  </si>
  <si>
    <t>　　うち職員給</t>
    <rPh sb="4" eb="6">
      <t>ショクイン</t>
    </rPh>
    <rPh sb="6" eb="7">
      <t>キュウ</t>
    </rPh>
    <phoneticPr fontId="6"/>
  </si>
  <si>
    <t>　　　個人均等割</t>
  </si>
  <si>
    <t>将来負担額</t>
    <rPh sb="0" eb="2">
      <t>ショウライ</t>
    </rPh>
    <rPh sb="2" eb="4">
      <t>フタン</t>
    </rPh>
    <rPh sb="4" eb="5">
      <t>ガク</t>
    </rPh>
    <phoneticPr fontId="6"/>
  </si>
  <si>
    <t>埼玉県秩父市</t>
  </si>
  <si>
    <t>充当可能財源等</t>
    <rPh sb="0" eb="2">
      <t>ジュウトウ</t>
    </rPh>
    <rPh sb="2" eb="4">
      <t>カノウ</t>
    </rPh>
    <rPh sb="4" eb="6">
      <t>ザイゲン</t>
    </rPh>
    <rPh sb="6" eb="7">
      <t>トウ</t>
    </rPh>
    <phoneticPr fontId="6"/>
  </si>
  <si>
    <t>基金残高に係る経年分析</t>
  </si>
  <si>
    <t>財政調整基金</t>
  </si>
  <si>
    <t>一般会計</t>
    <rPh sb="0" eb="2">
      <t>イッパン</t>
    </rPh>
    <rPh sb="2" eb="4">
      <t>カイケイ</t>
    </rPh>
    <phoneticPr fontId="6"/>
  </si>
  <si>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</si>
  <si>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</si>
  <si>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</si>
  <si>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</si>
  <si>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</si>
  <si>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</si>
  <si>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</si>
  <si>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</si>
  <si>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</si>
  <si>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地方債</t>
  </si>
  <si>
    <t>埼玉県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</si>
  <si>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</si>
  <si>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</si>
  <si>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Ⅱ－２</t>
  </si>
  <si>
    <t>歳入合計</t>
  </si>
  <si>
    <t>　うち臨時財政対策債</t>
  </si>
  <si>
    <t>寄附金</t>
  </si>
  <si>
    <t>ゴルフ場利用税交付金</t>
  </si>
  <si>
    <t>指定団体等の指定状況</t>
  </si>
  <si>
    <t>歳出総額</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</si>
  <si>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</si>
  <si>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</si>
  <si>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</si>
  <si>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</si>
  <si>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</si>
  <si>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</si>
  <si>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</si>
  <si>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</si>
  <si>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分担金・負担金</t>
  </si>
  <si>
    <t>財政健全化等</t>
    <rPh sb="0" eb="2">
      <t>ザイセイ</t>
    </rPh>
    <rPh sb="2" eb="5">
      <t>ケンゼンカ</t>
    </rPh>
    <rPh sb="5" eb="6">
      <t>トウ</t>
    </rPh>
    <phoneticPr fontId="6"/>
  </si>
  <si>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</si>
  <si>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</si>
  <si>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</si>
  <si>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</si>
  <si>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秩父市</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</si>
  <si>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</si>
  <si>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</si>
  <si>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</si>
  <si>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</si>
  <si>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</si>
  <si>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</si>
  <si>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</si>
  <si>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</si>
  <si>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一般財団法人　秩父地域地場産業振興センター</t>
    <rPh sb="0" eb="2">
      <t>イッパン</t>
    </rPh>
    <rPh sb="2" eb="4">
      <t>ザイダン</t>
    </rPh>
    <rPh sb="4" eb="6">
      <t>ホウジン</t>
    </rPh>
    <rPh sb="7" eb="11">
      <t>チチブ</t>
    </rPh>
    <rPh sb="11" eb="17">
      <t>ジバサンギョウシンコウ</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</si>
  <si>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</si>
  <si>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</si>
  <si>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</si>
  <si>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</si>
  <si>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</si>
  <si>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</si>
  <si>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</si>
  <si>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</si>
  <si>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</si>
  <si>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</si>
  <si>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</si>
  <si>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</si>
  <si>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</si>
  <si>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</si>
  <si>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</si>
  <si>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</si>
  <si>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</si>
  <si>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　　　法人均等割</t>
  </si>
  <si>
    <t>健全化判断比率</t>
  </si>
  <si>
    <r>
      <t xml:space="preserve">増減率 </t>
    </r>
    <r>
      <rPr>
        <sz val="9"/>
        <color indexed="8"/>
        <rFont val="ＭＳ ゴシック"/>
      </rPr>
      <t xml:space="preserve"> (％)</t>
    </r>
    <rPh sb="0" eb="2">
      <t>ゾウゲン</t>
    </rPh>
    <rPh sb="2" eb="3">
      <t>リツ</t>
    </rPh>
    <phoneticPr fontId="6"/>
  </si>
  <si>
    <t>-6.1</t>
  </si>
  <si>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</si>
  <si>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</si>
  <si>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</si>
  <si>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</si>
  <si>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</si>
  <si>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</si>
  <si>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保険給付費</t>
  </si>
  <si>
    <t>令04.01.01(人)</t>
    <rPh sb="0" eb="1">
      <t>レイ</t>
    </rPh>
    <phoneticPr fontId="6"/>
  </si>
  <si>
    <t>秩父市立病院事業会計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</si>
  <si>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</si>
  <si>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</si>
  <si>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</si>
  <si>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</si>
  <si>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</si>
  <si>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</si>
  <si>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 0.63</t>
  </si>
  <si>
    <r>
      <t>資金不足比率 (※</t>
    </r>
    <r>
      <rPr>
        <sz val="9"/>
        <color indexed="8"/>
        <rFont val="ＭＳ ゴシック"/>
      </rPr>
      <t>4)</t>
    </r>
  </si>
  <si>
    <t>うち日本人(人)</t>
  </si>
  <si>
    <t>第1次</t>
    <rPh sb="0" eb="1">
      <t>ダイ</t>
    </rPh>
    <rPh sb="2" eb="3">
      <t>ジ</t>
    </rPh>
    <phoneticPr fontId="6"/>
  </si>
  <si>
    <t>戸別合併処理浄化槽事業特別会計</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</si>
  <si>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</si>
  <si>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</si>
  <si>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実質単年度収支</t>
  </si>
  <si>
    <t>　　軽自動車税</t>
  </si>
  <si>
    <t>　実質公債費比率</t>
    <rPh sb="1" eb="3">
      <t>ジッシツ</t>
    </rPh>
    <rPh sb="3" eb="6">
      <t>コウサイヒ</t>
    </rPh>
    <rPh sb="6" eb="8">
      <t>ヒリツ</t>
    </rPh>
    <phoneticPr fontId="6"/>
  </si>
  <si>
    <t>財産収入</t>
  </si>
  <si>
    <t>歳入一般財源等</t>
    <rPh sb="0" eb="2">
      <t>サイニュウ</t>
    </rPh>
    <rPh sb="2" eb="4">
      <t>イッパン</t>
    </rPh>
    <rPh sb="4" eb="6">
      <t>ザイゲン</t>
    </rPh>
    <rPh sb="6" eb="7">
      <t>トウ</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</si>
  <si>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</si>
  <si>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</si>
  <si>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</si>
  <si>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</si>
  <si>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</si>
  <si>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</si>
  <si>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</si>
  <si>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-1.4</t>
  </si>
  <si>
    <t>一般職員</t>
    <rPh sb="0" eb="2">
      <t>イッパン</t>
    </rPh>
    <rPh sb="2" eb="4">
      <t>ショクイン</t>
    </rPh>
    <phoneticPr fontId="6"/>
  </si>
  <si>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</si>
  <si>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</si>
  <si>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</si>
  <si>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</si>
  <si>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</si>
  <si>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</si>
  <si>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</si>
  <si>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</si>
  <si>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</si>
  <si>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</si>
  <si>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</si>
  <si>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</si>
  <si>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</si>
  <si>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</si>
  <si>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</si>
  <si>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</si>
  <si>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</si>
  <si>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</si>
  <si>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</si>
  <si>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</si>
  <si>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</si>
  <si>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</si>
  <si>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</si>
  <si>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</si>
  <si>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</si>
  <si>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</si>
  <si>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</si>
  <si>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</si>
  <si>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</si>
  <si>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</si>
  <si>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</si>
  <si>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</si>
  <si>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</si>
  <si>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</si>
  <si>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</si>
  <si>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</si>
  <si>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</si>
  <si>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　法定外目的税</t>
  </si>
  <si>
    <t>議会議員</t>
    <rPh sb="0" eb="2">
      <t>ギカイ</t>
    </rPh>
    <rPh sb="2" eb="4">
      <t>ギイン</t>
    </rPh>
    <phoneticPr fontId="6"/>
  </si>
  <si>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</si>
  <si>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</si>
  <si>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</si>
  <si>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</si>
  <si>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</si>
  <si>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</si>
  <si>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</si>
  <si>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</si>
  <si>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</si>
  <si>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</si>
  <si>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</si>
  <si>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</si>
  <si>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</si>
  <si>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</si>
  <si>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</si>
  <si>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</si>
  <si>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</si>
  <si>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</si>
  <si>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</si>
  <si>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</si>
  <si>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</si>
  <si>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</si>
  <si>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(2)各会計、関係団体の財政状況及び健全化判断比率（市町村）</t>
    <rPh sb="26" eb="29">
      <t>シチョウソン</t>
    </rPh>
    <phoneticPr fontId="6"/>
  </si>
  <si>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</si>
  <si>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</si>
  <si>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</si>
  <si>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</si>
  <si>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国民健康保険特別会計（診療施設勘定）</t>
  </si>
  <si>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</si>
  <si>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</si>
  <si>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</si>
  <si>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</si>
  <si>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</si>
  <si>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</si>
  <si>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純資産又は
正味財産</t>
  </si>
  <si>
    <t>決算額 (A)</t>
    <rPh sb="0" eb="2">
      <t>ケッサン</t>
    </rPh>
    <rPh sb="2" eb="3">
      <t>ガク</t>
    </rPh>
    <phoneticPr fontId="6"/>
  </si>
  <si>
    <t>交通災害特別会計</t>
    <rPh sb="0" eb="2">
      <t>コウツウ</t>
    </rPh>
    <rPh sb="2" eb="4">
      <t>サイガイ</t>
    </rPh>
    <rPh sb="4" eb="6">
      <t>トクベツ</t>
    </rPh>
    <rPh sb="6" eb="8">
      <t>カイケイ</t>
    </rPh>
    <phoneticPr fontId="6"/>
  </si>
  <si>
    <t>(A)のうち普通建設事業費</t>
    <rPh sb="6" eb="8">
      <t>フツウ</t>
    </rPh>
    <rPh sb="8" eb="10">
      <t>ケンセツ</t>
    </rPh>
    <rPh sb="10" eb="13">
      <t>ジギョウヒ</t>
    </rPh>
    <phoneticPr fontId="6"/>
  </si>
  <si>
    <t>(Ａ)</t>
  </si>
  <si>
    <t>　　市町村民税</t>
  </si>
  <si>
    <t>元利償還金</t>
    <rPh sb="0" eb="2">
      <t>ガンリ</t>
    </rPh>
    <rPh sb="2" eb="5">
      <t>ショウカンキン</t>
    </rPh>
    <phoneticPr fontId="34"/>
  </si>
  <si>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</si>
  <si>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</si>
  <si>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</si>
  <si>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</si>
  <si>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</si>
  <si>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</si>
  <si>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</si>
  <si>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</si>
  <si>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</si>
  <si>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公債費に準ずる債務負担行為に係るもの</t>
  </si>
  <si>
    <t>自動車取得税交付金</t>
  </si>
  <si>
    <t>　　市町村たばこ税</t>
  </si>
  <si>
    <t>下水道事業会計</t>
  </si>
  <si>
    <t>法人事業税交付金</t>
  </si>
  <si>
    <t xml:space="preserve">※8：職員の状況については、令和3年地方公務員給与実態調査に基づいている。 </t>
  </si>
  <si>
    <t>H29末</t>
  </si>
  <si>
    <t>　　特別土地保有税</t>
  </si>
  <si>
    <t>企業債
（地方債）
現在高</t>
  </si>
  <si>
    <t>H30</t>
  </si>
  <si>
    <t>　法定目的税</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</si>
  <si>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</si>
  <si>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</si>
  <si>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</si>
  <si>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</si>
  <si>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　　水利地益税等</t>
  </si>
  <si>
    <t>ちちぶ夢創り基金</t>
  </si>
  <si>
    <t>　公債費</t>
  </si>
  <si>
    <t>義務的経費計</t>
    <rPh sb="0" eb="3">
      <t>ギムテキ</t>
    </rPh>
    <rPh sb="3" eb="5">
      <t>ケイヒ</t>
    </rPh>
    <rPh sb="5" eb="6">
      <t>ケイ</t>
    </rPh>
    <phoneticPr fontId="6"/>
  </si>
  <si>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</si>
  <si>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</si>
  <si>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</si>
  <si>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</si>
  <si>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</si>
  <si>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</si>
  <si>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</si>
  <si>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</si>
  <si>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うち元金</t>
  </si>
  <si>
    <t>公共施設整備基金</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</si>
  <si>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</si>
  <si>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</si>
  <si>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</si>
  <si>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</si>
  <si>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</si>
  <si>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</si>
  <si>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</si>
  <si>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</si>
  <si>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</si>
  <si>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</si>
  <si>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</si>
  <si>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財政再生基準</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</si>
  <si>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</si>
  <si>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</si>
  <si>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</si>
  <si>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</si>
  <si>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</si>
  <si>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</si>
  <si>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</si>
  <si>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</si>
  <si>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</si>
  <si>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</si>
  <si>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</si>
  <si>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</si>
  <si>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</si>
  <si>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</si>
  <si>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</si>
  <si>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</si>
  <si>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</si>
  <si>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</si>
  <si>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</si>
  <si>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</si>
  <si>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</si>
  <si>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</si>
  <si>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</si>
  <si>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</si>
  <si>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</si>
  <si>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</si>
  <si>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</si>
  <si>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</si>
  <si>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</si>
  <si>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</si>
  <si>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</si>
  <si>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</si>
  <si>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将来負担比率</t>
    <rPh sb="0" eb="2">
      <t>ショウライ</t>
    </rPh>
    <rPh sb="2" eb="4">
      <t>フタン</t>
    </rPh>
    <rPh sb="4" eb="6">
      <t>ヒリツ</t>
    </rPh>
    <phoneticPr fontId="38"/>
  </si>
  <si>
    <t>駐車場事業特別会計</t>
  </si>
  <si>
    <t>PFI事業に係るもの</t>
    <rPh sb="3" eb="5">
      <t>ジギョウ</t>
    </rPh>
    <rPh sb="6" eb="7">
      <t>カカ</t>
    </rPh>
    <phoneticPr fontId="34"/>
  </si>
  <si>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</si>
  <si>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</si>
  <si>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</si>
  <si>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</si>
  <si>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</si>
  <si>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</si>
  <si>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</si>
  <si>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</si>
  <si>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秩父新電力　株式会社</t>
    <rPh sb="0" eb="5">
      <t>チチブシ</t>
    </rPh>
    <rPh sb="6" eb="10">
      <t>カブシキガイシャ</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</si>
  <si>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</si>
  <si>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</si>
  <si>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</si>
  <si>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</si>
  <si>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</si>
  <si>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</si>
  <si>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</si>
  <si>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</si>
  <si>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</si>
  <si>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</si>
  <si>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</si>
  <si>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埼玉県市町村総合事務組合</t>
    <rPh sb="0" eb="3">
      <t>サイタマケン</t>
    </rPh>
    <rPh sb="3" eb="6">
      <t>シチョウソン</t>
    </rPh>
    <rPh sb="6" eb="8">
      <t>ソウゴウ</t>
    </rPh>
    <rPh sb="8" eb="10">
      <t>ジム</t>
    </rPh>
    <rPh sb="10" eb="12">
      <t>クミアイ</t>
    </rPh>
    <phoneticPr fontId="6"/>
  </si>
  <si>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</si>
  <si>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</si>
  <si>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</si>
  <si>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</si>
  <si>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</si>
  <si>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地域振興基金</t>
    <rPh sb="0" eb="6">
      <t>チイキシンコ</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</si>
  <si>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</si>
  <si>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</si>
  <si>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</si>
  <si>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</si>
  <si>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</si>
  <si>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</si>
  <si>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</si>
  <si>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病院事業会計</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</si>
  <si>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</si>
  <si>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</si>
  <si>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</si>
  <si>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</si>
  <si>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</si>
  <si>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</si>
  <si>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</si>
  <si>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</si>
  <si>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</si>
  <si>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</si>
  <si>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</si>
  <si>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</si>
  <si>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</si>
  <si>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</si>
  <si>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</si>
  <si>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一般会計</t>
    <rPh sb="0" eb="4">
      <t>イッパ</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</si>
  <si>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</si>
  <si>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</si>
  <si>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</si>
  <si>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</si>
  <si>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</si>
  <si>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</si>
  <si>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</si>
  <si>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</si>
  <si>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</si>
  <si>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</si>
  <si>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</si>
  <si>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</si>
  <si>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</si>
  <si>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</si>
  <si>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</si>
  <si>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</si>
  <si>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</si>
  <si>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</si>
  <si>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普通税</t>
    <rPh sb="0" eb="2">
      <t>フツウ</t>
    </rPh>
    <rPh sb="2" eb="3">
      <t>ゼイ</t>
    </rPh>
    <phoneticPr fontId="41"/>
  </si>
  <si>
    <t>軽油引取税交付金</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</si>
  <si>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</si>
  <si>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</si>
  <si>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</si>
  <si>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その他会計（赤字）</t>
  </si>
  <si>
    <t>（百万円）</t>
  </si>
  <si>
    <t>H30末</t>
  </si>
  <si>
    <t>R01末</t>
  </si>
  <si>
    <t>公有地取得基金</t>
  </si>
  <si>
    <t>地域福祉基金</t>
  </si>
  <si>
    <t>水道事業会計</t>
    <rPh sb="0" eb="2">
      <t>スイドウ</t>
    </rPh>
    <rPh sb="2" eb="4">
      <t>ジギョウ</t>
    </rPh>
    <rPh sb="4" eb="6">
      <t>カイケイ</t>
    </rPh>
    <phoneticPr fontId="6"/>
  </si>
  <si>
    <t>彩の国さいたま人づくり広域連合</t>
    <rPh sb="0" eb="1">
      <t>サイ</t>
    </rPh>
    <rPh sb="2" eb="3">
      <t>クニ</t>
    </rPh>
    <rPh sb="7" eb="8">
      <t>ヒト</t>
    </rPh>
    <rPh sb="11" eb="15">
      <t>コウイキレンゴウ</t>
    </rPh>
    <phoneticPr fontId="6"/>
  </si>
  <si>
    <t>特別会計</t>
    <rPh sb="0" eb="4">
      <t>トクベツカイケイ</t>
    </rPh>
    <phoneticPr fontId="6"/>
  </si>
  <si>
    <t>一般財団法人　秩父市地域振興公社</t>
    <rPh sb="0" eb="6">
      <t>イッパンザイダンホウジン</t>
    </rPh>
    <rPh sb="7" eb="16">
      <t>チチブシチイキシ</t>
    </rPh>
    <phoneticPr fontId="6"/>
  </si>
  <si>
    <t>地方譲与税</t>
  </si>
  <si>
    <t>株式等譲渡所得割交付金</t>
    <rPh sb="0" eb="2">
      <t>カブシキ</t>
    </rPh>
    <rPh sb="2" eb="3">
      <t>トウ</t>
    </rPh>
    <rPh sb="3" eb="5">
      <t>ジョウト</t>
    </rPh>
    <rPh sb="5" eb="7">
      <t>ショトク</t>
    </rPh>
    <rPh sb="7" eb="8">
      <t>ワリ</t>
    </rPh>
    <rPh sb="8" eb="11">
      <t>コウフキン</t>
    </rPh>
    <phoneticPr fontId="41"/>
  </si>
  <si>
    <t>特別地方消費税交付金</t>
  </si>
  <si>
    <t>自動車税環境性能割交付金</t>
  </si>
  <si>
    <t>地方特例交付金等</t>
    <rPh sb="7" eb="8">
      <t>トウ</t>
    </rPh>
    <phoneticPr fontId="36"/>
  </si>
  <si>
    <t>　個人住民税減収補塡特例交付金</t>
  </si>
  <si>
    <t>　軽自動車税減収補塡特例交付金</t>
    <rPh sb="8" eb="10">
      <t>ホテン</t>
    </rPh>
    <phoneticPr fontId="37"/>
  </si>
  <si>
    <t>　　　法人税割</t>
  </si>
  <si>
    <t>国庫支出金</t>
  </si>
  <si>
    <t>地方交付税</t>
  </si>
  <si>
    <t>　震災復興特別交付税</t>
  </si>
  <si>
    <t>構成比</t>
    <rPh sb="0" eb="3">
      <t>コウセイヒ</t>
    </rPh>
    <phoneticPr fontId="6"/>
  </si>
  <si>
    <t>使用料</t>
  </si>
  <si>
    <t>繰入金</t>
  </si>
  <si>
    <t>　うち減収補塡債(特例分)</t>
    <rPh sb="4" eb="5">
      <t>シュウ</t>
    </rPh>
    <rPh sb="9" eb="10">
      <t>トク</t>
    </rPh>
    <rPh sb="10" eb="11">
      <t>レイ</t>
    </rPh>
    <rPh sb="11" eb="12">
      <t>ブン</t>
    </rPh>
    <phoneticPr fontId="36"/>
  </si>
  <si>
    <t>　うち猶予特例債</t>
  </si>
  <si>
    <t>地方税の状況（単位 千円・％）</t>
    <rPh sb="0" eb="2">
      <t>チホウ</t>
    </rPh>
    <rPh sb="2" eb="3">
      <t>ゼイ</t>
    </rPh>
    <rPh sb="4" eb="6">
      <t>ジョウキョウ</t>
    </rPh>
    <rPh sb="7" eb="9">
      <t>タンイ</t>
    </rPh>
    <rPh sb="10" eb="12">
      <t>センエン</t>
    </rPh>
    <phoneticPr fontId="6"/>
  </si>
  <si>
    <t>区分</t>
  </si>
  <si>
    <t>　　固定資産税</t>
  </si>
  <si>
    <t>　　鉱産税</t>
  </si>
  <si>
    <t>　　入湯税</t>
  </si>
  <si>
    <t>　　事業所税</t>
  </si>
  <si>
    <t>公営事業等への繰出</t>
    <rPh sb="0" eb="2">
      <t>コウエイ</t>
    </rPh>
    <rPh sb="2" eb="4">
      <t>ジギョウ</t>
    </rPh>
    <rPh sb="4" eb="5">
      <t>トウ</t>
    </rPh>
    <rPh sb="7" eb="9">
      <t>クリダ</t>
    </rPh>
    <phoneticPr fontId="6"/>
  </si>
  <si>
    <t>下水道</t>
  </si>
  <si>
    <t>介護サービス</t>
  </si>
  <si>
    <t>国民健康保険</t>
  </si>
  <si>
    <t>その他</t>
  </si>
  <si>
    <t>現年</t>
    <rPh sb="0" eb="1">
      <t>ゲン</t>
    </rPh>
    <rPh sb="1" eb="2">
      <t>ネン</t>
    </rPh>
    <phoneticPr fontId="6"/>
  </si>
  <si>
    <t>収入済額</t>
    <rPh sb="0" eb="2">
      <t>シュウニュウ</t>
    </rPh>
    <rPh sb="2" eb="3">
      <t>スミ</t>
    </rPh>
    <rPh sb="3" eb="4">
      <t>ガク</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</si>
  <si>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</si>
  <si>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</si>
  <si>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実質公債費比率</t>
  </si>
  <si>
    <t>再差引収支</t>
    <rPh sb="0" eb="1">
      <t>サイ</t>
    </rPh>
    <rPh sb="1" eb="3">
      <t>サシヒキ</t>
    </rPh>
    <rPh sb="3" eb="5">
      <t>シュウシ</t>
    </rPh>
    <phoneticPr fontId="6"/>
  </si>
  <si>
    <t>加入世帯数(世帯)</t>
  </si>
  <si>
    <t>被保険者数(人)</t>
  </si>
  <si>
    <t>被保険者
1人当り</t>
  </si>
  <si>
    <t>保険税(料)収入額</t>
  </si>
  <si>
    <t>令和2年度</t>
    <rPh sb="0" eb="2">
      <t>レイワ</t>
    </rPh>
    <rPh sb="4" eb="5">
      <t>ド</t>
    </rPh>
    <phoneticPr fontId="6"/>
  </si>
  <si>
    <t>超過課税分</t>
    <rPh sb="0" eb="2">
      <t>チョウカ</t>
    </rPh>
    <rPh sb="2" eb="4">
      <t>カゼイ</t>
    </rPh>
    <rPh sb="4" eb="5">
      <t>ブン</t>
    </rPh>
    <phoneticPr fontId="6"/>
  </si>
  <si>
    <t>目的別歳出の状況（単位 千円・％）</t>
  </si>
  <si>
    <t>議会費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</si>
  <si>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</si>
  <si>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</si>
  <si>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</si>
  <si>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労働費</t>
  </si>
  <si>
    <t>農林水産業費</t>
  </si>
  <si>
    <t>土木費</t>
  </si>
  <si>
    <t>消防費</t>
  </si>
  <si>
    <t>教育費</t>
  </si>
  <si>
    <t>災害復旧費</t>
  </si>
  <si>
    <t>公債費</t>
  </si>
  <si>
    <t>諸支出金</t>
    <rPh sb="3" eb="4">
      <t>キン</t>
    </rPh>
    <phoneticPr fontId="39"/>
  </si>
  <si>
    <t>前年度繰上充用金</t>
  </si>
  <si>
    <t>歳出合計</t>
  </si>
  <si>
    <t>性質別歳出の状況（単位 千円・％）</t>
    <rPh sb="0" eb="2">
      <t>セイシツ</t>
    </rPh>
    <phoneticPr fontId="6"/>
  </si>
  <si>
    <t>内訳</t>
    <rPh sb="0" eb="2">
      <t>ウチワケ</t>
    </rPh>
    <phoneticPr fontId="6"/>
  </si>
  <si>
    <t>　繰出金</t>
  </si>
  <si>
    <t>　積立金</t>
  </si>
  <si>
    <t>　投資・出資金・貸付金</t>
  </si>
  <si>
    <t>　前年度繰上充用金</t>
  </si>
  <si>
    <t>　うち利子</t>
  </si>
  <si>
    <t>一時借入金利子</t>
  </si>
  <si>
    <t>普通建設事業費</t>
  </si>
  <si>
    <t>　うち補助</t>
  </si>
  <si>
    <t>　うち単独</t>
  </si>
  <si>
    <t>災害復旧事業費</t>
  </si>
  <si>
    <t>失業対策事業費</t>
  </si>
  <si>
    <t>充当一般財源等</t>
  </si>
  <si>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</si>
  <si>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</si>
  <si>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</si>
  <si>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</si>
  <si>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</si>
  <si>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</si>
  <si>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</si>
  <si>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</si>
  <si>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繰上償還の実施及び充当可能基金が増加したことにより、令和３年度の将来負担比率は減少しているが、類似団体と比較して低い水準になっている。一方、有形固定資産減価償却率は、道路等の減価償却率が高いことや施設の老朽化が進んでいることにより、類似団体内平均値を大きく上回っている。『秩父市公共施設等総合管理計画』や『秩父市個別施設計画』に基づき、予防保全型維持管理にシフトチェンジし、施設の長寿命化を検討するなど、老朽化については適切に対応していく。同時に、耐用年数を過ぎた建物・耐震基準を満たしていない施設については、利用者の安全面を考慮し、統廃合や除却を進めていく。</t>
    <rPh sb="0" eb="5">
      <t>クリアゲ</t>
    </rPh>
    <rPh sb="5" eb="7">
      <t>ジッシ</t>
    </rPh>
    <rPh sb="7" eb="8">
      <t>オヨ</t>
    </rPh>
    <rPh sb="9" eb="15">
      <t>ジュウトウ</t>
    </rPh>
    <rPh sb="16" eb="18">
      <t>ゾウカ</t>
    </rPh>
    <rPh sb="39" eb="46">
      <t>ゲンショウシ</t>
    </rPh>
    <rPh sb="47" eb="51">
      <t>ルイジ</t>
    </rPh>
    <rPh sb="52" eb="54">
      <t>ヒカク</t>
    </rPh>
    <rPh sb="56" eb="60">
      <t>ヒクイスイジュン</t>
    </rPh>
    <rPh sb="67" eb="69">
      <t>イッポウ</t>
    </rPh>
    <rPh sb="70" eb="81">
      <t>ユウケイコテイシサンゲ</t>
    </rPh>
    <rPh sb="83" eb="87">
      <t>ドウロ</t>
    </rPh>
    <rPh sb="87" eb="93">
      <t>ゲンカショ</t>
    </rPh>
    <rPh sb="93" eb="94">
      <t>タカ</t>
    </rPh>
    <rPh sb="98" eb="100">
      <t>シセツ</t>
    </rPh>
    <rPh sb="101" eb="104">
      <t>ロウキュウカ</t>
    </rPh>
    <rPh sb="105" eb="106">
      <t>スス</t>
    </rPh>
    <rPh sb="116" eb="124">
      <t>ルイジダンタイナイヘイキンチ</t>
    </rPh>
    <rPh sb="125" eb="134">
      <t>オ</t>
    </rPh>
    <rPh sb="136" eb="139">
      <t>チチブシ</t>
    </rPh>
    <rPh sb="139" eb="143">
      <t>コウキョウシセツ</t>
    </rPh>
    <rPh sb="143" eb="144">
      <t>トウ</t>
    </rPh>
    <rPh sb="144" eb="150">
      <t>ソウゴウカンリケイカク</t>
    </rPh>
    <rPh sb="153" eb="162">
      <t>チチブシコベツ</t>
    </rPh>
    <rPh sb="164" eb="165">
      <t>モト</t>
    </rPh>
    <rPh sb="168" eb="177">
      <t>ヨボウホゼンガタイジカンリ</t>
    </rPh>
    <rPh sb="187" eb="189">
      <t>シセツ</t>
    </rPh>
    <rPh sb="190" eb="201">
      <t>チョウジュミョウカ</t>
    </rPh>
    <rPh sb="202" eb="205">
      <t>ロウキュウカ</t>
    </rPh>
    <rPh sb="210" eb="212">
      <t>テキセツ</t>
    </rPh>
    <rPh sb="213" eb="219">
      <t>タイオウ</t>
    </rPh>
    <rPh sb="220" eb="223">
      <t>ドウ</t>
    </rPh>
    <rPh sb="224" eb="228">
      <t>タイヨウネンスウ</t>
    </rPh>
    <rPh sb="229" eb="234">
      <t>ス</t>
    </rPh>
    <rPh sb="235" eb="239">
      <t>タイシンキジュン</t>
    </rPh>
    <rPh sb="240" eb="241">
      <t>ミ</t>
    </rPh>
    <rPh sb="242" eb="254">
      <t>シテイナイシセ</t>
    </rPh>
    <rPh sb="255" eb="258">
      <t>リヨウシャ</t>
    </rPh>
    <rPh sb="259" eb="266">
      <t>アンゼン</t>
    </rPh>
    <rPh sb="267" eb="271">
      <t>トウハイ</t>
    </rPh>
    <rPh sb="271" eb="273">
      <t>ジョキャク</t>
    </rPh>
    <rPh sb="274" eb="279">
      <t>ス</t>
    </rPh>
    <phoneticPr fontId="6"/>
  </si>
  <si>
    <t>令和３年度の将来負担比率及び実質公債費比率は、類似団体内平均値を下回っている。令和２年度と比較すると、将来負担比率は繰上償還の実施及び充当可能基金が増加したことにより6.2ポイントの減少、実質公債費比率については、準元利償還金が減少、臨時財政対策債発行可能額が増加したことにより1.0ポイント減少した。今後も、市債残高の抑制に努めていく。</t>
    <rPh sb="0" eb="2">
      <t>レイワ</t>
    </rPh>
    <rPh sb="3" eb="6">
      <t>ネン</t>
    </rPh>
    <rPh sb="6" eb="12">
      <t>ショウライフ</t>
    </rPh>
    <rPh sb="12" eb="13">
      <t>オヨ</t>
    </rPh>
    <rPh sb="14" eb="22">
      <t>ジッシツコウサ</t>
    </rPh>
    <rPh sb="23" eb="38">
      <t>ルイジダンタイナイヘイキン</t>
    </rPh>
    <rPh sb="39" eb="41">
      <t>レイワ</t>
    </rPh>
    <rPh sb="42" eb="44">
      <t>ネ</t>
    </rPh>
    <rPh sb="45" eb="47">
      <t>ヒカク</t>
    </rPh>
    <rPh sb="51" eb="57">
      <t>ショウライフ</t>
    </rPh>
    <rPh sb="58" eb="63">
      <t>クリアゲ</t>
    </rPh>
    <rPh sb="63" eb="65">
      <t>ジッシ</t>
    </rPh>
    <rPh sb="65" eb="66">
      <t>オヨ</t>
    </rPh>
    <rPh sb="67" eb="73">
      <t>ジュウトウカノウキキン</t>
    </rPh>
    <rPh sb="74" eb="83">
      <t>ゾ</t>
    </rPh>
    <rPh sb="91" eb="93">
      <t>ゲ</t>
    </rPh>
    <rPh sb="94" eb="101">
      <t>ジッシツコウ</t>
    </rPh>
    <rPh sb="107" eb="113">
      <t>ジュン</t>
    </rPh>
    <rPh sb="114" eb="116">
      <t>ゲンショウ</t>
    </rPh>
    <rPh sb="117" eb="139">
      <t>リンジザイセイタイサクサイハッコウカノウ</t>
    </rPh>
    <rPh sb="146" eb="148">
      <t>ゲンショウ</t>
    </rPh>
    <rPh sb="151" eb="155">
      <t>コンゴ</t>
    </rPh>
    <rPh sb="155" eb="160">
      <t>シサイザ</t>
    </rPh>
    <rPh sb="160" eb="162">
      <t>ヨクセイ</t>
    </rPh>
    <rPh sb="163" eb="164">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</si>
</sst>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48401</c:v>
                </c:pt>
                <c:pt idx="1">
                  <c:v>50373</c:v>
                </c:pt>
                <c:pt idx="2">
                  <c:v>45745</c:v>
                </c:pt>
                <c:pt idx="3">
                  <c:v>34580</c:v>
                </c:pt>
                <c:pt idx="4">
                  <c:v>33556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9.85</c:v>
                </c:pt>
                <c:pt idx="1">
                  <c:v>8.01</c:v>
                </c:pt>
                <c:pt idx="2">
                  <c:v>8.7100000000000009</c:v>
                </c:pt>
                <c:pt idx="3">
                  <c:v>7.58</c:v>
                </c:pt>
                <c:pt idx="4">
                  <c:v>12.55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12.07</c:v>
                </c:pt>
                <c:pt idx="1">
                  <c:v>12.93</c:v>
                </c:pt>
                <c:pt idx="2">
                  <c:v>12.47</c:v>
                </c:pt>
                <c:pt idx="3">
                  <c:v>12.6</c:v>
                </c:pt>
                <c:pt idx="4">
                  <c:v>13.7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10.35</c:v>
                </c:pt>
                <c:pt idx="1">
                  <c:v>-0.63</c:v>
                </c:pt>
                <c:pt idx="2">
                  <c:v>5.49</c:v>
                </c:pt>
                <c:pt idx="3">
                  <c:v>1.95</c:v>
                </c:pt>
                <c:pt idx="4">
                  <c:v>11.49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1.34</c:v>
                </c:pt>
                <c:pt idx="2">
                  <c:v>#N/A</c:v>
                </c:pt>
                <c:pt idx="3">
                  <c:v>1.69</c:v>
                </c:pt>
                <c:pt idx="4">
                  <c:v>#N/A</c:v>
                </c:pt>
                <c:pt idx="5">
                  <c:v>0.23</c:v>
                </c:pt>
                <c:pt idx="6">
                  <c:v>#N/A</c:v>
                </c:pt>
                <c:pt idx="7">
                  <c:v>0.26</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8.e-002</c:v>
                </c:pt>
                <c:pt idx="2">
                  <c:v>#N/A</c:v>
                </c:pt>
                <c:pt idx="3">
                  <c:v>7.0000000000000007e-002</c:v>
                </c:pt>
                <c:pt idx="4">
                  <c:v>#N/A</c:v>
                </c:pt>
                <c:pt idx="5">
                  <c:v>0.12</c:v>
                </c:pt>
                <c:pt idx="6">
                  <c:v>#N/A</c:v>
                </c:pt>
                <c:pt idx="7">
                  <c:v>0.23</c:v>
                </c:pt>
                <c:pt idx="8">
                  <c:v>#N/A</c:v>
                </c:pt>
                <c:pt idx="9">
                  <c:v>0.12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9.e-002</c:v>
                </c:pt>
                <c:pt idx="2">
                  <c:v>#N/A</c:v>
                </c:pt>
                <c:pt idx="3">
                  <c:v>0.12</c:v>
                </c:pt>
                <c:pt idx="4">
                  <c:v>#N/A</c:v>
                </c:pt>
                <c:pt idx="5">
                  <c:v>0.16</c:v>
                </c:pt>
                <c:pt idx="6">
                  <c:v>#N/A</c:v>
                </c:pt>
                <c:pt idx="7">
                  <c:v>0.2</c:v>
                </c:pt>
                <c:pt idx="8">
                  <c:v>#N/A</c:v>
                </c:pt>
                <c:pt idx="9">
                  <c:v>0.31</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0.97</c:v>
                </c:pt>
                <c:pt idx="2">
                  <c:v>#N/A</c:v>
                </c:pt>
                <c:pt idx="3">
                  <c:v>0.85</c:v>
                </c:pt>
                <c:pt idx="4">
                  <c:v>#N/A</c:v>
                </c:pt>
                <c:pt idx="5">
                  <c:v>0.72</c:v>
                </c:pt>
                <c:pt idx="6">
                  <c:v>#N/A</c:v>
                </c:pt>
                <c:pt idx="7">
                  <c:v>0.95</c:v>
                </c:pt>
                <c:pt idx="8">
                  <c:v>#N/A</c:v>
                </c:pt>
                <c:pt idx="9">
                  <c:v>0.48</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0.28999999999999998</c:v>
                </c:pt>
                <c:pt idx="6">
                  <c:v>#N/A</c:v>
                </c:pt>
                <c:pt idx="7">
                  <c:v>1.1599999999999999</c:v>
                </c:pt>
                <c:pt idx="8">
                  <c:v>#N/A</c:v>
                </c:pt>
                <c:pt idx="9">
                  <c:v>0.73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1.51</c:v>
                </c:pt>
                <c:pt idx="2">
                  <c:v>#N/A</c:v>
                </c:pt>
                <c:pt idx="3">
                  <c:v>2.16</c:v>
                </c:pt>
                <c:pt idx="4">
                  <c:v>#N/A</c:v>
                </c:pt>
                <c:pt idx="5">
                  <c:v>1.51</c:v>
                </c:pt>
                <c:pt idx="6">
                  <c:v>#N/A</c:v>
                </c:pt>
                <c:pt idx="7">
                  <c:v>0.86</c:v>
                </c:pt>
                <c:pt idx="8">
                  <c:v>#N/A</c:v>
                </c:pt>
                <c:pt idx="9">
                  <c:v>1.2</c:v>
                </c:pt>
              </c:numCache>
            </c:numRef>
          </c:val>
        </c:ser>
        <c:ser>
          <c:idx val="7"/>
          <c:order val="7"/>
          <c:tx>
            <c:strRef>
              <c:f>データシート!$A$34</c:f>
              <c:strCache>
                <c:ptCount val="1"/>
                <c:pt idx="0">
                  <c:v>駐車場事業特別会計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0.44</c:v>
                </c:pt>
                <c:pt idx="2">
                  <c:v>#N/A</c:v>
                </c:pt>
                <c:pt idx="3">
                  <c:v>0.86</c:v>
                </c:pt>
                <c:pt idx="4">
                  <c:v>#N/A</c:v>
                </c:pt>
                <c:pt idx="5">
                  <c:v>0.91</c:v>
                </c:pt>
                <c:pt idx="6">
                  <c:v>#N/A</c:v>
                </c:pt>
                <c:pt idx="7">
                  <c:v>1.2</c:v>
                </c:pt>
                <c:pt idx="8">
                  <c:v>#N/A</c:v>
                </c:pt>
                <c:pt idx="9">
                  <c:v>1.41</c:v>
                </c:pt>
              </c:numCache>
            </c:numRef>
          </c:val>
        </c:ser>
        <c:ser>
          <c:idx val="8"/>
          <c:order val="8"/>
          <c:tx>
            <c:strRef>
              <c:f>データシート!$A$35</c:f>
              <c:strCache>
                <c:ptCount val="1"/>
                <c:pt idx="0">
                  <c:v>秩父市立病院事業会計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11.97</c:v>
                </c:pt>
                <c:pt idx="2">
                  <c:v>#N/A</c:v>
                </c:pt>
                <c:pt idx="3">
                  <c:v>12.35</c:v>
                </c:pt>
                <c:pt idx="4">
                  <c:v>#N/A</c:v>
                </c:pt>
                <c:pt idx="5">
                  <c:v>11.85</c:v>
                </c:pt>
                <c:pt idx="6">
                  <c:v>#N/A</c:v>
                </c:pt>
                <c:pt idx="7">
                  <c:v>11.43</c:v>
                </c:pt>
                <c:pt idx="8">
                  <c:v>#N/A</c:v>
                </c:pt>
                <c:pt idx="9">
                  <c:v>11.01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9.84</c:v>
                </c:pt>
                <c:pt idx="2">
                  <c:v>#N/A</c:v>
                </c:pt>
                <c:pt idx="3">
                  <c:v>8.01</c:v>
                </c:pt>
                <c:pt idx="4">
                  <c:v>#N/A</c:v>
                </c:pt>
                <c:pt idx="5">
                  <c:v>8.7100000000000009</c:v>
                </c:pt>
                <c:pt idx="6">
                  <c:v>#N/A</c:v>
                </c:pt>
                <c:pt idx="7">
                  <c:v>7.58</c:v>
                </c:pt>
                <c:pt idx="8">
                  <c:v>#N/A</c:v>
                </c:pt>
                <c:pt idx="9">
                  <c:v>12.54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3873</c:v>
                </c:pt>
                <c:pt idx="5">
                  <c:v>2860</c:v>
                </c:pt>
                <c:pt idx="8">
                  <c:v>3241</c:v>
                </c:pt>
                <c:pt idx="11">
                  <c:v>2986</c:v>
                </c:pt>
                <c:pt idx="14">
                  <c:v>3115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291</c:v>
                </c:pt>
                <c:pt idx="3">
                  <c:v>291</c:v>
                </c:pt>
                <c:pt idx="6">
                  <c:v>330</c:v>
                </c:pt>
                <c:pt idx="9">
                  <c:v>325</c:v>
                </c:pt>
                <c:pt idx="12">
                  <c:v>310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442</c:v>
                </c:pt>
                <c:pt idx="3">
                  <c:v>429</c:v>
                </c:pt>
                <c:pt idx="6">
                  <c:v>408</c:v>
                </c:pt>
                <c:pt idx="9">
                  <c:v>436</c:v>
                </c:pt>
                <c:pt idx="12">
                  <c:v>364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2782</c:v>
                </c:pt>
                <c:pt idx="3">
                  <c:v>2952</c:v>
                </c:pt>
                <c:pt idx="6">
                  <c:v>2937</c:v>
                </c:pt>
                <c:pt idx="9">
                  <c:v>2892</c:v>
                </c:pt>
                <c:pt idx="12">
                  <c:v>2836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-358</c:v>
                </c:pt>
                <c:pt idx="2">
                  <c:v>#N/A</c:v>
                </c:pt>
                <c:pt idx="3">
                  <c:v>#N/A</c:v>
                </c:pt>
                <c:pt idx="4">
                  <c:v>812</c:v>
                </c:pt>
                <c:pt idx="5">
                  <c:v>#N/A</c:v>
                </c:pt>
                <c:pt idx="6">
                  <c:v>#N/A</c:v>
                </c:pt>
                <c:pt idx="7">
                  <c:v>434</c:v>
                </c:pt>
                <c:pt idx="8">
                  <c:v>#N/A</c:v>
                </c:pt>
                <c:pt idx="9">
                  <c:v>#N/A</c:v>
                </c:pt>
                <c:pt idx="10">
                  <c:v>667</c:v>
                </c:pt>
                <c:pt idx="11">
                  <c:v>#N/A</c:v>
                </c:pt>
                <c:pt idx="12">
                  <c:v>#N/A</c:v>
                </c:pt>
                <c:pt idx="13">
                  <c:v>395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29076</c:v>
                </c:pt>
                <c:pt idx="5">
                  <c:v>29497</c:v>
                </c:pt>
                <c:pt idx="8">
                  <c:v>28380</c:v>
                </c:pt>
                <c:pt idx="11">
                  <c:v>27904</c:v>
                </c:pt>
                <c:pt idx="14">
                  <c:v>27026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2033</c:v>
                </c:pt>
                <c:pt idx="5">
                  <c:v>1737</c:v>
                </c:pt>
                <c:pt idx="8">
                  <c:v>1960</c:v>
                </c:pt>
                <c:pt idx="11">
                  <c:v>1863</c:v>
                </c:pt>
                <c:pt idx="14">
                  <c:v>1832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11555</c:v>
                </c:pt>
                <c:pt idx="5">
                  <c:v>11799</c:v>
                </c:pt>
                <c:pt idx="8">
                  <c:v>11663</c:v>
                </c:pt>
                <c:pt idx="11">
                  <c:v>11821</c:v>
                </c:pt>
                <c:pt idx="14">
                  <c:v>12161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9346</c:v>
                </c:pt>
                <c:pt idx="3">
                  <c:v>9081</c:v>
                </c:pt>
                <c:pt idx="6">
                  <c:v>9104</c:v>
                </c:pt>
                <c:pt idx="9">
                  <c:v>9426</c:v>
                </c:pt>
                <c:pt idx="12">
                  <c:v>9546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1614</c:v>
                </c:pt>
                <c:pt idx="3">
                  <c:v>1750</c:v>
                </c:pt>
                <c:pt idx="6">
                  <c:v>1585</c:v>
                </c:pt>
                <c:pt idx="9">
                  <c:v>1564</c:v>
                </c:pt>
                <c:pt idx="12">
                  <c:v>1410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4198</c:v>
                </c:pt>
                <c:pt idx="3">
                  <c:v>4133</c:v>
                </c:pt>
                <c:pt idx="6">
                  <c:v>4012</c:v>
                </c:pt>
                <c:pt idx="9">
                  <c:v>3804</c:v>
                </c:pt>
                <c:pt idx="12">
                  <c:v>3585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30964</c:v>
                </c:pt>
                <c:pt idx="3">
                  <c:v>31191</c:v>
                </c:pt>
                <c:pt idx="6">
                  <c:v>30595</c:v>
                </c:pt>
                <c:pt idx="9">
                  <c:v>29658</c:v>
                </c:pt>
                <c:pt idx="12">
                  <c:v>28576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3458</c:v>
                </c:pt>
                <c:pt idx="2">
                  <c:v>#N/A</c:v>
                </c:pt>
                <c:pt idx="3">
                  <c:v>#N/A</c:v>
                </c:pt>
                <c:pt idx="4">
                  <c:v>3123</c:v>
                </c:pt>
                <c:pt idx="5">
                  <c:v>#N/A</c:v>
                </c:pt>
                <c:pt idx="6">
                  <c:v>#N/A</c:v>
                </c:pt>
                <c:pt idx="7">
                  <c:v>3293</c:v>
                </c:pt>
                <c:pt idx="8">
                  <c:v>#N/A</c:v>
                </c:pt>
                <c:pt idx="9">
                  <c:v>#N/A</c:v>
                </c:pt>
                <c:pt idx="10">
                  <c:v>2863</c:v>
                </c:pt>
                <c:pt idx="11">
                  <c:v>#N/A</c:v>
                </c:pt>
                <c:pt idx="12">
                  <c:v>#N/A</c:v>
                </c:pt>
                <c:pt idx="13">
                  <c:v>2098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2143</c:v>
                </c:pt>
                <c:pt idx="1">
                  <c:v>2163</c:v>
                </c:pt>
                <c:pt idx="2">
                  <c:v>2487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3202</c:v>
                </c:pt>
                <c:pt idx="1">
                  <c:v>3160</c:v>
                </c:pt>
                <c:pt idx="2">
                  <c:v>3093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7912</c:v>
                </c:pt>
                <c:pt idx="1">
                  <c:v>7937</c:v>
                </c:pt>
                <c:pt idx="2">
                  <c:v>8092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{20068EFE-E154-4477-8B5C-5C25359ACBDE}</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{5C4A859E-6128-49A5-9F34-F223C1EA64FD}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{8F35ED15-9A93-485F-8D5A-05270307E6A0}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{261C07D4-211D-4ED2-BC47-CB11F70454C4}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{8CB2DED2-B180-4EB5-A983-28184CA78F8D}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{411EE88E-604F-4820-8BB9-49D255CB46EB}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{F830F037-5739-43AD-B5D5-1B769FF46627}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{FC86E197-71F4-4B06-B337-B55FC1EADDFB}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{8516DA94-6B65-42CC-99B9-EBF35DE1D413}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70.900000000000006</c:v>
                </c:pt>
                <c:pt idx="8">
                  <c:v>71.8</c:v>
                </c:pt>
                <c:pt idx="16">
                  <c:v>72.8</c:v>
                </c:pt>
                <c:pt idx="24">
                  <c:v>74.099999999999994</c:v>
                </c:pt>
                <c:pt idx="32">
                  <c:v>75</c:v>
                </c:pt>
              </c:numCache>
            </c:numRef>
          </c:xVal>
          <c:yVal>
            <c:numRef>
              <c:f>'公会計指標分析・財政指標組合せ分析表'!$BP$51:$DC$51</c:f>
              <c:numCache>
                <c:formatCode>#,##0.0;"▲ "#,##0.0</c:formatCode>
                <c:ptCount val="40"/>
                <c:pt idx="0">
                  <c:v>24.2</c:v>
                </c:pt>
                <c:pt idx="8">
                  <c:v>21.9</c:v>
                </c:pt>
                <c:pt idx="16">
                  <c:v>23.3</c:v>
                </c:pt>
                <c:pt idx="24">
                  <c:v>19.899999999999999</c:v>
                </c:pt>
                <c:pt idx="32">
                  <c:v>13.7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{01295535-2D82-4769-9483-C7852D00D719}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{B68C51A2-2B85-4E27-A097-E6579443FDFA}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{62F99056-D564-48A2-8287-67931CD8989A}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{A6281EB4-7363-4B05-A960-D70470376A2D}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{A5FFABB0-F441-4D45-92BF-4C31F1243C24}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{E76461B5-622B-4FEB-A060-1406450DEDB3}</c15:txfldGUID>
                      <c15:f>'公会計指標分析・財政指標組合せ分析表'!$BX$50</c15:f>
                      <c15:dlblFieldTableCache>
                        <c:ptCount val="1"/>
                        <c:pt idx="0">
                          <c:v>H30</c:v>
                        </c:pt>
                      </c15:dlblFieldTableCache>
                    </c15:dlblFTEntry>
                  </c15:dlblFieldTable>
                </c:ext>
              </c:extLst>
            </c:dLbl>
            <c:dLbl>
              <c:idx val="16"/>
              <c:layout>
                <c:manualLayout>
                  <c:x val="0"/>
                  <c:y val="1.572695679789248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{479F2947-60A2-4EBD-9AD4-BDB44D71AE6A}</c15:txfldGUID>
                      <c15:f>'公会計指標分析・財政指標組合せ分析表'!$CF$50</c15:f>
                      <c15:dlblFieldTableCache>
                        <c:ptCount val="1"/>
                        <c:pt idx="0">
                          <c:v>R01</c:v>
                        </c:pt>
                      </c15:dlblFieldTableCache>
                    </c15:dlblFTEntry>
                  </c15:dlblFieldTable>
                </c:ext>
              </c:extLst>
            </c:dLbl>
            <c:dLbl>
              <c:idx val="24"/>
              <c:layout>
                <c:manualLayout>
                  <c:x val="0"/>
                  <c:y val="-1.572695679789248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{2FFE75FA-5462-4CEF-ABDD-61E91410F233}</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{C990746A-2D4B-45F6-9AB6-CA8409D95AEF}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{5AA60716-6635-4599-9BB9-0A1DD9330B11}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{7A7B6A0A-B333-4E27-BD32-97EB22EBC2AB}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{145F948E-012D-492E-9477-945BF0B13A13}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{C5E74609-D96F-493F-9A89-CB4CD711B347}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{A2D4D271-A7CD-48EA-B8CF-985B44AE4F79}</c15:txfldGUID>
                      <c15:f>#REF!</c15:f>
                      <c15:dlblFieldTableCache>
                        <c:ptCount val="1"/>
                        <c:pt idx="0">
                          <c:v>#REF!</c:v>
                        </c:pt>
                      </c15:dlblFieldTableCache>
                    </c15:dlblFTEntry>
                  </c15:dlblFieldTable>
                </c:ext>
              </c:extLst>
            </c:dLbl>
            <c:dLbl>
              <c:idx val="8"/>
              <c:layout>
                <c:manualLayout>
                  <c:x val="-2.3468873772043618e-002"/>
                  <c:y val="-6.770242899033979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{BE156F15-2353-45BC-BC07-C3BECADDEE54}</c15:txfldGUID>
                      <c15:f>'公会計指標分析・財政指標組合せ分析表'!$BX$72</c15:f>
                      <c15:dlblFieldTableCache>
                        <c:ptCount val="1"/>
                        <c:pt idx="0">
                          <c:v>H30</c:v>
                        </c:pt>
                      </c15:dlblFieldTableCache>
                    </c15:dlblFTEntry>
                  </c15:dlblFieldTable>
                </c:ext>
              </c:extLst>
            </c:dLbl>
            <c:dLbl>
              <c:idx val="16"/>
              <c:layout>
                <c:manualLayout>
                  <c:x val="-3.979946057214287e-002"/>
                  <c:y val="-5.713086518524810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{014BEBAA-EDED-4CF7-A193-8A730E31989F}</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{5CE0ADDA-3440-4DC9-8C89-026927E4BAF2}</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{7E70FCF2-C2E4-4A0F-9622-ABB559F44BA2}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1.6</c:v>
                </c:pt>
                <c:pt idx="8">
                  <c:v>1.9</c:v>
                </c:pt>
                <c:pt idx="16">
                  <c:v>2</c:v>
                </c:pt>
                <c:pt idx="24">
                  <c:v>4.4000000000000004</c:v>
                </c:pt>
                <c:pt idx="32">
                  <c:v>3.4</c:v>
                </c:pt>
              </c:numCache>
            </c:numRef>
          </c:xVal>
          <c:yVal>
            <c:numRef>
              <c:f>'公会計指標分析・財政指標組合せ分析表'!$BP$73:$DC$73</c:f>
              <c:numCache>
                <c:formatCode>#,##0.0;"▲ "#,##0.0</c:formatCode>
                <c:ptCount val="40"/>
                <c:pt idx="0">
                  <c:v>24.2</c:v>
                </c:pt>
                <c:pt idx="8">
                  <c:v>21.9</c:v>
                </c:pt>
                <c:pt idx="16">
                  <c:v>23.3</c:v>
                </c:pt>
                <c:pt idx="24">
                  <c:v>19.899999999999999</c:v>
                </c:pt>
                <c:pt idx="32">
                  <c:v>13.7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{C265D60D-FE17-40C2-8B2B-D2EB9A60057F}</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{D51B7CBE-7702-412B-874E-A10A41407C58}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{C9081B87-1A22-43AD-919B-BA764CE0D312}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{24E36F84-3034-4743-9056-8AA570C7E4FA}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{86ED74E8-9F0D-4C8E-A2FC-1ACF23CAF179}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{17BFE005-1799-4363-AB20-1E65DC976C35}</c15:txfldGUID>
                      <c15:f>'公会計指標分析・財政指標組合せ分析表'!$BX$72</c15:f>
                      <c15:dlblFieldTableCache>
                        <c:ptCount val="1"/>
                        <c:pt idx="0">
                          <c:v>H30</c:v>
                        </c:pt>
                      </c15:dlblFieldTableCache>
                    </c15:dlblFTEntry>
                  </c15:dlblFieldTable>
                </c:ext>
              </c:extLst>
            </c:dLbl>
            <c:dLbl>
              <c:idx val="16"/>
              <c:layout>
                <c:manualLayout>
                  <c:x val="0"/>
                  <c:y val="1.502510091396224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{5FBF8A7A-189E-4A7C-806D-E5DDCD7E9980}</c15:txfldGUID>
                      <c15:f>'公会計指標分析・財政指標組合せ分析表'!$CF$72</c15:f>
                      <c15:dlblFieldTableCache>
                        <c:ptCount val="1"/>
                        <c:pt idx="0">
                          <c:v>R01</c:v>
                        </c:pt>
                      </c15:dlblFieldTableCache>
                    </c15:dlblFTEntry>
                  </c15:dlblFieldTable>
                </c:ext>
              </c:extLst>
            </c:dLbl>
            <c:dLbl>
              <c:idx val="24"/>
              <c:layout>
                <c:manualLayout>
                  <c:x val="0"/>
                  <c:y val="-1.502510091396240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{2734B349-332E-437F-89D5-326766740767}</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{1B40C8C9-AC0C-455C-BBB3-011CC43D0489}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全国平均は上回っているものの、埼玉県平均、類似団体平均を下回り、対前年度比では0.02の減少となった。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人口の減少や高齢化の進展により、市税等の歳入が減少傾向にある。また、今後は交付税措置の大きい合併特例債や臨時財政対策債の償還費が大きくなることから、財政力指数は小さくなる傾向にある。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128905</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53000"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51460"/>
    <xdr:sp macro="" textlink="">
      <xdr:nvSpPr>
        <xdr:cNvPr id="65" name="財政力最小値テキスト"/>
        <xdr:cNvSpPr txBox="1"/>
      </xdr:nvSpPr>
      <xdr:spPr>
        <a:xfrm>
          <a:off x="5041900" y="7721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43815</xdr:rowOff>
    </xdr:from>
    <xdr:ext cx="762000" cy="250825"/>
    <xdr:sp macro="" textlink="">
      <xdr:nvSpPr>
        <xdr:cNvPr id="67" name="財政力最大値テキスト"/>
        <xdr:cNvSpPr txBox="1"/>
      </xdr:nvSpPr>
      <xdr:spPr>
        <a:xfrm>
          <a:off x="5041900" y="6044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128905</xdr:rowOff>
    </xdr:from>
    <xdr:to xmlns:xdr="http://schemas.openxmlformats.org/drawingml/2006/spreadsheetDrawing">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41910</xdr:rowOff>
    </xdr:from>
    <xdr:to xmlns:xdr="http://schemas.openxmlformats.org/drawingml/2006/spreadsheetDrawing">
      <xdr:col>23</xdr:col>
      <xdr:colOff>133350</xdr:colOff>
      <xdr:row>43</xdr:row>
      <xdr:rowOff>68580</xdr:rowOff>
    </xdr:to>
    <xdr:cxnSp macro="">
      <xdr:nvCxnSpPr>
        <xdr:cNvPr id="69" name="直線コネクタ 68"/>
        <xdr:cNvCxnSpPr/>
      </xdr:nvCxnSpPr>
      <xdr:spPr>
        <a:xfrm>
          <a:off x="4114800" y="74142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70"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41910</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flipV="1">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73" name="フローチャート: 判断 72"/>
        <xdr:cNvSpPr/>
      </xdr:nvSpPr>
      <xdr:spPr>
        <a:xfrm>
          <a:off x="4064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46355</xdr:rowOff>
    </xdr:from>
    <xdr:ext cx="736600" cy="259080"/>
    <xdr:sp macro="" textlink="">
      <xdr:nvSpPr>
        <xdr:cNvPr id="74" name="テキスト ボックス 73"/>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41910</xdr:rowOff>
    </xdr:from>
    <xdr:to xmlns:xdr="http://schemas.openxmlformats.org/drawingml/2006/spreadsheetDrawing">
      <xdr:col>11</xdr:col>
      <xdr:colOff>31750</xdr:colOff>
      <xdr:row>43</xdr:row>
      <xdr:rowOff>55245</xdr:rowOff>
    </xdr:to>
    <xdr:cxnSp macro="">
      <xdr:nvCxnSpPr>
        <xdr:cNvPr id="78" name="直線コネクタ 77"/>
        <xdr:cNvCxnSpPr/>
      </xdr:nvCxnSpPr>
      <xdr:spPr>
        <a:xfrm>
          <a:off x="1447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119380</xdr:rowOff>
    </xdr:from>
    <xdr:to xmlns:xdr="http://schemas.openxmlformats.org/drawingml/2006/spreadsheetDrawing">
      <xdr:col>11</xdr:col>
      <xdr:colOff>82550</xdr:colOff>
      <xdr:row>42</xdr:row>
      <xdr:rowOff>49530</xdr:rowOff>
    </xdr:to>
    <xdr:sp macro="" textlink="">
      <xdr:nvSpPr>
        <xdr:cNvPr id="79" name="フローチャート: 判断 78"/>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59690</xdr:rowOff>
    </xdr:from>
    <xdr:ext cx="762000" cy="259080"/>
    <xdr:sp macro="" textlink="">
      <xdr:nvSpPr>
        <xdr:cNvPr id="80" name="テキスト ボックス 79"/>
        <xdr:cNvSpPr txBox="1"/>
      </xdr:nvSpPr>
      <xdr:spPr>
        <a:xfrm>
          <a:off x="1955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59690</xdr:rowOff>
    </xdr:from>
    <xdr:ext cx="762000" cy="259080"/>
    <xdr:sp macro="" textlink="">
      <xdr:nvSpPr>
        <xdr:cNvPr id="82" name="テキスト ボックス 81"/>
        <xdr:cNvSpPr txBox="1"/>
      </xdr:nvSpPr>
      <xdr:spPr>
        <a:xfrm>
          <a:off x="1066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17780</xdr:rowOff>
    </xdr:from>
    <xdr:to xmlns:xdr="http://schemas.openxmlformats.org/drawingml/2006/spreadsheetDrawing">
      <xdr:col>23</xdr:col>
      <xdr:colOff>184150</xdr:colOff>
      <xdr:row>43</xdr:row>
      <xdr:rowOff>119380</xdr:rowOff>
    </xdr:to>
    <xdr:sp macro="" textlink="">
      <xdr:nvSpPr>
        <xdr:cNvPr id="88" name="楕円 87"/>
        <xdr:cNvSpPr/>
      </xdr:nvSpPr>
      <xdr:spPr>
        <a:xfrm>
          <a:off x="49022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161290</xdr:rowOff>
    </xdr:from>
    <xdr:ext cx="762000" cy="259080"/>
    <xdr:sp macro="" textlink="">
      <xdr:nvSpPr>
        <xdr:cNvPr id="89" name="財政力該当値テキスト"/>
        <xdr:cNvSpPr txBox="1"/>
      </xdr:nvSpPr>
      <xdr:spPr>
        <a:xfrm>
          <a:off x="5041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90" name="楕円 89"/>
        <xdr:cNvSpPr/>
      </xdr:nvSpPr>
      <xdr:spPr>
        <a:xfrm>
          <a:off x="4064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77470</xdr:rowOff>
    </xdr:from>
    <xdr:ext cx="736600" cy="250825"/>
    <xdr:sp macro="" textlink="">
      <xdr:nvSpPr>
        <xdr:cNvPr id="91" name="テキスト ボックス 90"/>
        <xdr:cNvSpPr txBox="1"/>
      </xdr:nvSpPr>
      <xdr:spPr>
        <a:xfrm>
          <a:off x="3733800" y="74498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96" name="楕円 95"/>
        <xdr:cNvSpPr/>
      </xdr:nvSpPr>
      <xdr:spPr>
        <a:xfrm>
          <a:off x="1397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77470</xdr:rowOff>
    </xdr:from>
    <xdr:ext cx="762000" cy="250825"/>
    <xdr:sp macro="" textlink="">
      <xdr:nvSpPr>
        <xdr:cNvPr id="97" name="テキスト ボックス 96"/>
        <xdr:cNvSpPr txBox="1"/>
      </xdr:nvSpPr>
      <xdr:spPr>
        <a:xfrm>
          <a:off x="1066800" y="7449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全国平均、埼玉県平均、類似団体平均いずれも、大きく下回っている。対前年度比では5.2%の減少となった。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臨時経済対策費、臨時財政対策債償還基金費の追加交付等により、普通交付税の算入が増加したこと等により、分母が増加し、経常収支比率が減少した。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しかし、経常的な歳出において、扶助費の増加が続くと予想されることから、今後は増加傾向になると思われる。地方税の収納率向上や受益者負担の原則に則った使用料等の見直しを図るとともに、経常経費の削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825"/>
    <xdr:sp macro="" textlink="">
      <xdr:nvSpPr>
        <xdr:cNvPr id="121" name="テキスト ボックス 120"/>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11430</xdr:rowOff>
    </xdr:from>
    <xdr:to xmlns:xdr="http://schemas.openxmlformats.org/drawingml/2006/spreadsheetDrawing">
      <xdr:col>23</xdr:col>
      <xdr:colOff>133350</xdr:colOff>
      <xdr:row>67</xdr:row>
      <xdr:rowOff>89535</xdr:rowOff>
    </xdr:to>
    <xdr:cxnSp macro="">
      <xdr:nvCxnSpPr>
        <xdr:cNvPr id="125" name="直線コネクタ 124"/>
        <xdr:cNvCxnSpPr/>
      </xdr:nvCxnSpPr>
      <xdr:spPr>
        <a:xfrm flipV="1">
          <a:off x="4953000"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61595</xdr:rowOff>
    </xdr:from>
    <xdr:ext cx="762000" cy="259080"/>
    <xdr:sp macro="" textlink="">
      <xdr:nvSpPr>
        <xdr:cNvPr id="126" name="財政構造の弾力性最小値テキスト"/>
        <xdr:cNvSpPr txBox="1"/>
      </xdr:nvSpPr>
      <xdr:spPr>
        <a:xfrm>
          <a:off x="504190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89535</xdr:rowOff>
    </xdr:from>
    <xdr:to xmlns:xdr="http://schemas.openxmlformats.org/drawingml/2006/spreadsheetDrawing">
      <xdr:col>24</xdr:col>
      <xdr:colOff>12700</xdr:colOff>
      <xdr:row>67</xdr:row>
      <xdr:rowOff>89535</xdr:rowOff>
    </xdr:to>
    <xdr:cxnSp macro="">
      <xdr:nvCxnSpPr>
        <xdr:cNvPr id="127" name="直線コネクタ 126"/>
        <xdr:cNvCxnSpPr/>
      </xdr:nvCxnSpPr>
      <xdr:spPr>
        <a:xfrm>
          <a:off x="4864100" y="1157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97790</xdr:rowOff>
    </xdr:from>
    <xdr:ext cx="762000" cy="251460"/>
    <xdr:sp macro="" textlink="">
      <xdr:nvSpPr>
        <xdr:cNvPr id="128" name="財政構造の弾力性最大値テキスト"/>
        <xdr:cNvSpPr txBox="1"/>
      </xdr:nvSpPr>
      <xdr:spPr>
        <a:xfrm>
          <a:off x="5041900" y="9698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11430</xdr:rowOff>
    </xdr:from>
    <xdr:to xmlns:xdr="http://schemas.openxmlformats.org/drawingml/2006/spreadsheetDrawing">
      <xdr:col>24</xdr:col>
      <xdr:colOff>12700</xdr:colOff>
      <xdr:row>58</xdr:row>
      <xdr:rowOff>11430</xdr:rowOff>
    </xdr:to>
    <xdr:cxnSp macro="">
      <xdr:nvCxnSpPr>
        <xdr:cNvPr id="129" name="直線コネクタ 128"/>
        <xdr:cNvCxnSpPr/>
      </xdr:nvCxnSpPr>
      <xdr:spPr>
        <a:xfrm>
          <a:off x="48641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34925</xdr:rowOff>
    </xdr:from>
    <xdr:to xmlns:xdr="http://schemas.openxmlformats.org/drawingml/2006/spreadsheetDrawing">
      <xdr:col>23</xdr:col>
      <xdr:colOff>133350</xdr:colOff>
      <xdr:row>63</xdr:row>
      <xdr:rowOff>22860</xdr:rowOff>
    </xdr:to>
    <xdr:cxnSp macro="">
      <xdr:nvCxnSpPr>
        <xdr:cNvPr id="130" name="直線コネクタ 129"/>
        <xdr:cNvCxnSpPr/>
      </xdr:nvCxnSpPr>
      <xdr:spPr>
        <a:xfrm flipV="1">
          <a:off x="4114800" y="10321925"/>
          <a:ext cx="8382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67310</xdr:rowOff>
    </xdr:from>
    <xdr:ext cx="762000" cy="259080"/>
    <xdr:sp macro="" textlink="">
      <xdr:nvSpPr>
        <xdr:cNvPr id="131" name="財政構造の弾力性平均値テキスト"/>
        <xdr:cNvSpPr txBox="1"/>
      </xdr:nvSpPr>
      <xdr:spPr>
        <a:xfrm>
          <a:off x="5041900" y="1069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95250</xdr:rowOff>
    </xdr:from>
    <xdr:to xmlns:xdr="http://schemas.openxmlformats.org/drawingml/2006/spreadsheetDrawing">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87630</xdr:rowOff>
    </xdr:from>
    <xdr:to xmlns:xdr="http://schemas.openxmlformats.org/drawingml/2006/spreadsheetDrawing">
      <xdr:col>19</xdr:col>
      <xdr:colOff>133350</xdr:colOff>
      <xdr:row>63</xdr:row>
      <xdr:rowOff>22860</xdr:rowOff>
    </xdr:to>
    <xdr:cxnSp macro="">
      <xdr:nvCxnSpPr>
        <xdr:cNvPr id="133" name="直線コネクタ 132"/>
        <xdr:cNvCxnSpPr/>
      </xdr:nvCxnSpPr>
      <xdr:spPr>
        <a:xfrm>
          <a:off x="3225800" y="107175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15240</xdr:rowOff>
    </xdr:from>
    <xdr:to xmlns:xdr="http://schemas.openxmlformats.org/drawingml/2006/spreadsheetDrawing">
      <xdr:col>19</xdr:col>
      <xdr:colOff>184150</xdr:colOff>
      <xdr:row>65</xdr:row>
      <xdr:rowOff>116840</xdr:rowOff>
    </xdr:to>
    <xdr:sp macro="" textlink="">
      <xdr:nvSpPr>
        <xdr:cNvPr id="134" name="フローチャート: 判断 133"/>
        <xdr:cNvSpPr/>
      </xdr:nvSpPr>
      <xdr:spPr>
        <a:xfrm>
          <a:off x="4064000" y="111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101600</xdr:rowOff>
    </xdr:from>
    <xdr:ext cx="736600" cy="259080"/>
    <xdr:sp macro="" textlink="">
      <xdr:nvSpPr>
        <xdr:cNvPr id="135" name="テキスト ボックス 134"/>
        <xdr:cNvSpPr txBox="1"/>
      </xdr:nvSpPr>
      <xdr:spPr>
        <a:xfrm>
          <a:off x="3733800" y="1124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87630</xdr:rowOff>
    </xdr:from>
    <xdr:to xmlns:xdr="http://schemas.openxmlformats.org/drawingml/2006/spreadsheetDrawing">
      <xdr:col>15</xdr:col>
      <xdr:colOff>82550</xdr:colOff>
      <xdr:row>63</xdr:row>
      <xdr:rowOff>157480</xdr:rowOff>
    </xdr:to>
    <xdr:cxnSp macro="">
      <xdr:nvCxnSpPr>
        <xdr:cNvPr id="136" name="直線コネクタ 135"/>
        <xdr:cNvCxnSpPr/>
      </xdr:nvCxnSpPr>
      <xdr:spPr>
        <a:xfrm flipV="1">
          <a:off x="2336800" y="1071753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34290</xdr:rowOff>
    </xdr:from>
    <xdr:to xmlns:xdr="http://schemas.openxmlformats.org/drawingml/2006/spreadsheetDrawing">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120650</xdr:rowOff>
    </xdr:from>
    <xdr:ext cx="762000" cy="251460"/>
    <xdr:sp macro="" textlink="">
      <xdr:nvSpPr>
        <xdr:cNvPr id="138" name="テキスト ボックス 137"/>
        <xdr:cNvSpPr txBox="1"/>
      </xdr:nvSpPr>
      <xdr:spPr>
        <a:xfrm>
          <a:off x="2844800" y="11264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83185</xdr:rowOff>
    </xdr:from>
    <xdr:to xmlns:xdr="http://schemas.openxmlformats.org/drawingml/2006/spreadsheetDrawing">
      <xdr:col>11</xdr:col>
      <xdr:colOff>31750</xdr:colOff>
      <xdr:row>63</xdr:row>
      <xdr:rowOff>157480</xdr:rowOff>
    </xdr:to>
    <xdr:cxnSp macro="">
      <xdr:nvCxnSpPr>
        <xdr:cNvPr id="139" name="直線コネクタ 138"/>
        <xdr:cNvCxnSpPr/>
      </xdr:nvCxnSpPr>
      <xdr:spPr>
        <a:xfrm>
          <a:off x="1447800" y="10370185"/>
          <a:ext cx="8890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147955</xdr:rowOff>
    </xdr:from>
    <xdr:to xmlns:xdr="http://schemas.openxmlformats.org/drawingml/2006/spreadsheetDrawing">
      <xdr:col>11</xdr:col>
      <xdr:colOff>82550</xdr:colOff>
      <xdr:row>65</xdr:row>
      <xdr:rowOff>78105</xdr:rowOff>
    </xdr:to>
    <xdr:sp macro="" textlink="">
      <xdr:nvSpPr>
        <xdr:cNvPr id="140" name="フローチャート: 判断 139"/>
        <xdr:cNvSpPr/>
      </xdr:nvSpPr>
      <xdr:spPr>
        <a:xfrm>
          <a:off x="2286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63500</xdr:rowOff>
    </xdr:from>
    <xdr:ext cx="762000" cy="251460"/>
    <xdr:sp macro="" textlink="">
      <xdr:nvSpPr>
        <xdr:cNvPr id="141" name="テキスト ボックス 140"/>
        <xdr:cNvSpPr txBox="1"/>
      </xdr:nvSpPr>
      <xdr:spPr>
        <a:xfrm>
          <a:off x="1955800" y="11207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167005</xdr:rowOff>
    </xdr:from>
    <xdr:to xmlns:xdr="http://schemas.openxmlformats.org/drawingml/2006/spreadsheetDrawing">
      <xdr:col>7</xdr:col>
      <xdr:colOff>31750</xdr:colOff>
      <xdr:row>65</xdr:row>
      <xdr:rowOff>97790</xdr:rowOff>
    </xdr:to>
    <xdr:sp macro="" textlink="">
      <xdr:nvSpPr>
        <xdr:cNvPr id="142" name="フローチャート: 判断 141"/>
        <xdr:cNvSpPr/>
      </xdr:nvSpPr>
      <xdr:spPr>
        <a:xfrm>
          <a:off x="1397000" y="11139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81915</xdr:rowOff>
    </xdr:from>
    <xdr:ext cx="762000" cy="259080"/>
    <xdr:sp macro="" textlink="">
      <xdr:nvSpPr>
        <xdr:cNvPr id="143" name="テキスト ボックス 142"/>
        <xdr:cNvSpPr txBox="1"/>
      </xdr:nvSpPr>
      <xdr:spPr>
        <a:xfrm>
          <a:off x="1066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4" name="テキスト ボックス 143"/>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5" name="テキスト ボックス 144"/>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6" name="テキスト ボックス 145"/>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7" name="テキスト ボックス 146"/>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48" name="テキスト ボックス 147"/>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155575</xdr:rowOff>
    </xdr:from>
    <xdr:to xmlns:xdr="http://schemas.openxmlformats.org/drawingml/2006/spreadsheetDrawing">
      <xdr:col>23</xdr:col>
      <xdr:colOff>184150</xdr:colOff>
      <xdr:row>60</xdr:row>
      <xdr:rowOff>86360</xdr:rowOff>
    </xdr:to>
    <xdr:sp macro="" textlink="">
      <xdr:nvSpPr>
        <xdr:cNvPr id="149" name="楕円 148"/>
        <xdr:cNvSpPr/>
      </xdr:nvSpPr>
      <xdr:spPr>
        <a:xfrm>
          <a:off x="49022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635</xdr:rowOff>
    </xdr:from>
    <xdr:ext cx="762000" cy="259080"/>
    <xdr:sp macro="" textlink="">
      <xdr:nvSpPr>
        <xdr:cNvPr id="150" name="財政構造の弾力性該当値テキスト"/>
        <xdr:cNvSpPr txBox="1"/>
      </xdr:nvSpPr>
      <xdr:spPr>
        <a:xfrm>
          <a:off x="50419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143510</xdr:rowOff>
    </xdr:from>
    <xdr:to xmlns:xdr="http://schemas.openxmlformats.org/drawingml/2006/spreadsheetDrawing">
      <xdr:col>19</xdr:col>
      <xdr:colOff>184150</xdr:colOff>
      <xdr:row>63</xdr:row>
      <xdr:rowOff>73660</xdr:rowOff>
    </xdr:to>
    <xdr:sp macro="" textlink="">
      <xdr:nvSpPr>
        <xdr:cNvPr id="151" name="楕円 150"/>
        <xdr:cNvSpPr/>
      </xdr:nvSpPr>
      <xdr:spPr>
        <a:xfrm>
          <a:off x="4064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83820</xdr:rowOff>
    </xdr:from>
    <xdr:ext cx="736600" cy="259080"/>
    <xdr:sp macro="" textlink="">
      <xdr:nvSpPr>
        <xdr:cNvPr id="152" name="テキスト ボックス 151"/>
        <xdr:cNvSpPr txBox="1"/>
      </xdr:nvSpPr>
      <xdr:spPr>
        <a:xfrm>
          <a:off x="3733800" y="10542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36830</xdr:rowOff>
    </xdr:from>
    <xdr:to xmlns:xdr="http://schemas.openxmlformats.org/drawingml/2006/spreadsheetDrawing">
      <xdr:col>15</xdr:col>
      <xdr:colOff>133350</xdr:colOff>
      <xdr:row>62</xdr:row>
      <xdr:rowOff>138430</xdr:rowOff>
    </xdr:to>
    <xdr:sp macro="" textlink="">
      <xdr:nvSpPr>
        <xdr:cNvPr id="153" name="楕円 152"/>
        <xdr:cNvSpPr/>
      </xdr:nvSpPr>
      <xdr:spPr>
        <a:xfrm>
          <a:off x="31750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148590</xdr:rowOff>
    </xdr:from>
    <xdr:ext cx="762000" cy="259080"/>
    <xdr:sp macro="" textlink="">
      <xdr:nvSpPr>
        <xdr:cNvPr id="154" name="テキスト ボックス 153"/>
        <xdr:cNvSpPr txBox="1"/>
      </xdr:nvSpPr>
      <xdr:spPr>
        <a:xfrm>
          <a:off x="2844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106680</xdr:rowOff>
    </xdr:from>
    <xdr:to xmlns:xdr="http://schemas.openxmlformats.org/drawingml/2006/spreadsheetDrawing">
      <xdr:col>11</xdr:col>
      <xdr:colOff>82550</xdr:colOff>
      <xdr:row>64</xdr:row>
      <xdr:rowOff>36830</xdr:rowOff>
    </xdr:to>
    <xdr:sp macro="" textlink="">
      <xdr:nvSpPr>
        <xdr:cNvPr id="155" name="楕円 154"/>
        <xdr:cNvSpPr/>
      </xdr:nvSpPr>
      <xdr:spPr>
        <a:xfrm>
          <a:off x="22860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46990</xdr:rowOff>
    </xdr:from>
    <xdr:ext cx="762000" cy="259080"/>
    <xdr:sp macro="" textlink="">
      <xdr:nvSpPr>
        <xdr:cNvPr id="156" name="テキスト ボックス 155"/>
        <xdr:cNvSpPr txBox="1"/>
      </xdr:nvSpPr>
      <xdr:spPr>
        <a:xfrm>
          <a:off x="1955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32385</xdr:rowOff>
    </xdr:from>
    <xdr:to xmlns:xdr="http://schemas.openxmlformats.org/drawingml/2006/spreadsheetDrawing">
      <xdr:col>7</xdr:col>
      <xdr:colOff>31750</xdr:colOff>
      <xdr:row>60</xdr:row>
      <xdr:rowOff>133985</xdr:rowOff>
    </xdr:to>
    <xdr:sp macro="" textlink="">
      <xdr:nvSpPr>
        <xdr:cNvPr id="157" name="楕円 156"/>
        <xdr:cNvSpPr/>
      </xdr:nvSpPr>
      <xdr:spPr>
        <a:xfrm>
          <a:off x="13970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144145</xdr:rowOff>
    </xdr:from>
    <xdr:ext cx="762000" cy="250825"/>
    <xdr:sp macro="" textlink="">
      <xdr:nvSpPr>
        <xdr:cNvPr id="158" name="テキスト ボックス 157"/>
        <xdr:cNvSpPr txBox="1"/>
      </xdr:nvSpPr>
      <xdr:spPr>
        <a:xfrm>
          <a:off x="1066800" y="10088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1" name="テキスト ボックス 160"/>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[150,449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全国平均は下回っているが、埼玉県平均、類似団体平均ともに上回っている。対前年度比では5,460円の増加となった。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新型コロナウイルスワクチン接種事業などコロナ関連経費がかかったことにより、物件費が増加したことが主な原因である。また、当市の人口が減少しているため、相対的に当該項目が増加した。</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825"/>
    <xdr:sp macro="" textlink="">
      <xdr:nvSpPr>
        <xdr:cNvPr id="176" name="テキスト ボックス 175"/>
        <xdr:cNvSpPr txBox="1"/>
      </xdr:nvSpPr>
      <xdr:spPr>
        <a:xfrm>
          <a:off x="0" y="1518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4" name="テキスト ボックス 183"/>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635</xdr:rowOff>
    </xdr:from>
    <xdr:to xmlns:xdr="http://schemas.openxmlformats.org/drawingml/2006/spreadsheetDrawing">
      <xdr:col>23</xdr:col>
      <xdr:colOff>133350</xdr:colOff>
      <xdr:row>90</xdr:row>
      <xdr:rowOff>1905</xdr:rowOff>
    </xdr:to>
    <xdr:cxnSp macro="">
      <xdr:nvCxnSpPr>
        <xdr:cNvPr id="186" name="直線コネクタ 185"/>
        <xdr:cNvCxnSpPr/>
      </xdr:nvCxnSpPr>
      <xdr:spPr>
        <a:xfrm flipV="1">
          <a:off x="4953000"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145415</xdr:rowOff>
    </xdr:from>
    <xdr:ext cx="762000" cy="250825"/>
    <xdr:sp macro="" textlink="">
      <xdr:nvSpPr>
        <xdr:cNvPr id="187" name="人件費・物件費等の状況最小値テキスト"/>
        <xdr:cNvSpPr txBox="1"/>
      </xdr:nvSpPr>
      <xdr:spPr>
        <a:xfrm>
          <a:off x="5041900" y="15404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86995</xdr:rowOff>
    </xdr:from>
    <xdr:ext cx="762000" cy="250825"/>
    <xdr:sp macro="" textlink="">
      <xdr:nvSpPr>
        <xdr:cNvPr id="189" name="人件費・物件費等の状況最大値テキスト"/>
        <xdr:cNvSpPr txBox="1"/>
      </xdr:nvSpPr>
      <xdr:spPr>
        <a:xfrm>
          <a:off x="5041900" y="13631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635</xdr:rowOff>
    </xdr:from>
    <xdr:to xmlns:xdr="http://schemas.openxmlformats.org/drawingml/2006/spreadsheetDrawing">
      <xdr:col>24</xdr:col>
      <xdr:colOff>12700</xdr:colOff>
      <xdr:row>81</xdr:row>
      <xdr:rowOff>635</xdr:rowOff>
    </xdr:to>
    <xdr:cxnSp macro="">
      <xdr:nvCxnSpPr>
        <xdr:cNvPr id="190" name="直線コネクタ 189"/>
        <xdr:cNvCxnSpPr/>
      </xdr:nvCxnSpPr>
      <xdr:spPr>
        <a:xfrm>
          <a:off x="4864100" y="1388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85090</xdr:rowOff>
    </xdr:from>
    <xdr:to xmlns:xdr="http://schemas.openxmlformats.org/drawingml/2006/spreadsheetDrawing">
      <xdr:col>23</xdr:col>
      <xdr:colOff>133350</xdr:colOff>
      <xdr:row>83</xdr:row>
      <xdr:rowOff>137795</xdr:rowOff>
    </xdr:to>
    <xdr:cxnSp macro="">
      <xdr:nvCxnSpPr>
        <xdr:cNvPr id="191" name="直線コネクタ 190"/>
        <xdr:cNvCxnSpPr/>
      </xdr:nvCxnSpPr>
      <xdr:spPr>
        <a:xfrm>
          <a:off x="4114800" y="143154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52070</xdr:rowOff>
    </xdr:from>
    <xdr:ext cx="762000" cy="251460"/>
    <xdr:sp macro="" textlink="">
      <xdr:nvSpPr>
        <xdr:cNvPr id="192" name="人件費・物件費等の状況平均値テキスト"/>
        <xdr:cNvSpPr txBox="1"/>
      </xdr:nvSpPr>
      <xdr:spPr>
        <a:xfrm>
          <a:off x="5041900" y="141109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34925</xdr:rowOff>
    </xdr:from>
    <xdr:to xmlns:xdr="http://schemas.openxmlformats.org/drawingml/2006/spreadsheetDrawing">
      <xdr:col>23</xdr:col>
      <xdr:colOff>184150</xdr:colOff>
      <xdr:row>83</xdr:row>
      <xdr:rowOff>136525</xdr:rowOff>
    </xdr:to>
    <xdr:sp macro="" textlink="">
      <xdr:nvSpPr>
        <xdr:cNvPr id="193" name="フローチャート: 判断 192"/>
        <xdr:cNvSpPr/>
      </xdr:nvSpPr>
      <xdr:spPr>
        <a:xfrm>
          <a:off x="49022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112395</xdr:rowOff>
    </xdr:from>
    <xdr:to xmlns:xdr="http://schemas.openxmlformats.org/drawingml/2006/spreadsheetDrawing">
      <xdr:col>19</xdr:col>
      <xdr:colOff>133350</xdr:colOff>
      <xdr:row>83</xdr:row>
      <xdr:rowOff>85090</xdr:rowOff>
    </xdr:to>
    <xdr:cxnSp macro="">
      <xdr:nvCxnSpPr>
        <xdr:cNvPr id="194" name="直線コネクタ 193"/>
        <xdr:cNvCxnSpPr/>
      </xdr:nvCxnSpPr>
      <xdr:spPr>
        <a:xfrm>
          <a:off x="3225800" y="1417129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140970</xdr:rowOff>
    </xdr:from>
    <xdr:to xmlns:xdr="http://schemas.openxmlformats.org/drawingml/2006/spreadsheetDrawing">
      <xdr:col>19</xdr:col>
      <xdr:colOff>184150</xdr:colOff>
      <xdr:row>83</xdr:row>
      <xdr:rowOff>71120</xdr:rowOff>
    </xdr:to>
    <xdr:sp macro="" textlink="">
      <xdr:nvSpPr>
        <xdr:cNvPr id="195" name="フローチャート: 判断 194"/>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81280</xdr:rowOff>
    </xdr:from>
    <xdr:ext cx="736600" cy="259080"/>
    <xdr:sp macro="" textlink="">
      <xdr:nvSpPr>
        <xdr:cNvPr id="196" name="テキスト ボックス 195"/>
        <xdr:cNvSpPr txBox="1"/>
      </xdr:nvSpPr>
      <xdr:spPr>
        <a:xfrm>
          <a:off x="3733800" y="1396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76200</xdr:rowOff>
    </xdr:from>
    <xdr:to xmlns:xdr="http://schemas.openxmlformats.org/drawingml/2006/spreadsheetDrawing">
      <xdr:col>15</xdr:col>
      <xdr:colOff>82550</xdr:colOff>
      <xdr:row>82</xdr:row>
      <xdr:rowOff>112395</xdr:rowOff>
    </xdr:to>
    <xdr:cxnSp macro="">
      <xdr:nvCxnSpPr>
        <xdr:cNvPr id="197" name="直線コネクタ 196"/>
        <xdr:cNvCxnSpPr/>
      </xdr:nvCxnSpPr>
      <xdr:spPr>
        <a:xfrm>
          <a:off x="2336800" y="141351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46355</xdr:rowOff>
    </xdr:from>
    <xdr:to xmlns:xdr="http://schemas.openxmlformats.org/drawingml/2006/spreadsheetDrawing">
      <xdr:col>15</xdr:col>
      <xdr:colOff>133350</xdr:colOff>
      <xdr:row>82</xdr:row>
      <xdr:rowOff>147955</xdr:rowOff>
    </xdr:to>
    <xdr:sp macro="" textlink="">
      <xdr:nvSpPr>
        <xdr:cNvPr id="198" name="フローチャート: 判断 197"/>
        <xdr:cNvSpPr/>
      </xdr:nvSpPr>
      <xdr:spPr>
        <a:xfrm>
          <a:off x="3175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158115</xdr:rowOff>
    </xdr:from>
    <xdr:ext cx="762000" cy="250825"/>
    <xdr:sp macro="" textlink="">
      <xdr:nvSpPr>
        <xdr:cNvPr id="199" name="テキスト ボックス 198"/>
        <xdr:cNvSpPr txBox="1"/>
      </xdr:nvSpPr>
      <xdr:spPr>
        <a:xfrm>
          <a:off x="2844800" y="138741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54610</xdr:rowOff>
    </xdr:from>
    <xdr:to xmlns:xdr="http://schemas.openxmlformats.org/drawingml/2006/spreadsheetDrawing">
      <xdr:col>11</xdr:col>
      <xdr:colOff>31750</xdr:colOff>
      <xdr:row>82</xdr:row>
      <xdr:rowOff>76200</xdr:rowOff>
    </xdr:to>
    <xdr:cxnSp macro="">
      <xdr:nvCxnSpPr>
        <xdr:cNvPr id="200" name="直線コネクタ 199"/>
        <xdr:cNvCxnSpPr/>
      </xdr:nvCxnSpPr>
      <xdr:spPr>
        <a:xfrm>
          <a:off x="1447800" y="14113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01" name="フローチャート: 判断 200"/>
        <xdr:cNvSpPr/>
      </xdr:nvSpPr>
      <xdr:spPr>
        <a:xfrm>
          <a:off x="2286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123825</xdr:rowOff>
    </xdr:from>
    <xdr:ext cx="762000" cy="250825"/>
    <xdr:sp macro="" textlink="">
      <xdr:nvSpPr>
        <xdr:cNvPr id="202" name="テキスト ボックス 201"/>
        <xdr:cNvSpPr txBox="1"/>
      </xdr:nvSpPr>
      <xdr:spPr>
        <a:xfrm>
          <a:off x="1955800" y="13839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xdr:rowOff>
    </xdr:from>
    <xdr:to xmlns:xdr="http://schemas.openxmlformats.org/drawingml/2006/spreadsheetDrawing">
      <xdr:col>7</xdr:col>
      <xdr:colOff>31750</xdr:colOff>
      <xdr:row>82</xdr:row>
      <xdr:rowOff>111125</xdr:rowOff>
    </xdr:to>
    <xdr:sp macro="" textlink="">
      <xdr:nvSpPr>
        <xdr:cNvPr id="203" name="フローチャート: 判断 202"/>
        <xdr:cNvSpPr/>
      </xdr:nvSpPr>
      <xdr:spPr>
        <a:xfrm>
          <a:off x="1397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95885</xdr:rowOff>
    </xdr:from>
    <xdr:ext cx="762000" cy="259080"/>
    <xdr:sp macro="" textlink="">
      <xdr:nvSpPr>
        <xdr:cNvPr id="204" name="テキスト ボックス 203"/>
        <xdr:cNvSpPr txBox="1"/>
      </xdr:nvSpPr>
      <xdr:spPr>
        <a:xfrm>
          <a:off x="1066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86995</xdr:rowOff>
    </xdr:from>
    <xdr:to xmlns:xdr="http://schemas.openxmlformats.org/drawingml/2006/spreadsheetDrawing">
      <xdr:col>23</xdr:col>
      <xdr:colOff>184150</xdr:colOff>
      <xdr:row>84</xdr:row>
      <xdr:rowOff>17780</xdr:rowOff>
    </xdr:to>
    <xdr:sp macro="" textlink="">
      <xdr:nvSpPr>
        <xdr:cNvPr id="210" name="楕円 209"/>
        <xdr:cNvSpPr/>
      </xdr:nvSpPr>
      <xdr:spPr>
        <a:xfrm>
          <a:off x="49022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59055</xdr:rowOff>
    </xdr:from>
    <xdr:ext cx="762000" cy="259080"/>
    <xdr:sp macro="" textlink="">
      <xdr:nvSpPr>
        <xdr:cNvPr id="211" name="人件費・物件費等の状況該当値テキスト"/>
        <xdr:cNvSpPr txBox="1"/>
      </xdr:nvSpPr>
      <xdr:spPr>
        <a:xfrm>
          <a:off x="5041900" y="1428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212" name="楕円 211"/>
        <xdr:cNvSpPr/>
      </xdr:nvSpPr>
      <xdr:spPr>
        <a:xfrm>
          <a:off x="4064000" y="142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1460"/>
    <xdr:sp macro="" textlink="">
      <xdr:nvSpPr>
        <xdr:cNvPr id="213" name="テキスト ボックス 212"/>
        <xdr:cNvSpPr txBox="1"/>
      </xdr:nvSpPr>
      <xdr:spPr>
        <a:xfrm>
          <a:off x="3733800" y="143510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61595</xdr:rowOff>
    </xdr:from>
    <xdr:to xmlns:xdr="http://schemas.openxmlformats.org/drawingml/2006/spreadsheetDrawing">
      <xdr:col>15</xdr:col>
      <xdr:colOff>133350</xdr:colOff>
      <xdr:row>82</xdr:row>
      <xdr:rowOff>163195</xdr:rowOff>
    </xdr:to>
    <xdr:sp macro="" textlink="">
      <xdr:nvSpPr>
        <xdr:cNvPr id="214" name="楕円 213"/>
        <xdr:cNvSpPr/>
      </xdr:nvSpPr>
      <xdr:spPr>
        <a:xfrm>
          <a:off x="31750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147955</xdr:rowOff>
    </xdr:from>
    <xdr:ext cx="762000" cy="258445"/>
    <xdr:sp macro="" textlink="">
      <xdr:nvSpPr>
        <xdr:cNvPr id="215" name="テキスト ボックス 214"/>
        <xdr:cNvSpPr txBox="1"/>
      </xdr:nvSpPr>
      <xdr:spPr>
        <a:xfrm>
          <a:off x="2844800" y="1420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25400</xdr:rowOff>
    </xdr:from>
    <xdr:to xmlns:xdr="http://schemas.openxmlformats.org/drawingml/2006/spreadsheetDrawing">
      <xdr:col>11</xdr:col>
      <xdr:colOff>82550</xdr:colOff>
      <xdr:row>82</xdr:row>
      <xdr:rowOff>127000</xdr:rowOff>
    </xdr:to>
    <xdr:sp macro="" textlink="">
      <xdr:nvSpPr>
        <xdr:cNvPr id="216" name="楕円 215"/>
        <xdr:cNvSpPr/>
      </xdr:nvSpPr>
      <xdr:spPr>
        <a:xfrm>
          <a:off x="2286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111760</xdr:rowOff>
    </xdr:from>
    <xdr:ext cx="762000" cy="250825"/>
    <xdr:sp macro="" textlink="">
      <xdr:nvSpPr>
        <xdr:cNvPr id="217" name="テキスト ボックス 216"/>
        <xdr:cNvSpPr txBox="1"/>
      </xdr:nvSpPr>
      <xdr:spPr>
        <a:xfrm>
          <a:off x="1955800" y="14170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105410</xdr:rowOff>
    </xdr:to>
    <xdr:sp macro="" textlink="">
      <xdr:nvSpPr>
        <xdr:cNvPr id="218" name="楕円 217"/>
        <xdr:cNvSpPr/>
      </xdr:nvSpPr>
      <xdr:spPr>
        <a:xfrm>
          <a:off x="13970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115570</xdr:rowOff>
    </xdr:from>
    <xdr:ext cx="762000" cy="259080"/>
    <xdr:sp macro="" textlink="">
      <xdr:nvSpPr>
        <xdr:cNvPr id="219" name="テキスト ボックス 218"/>
        <xdr:cNvSpPr txBox="1"/>
      </xdr:nvSpPr>
      <xdr:spPr>
        <a:xfrm>
          <a:off x="1066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2" name="テキスト ボックス 221"/>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全国市平均、全国町村平均、類似団体平均いずれも上回っている。</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類似団体平均を1.3ポイント上回っているが、国を100%とした基準を下回っていることから、引き続き、適正な給与水準の維持に努めていく。</a:t>
          </a:r>
          <a:r>
            <a:rPr kumimoji="1" lang="ja-JP" altLang="en-US" sz="1300">
              <a:solidFill>
                <a:sysClr val="windowText" lastClr="000000"/>
              </a:solidFill>
              <a:latin typeface="ＭＳ Ｐゴシック"/>
              <a:ea typeface="ＭＳ Ｐゴシック"/>
            </a:rPr>
            <a:t>　</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825"/>
    <xdr:sp macro="" textlink="">
      <xdr:nvSpPr>
        <xdr:cNvPr id="236" name="テキスト ボックス 235"/>
        <xdr:cNvSpPr txBox="1"/>
      </xdr:nvSpPr>
      <xdr:spPr>
        <a:xfrm>
          <a:off x="1206500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46" name="テキスト ボックス 245"/>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107315</xdr:rowOff>
    </xdr:from>
    <xdr:to xmlns:xdr="http://schemas.openxmlformats.org/drawingml/2006/spreadsheetDrawing">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139065</xdr:rowOff>
    </xdr:from>
    <xdr:to xmlns:xdr="http://schemas.openxmlformats.org/drawingml/2006/spreadsheetDrawing">
      <xdr:col>81</xdr:col>
      <xdr:colOff>44450</xdr:colOff>
      <xdr:row>85</xdr:row>
      <xdr:rowOff>139065</xdr:rowOff>
    </xdr:to>
    <xdr:cxnSp macro="">
      <xdr:nvCxnSpPr>
        <xdr:cNvPr id="253" name="直線コネクタ 252"/>
        <xdr:cNvCxnSpPr/>
      </xdr:nvCxnSpPr>
      <xdr:spPr>
        <a:xfrm>
          <a:off x="16179800" y="14712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4"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139065</xdr:rowOff>
    </xdr:from>
    <xdr:to xmlns:xdr="http://schemas.openxmlformats.org/drawingml/2006/spreadsheetDrawing">
      <xdr:col>77</xdr:col>
      <xdr:colOff>44450</xdr:colOff>
      <xdr:row>85</xdr:row>
      <xdr:rowOff>152400</xdr:rowOff>
    </xdr:to>
    <xdr:cxnSp macro="">
      <xdr:nvCxnSpPr>
        <xdr:cNvPr id="256" name="直線コネクタ 255"/>
        <xdr:cNvCxnSpPr/>
      </xdr:nvCxnSpPr>
      <xdr:spPr>
        <a:xfrm flipV="1">
          <a:off x="15290800" y="14712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85090</xdr:rowOff>
    </xdr:from>
    <xdr:to xmlns:xdr="http://schemas.openxmlformats.org/drawingml/2006/spreadsheetDrawing">
      <xdr:col>77</xdr:col>
      <xdr:colOff>95250</xdr:colOff>
      <xdr:row>85</xdr:row>
      <xdr:rowOff>15240</xdr:rowOff>
    </xdr:to>
    <xdr:sp macro="" textlink="">
      <xdr:nvSpPr>
        <xdr:cNvPr id="257" name="フローチャート: 判断 256"/>
        <xdr:cNvSpPr/>
      </xdr:nvSpPr>
      <xdr:spPr>
        <a:xfrm>
          <a:off x="16129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25400</xdr:rowOff>
    </xdr:from>
    <xdr:ext cx="736600" cy="259080"/>
    <xdr:sp macro="" textlink="">
      <xdr:nvSpPr>
        <xdr:cNvPr id="258" name="テキスト ボックス 257"/>
        <xdr:cNvSpPr txBox="1"/>
      </xdr:nvSpPr>
      <xdr:spPr>
        <a:xfrm>
          <a:off x="15798800" y="1425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125730</xdr:rowOff>
    </xdr:from>
    <xdr:to xmlns:xdr="http://schemas.openxmlformats.org/drawingml/2006/spreadsheetDrawing">
      <xdr:col>72</xdr:col>
      <xdr:colOff>203200</xdr:colOff>
      <xdr:row>85</xdr:row>
      <xdr:rowOff>152400</xdr:rowOff>
    </xdr:to>
    <xdr:cxnSp macro="">
      <xdr:nvCxnSpPr>
        <xdr:cNvPr id="259" name="直線コネクタ 258"/>
        <xdr:cNvCxnSpPr/>
      </xdr:nvCxnSpPr>
      <xdr:spPr>
        <a:xfrm>
          <a:off x="14401800" y="14698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0" name="フローチャート: 判断 259"/>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59080"/>
    <xdr:sp macro="" textlink="">
      <xdr:nvSpPr>
        <xdr:cNvPr id="261" name="テキスト ボックス 260"/>
        <xdr:cNvSpPr txBox="1"/>
      </xdr:nvSpPr>
      <xdr:spPr>
        <a:xfrm>
          <a:off x="14909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125730</xdr:rowOff>
    </xdr:from>
    <xdr:to xmlns:xdr="http://schemas.openxmlformats.org/drawingml/2006/spreadsheetDrawing">
      <xdr:col>68</xdr:col>
      <xdr:colOff>152400</xdr:colOff>
      <xdr:row>85</xdr:row>
      <xdr:rowOff>139065</xdr:rowOff>
    </xdr:to>
    <xdr:cxnSp macro="">
      <xdr:nvCxnSpPr>
        <xdr:cNvPr id="262" name="直線コネクタ 261"/>
        <xdr:cNvCxnSpPr/>
      </xdr:nvCxnSpPr>
      <xdr:spPr>
        <a:xfrm flipV="1">
          <a:off x="13512800" y="146989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3" name="フローチャート: 判断 262"/>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4" name="テキスト ボックス 263"/>
        <xdr:cNvSpPr txBox="1"/>
      </xdr:nvSpPr>
      <xdr:spPr>
        <a:xfrm>
          <a:off x="14020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5" name="フローチャート: 判断 264"/>
        <xdr:cNvSpPr/>
      </xdr:nvSpPr>
      <xdr:spPr>
        <a:xfrm>
          <a:off x="13462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39370</xdr:rowOff>
    </xdr:from>
    <xdr:ext cx="762000" cy="259080"/>
    <xdr:sp macro="" textlink="">
      <xdr:nvSpPr>
        <xdr:cNvPr id="266" name="テキスト ボックス 265"/>
        <xdr:cNvSpPr txBox="1"/>
      </xdr:nvSpPr>
      <xdr:spPr>
        <a:xfrm>
          <a:off x="13131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72" name="楕円 271"/>
        <xdr:cNvSpPr/>
      </xdr:nvSpPr>
      <xdr:spPr>
        <a:xfrm>
          <a:off x="169672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60325</xdr:rowOff>
    </xdr:from>
    <xdr:ext cx="762000" cy="259080"/>
    <xdr:sp macro="" textlink="">
      <xdr:nvSpPr>
        <xdr:cNvPr id="273" name="給与水準   （国との比較）該当値テキスト"/>
        <xdr:cNvSpPr txBox="1"/>
      </xdr:nvSpPr>
      <xdr:spPr>
        <a:xfrm>
          <a:off x="171069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88265</xdr:rowOff>
    </xdr:from>
    <xdr:to xmlns:xdr="http://schemas.openxmlformats.org/drawingml/2006/spreadsheetDrawing">
      <xdr:col>77</xdr:col>
      <xdr:colOff>95250</xdr:colOff>
      <xdr:row>86</xdr:row>
      <xdr:rowOff>18415</xdr:rowOff>
    </xdr:to>
    <xdr:sp macro="" textlink="">
      <xdr:nvSpPr>
        <xdr:cNvPr id="274" name="楕円 273"/>
        <xdr:cNvSpPr/>
      </xdr:nvSpPr>
      <xdr:spPr>
        <a:xfrm>
          <a:off x="16129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3175</xdr:rowOff>
    </xdr:from>
    <xdr:ext cx="736600" cy="259080"/>
    <xdr:sp macro="" textlink="">
      <xdr:nvSpPr>
        <xdr:cNvPr id="275" name="テキスト ボックス 274"/>
        <xdr:cNvSpPr txBox="1"/>
      </xdr:nvSpPr>
      <xdr:spPr>
        <a:xfrm>
          <a:off x="15798800" y="14747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6" name="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16510</xdr:rowOff>
    </xdr:from>
    <xdr:ext cx="762000" cy="259080"/>
    <xdr:sp macro="" textlink="">
      <xdr:nvSpPr>
        <xdr:cNvPr id="277" name="テキスト ボックス 276"/>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74930</xdr:rowOff>
    </xdr:from>
    <xdr:to xmlns:xdr="http://schemas.openxmlformats.org/drawingml/2006/spreadsheetDrawing">
      <xdr:col>68</xdr:col>
      <xdr:colOff>203200</xdr:colOff>
      <xdr:row>86</xdr:row>
      <xdr:rowOff>5080</xdr:rowOff>
    </xdr:to>
    <xdr:sp macro="" textlink="">
      <xdr:nvSpPr>
        <xdr:cNvPr id="278" name="楕円 277"/>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161290</xdr:rowOff>
    </xdr:from>
    <xdr:ext cx="762000" cy="259080"/>
    <xdr:sp macro="" textlink="">
      <xdr:nvSpPr>
        <xdr:cNvPr id="279" name="テキスト ボックス 278"/>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0" name="楕円 279"/>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81" name="テキスト ボックス 280"/>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4" name="テキスト ボックス 283"/>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全国平均は下回っているが、埼玉県平均、類似団体平均ともに上回っている。対前年度比では0.11人増加となった。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825"/>
    <xdr:sp macro="" textlink="">
      <xdr:nvSpPr>
        <xdr:cNvPr id="305" name="テキスト ボックス 304"/>
        <xdr:cNvSpPr txBox="1"/>
      </xdr:nvSpPr>
      <xdr:spPr>
        <a:xfrm>
          <a:off x="1206500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7" name="テキスト ボックス 30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67</xdr:row>
      <xdr:rowOff>81915</xdr:rowOff>
    </xdr:to>
    <xdr:cxnSp macro="">
      <xdr:nvCxnSpPr>
        <xdr:cNvPr id="311" name="直線コネクタ 310"/>
        <xdr:cNvCxnSpPr/>
      </xdr:nvCxnSpPr>
      <xdr:spPr>
        <a:xfrm flipV="1">
          <a:off x="17018000"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53975</xdr:rowOff>
    </xdr:from>
    <xdr:ext cx="762000" cy="250825"/>
    <xdr:sp macro="" textlink="">
      <xdr:nvSpPr>
        <xdr:cNvPr id="312" name="定員管理の状況最小値テキスト"/>
        <xdr:cNvSpPr txBox="1"/>
      </xdr:nvSpPr>
      <xdr:spPr>
        <a:xfrm>
          <a:off x="17106900" y="11541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81915</xdr:rowOff>
    </xdr:from>
    <xdr:to xmlns:xdr="http://schemas.openxmlformats.org/drawingml/2006/spreadsheetDrawing">
      <xdr:col>81</xdr:col>
      <xdr:colOff>133350</xdr:colOff>
      <xdr:row>67</xdr:row>
      <xdr:rowOff>81915</xdr:rowOff>
    </xdr:to>
    <xdr:cxnSp macro="">
      <xdr:nvCxnSpPr>
        <xdr:cNvPr id="313" name="直線コネクタ 312"/>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0825"/>
    <xdr:sp macro="" textlink="">
      <xdr:nvSpPr>
        <xdr:cNvPr id="314" name="定員管理の状況最大値テキスト"/>
        <xdr:cNvSpPr txBox="1"/>
      </xdr:nvSpPr>
      <xdr:spPr>
        <a:xfrm>
          <a:off x="17106900" y="98831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5" name="直線コネクタ 314"/>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125095</xdr:rowOff>
    </xdr:from>
    <xdr:to xmlns:xdr="http://schemas.openxmlformats.org/drawingml/2006/spreadsheetDrawing">
      <xdr:col>81</xdr:col>
      <xdr:colOff>44450</xdr:colOff>
      <xdr:row>62</xdr:row>
      <xdr:rowOff>147320</xdr:rowOff>
    </xdr:to>
    <xdr:cxnSp macro="">
      <xdr:nvCxnSpPr>
        <xdr:cNvPr id="316" name="直線コネクタ 315"/>
        <xdr:cNvCxnSpPr/>
      </xdr:nvCxnSpPr>
      <xdr:spPr>
        <a:xfrm>
          <a:off x="16179800" y="107549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30480</xdr:rowOff>
    </xdr:from>
    <xdr:ext cx="762000" cy="250825"/>
    <xdr:sp macro="" textlink="">
      <xdr:nvSpPr>
        <xdr:cNvPr id="317" name="定員管理の状況平均値テキスト"/>
        <xdr:cNvSpPr txBox="1"/>
      </xdr:nvSpPr>
      <xdr:spPr>
        <a:xfrm>
          <a:off x="17106900" y="1048893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115570</xdr:rowOff>
    </xdr:to>
    <xdr:sp macro="" textlink="">
      <xdr:nvSpPr>
        <xdr:cNvPr id="318" name="フローチャート: 判断 317"/>
        <xdr:cNvSpPr/>
      </xdr:nvSpPr>
      <xdr:spPr>
        <a:xfrm>
          <a:off x="169672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113030</xdr:rowOff>
    </xdr:from>
    <xdr:to xmlns:xdr="http://schemas.openxmlformats.org/drawingml/2006/spreadsheetDrawing">
      <xdr:col>77</xdr:col>
      <xdr:colOff>44450</xdr:colOff>
      <xdr:row>62</xdr:row>
      <xdr:rowOff>125095</xdr:rowOff>
    </xdr:to>
    <xdr:cxnSp macro="">
      <xdr:nvCxnSpPr>
        <xdr:cNvPr id="319" name="直線コネクタ 318"/>
        <xdr:cNvCxnSpPr/>
      </xdr:nvCxnSpPr>
      <xdr:spPr>
        <a:xfrm>
          <a:off x="15290800" y="107429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147320</xdr:rowOff>
    </xdr:from>
    <xdr:to xmlns:xdr="http://schemas.openxmlformats.org/drawingml/2006/spreadsheetDrawing">
      <xdr:col>77</xdr:col>
      <xdr:colOff>95250</xdr:colOff>
      <xdr:row>62</xdr:row>
      <xdr:rowOff>77470</xdr:rowOff>
    </xdr:to>
    <xdr:sp macro="" textlink="">
      <xdr:nvSpPr>
        <xdr:cNvPr id="320" name="フローチャート: 判断 319"/>
        <xdr:cNvSpPr/>
      </xdr:nvSpPr>
      <xdr:spPr>
        <a:xfrm>
          <a:off x="16129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87630</xdr:rowOff>
    </xdr:from>
    <xdr:ext cx="736600" cy="250825"/>
    <xdr:sp macro="" textlink="">
      <xdr:nvSpPr>
        <xdr:cNvPr id="321" name="テキスト ボックス 320"/>
        <xdr:cNvSpPr txBox="1"/>
      </xdr:nvSpPr>
      <xdr:spPr>
        <a:xfrm>
          <a:off x="15798800" y="103746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106680</xdr:rowOff>
    </xdr:from>
    <xdr:to xmlns:xdr="http://schemas.openxmlformats.org/drawingml/2006/spreadsheetDrawing">
      <xdr:col>72</xdr:col>
      <xdr:colOff>203200</xdr:colOff>
      <xdr:row>62</xdr:row>
      <xdr:rowOff>113030</xdr:rowOff>
    </xdr:to>
    <xdr:cxnSp macro="">
      <xdr:nvCxnSpPr>
        <xdr:cNvPr id="322" name="直線コネクタ 321"/>
        <xdr:cNvCxnSpPr/>
      </xdr:nvCxnSpPr>
      <xdr:spPr>
        <a:xfrm>
          <a:off x="14401800" y="10736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167005</xdr:rowOff>
    </xdr:from>
    <xdr:to xmlns:xdr="http://schemas.openxmlformats.org/drawingml/2006/spreadsheetDrawing">
      <xdr:col>73</xdr:col>
      <xdr:colOff>44450</xdr:colOff>
      <xdr:row>62</xdr:row>
      <xdr:rowOff>97790</xdr:rowOff>
    </xdr:to>
    <xdr:sp macro="" textlink="">
      <xdr:nvSpPr>
        <xdr:cNvPr id="323" name="フローチャート: 判断 322"/>
        <xdr:cNvSpPr/>
      </xdr:nvSpPr>
      <xdr:spPr>
        <a:xfrm>
          <a:off x="15240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107315</xdr:rowOff>
    </xdr:from>
    <xdr:ext cx="762000" cy="259080"/>
    <xdr:sp macro="" textlink="">
      <xdr:nvSpPr>
        <xdr:cNvPr id="324" name="テキスト ボックス 323"/>
        <xdr:cNvSpPr txBox="1"/>
      </xdr:nvSpPr>
      <xdr:spPr>
        <a:xfrm>
          <a:off x="14909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86995</xdr:rowOff>
    </xdr:from>
    <xdr:to xmlns:xdr="http://schemas.openxmlformats.org/drawingml/2006/spreadsheetDrawing">
      <xdr:col>68</xdr:col>
      <xdr:colOff>152400</xdr:colOff>
      <xdr:row>62</xdr:row>
      <xdr:rowOff>106680</xdr:rowOff>
    </xdr:to>
    <xdr:cxnSp macro="">
      <xdr:nvCxnSpPr>
        <xdr:cNvPr id="325" name="直線コネクタ 324"/>
        <xdr:cNvCxnSpPr/>
      </xdr:nvCxnSpPr>
      <xdr:spPr>
        <a:xfrm>
          <a:off x="13512800" y="10716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149225</xdr:rowOff>
    </xdr:from>
    <xdr:to xmlns:xdr="http://schemas.openxmlformats.org/drawingml/2006/spreadsheetDrawing">
      <xdr:col>68</xdr:col>
      <xdr:colOff>203200</xdr:colOff>
      <xdr:row>62</xdr:row>
      <xdr:rowOff>79375</xdr:rowOff>
    </xdr:to>
    <xdr:sp macro="" textlink="">
      <xdr:nvSpPr>
        <xdr:cNvPr id="326" name="フローチャート: 判断 325"/>
        <xdr:cNvSpPr/>
      </xdr:nvSpPr>
      <xdr:spPr>
        <a:xfrm>
          <a:off x="14351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89535</xdr:rowOff>
    </xdr:from>
    <xdr:ext cx="762000" cy="250825"/>
    <xdr:sp macro="" textlink="">
      <xdr:nvSpPr>
        <xdr:cNvPr id="327" name="テキスト ボックス 326"/>
        <xdr:cNvSpPr txBox="1"/>
      </xdr:nvSpPr>
      <xdr:spPr>
        <a:xfrm>
          <a:off x="14020800" y="103765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28" name="フローチャート: 判断 327"/>
        <xdr:cNvSpPr/>
      </xdr:nvSpPr>
      <xdr:spPr>
        <a:xfrm>
          <a:off x="13462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75565</xdr:rowOff>
    </xdr:from>
    <xdr:ext cx="762000" cy="250825"/>
    <xdr:sp macro="" textlink="">
      <xdr:nvSpPr>
        <xdr:cNvPr id="329" name="テキスト ボックス 328"/>
        <xdr:cNvSpPr txBox="1"/>
      </xdr:nvSpPr>
      <xdr:spPr>
        <a:xfrm>
          <a:off x="13131800" y="10362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0" name="テキスト ボックス 329"/>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1" name="テキスト ボックス 330"/>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2" name="テキスト ボックス 331"/>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3" name="テキスト ボックス 332"/>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34" name="テキスト ボックス 333"/>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96520</xdr:rowOff>
    </xdr:from>
    <xdr:to xmlns:xdr="http://schemas.openxmlformats.org/drawingml/2006/spreadsheetDrawing">
      <xdr:col>81</xdr:col>
      <xdr:colOff>95250</xdr:colOff>
      <xdr:row>63</xdr:row>
      <xdr:rowOff>26670</xdr:rowOff>
    </xdr:to>
    <xdr:sp macro="" textlink="">
      <xdr:nvSpPr>
        <xdr:cNvPr id="335" name="楕円 334"/>
        <xdr:cNvSpPr/>
      </xdr:nvSpPr>
      <xdr:spPr>
        <a:xfrm>
          <a:off x="169672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68580</xdr:rowOff>
    </xdr:from>
    <xdr:ext cx="762000" cy="259080"/>
    <xdr:sp macro="" textlink="">
      <xdr:nvSpPr>
        <xdr:cNvPr id="336" name="定員管理の状況該当値テキスト"/>
        <xdr:cNvSpPr txBox="1"/>
      </xdr:nvSpPr>
      <xdr:spPr>
        <a:xfrm>
          <a:off x="17106900" y="1069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74930</xdr:rowOff>
    </xdr:from>
    <xdr:to xmlns:xdr="http://schemas.openxmlformats.org/drawingml/2006/spreadsheetDrawing">
      <xdr:col>77</xdr:col>
      <xdr:colOff>95250</xdr:colOff>
      <xdr:row>63</xdr:row>
      <xdr:rowOff>4445</xdr:rowOff>
    </xdr:to>
    <xdr:sp macro="" textlink="">
      <xdr:nvSpPr>
        <xdr:cNvPr id="337" name="楕円 336"/>
        <xdr:cNvSpPr/>
      </xdr:nvSpPr>
      <xdr:spPr>
        <a:xfrm>
          <a:off x="16129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160655</xdr:rowOff>
    </xdr:from>
    <xdr:ext cx="736600" cy="259080"/>
    <xdr:sp macro="" textlink="">
      <xdr:nvSpPr>
        <xdr:cNvPr id="338" name="テキスト ボックス 337"/>
        <xdr:cNvSpPr txBox="1"/>
      </xdr:nvSpPr>
      <xdr:spPr>
        <a:xfrm>
          <a:off x="15798800" y="1079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62230</xdr:rowOff>
    </xdr:from>
    <xdr:to xmlns:xdr="http://schemas.openxmlformats.org/drawingml/2006/spreadsheetDrawing">
      <xdr:col>73</xdr:col>
      <xdr:colOff>44450</xdr:colOff>
      <xdr:row>62</xdr:row>
      <xdr:rowOff>163830</xdr:rowOff>
    </xdr:to>
    <xdr:sp macro="" textlink="">
      <xdr:nvSpPr>
        <xdr:cNvPr id="339" name="楕円 338"/>
        <xdr:cNvSpPr/>
      </xdr:nvSpPr>
      <xdr:spPr>
        <a:xfrm>
          <a:off x="15240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148590</xdr:rowOff>
    </xdr:from>
    <xdr:ext cx="762000" cy="259080"/>
    <xdr:sp macro="" textlink="">
      <xdr:nvSpPr>
        <xdr:cNvPr id="340" name="テキスト ボックス 339"/>
        <xdr:cNvSpPr txBox="1"/>
      </xdr:nvSpPr>
      <xdr:spPr>
        <a:xfrm>
          <a:off x="14909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55880</xdr:rowOff>
    </xdr:from>
    <xdr:to xmlns:xdr="http://schemas.openxmlformats.org/drawingml/2006/spreadsheetDrawing">
      <xdr:col>68</xdr:col>
      <xdr:colOff>203200</xdr:colOff>
      <xdr:row>62</xdr:row>
      <xdr:rowOff>157480</xdr:rowOff>
    </xdr:to>
    <xdr:sp macro="" textlink="">
      <xdr:nvSpPr>
        <xdr:cNvPr id="341" name="楕円 340"/>
        <xdr:cNvSpPr/>
      </xdr:nvSpPr>
      <xdr:spPr>
        <a:xfrm>
          <a:off x="14351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142240</xdr:rowOff>
    </xdr:from>
    <xdr:ext cx="762000" cy="259080"/>
    <xdr:sp macro="" textlink="">
      <xdr:nvSpPr>
        <xdr:cNvPr id="342" name="テキスト ボックス 341"/>
        <xdr:cNvSpPr txBox="1"/>
      </xdr:nvSpPr>
      <xdr:spPr>
        <a:xfrm>
          <a:off x="14020800" y="1077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36195</xdr:rowOff>
    </xdr:from>
    <xdr:to xmlns:xdr="http://schemas.openxmlformats.org/drawingml/2006/spreadsheetDrawing">
      <xdr:col>64</xdr:col>
      <xdr:colOff>152400</xdr:colOff>
      <xdr:row>62</xdr:row>
      <xdr:rowOff>137795</xdr:rowOff>
    </xdr:to>
    <xdr:sp macro="" textlink="">
      <xdr:nvSpPr>
        <xdr:cNvPr id="343" name="楕円 342"/>
        <xdr:cNvSpPr/>
      </xdr:nvSpPr>
      <xdr:spPr>
        <a:xfrm>
          <a:off x="13462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122555</xdr:rowOff>
    </xdr:from>
    <xdr:ext cx="762000" cy="250825"/>
    <xdr:sp macro="" textlink="">
      <xdr:nvSpPr>
        <xdr:cNvPr id="344" name="テキスト ボックス 343"/>
        <xdr:cNvSpPr txBox="1"/>
      </xdr:nvSpPr>
      <xdr:spPr>
        <a:xfrm>
          <a:off x="13131800" y="10752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47" name="テキスト ボックス 346"/>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全国平均、埼玉県平均、類似団体平均いずれも下回っている。対前年度比では1.0%の減少となった。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令和3年度も積極的に繰上償還を実施したことで、元利償還金及び準元利償還金算入額が減少したことによる。今後も地方交付税措置の大きい起債を活用するなど、実質公債費比率の上昇を抑えていく。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0825"/>
    <xdr:sp macro="" textlink="">
      <xdr:nvSpPr>
        <xdr:cNvPr id="364" name="テキスト ボックス 363"/>
        <xdr:cNvSpPr txBox="1"/>
      </xdr:nvSpPr>
      <xdr:spPr>
        <a:xfrm>
          <a:off x="12065000" y="7084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66" name="テキスト ボックス 365"/>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71120</xdr:rowOff>
    </xdr:to>
    <xdr:cxnSp macro="">
      <xdr:nvCxnSpPr>
        <xdr:cNvPr id="371" name="直線コネクタ 370"/>
        <xdr:cNvCxnSpPr/>
      </xdr:nvCxnSpPr>
      <xdr:spPr>
        <a:xfrm flipV="1">
          <a:off x="17018000"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43180</xdr:rowOff>
    </xdr:from>
    <xdr:ext cx="762000" cy="250825"/>
    <xdr:sp macro="" textlink="">
      <xdr:nvSpPr>
        <xdr:cNvPr id="372" name="公債費負担の状況最小値テキスト"/>
        <xdr:cNvSpPr txBox="1"/>
      </xdr:nvSpPr>
      <xdr:spPr>
        <a:xfrm>
          <a:off x="17106900" y="77584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71120</xdr:rowOff>
    </xdr:from>
    <xdr:to xmlns:xdr="http://schemas.openxmlformats.org/drawingml/2006/spreadsheetDrawing">
      <xdr:col>81</xdr:col>
      <xdr:colOff>133350</xdr:colOff>
      <xdr:row>45</xdr:row>
      <xdr:rowOff>71120</xdr:rowOff>
    </xdr:to>
    <xdr:cxnSp macro="">
      <xdr:nvCxnSpPr>
        <xdr:cNvPr id="373" name="直線コネクタ 372"/>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1460"/>
    <xdr:sp macro="" textlink="">
      <xdr:nvSpPr>
        <xdr:cNvPr id="374" name="公債費負担の状況最大値テキスト"/>
        <xdr:cNvSpPr txBox="1"/>
      </xdr:nvSpPr>
      <xdr:spPr>
        <a:xfrm>
          <a:off x="17106900" y="5927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5" name="直線コネクタ 374"/>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74930</xdr:rowOff>
    </xdr:from>
    <xdr:to xmlns:xdr="http://schemas.openxmlformats.org/drawingml/2006/spreadsheetDrawing">
      <xdr:col>81</xdr:col>
      <xdr:colOff>44450</xdr:colOff>
      <xdr:row>38</xdr:row>
      <xdr:rowOff>170815</xdr:rowOff>
    </xdr:to>
    <xdr:cxnSp macro="">
      <xdr:nvCxnSpPr>
        <xdr:cNvPr id="376" name="直線コネクタ 375"/>
        <xdr:cNvCxnSpPr/>
      </xdr:nvCxnSpPr>
      <xdr:spPr>
        <a:xfrm flipV="1">
          <a:off x="16179800" y="659003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0825"/>
    <xdr:sp macro="" textlink="">
      <xdr:nvSpPr>
        <xdr:cNvPr id="377" name="公債費負担の状況平均値テキスト"/>
        <xdr:cNvSpPr txBox="1"/>
      </xdr:nvSpPr>
      <xdr:spPr>
        <a:xfrm>
          <a:off x="17106900" y="6819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78" name="フローチャート: 判断 377"/>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110490</xdr:rowOff>
    </xdr:from>
    <xdr:to xmlns:xdr="http://schemas.openxmlformats.org/drawingml/2006/spreadsheetDrawing">
      <xdr:col>77</xdr:col>
      <xdr:colOff>44450</xdr:colOff>
      <xdr:row>38</xdr:row>
      <xdr:rowOff>170815</xdr:rowOff>
    </xdr:to>
    <xdr:cxnSp macro="">
      <xdr:nvCxnSpPr>
        <xdr:cNvPr id="379" name="直線コネクタ 378"/>
        <xdr:cNvCxnSpPr/>
      </xdr:nvCxnSpPr>
      <xdr:spPr>
        <a:xfrm>
          <a:off x="15290800" y="645414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141605</xdr:rowOff>
    </xdr:from>
    <xdr:to xmlns:xdr="http://schemas.openxmlformats.org/drawingml/2006/spreadsheetDrawing">
      <xdr:col>77</xdr:col>
      <xdr:colOff>95250</xdr:colOff>
      <xdr:row>40</xdr:row>
      <xdr:rowOff>71755</xdr:rowOff>
    </xdr:to>
    <xdr:sp macro="" textlink="">
      <xdr:nvSpPr>
        <xdr:cNvPr id="380" name="フローチャート: 判断 379"/>
        <xdr:cNvSpPr/>
      </xdr:nvSpPr>
      <xdr:spPr>
        <a:xfrm>
          <a:off x="16129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56515</xdr:rowOff>
    </xdr:from>
    <xdr:ext cx="736600" cy="258445"/>
    <xdr:sp macro="" textlink="">
      <xdr:nvSpPr>
        <xdr:cNvPr id="381" name="テキスト ボックス 380"/>
        <xdr:cNvSpPr txBox="1"/>
      </xdr:nvSpPr>
      <xdr:spPr>
        <a:xfrm>
          <a:off x="15798800" y="6914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100965</xdr:rowOff>
    </xdr:from>
    <xdr:to xmlns:xdr="http://schemas.openxmlformats.org/drawingml/2006/spreadsheetDrawing">
      <xdr:col>72</xdr:col>
      <xdr:colOff>203200</xdr:colOff>
      <xdr:row>37</xdr:row>
      <xdr:rowOff>110490</xdr:rowOff>
    </xdr:to>
    <xdr:cxnSp macro="">
      <xdr:nvCxnSpPr>
        <xdr:cNvPr id="382" name="直線コネクタ 381"/>
        <xdr:cNvCxnSpPr/>
      </xdr:nvCxnSpPr>
      <xdr:spPr>
        <a:xfrm>
          <a:off x="14401800" y="6444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3" name="フローチャート: 判断 382"/>
        <xdr:cNvSpPr/>
      </xdr:nvSpPr>
      <xdr:spPr>
        <a:xfrm>
          <a:off x="15240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75565</xdr:rowOff>
    </xdr:from>
    <xdr:ext cx="762000" cy="250825"/>
    <xdr:sp macro="" textlink="">
      <xdr:nvSpPr>
        <xdr:cNvPr id="384" name="テキスト ボックス 383"/>
        <xdr:cNvSpPr txBox="1"/>
      </xdr:nvSpPr>
      <xdr:spPr>
        <a:xfrm>
          <a:off x="14909800" y="6933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71755</xdr:rowOff>
    </xdr:from>
    <xdr:to xmlns:xdr="http://schemas.openxmlformats.org/drawingml/2006/spreadsheetDrawing">
      <xdr:col>68</xdr:col>
      <xdr:colOff>152400</xdr:colOff>
      <xdr:row>37</xdr:row>
      <xdr:rowOff>100965</xdr:rowOff>
    </xdr:to>
    <xdr:cxnSp macro="">
      <xdr:nvCxnSpPr>
        <xdr:cNvPr id="385" name="直線コネクタ 384"/>
        <xdr:cNvCxnSpPr/>
      </xdr:nvCxnSpPr>
      <xdr:spPr>
        <a:xfrm>
          <a:off x="13512800" y="6415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18415</xdr:rowOff>
    </xdr:from>
    <xdr:to xmlns:xdr="http://schemas.openxmlformats.org/drawingml/2006/spreadsheetDrawing">
      <xdr:col>68</xdr:col>
      <xdr:colOff>203200</xdr:colOff>
      <xdr:row>40</xdr:row>
      <xdr:rowOff>120650</xdr:rowOff>
    </xdr:to>
    <xdr:sp macro="" textlink="">
      <xdr:nvSpPr>
        <xdr:cNvPr id="386" name="フローチャート: 判断 385"/>
        <xdr:cNvSpPr/>
      </xdr:nvSpPr>
      <xdr:spPr>
        <a:xfrm>
          <a:off x="14351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104775</xdr:rowOff>
    </xdr:from>
    <xdr:ext cx="762000" cy="259080"/>
    <xdr:sp macro="" textlink="">
      <xdr:nvSpPr>
        <xdr:cNvPr id="387" name="テキスト ボックス 386"/>
        <xdr:cNvSpPr txBox="1"/>
      </xdr:nvSpPr>
      <xdr:spPr>
        <a:xfrm>
          <a:off x="14020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46990</xdr:rowOff>
    </xdr:from>
    <xdr:to xmlns:xdr="http://schemas.openxmlformats.org/drawingml/2006/spreadsheetDrawing">
      <xdr:col>64</xdr:col>
      <xdr:colOff>152400</xdr:colOff>
      <xdr:row>40</xdr:row>
      <xdr:rowOff>148590</xdr:rowOff>
    </xdr:to>
    <xdr:sp macro="" textlink="">
      <xdr:nvSpPr>
        <xdr:cNvPr id="388" name="フローチャート: 判断 387"/>
        <xdr:cNvSpPr/>
      </xdr:nvSpPr>
      <xdr:spPr>
        <a:xfrm>
          <a:off x="13462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133350</xdr:rowOff>
    </xdr:from>
    <xdr:ext cx="762000" cy="250825"/>
    <xdr:sp macro="" textlink="">
      <xdr:nvSpPr>
        <xdr:cNvPr id="389" name="テキスト ボックス 388"/>
        <xdr:cNvSpPr txBox="1"/>
      </xdr:nvSpPr>
      <xdr:spPr>
        <a:xfrm>
          <a:off x="13131800" y="6991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23495</xdr:rowOff>
    </xdr:from>
    <xdr:to xmlns:xdr="http://schemas.openxmlformats.org/drawingml/2006/spreadsheetDrawing">
      <xdr:col>81</xdr:col>
      <xdr:colOff>95250</xdr:colOff>
      <xdr:row>38</xdr:row>
      <xdr:rowOff>125095</xdr:rowOff>
    </xdr:to>
    <xdr:sp macro="" textlink="">
      <xdr:nvSpPr>
        <xdr:cNvPr id="395" name="楕円 394"/>
        <xdr:cNvSpPr/>
      </xdr:nvSpPr>
      <xdr:spPr>
        <a:xfrm>
          <a:off x="169672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40640</xdr:rowOff>
    </xdr:from>
    <xdr:ext cx="762000" cy="251460"/>
    <xdr:sp macro="" textlink="">
      <xdr:nvSpPr>
        <xdr:cNvPr id="396" name="公債費負担の状況該当値テキスト"/>
        <xdr:cNvSpPr txBox="1"/>
      </xdr:nvSpPr>
      <xdr:spPr>
        <a:xfrm>
          <a:off x="17106900" y="6384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120650</xdr:rowOff>
    </xdr:from>
    <xdr:to xmlns:xdr="http://schemas.openxmlformats.org/drawingml/2006/spreadsheetDrawing">
      <xdr:col>77</xdr:col>
      <xdr:colOff>95250</xdr:colOff>
      <xdr:row>39</xdr:row>
      <xdr:rowOff>50165</xdr:rowOff>
    </xdr:to>
    <xdr:sp macro="" textlink="">
      <xdr:nvSpPr>
        <xdr:cNvPr id="397" name="楕円 396"/>
        <xdr:cNvSpPr/>
      </xdr:nvSpPr>
      <xdr:spPr>
        <a:xfrm>
          <a:off x="161290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60325</xdr:rowOff>
    </xdr:from>
    <xdr:ext cx="736600" cy="259080"/>
    <xdr:sp macro="" textlink="">
      <xdr:nvSpPr>
        <xdr:cNvPr id="398" name="テキスト ボックス 397"/>
        <xdr:cNvSpPr txBox="1"/>
      </xdr:nvSpPr>
      <xdr:spPr>
        <a:xfrm>
          <a:off x="15798800" y="6403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59690</xdr:rowOff>
    </xdr:from>
    <xdr:to xmlns:xdr="http://schemas.openxmlformats.org/drawingml/2006/spreadsheetDrawing">
      <xdr:col>73</xdr:col>
      <xdr:colOff>44450</xdr:colOff>
      <xdr:row>37</xdr:row>
      <xdr:rowOff>161290</xdr:rowOff>
    </xdr:to>
    <xdr:sp macro="" textlink="">
      <xdr:nvSpPr>
        <xdr:cNvPr id="399" name="楕円 398"/>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0</xdr:rowOff>
    </xdr:from>
    <xdr:ext cx="762000" cy="259080"/>
    <xdr:sp macro="" textlink="">
      <xdr:nvSpPr>
        <xdr:cNvPr id="400" name="テキスト ボックス 399"/>
        <xdr:cNvSpPr txBox="1"/>
      </xdr:nvSpPr>
      <xdr:spPr>
        <a:xfrm>
          <a:off x="14909800" y="617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50165</xdr:rowOff>
    </xdr:from>
    <xdr:to xmlns:xdr="http://schemas.openxmlformats.org/drawingml/2006/spreadsheetDrawing">
      <xdr:col>68</xdr:col>
      <xdr:colOff>203200</xdr:colOff>
      <xdr:row>37</xdr:row>
      <xdr:rowOff>151765</xdr:rowOff>
    </xdr:to>
    <xdr:sp macro="" textlink="">
      <xdr:nvSpPr>
        <xdr:cNvPr id="401" name="楕円 400"/>
        <xdr:cNvSpPr/>
      </xdr:nvSpPr>
      <xdr:spPr>
        <a:xfrm>
          <a:off x="143510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161925</xdr:rowOff>
    </xdr:from>
    <xdr:ext cx="762000" cy="259080"/>
    <xdr:sp macro="" textlink="">
      <xdr:nvSpPr>
        <xdr:cNvPr id="402" name="テキスト ボックス 401"/>
        <xdr:cNvSpPr txBox="1"/>
      </xdr:nvSpPr>
      <xdr:spPr>
        <a:xfrm>
          <a:off x="14020800" y="616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20955</xdr:rowOff>
    </xdr:from>
    <xdr:to xmlns:xdr="http://schemas.openxmlformats.org/drawingml/2006/spreadsheetDrawing">
      <xdr:col>64</xdr:col>
      <xdr:colOff>152400</xdr:colOff>
      <xdr:row>37</xdr:row>
      <xdr:rowOff>122555</xdr:rowOff>
    </xdr:to>
    <xdr:sp macro="" textlink="">
      <xdr:nvSpPr>
        <xdr:cNvPr id="403" name="楕円 402"/>
        <xdr:cNvSpPr/>
      </xdr:nvSpPr>
      <xdr:spPr>
        <a:xfrm>
          <a:off x="134620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132715</xdr:rowOff>
    </xdr:from>
    <xdr:ext cx="762000" cy="250825"/>
    <xdr:sp macro="" textlink="">
      <xdr:nvSpPr>
        <xdr:cNvPr id="404" name="テキスト ボックス 403"/>
        <xdr:cNvSpPr txBox="1"/>
      </xdr:nvSpPr>
      <xdr:spPr>
        <a:xfrm>
          <a:off x="13131800" y="6133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07" name="テキスト ボックス 406"/>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全国平均、類似団体平均は下回っているものの、埼玉県平均を上回っている。対前年度比では、6.2%の減少となった。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地方債の発行を抑制し、</a:t>
          </a:r>
          <a:r>
            <a:rPr kumimoji="1" lang="ja-JP" altLang="en-US" sz="1200">
              <a:solidFill>
                <a:sysClr val="windowText" lastClr="000000"/>
              </a:solidFill>
              <a:latin typeface="ＭＳ Ｐゴシック"/>
              <a:ea typeface="ＭＳ Ｐゴシック"/>
            </a:rPr>
            <a:t>繰上償還を行ったことで、地方債現在高が減少したことによる。また、基金の取崩しよりも積立てが多かったことで、充当可能基金が増加したことも要因である。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今後も公債費等の義務的経費の削減を中心とする行財政改革を推進し、財政の健全化に努める。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8" name="テキスト ボックス 41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825"/>
    <xdr:sp macro="" textlink="">
      <xdr:nvSpPr>
        <xdr:cNvPr id="422" name="テキスト ボックス 421"/>
        <xdr:cNvSpPr txBox="1"/>
      </xdr:nvSpPr>
      <xdr:spPr>
        <a:xfrm>
          <a:off x="12065000" y="375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67310</xdr:rowOff>
    </xdr:to>
    <xdr:cxnSp macro="">
      <xdr:nvCxnSpPr>
        <xdr:cNvPr id="431" name="直線コネクタ 430"/>
        <xdr:cNvCxnSpPr/>
      </xdr:nvCxnSpPr>
      <xdr:spPr>
        <a:xfrm flipV="1">
          <a:off x="17018000"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39370</xdr:rowOff>
    </xdr:from>
    <xdr:ext cx="762000" cy="259080"/>
    <xdr:sp macro="" textlink="">
      <xdr:nvSpPr>
        <xdr:cNvPr id="432" name="将来負担の状況最小値テキスト"/>
        <xdr:cNvSpPr txBox="1"/>
      </xdr:nvSpPr>
      <xdr:spPr>
        <a:xfrm>
          <a:off x="17106900" y="398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67310</xdr:rowOff>
    </xdr:from>
    <xdr:to xmlns:xdr="http://schemas.openxmlformats.org/drawingml/2006/spreadsheetDrawing">
      <xdr:col>81</xdr:col>
      <xdr:colOff>133350</xdr:colOff>
      <xdr:row>23</xdr:row>
      <xdr:rowOff>67310</xdr:rowOff>
    </xdr:to>
    <xdr:cxnSp macro="">
      <xdr:nvCxnSpPr>
        <xdr:cNvPr id="433" name="直線コネクタ 432"/>
        <xdr:cNvCxnSpPr/>
      </xdr:nvCxnSpPr>
      <xdr:spPr>
        <a:xfrm>
          <a:off x="16929100" y="401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11430</xdr:rowOff>
    </xdr:from>
    <xdr:to xmlns:xdr="http://schemas.openxmlformats.org/drawingml/2006/spreadsheetDrawing">
      <xdr:col>81</xdr:col>
      <xdr:colOff>44450</xdr:colOff>
      <xdr:row>15</xdr:row>
      <xdr:rowOff>71120</xdr:rowOff>
    </xdr:to>
    <xdr:cxnSp macro="">
      <xdr:nvCxnSpPr>
        <xdr:cNvPr id="436" name="直線コネクタ 435"/>
        <xdr:cNvCxnSpPr/>
      </xdr:nvCxnSpPr>
      <xdr:spPr>
        <a:xfrm flipV="1">
          <a:off x="16179800" y="258318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146050</xdr:rowOff>
    </xdr:from>
    <xdr:ext cx="762000" cy="250825"/>
    <xdr:sp macro="" textlink="">
      <xdr:nvSpPr>
        <xdr:cNvPr id="437" name="将来負担の状況平均値テキスト"/>
        <xdr:cNvSpPr txBox="1"/>
      </xdr:nvSpPr>
      <xdr:spPr>
        <a:xfrm>
          <a:off x="17106900" y="254635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2540</xdr:rowOff>
    </xdr:from>
    <xdr:to xmlns:xdr="http://schemas.openxmlformats.org/drawingml/2006/spreadsheetDrawing">
      <xdr:col>81</xdr:col>
      <xdr:colOff>95250</xdr:colOff>
      <xdr:row>15</xdr:row>
      <xdr:rowOff>104140</xdr:rowOff>
    </xdr:to>
    <xdr:sp macro="" textlink="">
      <xdr:nvSpPr>
        <xdr:cNvPr id="438" name="フローチャート: 判断 437"/>
        <xdr:cNvSpPr/>
      </xdr:nvSpPr>
      <xdr:spPr>
        <a:xfrm>
          <a:off x="1696720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71120</xdr:rowOff>
    </xdr:from>
    <xdr:to xmlns:xdr="http://schemas.openxmlformats.org/drawingml/2006/spreadsheetDrawing">
      <xdr:col>77</xdr:col>
      <xdr:colOff>44450</xdr:colOff>
      <xdr:row>15</xdr:row>
      <xdr:rowOff>104140</xdr:rowOff>
    </xdr:to>
    <xdr:cxnSp macro="">
      <xdr:nvCxnSpPr>
        <xdr:cNvPr id="439" name="直線コネクタ 438"/>
        <xdr:cNvCxnSpPr/>
      </xdr:nvCxnSpPr>
      <xdr:spPr>
        <a:xfrm flipV="1">
          <a:off x="15290800" y="26428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71120</xdr:rowOff>
    </xdr:from>
    <xdr:to xmlns:xdr="http://schemas.openxmlformats.org/drawingml/2006/spreadsheetDrawing">
      <xdr:col>77</xdr:col>
      <xdr:colOff>95250</xdr:colOff>
      <xdr:row>16</xdr:row>
      <xdr:rowOff>1270</xdr:rowOff>
    </xdr:to>
    <xdr:sp macro="" textlink="">
      <xdr:nvSpPr>
        <xdr:cNvPr id="440" name="フローチャート: 判断 439"/>
        <xdr:cNvSpPr/>
      </xdr:nvSpPr>
      <xdr:spPr>
        <a:xfrm>
          <a:off x="16129000" y="264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157480</xdr:rowOff>
    </xdr:from>
    <xdr:ext cx="736600" cy="250825"/>
    <xdr:sp macro="" textlink="">
      <xdr:nvSpPr>
        <xdr:cNvPr id="441" name="テキスト ボックス 440"/>
        <xdr:cNvSpPr txBox="1"/>
      </xdr:nvSpPr>
      <xdr:spPr>
        <a:xfrm>
          <a:off x="15798800" y="27292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90805</xdr:rowOff>
    </xdr:from>
    <xdr:to xmlns:xdr="http://schemas.openxmlformats.org/drawingml/2006/spreadsheetDrawing">
      <xdr:col>72</xdr:col>
      <xdr:colOff>203200</xdr:colOff>
      <xdr:row>15</xdr:row>
      <xdr:rowOff>104140</xdr:rowOff>
    </xdr:to>
    <xdr:cxnSp macro="">
      <xdr:nvCxnSpPr>
        <xdr:cNvPr id="442" name="直線コネクタ 441"/>
        <xdr:cNvCxnSpPr/>
      </xdr:nvCxnSpPr>
      <xdr:spPr>
        <a:xfrm>
          <a:off x="14401800" y="26625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74930</xdr:rowOff>
    </xdr:from>
    <xdr:to xmlns:xdr="http://schemas.openxmlformats.org/drawingml/2006/spreadsheetDrawing">
      <xdr:col>73</xdr:col>
      <xdr:colOff>44450</xdr:colOff>
      <xdr:row>16</xdr:row>
      <xdr:rowOff>5080</xdr:rowOff>
    </xdr:to>
    <xdr:sp macro="" textlink="">
      <xdr:nvSpPr>
        <xdr:cNvPr id="443" name="フローチャート: 判断 442"/>
        <xdr:cNvSpPr/>
      </xdr:nvSpPr>
      <xdr:spPr>
        <a:xfrm>
          <a:off x="15240000" y="264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161290</xdr:rowOff>
    </xdr:from>
    <xdr:ext cx="762000" cy="259080"/>
    <xdr:sp macro="" textlink="">
      <xdr:nvSpPr>
        <xdr:cNvPr id="444" name="テキスト ボックス 443"/>
        <xdr:cNvSpPr txBox="1"/>
      </xdr:nvSpPr>
      <xdr:spPr>
        <a:xfrm>
          <a:off x="1490980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90805</xdr:rowOff>
    </xdr:from>
    <xdr:to xmlns:xdr="http://schemas.openxmlformats.org/drawingml/2006/spreadsheetDrawing">
      <xdr:col>68</xdr:col>
      <xdr:colOff>152400</xdr:colOff>
      <xdr:row>15</xdr:row>
      <xdr:rowOff>113030</xdr:rowOff>
    </xdr:to>
    <xdr:cxnSp macro="">
      <xdr:nvCxnSpPr>
        <xdr:cNvPr id="445" name="直線コネクタ 444"/>
        <xdr:cNvCxnSpPr/>
      </xdr:nvCxnSpPr>
      <xdr:spPr>
        <a:xfrm flipV="1">
          <a:off x="13512800" y="2662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73025</xdr:rowOff>
    </xdr:from>
    <xdr:to xmlns:xdr="http://schemas.openxmlformats.org/drawingml/2006/spreadsheetDrawing">
      <xdr:col>68</xdr:col>
      <xdr:colOff>203200</xdr:colOff>
      <xdr:row>16</xdr:row>
      <xdr:rowOff>3175</xdr:rowOff>
    </xdr:to>
    <xdr:sp macro="" textlink="">
      <xdr:nvSpPr>
        <xdr:cNvPr id="446" name="フローチャート: 判断 445"/>
        <xdr:cNvSpPr/>
      </xdr:nvSpPr>
      <xdr:spPr>
        <a:xfrm>
          <a:off x="14351000" y="264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159385</xdr:rowOff>
    </xdr:from>
    <xdr:ext cx="762000" cy="258445"/>
    <xdr:sp macro="" textlink="">
      <xdr:nvSpPr>
        <xdr:cNvPr id="447" name="テキスト ボックス 446"/>
        <xdr:cNvSpPr txBox="1"/>
      </xdr:nvSpPr>
      <xdr:spPr>
        <a:xfrm>
          <a:off x="14020800" y="273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130810</xdr:rowOff>
    </xdr:from>
    <xdr:to xmlns:xdr="http://schemas.openxmlformats.org/drawingml/2006/spreadsheetDrawing">
      <xdr:col>64</xdr:col>
      <xdr:colOff>152400</xdr:colOff>
      <xdr:row>16</xdr:row>
      <xdr:rowOff>60960</xdr:rowOff>
    </xdr:to>
    <xdr:sp macro="" textlink="">
      <xdr:nvSpPr>
        <xdr:cNvPr id="448" name="フローチャート: 判断 447"/>
        <xdr:cNvSpPr/>
      </xdr:nvSpPr>
      <xdr:spPr>
        <a:xfrm>
          <a:off x="13462000" y="270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45720</xdr:rowOff>
    </xdr:from>
    <xdr:ext cx="762000" cy="259080"/>
    <xdr:sp macro="" textlink="">
      <xdr:nvSpPr>
        <xdr:cNvPr id="449" name="テキスト ボックス 448"/>
        <xdr:cNvSpPr txBox="1"/>
      </xdr:nvSpPr>
      <xdr:spPr>
        <a:xfrm>
          <a:off x="13131800" y="2788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132080</xdr:rowOff>
    </xdr:from>
    <xdr:to xmlns:xdr="http://schemas.openxmlformats.org/drawingml/2006/spreadsheetDrawing">
      <xdr:col>81</xdr:col>
      <xdr:colOff>95250</xdr:colOff>
      <xdr:row>15</xdr:row>
      <xdr:rowOff>62230</xdr:rowOff>
    </xdr:to>
    <xdr:sp macro="" textlink="">
      <xdr:nvSpPr>
        <xdr:cNvPr id="455" name="楕円 454"/>
        <xdr:cNvSpPr/>
      </xdr:nvSpPr>
      <xdr:spPr>
        <a:xfrm>
          <a:off x="16967200" y="25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148590</xdr:rowOff>
    </xdr:from>
    <xdr:ext cx="762000" cy="259080"/>
    <xdr:sp macro="" textlink="">
      <xdr:nvSpPr>
        <xdr:cNvPr id="456" name="将来負担の状況該当値テキスト"/>
        <xdr:cNvSpPr txBox="1"/>
      </xdr:nvSpPr>
      <xdr:spPr>
        <a:xfrm>
          <a:off x="17106900" y="237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20320</xdr:rowOff>
    </xdr:from>
    <xdr:to xmlns:xdr="http://schemas.openxmlformats.org/drawingml/2006/spreadsheetDrawing">
      <xdr:col>77</xdr:col>
      <xdr:colOff>95250</xdr:colOff>
      <xdr:row>15</xdr:row>
      <xdr:rowOff>121920</xdr:rowOff>
    </xdr:to>
    <xdr:sp macro="" textlink="">
      <xdr:nvSpPr>
        <xdr:cNvPr id="457" name="楕円 456"/>
        <xdr:cNvSpPr/>
      </xdr:nvSpPr>
      <xdr:spPr>
        <a:xfrm>
          <a:off x="16129000" y="25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132715</xdr:rowOff>
    </xdr:from>
    <xdr:ext cx="736600" cy="250825"/>
    <xdr:sp macro="" textlink="">
      <xdr:nvSpPr>
        <xdr:cNvPr id="458" name="テキスト ボックス 457"/>
        <xdr:cNvSpPr txBox="1"/>
      </xdr:nvSpPr>
      <xdr:spPr>
        <a:xfrm>
          <a:off x="15798800" y="23615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53340</xdr:rowOff>
    </xdr:from>
    <xdr:to xmlns:xdr="http://schemas.openxmlformats.org/drawingml/2006/spreadsheetDrawing">
      <xdr:col>73</xdr:col>
      <xdr:colOff>44450</xdr:colOff>
      <xdr:row>15</xdr:row>
      <xdr:rowOff>154940</xdr:rowOff>
    </xdr:to>
    <xdr:sp macro="" textlink="">
      <xdr:nvSpPr>
        <xdr:cNvPr id="459" name="楕円 458"/>
        <xdr:cNvSpPr/>
      </xdr:nvSpPr>
      <xdr:spPr>
        <a:xfrm>
          <a:off x="15240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165100</xdr:rowOff>
    </xdr:from>
    <xdr:ext cx="762000" cy="259080"/>
    <xdr:sp macro="" textlink="">
      <xdr:nvSpPr>
        <xdr:cNvPr id="460" name="テキスト ボックス 459"/>
        <xdr:cNvSpPr txBox="1"/>
      </xdr:nvSpPr>
      <xdr:spPr>
        <a:xfrm>
          <a:off x="14909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40640</xdr:rowOff>
    </xdr:from>
    <xdr:to xmlns:xdr="http://schemas.openxmlformats.org/drawingml/2006/spreadsheetDrawing">
      <xdr:col>68</xdr:col>
      <xdr:colOff>203200</xdr:colOff>
      <xdr:row>15</xdr:row>
      <xdr:rowOff>141605</xdr:rowOff>
    </xdr:to>
    <xdr:sp macro="" textlink="">
      <xdr:nvSpPr>
        <xdr:cNvPr id="461" name="楕円 460"/>
        <xdr:cNvSpPr/>
      </xdr:nvSpPr>
      <xdr:spPr>
        <a:xfrm>
          <a:off x="14351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151765</xdr:rowOff>
    </xdr:from>
    <xdr:ext cx="762000" cy="259080"/>
    <xdr:sp macro="" textlink="">
      <xdr:nvSpPr>
        <xdr:cNvPr id="462" name="テキスト ボックス 461"/>
        <xdr:cNvSpPr txBox="1"/>
      </xdr:nvSpPr>
      <xdr:spPr>
        <a:xfrm>
          <a:off x="14020800" y="238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62230</xdr:rowOff>
    </xdr:from>
    <xdr:to xmlns:xdr="http://schemas.openxmlformats.org/drawingml/2006/spreadsheetDrawing">
      <xdr:col>64</xdr:col>
      <xdr:colOff>152400</xdr:colOff>
      <xdr:row>15</xdr:row>
      <xdr:rowOff>163830</xdr:rowOff>
    </xdr:to>
    <xdr:sp macro="" textlink="">
      <xdr:nvSpPr>
        <xdr:cNvPr id="463" name="楕円 462"/>
        <xdr:cNvSpPr/>
      </xdr:nvSpPr>
      <xdr:spPr>
        <a:xfrm>
          <a:off x="13462000" y="26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2540</xdr:rowOff>
    </xdr:from>
    <xdr:ext cx="762000" cy="259080"/>
    <xdr:sp macro="" textlink="">
      <xdr:nvSpPr>
        <xdr:cNvPr id="464" name="テキスト ボックス 463"/>
        <xdr:cNvSpPr txBox="1"/>
      </xdr:nvSpPr>
      <xdr:spPr>
        <a:xfrm>
          <a:off x="13131800" y="240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9096375" cy="422275"/>
    <xdr:sp macro="" textlink="">
      <xdr:nvSpPr>
        <xdr:cNvPr id="465" name="テキスト ボックス 464"/>
        <xdr:cNvSpPr txBox="1"/>
      </xdr:nvSpPr>
      <xdr:spPr>
        <a:xfrm>
          <a:off x="762000" y="4533900"/>
          <a:ext cx="909637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pPr algn="l"/>
          <a:r>
            <a:rPr lang="en-US" altLang="ja-JP" sz="1000">
              <a:solidFill>
                <a:sysClr val="windowText" lastClr="000000"/>
              </a:solidFill>
              <a:latin typeface="ＭＳ Ｐゴシック"/>
              <a:ea typeface="ＭＳ Ｐゴシック"/>
            </a:rPr>
            <a:t>※</a:t>
          </a:r>
          <a:r>
            <a:rPr lang="ja-JP" altLang="en-US" sz="1000">
              <a:solidFill>
                <a:sysClr val="windowText" lastClr="000000"/>
              </a:solidFill>
              <a:latin typeface="ＭＳ Ｐゴシック"/>
              <a:ea typeface="ＭＳ Ｐゴシック"/>
            </a:rPr>
            <a:t>「定員管理の</a:t>
          </a:r>
          <a:r>
            <a:rPr lang="ja-JP" altLang="en-US" sz="1000">
              <a:solidFill>
                <a:sysClr val="windowText" lastClr="000000"/>
              </a:solidFill>
              <a:latin typeface="ＭＳ Ｐゴシック"/>
              <a:ea typeface="ＭＳ Ｐゴシック"/>
            </a:rPr>
            <a:t>状況」の「人口</a:t>
          </a:r>
          <a:r>
            <a:rPr lang="en-US" altLang="ja-JP" sz="1000">
              <a:solidFill>
                <a:sysClr val="windowText" lastClr="000000"/>
              </a:solidFill>
              <a:latin typeface="ＭＳ Ｐゴシック"/>
              <a:ea typeface="ＭＳ Ｐゴシック"/>
            </a:rPr>
            <a:t>1,000</a:t>
          </a:r>
          <a:r>
            <a:rPr lang="ja-JP" altLang="en-US" sz="1000">
              <a:solidFill>
                <a:sysClr val="windowText" lastClr="000000"/>
              </a:solidFill>
              <a:latin typeface="ＭＳ Ｐゴシック"/>
              <a:ea typeface="ＭＳ Ｐゴシック"/>
            </a:rPr>
            <a:t>人当たり職員数」</a:t>
          </a:r>
          <a:r>
            <a:rPr lang="ja-JP" altLang="en-US" sz="1000">
              <a:solidFill>
                <a:sysClr val="windowText" lastClr="000000"/>
              </a:solidFill>
              <a:latin typeface="ＭＳ Ｐゴシック"/>
              <a:ea typeface="ＭＳ Ｐゴシック"/>
              <a:cs typeface="+mn-cs"/>
            </a:rPr>
            <a:t>の算出に用いる</a:t>
          </a:r>
          <a:r>
            <a:rPr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lang="en-US" altLang="ja-JP" sz="1000">
            <a:solidFill>
              <a:sysClr val="windowText" lastClr="000000"/>
            </a:solidFill>
            <a:latin typeface="ＭＳ Ｐゴシック"/>
            <a:ea typeface="ＭＳ Ｐゴシック"/>
          </a:endParaRPr>
        </a:p>
        <a:p>
          <a:pPr algn="l"/>
          <a:r>
            <a:rPr lang="en-US" altLang="ja-JP" sz="1000">
              <a:solidFill>
                <a:sysClr val="windowText" lastClr="000000"/>
              </a:solidFill>
              <a:latin typeface="ＭＳ Ｐゴシック"/>
              <a:ea typeface="ＭＳ Ｐゴシック"/>
            </a:rPr>
            <a:t>   </a:t>
          </a:r>
          <a:r>
            <a:rPr lang="ja-JP" altLang="en-US" sz="1000">
              <a:solidFill>
                <a:sysClr val="windowText" lastClr="000000"/>
              </a:solidFill>
              <a:latin typeface="ＭＳ Ｐゴシック"/>
              <a:ea typeface="ＭＳ Ｐゴシック"/>
            </a:rPr>
            <a:t>地方公務員給与実態調査に基づいているが、令和</a:t>
          </a:r>
          <a:r>
            <a:rPr lang="en-US" altLang="ja-JP" sz="1000">
              <a:solidFill>
                <a:sysClr val="windowText" lastClr="000000"/>
              </a:solidFill>
              <a:latin typeface="ＭＳ Ｐゴシック"/>
              <a:ea typeface="ＭＳ Ｐゴシック"/>
            </a:rPr>
            <a:t>3</a:t>
          </a:r>
          <a:r>
            <a:rPr lang="ja-JP" altLang="en-US" sz="1000">
              <a:solidFill>
                <a:sysClr val="windowText" lastClr="000000"/>
              </a:solidFill>
              <a:latin typeface="ＭＳ Ｐゴシック"/>
              <a:ea typeface="ＭＳ Ｐゴシック"/>
            </a:rPr>
            <a:t>年度は令和</a:t>
          </a:r>
          <a:r>
            <a:rPr lang="en-US" altLang="ja-JP" sz="1000">
              <a:solidFill>
                <a:sysClr val="windowText" lastClr="000000"/>
              </a:solidFill>
              <a:latin typeface="ＭＳ Ｐゴシック"/>
              <a:ea typeface="ＭＳ Ｐゴシック"/>
            </a:rPr>
            <a:t>3</a:t>
          </a:r>
          <a:r>
            <a:rPr lang="ja-JP" altLang="en-US" sz="1000">
              <a:solidFill>
                <a:sysClr val="windowText" lastClr="000000"/>
              </a:solidFill>
              <a:latin typeface="ＭＳ Ｐゴシック"/>
              <a:ea typeface="ＭＳ Ｐゴシック"/>
            </a:rPr>
            <a:t>年調査の数値を引用している。 </a:t>
          </a:r>
          <a:endParaRPr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全国平均、埼玉県平均、類似団体平均いずれも下回っている。対前年度比では1.3%の減少となった。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人件費はほぼ横ばいであったが、普通交付税の追加交付があった影響がある。また、定員の適正化により類似団体平均と比較し、低い比率を保っているが、その要因として消防、ごみ処理、火葬業務等を一部事務組合で行っていることが挙げられ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745" cy="259080"/>
    <xdr:sp macro="" textlink="">
      <xdr:nvSpPr>
        <xdr:cNvPr id="49" name="テキスト ボックス 48"/>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745" cy="259080"/>
    <xdr:sp macro="" textlink="">
      <xdr:nvSpPr>
        <xdr:cNvPr id="51" name="テキスト ボックス 50"/>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745" cy="250825"/>
    <xdr:sp macro="" textlink="">
      <xdr:nvSpPr>
        <xdr:cNvPr id="53" name="テキスト ボックス 52"/>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745" cy="259080"/>
    <xdr:sp macro="" textlink="">
      <xdr:nvSpPr>
        <xdr:cNvPr id="55" name="テキスト ボックス 54"/>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745" cy="259080"/>
    <xdr:sp macro="" textlink="">
      <xdr:nvSpPr>
        <xdr:cNvPr id="57" name="テキスト ボックス 56"/>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9" name="テキスト ボックス 58"/>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42</xdr:row>
      <xdr:rowOff>43180</xdr:rowOff>
    </xdr:to>
    <xdr:cxnSp macro="">
      <xdr:nvCxnSpPr>
        <xdr:cNvPr id="61" name="直線コネクタ 60"/>
        <xdr:cNvCxnSpPr/>
      </xdr:nvCxnSpPr>
      <xdr:spPr>
        <a:xfrm flipV="1">
          <a:off x="48260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15240</xdr:rowOff>
    </xdr:from>
    <xdr:ext cx="762000" cy="259080"/>
    <xdr:sp macro="" textlink="">
      <xdr:nvSpPr>
        <xdr:cNvPr id="62" name="人件費最小値テキスト"/>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43180</xdr:rowOff>
    </xdr:from>
    <xdr:to xmlns:xdr="http://schemas.openxmlformats.org/drawingml/2006/spreadsheetDrawing">
      <xdr:col>24</xdr:col>
      <xdr:colOff>114300</xdr:colOff>
      <xdr:row>42</xdr:row>
      <xdr:rowOff>43180</xdr:rowOff>
    </xdr:to>
    <xdr:cxnSp macro="">
      <xdr:nvCxnSpPr>
        <xdr:cNvPr id="63" name="直線コネクタ 62"/>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0825"/>
    <xdr:sp macro="" textlink="">
      <xdr:nvSpPr>
        <xdr:cNvPr id="64" name="人件費最大値テキスト"/>
        <xdr:cNvSpPr txBox="1"/>
      </xdr:nvSpPr>
      <xdr:spPr>
        <a:xfrm>
          <a:off x="4914900" y="5585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5" name="直線コネクタ 64"/>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16510</xdr:rowOff>
    </xdr:from>
    <xdr:to xmlns:xdr="http://schemas.openxmlformats.org/drawingml/2006/spreadsheetDrawing">
      <xdr:col>24</xdr:col>
      <xdr:colOff>25400</xdr:colOff>
      <xdr:row>35</xdr:row>
      <xdr:rowOff>115570</xdr:rowOff>
    </xdr:to>
    <xdr:cxnSp macro="">
      <xdr:nvCxnSpPr>
        <xdr:cNvPr id="66" name="直線コネクタ 65"/>
        <xdr:cNvCxnSpPr/>
      </xdr:nvCxnSpPr>
      <xdr:spPr>
        <a:xfrm flipV="1">
          <a:off x="3987800" y="60172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187325</xdr:colOff>
      <xdr:row>35</xdr:row>
      <xdr:rowOff>115570</xdr:rowOff>
    </xdr:to>
    <xdr:cxnSp macro="">
      <xdr:nvCxnSpPr>
        <xdr:cNvPr id="69" name="直線コネクタ 68"/>
        <xdr:cNvCxnSpPr/>
      </xdr:nvCxnSpPr>
      <xdr:spPr>
        <a:xfrm>
          <a:off x="3098800" y="6062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120650</xdr:rowOff>
    </xdr:from>
    <xdr:ext cx="728345" cy="251460"/>
    <xdr:sp macro="" textlink="">
      <xdr:nvSpPr>
        <xdr:cNvPr id="71" name="テキスト ボックス 70"/>
        <xdr:cNvSpPr txBox="1"/>
      </xdr:nvSpPr>
      <xdr:spPr>
        <a:xfrm>
          <a:off x="3606800" y="646430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62230</xdr:rowOff>
    </xdr:from>
    <xdr:to xmlns:xdr="http://schemas.openxmlformats.org/drawingml/2006/spreadsheetDrawing">
      <xdr:col>15</xdr:col>
      <xdr:colOff>98425</xdr:colOff>
      <xdr:row>35</xdr:row>
      <xdr:rowOff>130810</xdr:rowOff>
    </xdr:to>
    <xdr:cxnSp macro="">
      <xdr:nvCxnSpPr>
        <xdr:cNvPr id="72" name="直線コネクタ 71"/>
        <xdr:cNvCxnSpPr/>
      </xdr:nvCxnSpPr>
      <xdr:spPr>
        <a:xfrm flipV="1">
          <a:off x="2209800" y="6062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130810</xdr:rowOff>
    </xdr:to>
    <xdr:cxnSp macro="">
      <xdr:nvCxnSpPr>
        <xdr:cNvPr id="75" name="直線コネクタ 74"/>
        <xdr:cNvCxnSpPr/>
      </xdr:nvCxnSpPr>
      <xdr:spPr>
        <a:xfrm>
          <a:off x="1320800" y="6055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53745" cy="259080"/>
    <xdr:sp macro="" textlink="">
      <xdr:nvSpPr>
        <xdr:cNvPr id="77" name="テキスト ボックス 76"/>
        <xdr:cNvSpPr txBox="1"/>
      </xdr:nvSpPr>
      <xdr:spPr>
        <a:xfrm>
          <a:off x="1828800" y="62738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53745" cy="259080"/>
    <xdr:sp macro="" textlink="">
      <xdr:nvSpPr>
        <xdr:cNvPr id="79" name="テキスト ボックス 78"/>
        <xdr:cNvSpPr txBox="1"/>
      </xdr:nvSpPr>
      <xdr:spPr>
        <a:xfrm>
          <a:off x="939800" y="62738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2" name="テキスト ボックス 81"/>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137160</xdr:rowOff>
    </xdr:from>
    <xdr:to xmlns:xdr="http://schemas.openxmlformats.org/drawingml/2006/spreadsheetDrawing">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64770</xdr:rowOff>
    </xdr:from>
    <xdr:to xmlns:xdr="http://schemas.openxmlformats.org/drawingml/2006/spreadsheetDrawing">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xdr:rowOff>
    </xdr:from>
    <xdr:ext cx="728345" cy="259080"/>
    <xdr:sp macro="" textlink="">
      <xdr:nvSpPr>
        <xdr:cNvPr id="88" name="テキスト ボックス 87"/>
        <xdr:cNvSpPr txBox="1"/>
      </xdr:nvSpPr>
      <xdr:spPr>
        <a:xfrm>
          <a:off x="3606800" y="58343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11430</xdr:rowOff>
    </xdr:from>
    <xdr:to xmlns:xdr="http://schemas.openxmlformats.org/drawingml/2006/spreadsheetDrawing">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123190</xdr:rowOff>
    </xdr:from>
    <xdr:ext cx="762000" cy="250825"/>
    <xdr:sp macro="" textlink="">
      <xdr:nvSpPr>
        <xdr:cNvPr id="90" name="テキスト ボックス 89"/>
        <xdr:cNvSpPr txBox="1"/>
      </xdr:nvSpPr>
      <xdr:spPr>
        <a:xfrm>
          <a:off x="2717800" y="5781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80010</xdr:rowOff>
    </xdr:from>
    <xdr:to xmlns:xdr="http://schemas.openxmlformats.org/drawingml/2006/spreadsheetDrawing">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20320</xdr:rowOff>
    </xdr:from>
    <xdr:ext cx="753745" cy="250825"/>
    <xdr:sp macro="" textlink="">
      <xdr:nvSpPr>
        <xdr:cNvPr id="92" name="テキスト ボックス 91"/>
        <xdr:cNvSpPr txBox="1"/>
      </xdr:nvSpPr>
      <xdr:spPr>
        <a:xfrm>
          <a:off x="1828800" y="58496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3810</xdr:rowOff>
    </xdr:from>
    <xdr:to xmlns:xdr="http://schemas.openxmlformats.org/drawingml/2006/spreadsheetDrawing">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115570</xdr:rowOff>
    </xdr:from>
    <xdr:ext cx="753745" cy="259080"/>
    <xdr:sp macro="" textlink="">
      <xdr:nvSpPr>
        <xdr:cNvPr id="94" name="テキスト ボックス 93"/>
        <xdr:cNvSpPr txBox="1"/>
      </xdr:nvSpPr>
      <xdr:spPr>
        <a:xfrm>
          <a:off x="939800" y="57734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全国平均、埼玉県平均、類似団体平均いずれも下回っている。対前年度比では0.5%の減少となった。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
          </a:r>
          <a:r>
            <a:rPr kumimoji="1" lang="ja-JP" altLang="en-US" sz="1200">
              <a:solidFill>
                <a:sysClr val="windowText" lastClr="000000"/>
              </a:solidFill>
              <a:latin typeface="ＭＳ Ｐゴシック"/>
              <a:ea typeface="ＭＳ Ｐゴシック"/>
            </a:rPr>
            <a:t>普通交付税の追加交付があった影響により、減少した。また、</a:t>
          </a:r>
          <a:r>
            <a:rPr kumimoji="1" lang="ja-JP" altLang="en-US" sz="1200">
              <a:solidFill>
                <a:sysClr val="windowText" lastClr="000000"/>
              </a:solidFill>
              <a:latin typeface="ＭＳ Ｐゴシック"/>
              <a:ea typeface="ＭＳ Ｐゴシック"/>
            </a:rPr>
            <a:t>消防、ごみ処理、火葬業務等を一部事務組合で行っているため、低い傾向にある。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今後も、民間委託や指定管理者制度などの推進により、経費の削減に努める。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8" name="テキスト ボックス 107"/>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745" cy="259080"/>
    <xdr:sp macro="" textlink="">
      <xdr:nvSpPr>
        <xdr:cNvPr id="110" name="テキスト ボックス 109"/>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745" cy="259080"/>
    <xdr:sp macro="" textlink="">
      <xdr:nvSpPr>
        <xdr:cNvPr id="112" name="テキスト ボックス 111"/>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745" cy="250825"/>
    <xdr:sp macro="" textlink="">
      <xdr:nvSpPr>
        <xdr:cNvPr id="114" name="テキスト ボックス 113"/>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745" cy="259080"/>
    <xdr:sp macro="" textlink="">
      <xdr:nvSpPr>
        <xdr:cNvPr id="116" name="テキスト ボックス 115"/>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745" cy="259080"/>
    <xdr:sp macro="" textlink="">
      <xdr:nvSpPr>
        <xdr:cNvPr id="118" name="テキスト ボックス 117"/>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0" name="テキスト ボックス 119"/>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168910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0825"/>
    <xdr:sp macro="" textlink="">
      <xdr:nvSpPr>
        <xdr:cNvPr id="123" name="物件費最小値テキスト"/>
        <xdr:cNvSpPr txBox="1"/>
      </xdr:nvSpPr>
      <xdr:spPr>
        <a:xfrm>
          <a:off x="16598900" y="37338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83820</xdr:rowOff>
    </xdr:from>
    <xdr:ext cx="762000" cy="259080"/>
    <xdr:sp macro="" textlink="">
      <xdr:nvSpPr>
        <xdr:cNvPr id="125"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168910</xdr:rowOff>
    </xdr:from>
    <xdr:to xmlns:xdr="http://schemas.openxmlformats.org/drawingml/2006/spreadsheetDrawing">
      <xdr:col>82</xdr:col>
      <xdr:colOff>196850</xdr:colOff>
      <xdr:row>13</xdr:row>
      <xdr:rowOff>168910</xdr:rowOff>
    </xdr:to>
    <xdr:cxnSp macro="">
      <xdr:nvCxnSpPr>
        <xdr:cNvPr id="126" name="直線コネクタ 125"/>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73660</xdr:rowOff>
    </xdr:from>
    <xdr:to xmlns:xdr="http://schemas.openxmlformats.org/drawingml/2006/spreadsheetDrawing">
      <xdr:col>82</xdr:col>
      <xdr:colOff>107950</xdr:colOff>
      <xdr:row>16</xdr:row>
      <xdr:rowOff>111760</xdr:rowOff>
    </xdr:to>
    <xdr:cxnSp macro="">
      <xdr:nvCxnSpPr>
        <xdr:cNvPr id="127" name="直線コネクタ 126"/>
        <xdr:cNvCxnSpPr/>
      </xdr:nvCxnSpPr>
      <xdr:spPr>
        <a:xfrm flipV="1">
          <a:off x="15671800" y="2816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111760</xdr:rowOff>
    </xdr:from>
    <xdr:to xmlns:xdr="http://schemas.openxmlformats.org/drawingml/2006/spreadsheetDrawing">
      <xdr:col>78</xdr:col>
      <xdr:colOff>69850</xdr:colOff>
      <xdr:row>16</xdr:row>
      <xdr:rowOff>127000</xdr:rowOff>
    </xdr:to>
    <xdr:cxnSp macro="">
      <xdr:nvCxnSpPr>
        <xdr:cNvPr id="130" name="直線コネクタ 129"/>
        <xdr:cNvCxnSpPr/>
      </xdr:nvCxnSpPr>
      <xdr:spPr>
        <a:xfrm flipV="1">
          <a:off x="14782800" y="2854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2" name="テキスト ボックス 131"/>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127000</xdr:rowOff>
    </xdr:from>
    <xdr:to xmlns:xdr="http://schemas.openxmlformats.org/drawingml/2006/spreadsheetDrawing">
      <xdr:col>73</xdr:col>
      <xdr:colOff>180975</xdr:colOff>
      <xdr:row>16</xdr:row>
      <xdr:rowOff>142240</xdr:rowOff>
    </xdr:to>
    <xdr:cxnSp macro="">
      <xdr:nvCxnSpPr>
        <xdr:cNvPr id="133" name="直線コネクタ 132"/>
        <xdr:cNvCxnSpPr/>
      </xdr:nvCxnSpPr>
      <xdr:spPr>
        <a:xfrm flipV="1">
          <a:off x="13893800" y="2870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1460"/>
    <xdr:sp macro="" textlink="">
      <xdr:nvSpPr>
        <xdr:cNvPr id="135" name="テキスト ボックス 134"/>
        <xdr:cNvSpPr txBox="1"/>
      </xdr:nvSpPr>
      <xdr:spPr>
        <a:xfrm>
          <a:off x="14401800" y="3149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58420</xdr:rowOff>
    </xdr:from>
    <xdr:to xmlns:xdr="http://schemas.openxmlformats.org/drawingml/2006/spreadsheetDrawing">
      <xdr:col>69</xdr:col>
      <xdr:colOff>92075</xdr:colOff>
      <xdr:row>16</xdr:row>
      <xdr:rowOff>142240</xdr:rowOff>
    </xdr:to>
    <xdr:cxnSp macro="">
      <xdr:nvCxnSpPr>
        <xdr:cNvPr id="136" name="直線コネクタ 135"/>
        <xdr:cNvCxnSpPr/>
      </xdr:nvCxnSpPr>
      <xdr:spPr>
        <a:xfrm>
          <a:off x="13004800" y="2801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118110</xdr:rowOff>
    </xdr:from>
    <xdr:to xmlns:xdr="http://schemas.openxmlformats.org/drawingml/2006/spreadsheetDrawing">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33020</xdr:rowOff>
    </xdr:from>
    <xdr:ext cx="753745" cy="259080"/>
    <xdr:sp macro="" textlink="">
      <xdr:nvSpPr>
        <xdr:cNvPr id="138" name="テキスト ボックス 137"/>
        <xdr:cNvSpPr txBox="1"/>
      </xdr:nvSpPr>
      <xdr:spPr>
        <a:xfrm>
          <a:off x="13512800" y="3119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17780</xdr:rowOff>
    </xdr:from>
    <xdr:ext cx="762000" cy="251460"/>
    <xdr:sp macro="" textlink="">
      <xdr:nvSpPr>
        <xdr:cNvPr id="140" name="テキスト ボックス 139"/>
        <xdr:cNvSpPr txBox="1"/>
      </xdr:nvSpPr>
      <xdr:spPr>
        <a:xfrm>
          <a:off x="12623800" y="3103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2" name="テキスト ボックス 141"/>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3" name="テキスト ボックス 142"/>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5" name="テキスト ボックス 144"/>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22860</xdr:rowOff>
    </xdr:from>
    <xdr:to xmlns:xdr="http://schemas.openxmlformats.org/drawingml/2006/spreadsheetDrawing">
      <xdr:col>82</xdr:col>
      <xdr:colOff>158750</xdr:colOff>
      <xdr:row>16</xdr:row>
      <xdr:rowOff>124460</xdr:rowOff>
    </xdr:to>
    <xdr:sp macro="" textlink="">
      <xdr:nvSpPr>
        <xdr:cNvPr id="146" name="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39370</xdr:rowOff>
    </xdr:from>
    <xdr:ext cx="762000" cy="259080"/>
    <xdr:sp macro="" textlink="">
      <xdr:nvSpPr>
        <xdr:cNvPr id="147" name="物件費該当値テキスト"/>
        <xdr:cNvSpPr txBox="1"/>
      </xdr:nvSpPr>
      <xdr:spPr>
        <a:xfrm>
          <a:off x="165989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49" name="テキスト ボックス 148"/>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51" name="テキスト ボックス 150"/>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52" name="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31750</xdr:rowOff>
    </xdr:from>
    <xdr:ext cx="753745" cy="250825"/>
    <xdr:sp macro="" textlink="">
      <xdr:nvSpPr>
        <xdr:cNvPr id="153" name="テキスト ボックス 152"/>
        <xdr:cNvSpPr txBox="1"/>
      </xdr:nvSpPr>
      <xdr:spPr>
        <a:xfrm>
          <a:off x="13512800" y="260350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xdr:rowOff>
    </xdr:from>
    <xdr:to xmlns:xdr="http://schemas.openxmlformats.org/drawingml/2006/spreadsheetDrawing">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119380</xdr:rowOff>
    </xdr:from>
    <xdr:ext cx="762000" cy="259080"/>
    <xdr:sp macro="" textlink="">
      <xdr:nvSpPr>
        <xdr:cNvPr id="155" name="テキスト ボックス 154"/>
        <xdr:cNvSpPr txBox="1"/>
      </xdr:nvSpPr>
      <xdr:spPr>
        <a:xfrm>
          <a:off x="12623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全国平均、埼玉県平均、類似団体平均いずれも下回っている。対前年度比では1.6%の減少となった。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普通交付税の追加交付があった影響により、大きく減少した。また、</a:t>
          </a:r>
          <a:r>
            <a:rPr kumimoji="1" lang="ja-JP" altLang="en-US" sz="1300">
              <a:solidFill>
                <a:sysClr val="windowText" lastClr="000000"/>
              </a:solidFill>
              <a:latin typeface="ＭＳ Ｐゴシック"/>
              <a:ea typeface="ＭＳ Ｐゴシック"/>
            </a:rPr>
            <a:t>施設型給付費委託料の増などの影響で扶助費は増加傾向にあるが、扶助費支給の資格審査等の適正化や単独事業の見直しにより、改善を図っていく。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7" name="テキスト ボックス 166"/>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9" name="テキスト ボックス 168"/>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745" cy="259080"/>
    <xdr:sp macro="" textlink="">
      <xdr:nvSpPr>
        <xdr:cNvPr id="171" name="テキスト ボックス 170"/>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745" cy="251460"/>
    <xdr:sp macro="" textlink="">
      <xdr:nvSpPr>
        <xdr:cNvPr id="173" name="テキスト ボックス 172"/>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745" cy="258445"/>
    <xdr:sp macro="" textlink="">
      <xdr:nvSpPr>
        <xdr:cNvPr id="175" name="テキスト ボックス 174"/>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745" cy="259080"/>
    <xdr:sp macro="" textlink="">
      <xdr:nvSpPr>
        <xdr:cNvPr id="177" name="テキスト ボックス 176"/>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745" cy="250825"/>
    <xdr:sp macro="" textlink="">
      <xdr:nvSpPr>
        <xdr:cNvPr id="179" name="テキスト ボックス 178"/>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745" cy="259080"/>
    <xdr:sp macro="" textlink="">
      <xdr:nvSpPr>
        <xdr:cNvPr id="181" name="テキスト ボックス 180"/>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3" name="テキスト ボックス 182"/>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159385</xdr:rowOff>
    </xdr:to>
    <xdr:cxnSp macro="">
      <xdr:nvCxnSpPr>
        <xdr:cNvPr id="185" name="直線コネクタ 184"/>
        <xdr:cNvCxnSpPr/>
      </xdr:nvCxnSpPr>
      <xdr:spPr>
        <a:xfrm flipV="1">
          <a:off x="48260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1460"/>
    <xdr:sp macro="" textlink="">
      <xdr:nvSpPr>
        <xdr:cNvPr id="186" name="扶助費最小値テキスト"/>
        <xdr:cNvSpPr txBox="1"/>
      </xdr:nvSpPr>
      <xdr:spPr>
        <a:xfrm>
          <a:off x="4914900" y="10419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7" name="直線コネクタ 186"/>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62000" cy="258445"/>
    <xdr:sp macro="" textlink="">
      <xdr:nvSpPr>
        <xdr:cNvPr id="188"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9" name="直線コネクタ 188"/>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151765</xdr:rowOff>
    </xdr:from>
    <xdr:to xmlns:xdr="http://schemas.openxmlformats.org/drawingml/2006/spreadsheetDrawing">
      <xdr:col>24</xdr:col>
      <xdr:colOff>25400</xdr:colOff>
      <xdr:row>57</xdr:row>
      <xdr:rowOff>69850</xdr:rowOff>
    </xdr:to>
    <xdr:cxnSp macro="">
      <xdr:nvCxnSpPr>
        <xdr:cNvPr id="190" name="直線コネクタ 189"/>
        <xdr:cNvCxnSpPr/>
      </xdr:nvCxnSpPr>
      <xdr:spPr>
        <a:xfrm flipV="1">
          <a:off x="3987800" y="9581515"/>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137795</xdr:rowOff>
    </xdr:from>
    <xdr:ext cx="762000" cy="259080"/>
    <xdr:sp macro="" textlink="">
      <xdr:nvSpPr>
        <xdr:cNvPr id="191" name="扶助費平均値テキスト"/>
        <xdr:cNvSpPr txBox="1"/>
      </xdr:nvSpPr>
      <xdr:spPr>
        <a:xfrm>
          <a:off x="4914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2" name="フローチャート: 判断 191"/>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102235</xdr:rowOff>
    </xdr:to>
    <xdr:cxnSp macro="">
      <xdr:nvCxnSpPr>
        <xdr:cNvPr id="193" name="直線コネクタ 192"/>
        <xdr:cNvCxnSpPr/>
      </xdr:nvCxnSpPr>
      <xdr:spPr>
        <a:xfrm flipV="1">
          <a:off x="3098800" y="9842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194" name="フローチャート: 判断 193"/>
        <xdr:cNvSpPr/>
      </xdr:nvSpPr>
      <xdr:spPr>
        <a:xfrm>
          <a:off x="3937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33020</xdr:rowOff>
    </xdr:from>
    <xdr:ext cx="728345" cy="259080"/>
    <xdr:sp macro="" textlink="">
      <xdr:nvSpPr>
        <xdr:cNvPr id="195" name="テキスト ボックス 194"/>
        <xdr:cNvSpPr txBox="1"/>
      </xdr:nvSpPr>
      <xdr:spPr>
        <a:xfrm>
          <a:off x="3606800" y="94627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102235</xdr:rowOff>
    </xdr:from>
    <xdr:to xmlns:xdr="http://schemas.openxmlformats.org/drawingml/2006/spreadsheetDrawing">
      <xdr:col>15</xdr:col>
      <xdr:colOff>98425</xdr:colOff>
      <xdr:row>57</xdr:row>
      <xdr:rowOff>167640</xdr:rowOff>
    </xdr:to>
    <xdr:cxnSp macro="">
      <xdr:nvCxnSpPr>
        <xdr:cNvPr id="196" name="直線コネクタ 195"/>
        <xdr:cNvCxnSpPr/>
      </xdr:nvCxnSpPr>
      <xdr:spPr>
        <a:xfrm flipV="1">
          <a:off x="2209800" y="9874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197" name="フローチャート: 判断 196"/>
        <xdr:cNvSpPr/>
      </xdr:nvSpPr>
      <xdr:spPr>
        <a:xfrm>
          <a:off x="3048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147320</xdr:rowOff>
    </xdr:from>
    <xdr:ext cx="762000" cy="259080"/>
    <xdr:sp macro="" textlink="">
      <xdr:nvSpPr>
        <xdr:cNvPr id="198" name="テキスト ボックス 197"/>
        <xdr:cNvSpPr txBox="1"/>
      </xdr:nvSpPr>
      <xdr:spPr>
        <a:xfrm>
          <a:off x="2717800" y="957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159385</xdr:rowOff>
    </xdr:from>
    <xdr:to xmlns:xdr="http://schemas.openxmlformats.org/drawingml/2006/spreadsheetDrawing">
      <xdr:col>11</xdr:col>
      <xdr:colOff>9525</xdr:colOff>
      <xdr:row>57</xdr:row>
      <xdr:rowOff>167640</xdr:rowOff>
    </xdr:to>
    <xdr:cxnSp macro="">
      <xdr:nvCxnSpPr>
        <xdr:cNvPr id="199" name="直線コネクタ 198"/>
        <xdr:cNvCxnSpPr/>
      </xdr:nvCxnSpPr>
      <xdr:spPr>
        <a:xfrm>
          <a:off x="1320800" y="976058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00" name="フローチャート: 判断 199"/>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98425</xdr:rowOff>
    </xdr:from>
    <xdr:ext cx="753745" cy="250825"/>
    <xdr:sp macro="" textlink="">
      <xdr:nvSpPr>
        <xdr:cNvPr id="201" name="テキスト ボックス 200"/>
        <xdr:cNvSpPr txBox="1"/>
      </xdr:nvSpPr>
      <xdr:spPr>
        <a:xfrm>
          <a:off x="1828800" y="95281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2" name="フローチャート: 判断 201"/>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40640</xdr:rowOff>
    </xdr:from>
    <xdr:ext cx="753745" cy="251460"/>
    <xdr:sp macro="" textlink="">
      <xdr:nvSpPr>
        <xdr:cNvPr id="203" name="テキスト ボックス 202"/>
        <xdr:cNvSpPr txBox="1"/>
      </xdr:nvSpPr>
      <xdr:spPr>
        <a:xfrm>
          <a:off x="939800" y="98132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6" name="テキスト ボックス 205"/>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100965</xdr:rowOff>
    </xdr:from>
    <xdr:to xmlns:xdr="http://schemas.openxmlformats.org/drawingml/2006/spreadsheetDrawing">
      <xdr:col>24</xdr:col>
      <xdr:colOff>76200</xdr:colOff>
      <xdr:row>56</xdr:row>
      <xdr:rowOff>31115</xdr:rowOff>
    </xdr:to>
    <xdr:sp macro="" textlink="">
      <xdr:nvSpPr>
        <xdr:cNvPr id="209" name="楕円 208"/>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117475</xdr:rowOff>
    </xdr:from>
    <xdr:ext cx="762000" cy="259080"/>
    <xdr:sp macro="" textlink="">
      <xdr:nvSpPr>
        <xdr:cNvPr id="210" name="扶助費該当値テキスト"/>
        <xdr:cNvSpPr txBox="1"/>
      </xdr:nvSpPr>
      <xdr:spPr>
        <a:xfrm>
          <a:off x="49149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28345" cy="259080"/>
    <xdr:sp macro="" textlink="">
      <xdr:nvSpPr>
        <xdr:cNvPr id="212" name="テキスト ボックス 211"/>
        <xdr:cNvSpPr txBox="1"/>
      </xdr:nvSpPr>
      <xdr:spPr>
        <a:xfrm>
          <a:off x="3606800" y="98780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52070</xdr:rowOff>
    </xdr:from>
    <xdr:to xmlns:xdr="http://schemas.openxmlformats.org/drawingml/2006/spreadsheetDrawing">
      <xdr:col>15</xdr:col>
      <xdr:colOff>149225</xdr:colOff>
      <xdr:row>57</xdr:row>
      <xdr:rowOff>153035</xdr:rowOff>
    </xdr:to>
    <xdr:sp macro="" textlink="">
      <xdr:nvSpPr>
        <xdr:cNvPr id="213" name="楕円 212"/>
        <xdr:cNvSpPr/>
      </xdr:nvSpPr>
      <xdr:spPr>
        <a:xfrm>
          <a:off x="3048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137795</xdr:rowOff>
    </xdr:from>
    <xdr:ext cx="762000" cy="259080"/>
    <xdr:sp macro="" textlink="">
      <xdr:nvSpPr>
        <xdr:cNvPr id="214" name="テキスト ボックス 213"/>
        <xdr:cNvSpPr txBox="1"/>
      </xdr:nvSpPr>
      <xdr:spPr>
        <a:xfrm>
          <a:off x="2717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116840</xdr:rowOff>
    </xdr:from>
    <xdr:to xmlns:xdr="http://schemas.openxmlformats.org/drawingml/2006/spreadsheetDrawing">
      <xdr:col>11</xdr:col>
      <xdr:colOff>60325</xdr:colOff>
      <xdr:row>58</xdr:row>
      <xdr:rowOff>46990</xdr:rowOff>
    </xdr:to>
    <xdr:sp macro="" textlink="">
      <xdr:nvSpPr>
        <xdr:cNvPr id="215" name="楕円 214"/>
        <xdr:cNvSpPr/>
      </xdr:nvSpPr>
      <xdr:spPr>
        <a:xfrm>
          <a:off x="2159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31750</xdr:rowOff>
    </xdr:from>
    <xdr:ext cx="753745" cy="250825"/>
    <xdr:sp macro="" textlink="">
      <xdr:nvSpPr>
        <xdr:cNvPr id="216" name="テキスト ボックス 215"/>
        <xdr:cNvSpPr txBox="1"/>
      </xdr:nvSpPr>
      <xdr:spPr>
        <a:xfrm>
          <a:off x="1828800" y="99758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109220</xdr:rowOff>
    </xdr:from>
    <xdr:to xmlns:xdr="http://schemas.openxmlformats.org/drawingml/2006/spreadsheetDrawing">
      <xdr:col>6</xdr:col>
      <xdr:colOff>171450</xdr:colOff>
      <xdr:row>57</xdr:row>
      <xdr:rowOff>38735</xdr:rowOff>
    </xdr:to>
    <xdr:sp macro="" textlink="">
      <xdr:nvSpPr>
        <xdr:cNvPr id="217" name="楕円 216"/>
        <xdr:cNvSpPr/>
      </xdr:nvSpPr>
      <xdr:spPr>
        <a:xfrm>
          <a:off x="1270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48895</xdr:rowOff>
    </xdr:from>
    <xdr:ext cx="753745" cy="259080"/>
    <xdr:sp macro="" textlink="">
      <xdr:nvSpPr>
        <xdr:cNvPr id="218" name="テキスト ボックス 217"/>
        <xdr:cNvSpPr txBox="1"/>
      </xdr:nvSpPr>
      <xdr:spPr>
        <a:xfrm>
          <a:off x="939800" y="94786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全国平均、類似団体平均いずれも下回っており、埼玉県平均と同数値である。対前年度比では0.3%の減少となった。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内訳をみると維持補修費0.8%、繰出金10.3%となっている。繰出金のうち主なものは、国民健康保健、後期高齢者医療、介護保険等となっており、今後も増加傾向にある。料金収入等の適正徴収などにより、普通会計の負担を減らす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30" name="テキスト ボックス 229"/>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2" name="テキスト ボックス 231"/>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34" name="テキスト ボックス 233"/>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6" name="テキスト ボックス 235"/>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8" name="テキスト ボックス 237"/>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40" name="テキスト ボックス 239"/>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42" name="テキスト ボックス 241"/>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44" name="テキスト ボックス 243"/>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6" name="テキスト ボックス 245"/>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60</xdr:row>
      <xdr:rowOff>132715</xdr:rowOff>
    </xdr:to>
    <xdr:cxnSp macro="">
      <xdr:nvCxnSpPr>
        <xdr:cNvPr id="248" name="直線コネクタ 247"/>
        <xdr:cNvCxnSpPr/>
      </xdr:nvCxnSpPr>
      <xdr:spPr>
        <a:xfrm flipV="1">
          <a:off x="1651000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104775</xdr:rowOff>
    </xdr:from>
    <xdr:ext cx="762000" cy="259080"/>
    <xdr:sp macro="" textlink="">
      <xdr:nvSpPr>
        <xdr:cNvPr id="249" name="その他最小値テキスト"/>
        <xdr:cNvSpPr txBox="1"/>
      </xdr:nvSpPr>
      <xdr:spPr>
        <a:xfrm>
          <a:off x="16598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132715</xdr:rowOff>
    </xdr:from>
    <xdr:to xmlns:xdr="http://schemas.openxmlformats.org/drawingml/2006/spreadsheetDrawing">
      <xdr:col>82</xdr:col>
      <xdr:colOff>196850</xdr:colOff>
      <xdr:row>60</xdr:row>
      <xdr:rowOff>132715</xdr:rowOff>
    </xdr:to>
    <xdr:cxnSp macro="">
      <xdr:nvCxnSpPr>
        <xdr:cNvPr id="250" name="直線コネクタ 249"/>
        <xdr:cNvCxnSpPr/>
      </xdr:nvCxnSpPr>
      <xdr:spPr>
        <a:xfrm>
          <a:off x="16421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51"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52" name="直線コネクタ 251"/>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156845</xdr:rowOff>
    </xdr:from>
    <xdr:to xmlns:xdr="http://schemas.openxmlformats.org/drawingml/2006/spreadsheetDrawing">
      <xdr:col>82</xdr:col>
      <xdr:colOff>107950</xdr:colOff>
      <xdr:row>58</xdr:row>
      <xdr:rowOff>18415</xdr:rowOff>
    </xdr:to>
    <xdr:cxnSp macro="">
      <xdr:nvCxnSpPr>
        <xdr:cNvPr id="253" name="直線コネクタ 252"/>
        <xdr:cNvCxnSpPr/>
      </xdr:nvCxnSpPr>
      <xdr:spPr>
        <a:xfrm flipV="1">
          <a:off x="15671800" y="99294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121920</xdr:rowOff>
    </xdr:from>
    <xdr:ext cx="762000" cy="250825"/>
    <xdr:sp macro="" textlink="">
      <xdr:nvSpPr>
        <xdr:cNvPr id="254" name="その他平均値テキスト"/>
        <xdr:cNvSpPr txBox="1"/>
      </xdr:nvSpPr>
      <xdr:spPr>
        <a:xfrm>
          <a:off x="16598900" y="989457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149860</xdr:rowOff>
    </xdr:from>
    <xdr:to xmlns:xdr="http://schemas.openxmlformats.org/drawingml/2006/spreadsheetDrawing">
      <xdr:col>82</xdr:col>
      <xdr:colOff>158750</xdr:colOff>
      <xdr:row>58</xdr:row>
      <xdr:rowOff>80010</xdr:rowOff>
    </xdr:to>
    <xdr:sp macro="" textlink="">
      <xdr:nvSpPr>
        <xdr:cNvPr id="255" name="フローチャート: 判断 254"/>
        <xdr:cNvSpPr/>
      </xdr:nvSpPr>
      <xdr:spPr>
        <a:xfrm>
          <a:off x="16459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156845</xdr:rowOff>
    </xdr:from>
    <xdr:to xmlns:xdr="http://schemas.openxmlformats.org/drawingml/2006/spreadsheetDrawing">
      <xdr:col>78</xdr:col>
      <xdr:colOff>69850</xdr:colOff>
      <xdr:row>58</xdr:row>
      <xdr:rowOff>18415</xdr:rowOff>
    </xdr:to>
    <xdr:cxnSp macro="">
      <xdr:nvCxnSpPr>
        <xdr:cNvPr id="256" name="直線コネクタ 255"/>
        <xdr:cNvCxnSpPr/>
      </xdr:nvCxnSpPr>
      <xdr:spPr>
        <a:xfrm>
          <a:off x="14782800" y="9929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10795</xdr:rowOff>
    </xdr:from>
    <xdr:to xmlns:xdr="http://schemas.openxmlformats.org/drawingml/2006/spreadsheetDrawing">
      <xdr:col>78</xdr:col>
      <xdr:colOff>120650</xdr:colOff>
      <xdr:row>58</xdr:row>
      <xdr:rowOff>112395</xdr:rowOff>
    </xdr:to>
    <xdr:sp macro="" textlink="">
      <xdr:nvSpPr>
        <xdr:cNvPr id="257" name="フローチャート: 判断 256"/>
        <xdr:cNvSpPr/>
      </xdr:nvSpPr>
      <xdr:spPr>
        <a:xfrm>
          <a:off x="15621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97790</xdr:rowOff>
    </xdr:from>
    <xdr:ext cx="736600" cy="251460"/>
    <xdr:sp macro="" textlink="">
      <xdr:nvSpPr>
        <xdr:cNvPr id="258" name="テキスト ボックス 257"/>
        <xdr:cNvSpPr txBox="1"/>
      </xdr:nvSpPr>
      <xdr:spPr>
        <a:xfrm>
          <a:off x="15290800" y="100418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156845</xdr:rowOff>
    </xdr:from>
    <xdr:to xmlns:xdr="http://schemas.openxmlformats.org/drawingml/2006/spreadsheetDrawing">
      <xdr:col>73</xdr:col>
      <xdr:colOff>180975</xdr:colOff>
      <xdr:row>59</xdr:row>
      <xdr:rowOff>31750</xdr:rowOff>
    </xdr:to>
    <xdr:cxnSp macro="">
      <xdr:nvCxnSpPr>
        <xdr:cNvPr id="259" name="直線コネクタ 258"/>
        <xdr:cNvCxnSpPr/>
      </xdr:nvCxnSpPr>
      <xdr:spPr>
        <a:xfrm flipV="1">
          <a:off x="13893800" y="99294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24765</xdr:rowOff>
    </xdr:from>
    <xdr:to xmlns:xdr="http://schemas.openxmlformats.org/drawingml/2006/spreadsheetDrawing">
      <xdr:col>74</xdr:col>
      <xdr:colOff>31750</xdr:colOff>
      <xdr:row>59</xdr:row>
      <xdr:rowOff>126365</xdr:rowOff>
    </xdr:to>
    <xdr:sp macro="" textlink="">
      <xdr:nvSpPr>
        <xdr:cNvPr id="260" name="フローチャート: 判断 259"/>
        <xdr:cNvSpPr/>
      </xdr:nvSpPr>
      <xdr:spPr>
        <a:xfrm>
          <a:off x="147320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111125</xdr:rowOff>
    </xdr:from>
    <xdr:ext cx="762000" cy="250825"/>
    <xdr:sp macro="" textlink="">
      <xdr:nvSpPr>
        <xdr:cNvPr id="261" name="テキスト ボックス 260"/>
        <xdr:cNvSpPr txBox="1"/>
      </xdr:nvSpPr>
      <xdr:spPr>
        <a:xfrm>
          <a:off x="14401800" y="10226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137795</xdr:rowOff>
    </xdr:from>
    <xdr:to xmlns:xdr="http://schemas.openxmlformats.org/drawingml/2006/spreadsheetDrawing">
      <xdr:col>69</xdr:col>
      <xdr:colOff>92075</xdr:colOff>
      <xdr:row>59</xdr:row>
      <xdr:rowOff>31750</xdr:rowOff>
    </xdr:to>
    <xdr:cxnSp macro="">
      <xdr:nvCxnSpPr>
        <xdr:cNvPr id="262" name="直線コネクタ 261"/>
        <xdr:cNvCxnSpPr/>
      </xdr:nvCxnSpPr>
      <xdr:spPr>
        <a:xfrm>
          <a:off x="13004800" y="100818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169545</xdr:rowOff>
    </xdr:to>
    <xdr:sp macro="" textlink="">
      <xdr:nvSpPr>
        <xdr:cNvPr id="263" name="フローチャート: 判断 262"/>
        <xdr:cNvSpPr/>
      </xdr:nvSpPr>
      <xdr:spPr>
        <a:xfrm>
          <a:off x="13843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154940</xdr:rowOff>
    </xdr:from>
    <xdr:ext cx="753745" cy="251460"/>
    <xdr:sp macro="" textlink="">
      <xdr:nvSpPr>
        <xdr:cNvPr id="264" name="テキスト ボックス 263"/>
        <xdr:cNvSpPr txBox="1"/>
      </xdr:nvSpPr>
      <xdr:spPr>
        <a:xfrm>
          <a:off x="13512800" y="102704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100965</xdr:rowOff>
    </xdr:from>
    <xdr:to xmlns:xdr="http://schemas.openxmlformats.org/drawingml/2006/spreadsheetDrawing">
      <xdr:col>65</xdr:col>
      <xdr:colOff>53975</xdr:colOff>
      <xdr:row>60</xdr:row>
      <xdr:rowOff>31115</xdr:rowOff>
    </xdr:to>
    <xdr:sp macro="" textlink="">
      <xdr:nvSpPr>
        <xdr:cNvPr id="265" name="フローチャート: 判断 264"/>
        <xdr:cNvSpPr/>
      </xdr:nvSpPr>
      <xdr:spPr>
        <a:xfrm>
          <a:off x="12954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15875</xdr:rowOff>
    </xdr:from>
    <xdr:ext cx="762000" cy="259080"/>
    <xdr:sp macro="" textlink="">
      <xdr:nvSpPr>
        <xdr:cNvPr id="266" name="テキスト ボックス 265"/>
        <xdr:cNvSpPr txBox="1"/>
      </xdr:nvSpPr>
      <xdr:spPr>
        <a:xfrm>
          <a:off x="12623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8" name="テキスト ボックス 267"/>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9" name="テキスト ボックス 268"/>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71" name="テキスト ボックス 270"/>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106045</xdr:rowOff>
    </xdr:from>
    <xdr:to xmlns:xdr="http://schemas.openxmlformats.org/drawingml/2006/spreadsheetDrawing">
      <xdr:col>82</xdr:col>
      <xdr:colOff>158750</xdr:colOff>
      <xdr:row>58</xdr:row>
      <xdr:rowOff>36195</xdr:rowOff>
    </xdr:to>
    <xdr:sp macro="" textlink="">
      <xdr:nvSpPr>
        <xdr:cNvPr id="272" name="楕円 271"/>
        <xdr:cNvSpPr/>
      </xdr:nvSpPr>
      <xdr:spPr>
        <a:xfrm>
          <a:off x="16459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122555</xdr:rowOff>
    </xdr:from>
    <xdr:ext cx="762000" cy="250825"/>
    <xdr:sp macro="" textlink="">
      <xdr:nvSpPr>
        <xdr:cNvPr id="273" name="その他該当値テキスト"/>
        <xdr:cNvSpPr txBox="1"/>
      </xdr:nvSpPr>
      <xdr:spPr>
        <a:xfrm>
          <a:off x="16598900" y="9723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139065</xdr:rowOff>
    </xdr:from>
    <xdr:to xmlns:xdr="http://schemas.openxmlformats.org/drawingml/2006/spreadsheetDrawing">
      <xdr:col>78</xdr:col>
      <xdr:colOff>120650</xdr:colOff>
      <xdr:row>58</xdr:row>
      <xdr:rowOff>69215</xdr:rowOff>
    </xdr:to>
    <xdr:sp macro="" textlink="">
      <xdr:nvSpPr>
        <xdr:cNvPr id="274" name="楕円 273"/>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79375</xdr:rowOff>
    </xdr:from>
    <xdr:ext cx="736600" cy="258445"/>
    <xdr:sp macro="" textlink="">
      <xdr:nvSpPr>
        <xdr:cNvPr id="275" name="テキスト ボックス 274"/>
        <xdr:cNvSpPr txBox="1"/>
      </xdr:nvSpPr>
      <xdr:spPr>
        <a:xfrm>
          <a:off x="15290800" y="9680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76" name="楕円 275"/>
        <xdr:cNvSpPr/>
      </xdr:nvSpPr>
      <xdr:spPr>
        <a:xfrm>
          <a:off x="14732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77" name="テキスト ボックス 276"/>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152400</xdr:rowOff>
    </xdr:from>
    <xdr:to xmlns:xdr="http://schemas.openxmlformats.org/drawingml/2006/spreadsheetDrawing">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92710</xdr:rowOff>
    </xdr:from>
    <xdr:ext cx="753745" cy="259080"/>
    <xdr:sp macro="" textlink="">
      <xdr:nvSpPr>
        <xdr:cNvPr id="279" name="テキスト ボックス 278"/>
        <xdr:cNvSpPr txBox="1"/>
      </xdr:nvSpPr>
      <xdr:spPr>
        <a:xfrm>
          <a:off x="13512800" y="9865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86995</xdr:rowOff>
    </xdr:from>
    <xdr:to xmlns:xdr="http://schemas.openxmlformats.org/drawingml/2006/spreadsheetDrawing">
      <xdr:col>65</xdr:col>
      <xdr:colOff>53975</xdr:colOff>
      <xdr:row>59</xdr:row>
      <xdr:rowOff>17780</xdr:rowOff>
    </xdr:to>
    <xdr:sp macro="" textlink="">
      <xdr:nvSpPr>
        <xdr:cNvPr id="280" name="楕円 279"/>
        <xdr:cNvSpPr/>
      </xdr:nvSpPr>
      <xdr:spPr>
        <a:xfrm>
          <a:off x="12954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27305</xdr:rowOff>
    </xdr:from>
    <xdr:ext cx="762000" cy="259080"/>
    <xdr:sp macro="" textlink="">
      <xdr:nvSpPr>
        <xdr:cNvPr id="281" name="テキスト ボックス 280"/>
        <xdr:cNvSpPr txBox="1"/>
      </xdr:nvSpPr>
      <xdr:spPr>
        <a:xfrm>
          <a:off x="12623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全国平均、埼玉県平均、類似団体平均いずれも上回っている。対前年度比では0.2%の減少となった。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消防、ごみ処理、火葬業務等を</a:t>
          </a:r>
          <a:r>
            <a:rPr kumimoji="1" lang="ja-JP" altLang="en-US" sz="1300">
              <a:solidFill>
                <a:sysClr val="windowText" lastClr="000000"/>
              </a:solidFill>
              <a:latin typeface="ＭＳ Ｐゴシック"/>
              <a:ea typeface="ＭＳ Ｐゴシック"/>
            </a:rPr>
            <a:t>一部事務組合で行っているため、補助費が高い傾向にあると考えられる。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3" name="テキスト ボックス 292"/>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5" name="テキスト ボックス 294"/>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7" name="テキスト ボックス 296"/>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9" name="テキスト ボックス 298"/>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301" name="テキスト ボックス 300"/>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3" name="テキスト ボックス 302"/>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104140</xdr:rowOff>
    </xdr:to>
    <xdr:cxnSp macro="">
      <xdr:nvCxnSpPr>
        <xdr:cNvPr id="306" name="直線コネクタ 305"/>
        <xdr:cNvCxnSpPr/>
      </xdr:nvCxnSpPr>
      <xdr:spPr>
        <a:xfrm flipV="1">
          <a:off x="165100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62000" cy="250825"/>
    <xdr:sp macro="" textlink="">
      <xdr:nvSpPr>
        <xdr:cNvPr id="307" name="補助費等最小値テキスト"/>
        <xdr:cNvSpPr txBox="1"/>
      </xdr:nvSpPr>
      <xdr:spPr>
        <a:xfrm>
          <a:off x="16598900" y="69342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08" name="直線コネクタ 30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62000" cy="250825"/>
    <xdr:sp macro="" textlink="">
      <xdr:nvSpPr>
        <xdr:cNvPr id="309" name="補助費等最大値テキスト"/>
        <xdr:cNvSpPr txBox="1"/>
      </xdr:nvSpPr>
      <xdr:spPr>
        <a:xfrm>
          <a:off x="16598900" y="5654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24130</xdr:rowOff>
    </xdr:from>
    <xdr:to xmlns:xdr="http://schemas.openxmlformats.org/drawingml/2006/spreadsheetDrawing">
      <xdr:col>82</xdr:col>
      <xdr:colOff>107950</xdr:colOff>
      <xdr:row>37</xdr:row>
      <xdr:rowOff>33020</xdr:rowOff>
    </xdr:to>
    <xdr:cxnSp macro="">
      <xdr:nvCxnSpPr>
        <xdr:cNvPr id="311" name="直線コネクタ 310"/>
        <xdr:cNvCxnSpPr/>
      </xdr:nvCxnSpPr>
      <xdr:spPr>
        <a:xfrm flipV="1">
          <a:off x="15671800" y="6367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12" name="補助費等平均値テキスト"/>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24130</xdr:rowOff>
    </xdr:from>
    <xdr:to xmlns:xdr="http://schemas.openxmlformats.org/drawingml/2006/spreadsheetDrawing">
      <xdr:col>78</xdr:col>
      <xdr:colOff>69850</xdr:colOff>
      <xdr:row>37</xdr:row>
      <xdr:rowOff>33020</xdr:rowOff>
    </xdr:to>
    <xdr:cxnSp macro="">
      <xdr:nvCxnSpPr>
        <xdr:cNvPr id="314" name="直線コネクタ 313"/>
        <xdr:cNvCxnSpPr/>
      </xdr:nvCxnSpPr>
      <xdr:spPr>
        <a:xfrm>
          <a:off x="14782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5" name="フローチャート: 判断 314"/>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48260</xdr:rowOff>
    </xdr:from>
    <xdr:ext cx="736600" cy="259080"/>
    <xdr:sp macro="" textlink="">
      <xdr:nvSpPr>
        <xdr:cNvPr id="316" name="テキスト ボックス 315"/>
        <xdr:cNvSpPr txBox="1"/>
      </xdr:nvSpPr>
      <xdr:spPr>
        <a:xfrm>
          <a:off x="15290800" y="604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37</xdr:row>
      <xdr:rowOff>24130</xdr:rowOff>
    </xdr:to>
    <xdr:cxnSp macro="">
      <xdr:nvCxnSpPr>
        <xdr:cNvPr id="317" name="直線コネクタ 316"/>
        <xdr:cNvCxnSpPr/>
      </xdr:nvCxnSpPr>
      <xdr:spPr>
        <a:xfrm>
          <a:off x="13893800" y="6294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8" name="フローチャート: 判断 317"/>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19" name="テキスト ボックス 318"/>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36</xdr:row>
      <xdr:rowOff>122555</xdr:rowOff>
    </xdr:to>
    <xdr:cxnSp macro="">
      <xdr:nvCxnSpPr>
        <xdr:cNvPr id="320" name="直線コネクタ 319"/>
        <xdr:cNvCxnSpPr/>
      </xdr:nvCxnSpPr>
      <xdr:spPr>
        <a:xfrm>
          <a:off x="13004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1" name="フローチャート: 判断 320"/>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53745" cy="259080"/>
    <xdr:sp macro="" textlink="">
      <xdr:nvSpPr>
        <xdr:cNvPr id="322" name="テキスト ボックス 321"/>
        <xdr:cNvSpPr txBox="1"/>
      </xdr:nvSpPr>
      <xdr:spPr>
        <a:xfrm>
          <a:off x="13512800" y="59804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3" name="フローチャート: 判断 322"/>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2000" cy="259080"/>
    <xdr:sp macro="" textlink="">
      <xdr:nvSpPr>
        <xdr:cNvPr id="324" name="テキスト ボックス 323"/>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6" name="テキスト ボックス 325"/>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7" name="テキスト ボックス 326"/>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9" name="テキスト ボックス 328"/>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31" name="補助費等該当値テキスト"/>
        <xdr:cNvSpPr txBox="1"/>
      </xdr:nvSpPr>
      <xdr:spPr>
        <a:xfrm>
          <a:off x="16598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32" name="楕円 331"/>
        <xdr:cNvSpPr/>
      </xdr:nvSpPr>
      <xdr:spPr>
        <a:xfrm>
          <a:off x="15621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33" name="テキスト ボックス 332"/>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35" name="テキスト ボックス 33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36" name="楕円 335"/>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158115</xdr:rowOff>
    </xdr:from>
    <xdr:ext cx="753745" cy="250825"/>
    <xdr:sp macro="" textlink="">
      <xdr:nvSpPr>
        <xdr:cNvPr id="337" name="テキスト ボックス 336"/>
        <xdr:cNvSpPr txBox="1"/>
      </xdr:nvSpPr>
      <xdr:spPr>
        <a:xfrm>
          <a:off x="13512800" y="63303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38" name="楕円 337"/>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2000" cy="259080"/>
    <xdr:sp macro="" textlink="">
      <xdr:nvSpPr>
        <xdr:cNvPr id="339" name="テキスト ボックス 338"/>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埼玉県平均からは上回っているが、全国平均及び類似団体平均からは同数値以下となっている。対前年度比では1.3%の減少となった。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
          </a:r>
          <a:r>
            <a:rPr kumimoji="1" lang="ja-JP" altLang="en-US" sz="1200">
              <a:solidFill>
                <a:sysClr val="windowText" lastClr="000000"/>
              </a:solidFill>
              <a:latin typeface="ＭＳ Ｐゴシック"/>
              <a:ea typeface="ＭＳ Ｐゴシック"/>
            </a:rPr>
            <a:t>普通交付税の追加交付があった影響により、大きく減少した。なお、</a:t>
          </a:r>
          <a:r>
            <a:rPr kumimoji="1" lang="ja-JP" altLang="en-US" sz="1200">
              <a:solidFill>
                <a:sysClr val="windowText" lastClr="000000"/>
              </a:solidFill>
              <a:latin typeface="ＭＳ Ｐゴシック"/>
              <a:ea typeface="ＭＳ Ｐゴシック"/>
            </a:rPr>
            <a:t>公債費の支出が大きく見えるが、地方交付税に算入されている割合も高く、実質的な負担は相対的に大きくない。</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今後も、臨時財政対策債や合併特例債の償還費が増加傾向にある。市債の繰上償還を行うなど、市債残高の抑制を図っていく。</a:t>
          </a:r>
          <a:r>
            <a:rPr kumimoji="1" lang="ja-JP" altLang="en-US" sz="1200">
              <a:solidFill>
                <a:sysClr val="windowText" lastClr="000000"/>
              </a:solidFill>
              <a:latin typeface="ＭＳ Ｐゴシック"/>
              <a:ea typeface="ＭＳ Ｐゴシック"/>
            </a:rPr>
            <a:t>　</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51" name="テキスト ボックス 350"/>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3" name="テキスト ボックス 352"/>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9745" cy="250825"/>
    <xdr:sp macro="" textlink="">
      <xdr:nvSpPr>
        <xdr:cNvPr id="355" name="テキスト ボックス 354"/>
        <xdr:cNvSpPr txBox="1"/>
      </xdr:nvSpPr>
      <xdr:spPr>
        <a:xfrm>
          <a:off x="254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9745" cy="250825"/>
    <xdr:sp macro="" textlink="">
      <xdr:nvSpPr>
        <xdr:cNvPr id="357" name="テキスト ボックス 356"/>
        <xdr:cNvSpPr txBox="1"/>
      </xdr:nvSpPr>
      <xdr:spPr>
        <a:xfrm>
          <a:off x="254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9745" cy="250825"/>
    <xdr:sp macro="" textlink="">
      <xdr:nvSpPr>
        <xdr:cNvPr id="359" name="テキスト ボックス 358"/>
        <xdr:cNvSpPr txBox="1"/>
      </xdr:nvSpPr>
      <xdr:spPr>
        <a:xfrm>
          <a:off x="254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9745" cy="250825"/>
    <xdr:sp macro="" textlink="">
      <xdr:nvSpPr>
        <xdr:cNvPr id="361" name="テキスト ボックス 360"/>
        <xdr:cNvSpPr txBox="1"/>
      </xdr:nvSpPr>
      <xdr:spPr>
        <a:xfrm>
          <a:off x="254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81280</xdr:rowOff>
    </xdr:from>
    <xdr:to xmlns:xdr="http://schemas.openxmlformats.org/drawingml/2006/spreadsheetDrawing">
      <xdr:col>24</xdr:col>
      <xdr:colOff>25400</xdr:colOff>
      <xdr:row>80</xdr:row>
      <xdr:rowOff>49530</xdr:rowOff>
    </xdr:to>
    <xdr:cxnSp macro="">
      <xdr:nvCxnSpPr>
        <xdr:cNvPr id="364" name="直線コネクタ 363"/>
        <xdr:cNvCxnSpPr/>
      </xdr:nvCxnSpPr>
      <xdr:spPr>
        <a:xfrm flipV="1">
          <a:off x="48260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21590</xdr:rowOff>
    </xdr:from>
    <xdr:ext cx="762000" cy="259080"/>
    <xdr:sp macro="" textlink="">
      <xdr:nvSpPr>
        <xdr:cNvPr id="365" name="公債費最小値テキスト"/>
        <xdr:cNvSpPr txBox="1"/>
      </xdr:nvSpPr>
      <xdr:spPr>
        <a:xfrm>
          <a:off x="4914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49530</xdr:rowOff>
    </xdr:from>
    <xdr:to xmlns:xdr="http://schemas.openxmlformats.org/drawingml/2006/spreadsheetDrawing">
      <xdr:col>24</xdr:col>
      <xdr:colOff>114300</xdr:colOff>
      <xdr:row>80</xdr:row>
      <xdr:rowOff>49530</xdr:rowOff>
    </xdr:to>
    <xdr:cxnSp macro="">
      <xdr:nvCxnSpPr>
        <xdr:cNvPr id="366" name="直線コネクタ 365"/>
        <xdr:cNvCxnSpPr/>
      </xdr:nvCxnSpPr>
      <xdr:spPr>
        <a:xfrm>
          <a:off x="4737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167640</xdr:rowOff>
    </xdr:from>
    <xdr:ext cx="762000" cy="250825"/>
    <xdr:sp macro="" textlink="">
      <xdr:nvSpPr>
        <xdr:cNvPr id="367" name="公債費最大値テキスト"/>
        <xdr:cNvSpPr txBox="1"/>
      </xdr:nvSpPr>
      <xdr:spPr>
        <a:xfrm>
          <a:off x="4914900" y="12512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81280</xdr:rowOff>
    </xdr:from>
    <xdr:to xmlns:xdr="http://schemas.openxmlformats.org/drawingml/2006/spreadsheetDrawing">
      <xdr:col>24</xdr:col>
      <xdr:colOff>114300</xdr:colOff>
      <xdr:row>74</xdr:row>
      <xdr:rowOff>81280</xdr:rowOff>
    </xdr:to>
    <xdr:cxnSp macro="">
      <xdr:nvCxnSpPr>
        <xdr:cNvPr id="368" name="直線コネクタ 367"/>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83820</xdr:rowOff>
    </xdr:from>
    <xdr:to xmlns:xdr="http://schemas.openxmlformats.org/drawingml/2006/spreadsheetDrawing">
      <xdr:col>24</xdr:col>
      <xdr:colOff>25400</xdr:colOff>
      <xdr:row>77</xdr:row>
      <xdr:rowOff>143510</xdr:rowOff>
    </xdr:to>
    <xdr:cxnSp macro="">
      <xdr:nvCxnSpPr>
        <xdr:cNvPr id="369" name="直線コネクタ 368"/>
        <xdr:cNvCxnSpPr/>
      </xdr:nvCxnSpPr>
      <xdr:spPr>
        <a:xfrm flipV="1">
          <a:off x="3987800" y="132854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62000" cy="259080"/>
    <xdr:sp macro="" textlink="">
      <xdr:nvSpPr>
        <xdr:cNvPr id="370"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1" name="フローチャート: 判断 370"/>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129540</xdr:rowOff>
    </xdr:from>
    <xdr:to xmlns:xdr="http://schemas.openxmlformats.org/drawingml/2006/spreadsheetDrawing">
      <xdr:col>19</xdr:col>
      <xdr:colOff>187325</xdr:colOff>
      <xdr:row>77</xdr:row>
      <xdr:rowOff>143510</xdr:rowOff>
    </xdr:to>
    <xdr:cxnSp macro="">
      <xdr:nvCxnSpPr>
        <xdr:cNvPr id="372" name="直線コネクタ 371"/>
        <xdr:cNvCxnSpPr/>
      </xdr:nvCxnSpPr>
      <xdr:spPr>
        <a:xfrm>
          <a:off x="3098800" y="13331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3" name="フローチャート: 判断 372"/>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28345" cy="259080"/>
    <xdr:sp macro="" textlink="">
      <xdr:nvSpPr>
        <xdr:cNvPr id="374" name="テキスト ボックス 373"/>
        <xdr:cNvSpPr txBox="1"/>
      </xdr:nvSpPr>
      <xdr:spPr>
        <a:xfrm>
          <a:off x="3606800" y="130079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129540</xdr:rowOff>
    </xdr:from>
    <xdr:to xmlns:xdr="http://schemas.openxmlformats.org/drawingml/2006/spreadsheetDrawing">
      <xdr:col>15</xdr:col>
      <xdr:colOff>98425</xdr:colOff>
      <xdr:row>77</xdr:row>
      <xdr:rowOff>156845</xdr:rowOff>
    </xdr:to>
    <xdr:cxnSp macro="">
      <xdr:nvCxnSpPr>
        <xdr:cNvPr id="375" name="直線コネクタ 374"/>
        <xdr:cNvCxnSpPr/>
      </xdr:nvCxnSpPr>
      <xdr:spPr>
        <a:xfrm flipV="1">
          <a:off x="2209800" y="13331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76" name="フローチャート: 判断 375"/>
        <xdr:cNvSpPr/>
      </xdr:nvSpPr>
      <xdr:spPr>
        <a:xfrm>
          <a:off x="3048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158115</xdr:rowOff>
    </xdr:from>
    <xdr:ext cx="762000" cy="250825"/>
    <xdr:sp macro="" textlink="">
      <xdr:nvSpPr>
        <xdr:cNvPr id="377" name="テキスト ボックス 376"/>
        <xdr:cNvSpPr txBox="1"/>
      </xdr:nvSpPr>
      <xdr:spPr>
        <a:xfrm>
          <a:off x="2717800" y="13016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60960</xdr:rowOff>
    </xdr:from>
    <xdr:to xmlns:xdr="http://schemas.openxmlformats.org/drawingml/2006/spreadsheetDrawing">
      <xdr:col>11</xdr:col>
      <xdr:colOff>9525</xdr:colOff>
      <xdr:row>77</xdr:row>
      <xdr:rowOff>156845</xdr:rowOff>
    </xdr:to>
    <xdr:cxnSp macro="">
      <xdr:nvCxnSpPr>
        <xdr:cNvPr id="378" name="直線コネクタ 377"/>
        <xdr:cNvCxnSpPr/>
      </xdr:nvCxnSpPr>
      <xdr:spPr>
        <a:xfrm>
          <a:off x="1320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79" name="フローチャート: 判断 378"/>
        <xdr:cNvSpPr/>
      </xdr:nvSpPr>
      <xdr:spPr>
        <a:xfrm>
          <a:off x="2159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167640</xdr:rowOff>
    </xdr:from>
    <xdr:ext cx="753745" cy="250825"/>
    <xdr:sp macro="" textlink="">
      <xdr:nvSpPr>
        <xdr:cNvPr id="380" name="テキスト ボックス 379"/>
        <xdr:cNvSpPr txBox="1"/>
      </xdr:nvSpPr>
      <xdr:spPr>
        <a:xfrm>
          <a:off x="1828800" y="130263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69215</xdr:rowOff>
    </xdr:from>
    <xdr:to xmlns:xdr="http://schemas.openxmlformats.org/drawingml/2006/spreadsheetDrawing">
      <xdr:col>6</xdr:col>
      <xdr:colOff>171450</xdr:colOff>
      <xdr:row>77</xdr:row>
      <xdr:rowOff>170815</xdr:rowOff>
    </xdr:to>
    <xdr:sp macro="" textlink="">
      <xdr:nvSpPr>
        <xdr:cNvPr id="381" name="フローチャート: 判断 380"/>
        <xdr:cNvSpPr/>
      </xdr:nvSpPr>
      <xdr:spPr>
        <a:xfrm>
          <a:off x="1270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155575</xdr:rowOff>
    </xdr:from>
    <xdr:ext cx="753745" cy="250825"/>
    <xdr:sp macro="" textlink="">
      <xdr:nvSpPr>
        <xdr:cNvPr id="382" name="テキスト ボックス 381"/>
        <xdr:cNvSpPr txBox="1"/>
      </xdr:nvSpPr>
      <xdr:spPr>
        <a:xfrm>
          <a:off x="939800" y="133572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5" name="テキスト ボックス 384"/>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88" name="楕円 387"/>
        <xdr:cNvSpPr/>
      </xdr:nvSpPr>
      <xdr:spPr>
        <a:xfrm>
          <a:off x="4775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89" name="公債費該当値テキスト"/>
        <xdr:cNvSpPr txBox="1"/>
      </xdr:nvSpPr>
      <xdr:spPr>
        <a:xfrm>
          <a:off x="49149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92075</xdr:rowOff>
    </xdr:from>
    <xdr:to xmlns:xdr="http://schemas.openxmlformats.org/drawingml/2006/spreadsheetDrawing">
      <xdr:col>20</xdr:col>
      <xdr:colOff>38100</xdr:colOff>
      <xdr:row>78</xdr:row>
      <xdr:rowOff>22225</xdr:rowOff>
    </xdr:to>
    <xdr:sp macro="" textlink="">
      <xdr:nvSpPr>
        <xdr:cNvPr id="390" name="楕円 389"/>
        <xdr:cNvSpPr/>
      </xdr:nvSpPr>
      <xdr:spPr>
        <a:xfrm>
          <a:off x="3937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6985</xdr:rowOff>
    </xdr:from>
    <xdr:ext cx="728345" cy="250825"/>
    <xdr:sp macro="" textlink="">
      <xdr:nvSpPr>
        <xdr:cNvPr id="391" name="テキスト ボックス 390"/>
        <xdr:cNvSpPr txBox="1"/>
      </xdr:nvSpPr>
      <xdr:spPr>
        <a:xfrm>
          <a:off x="3606800" y="1338008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78740</xdr:rowOff>
    </xdr:from>
    <xdr:to xmlns:xdr="http://schemas.openxmlformats.org/drawingml/2006/spreadsheetDrawing">
      <xdr:col>15</xdr:col>
      <xdr:colOff>149225</xdr:colOff>
      <xdr:row>78</xdr:row>
      <xdr:rowOff>8890</xdr:rowOff>
    </xdr:to>
    <xdr:sp macro="" textlink="">
      <xdr:nvSpPr>
        <xdr:cNvPr id="392" name="楕円 391"/>
        <xdr:cNvSpPr/>
      </xdr:nvSpPr>
      <xdr:spPr>
        <a:xfrm>
          <a:off x="3048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165100</xdr:rowOff>
    </xdr:from>
    <xdr:ext cx="762000" cy="259080"/>
    <xdr:sp macro="" textlink="">
      <xdr:nvSpPr>
        <xdr:cNvPr id="393" name="テキスト ボックス 392"/>
        <xdr:cNvSpPr txBox="1"/>
      </xdr:nvSpPr>
      <xdr:spPr>
        <a:xfrm>
          <a:off x="27178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106045</xdr:rowOff>
    </xdr:from>
    <xdr:to xmlns:xdr="http://schemas.openxmlformats.org/drawingml/2006/spreadsheetDrawing">
      <xdr:col>11</xdr:col>
      <xdr:colOff>60325</xdr:colOff>
      <xdr:row>78</xdr:row>
      <xdr:rowOff>36195</xdr:rowOff>
    </xdr:to>
    <xdr:sp macro="" textlink="">
      <xdr:nvSpPr>
        <xdr:cNvPr id="394" name="楕円 393"/>
        <xdr:cNvSpPr/>
      </xdr:nvSpPr>
      <xdr:spPr>
        <a:xfrm>
          <a:off x="2159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20955</xdr:rowOff>
    </xdr:from>
    <xdr:ext cx="753745" cy="250825"/>
    <xdr:sp macro="" textlink="">
      <xdr:nvSpPr>
        <xdr:cNvPr id="395" name="テキスト ボックス 394"/>
        <xdr:cNvSpPr txBox="1"/>
      </xdr:nvSpPr>
      <xdr:spPr>
        <a:xfrm>
          <a:off x="1828800" y="133940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xdr:rowOff>
    </xdr:from>
    <xdr:to xmlns:xdr="http://schemas.openxmlformats.org/drawingml/2006/spreadsheetDrawing">
      <xdr:col>6</xdr:col>
      <xdr:colOff>171450</xdr:colOff>
      <xdr:row>77</xdr:row>
      <xdr:rowOff>111760</xdr:rowOff>
    </xdr:to>
    <xdr:sp macro="" textlink="">
      <xdr:nvSpPr>
        <xdr:cNvPr id="396" name="楕円 395"/>
        <xdr:cNvSpPr/>
      </xdr:nvSpPr>
      <xdr:spPr>
        <a:xfrm>
          <a:off x="1270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121920</xdr:rowOff>
    </xdr:from>
    <xdr:ext cx="753745" cy="250825"/>
    <xdr:sp macro="" textlink="">
      <xdr:nvSpPr>
        <xdr:cNvPr id="397" name="テキスト ボックス 396"/>
        <xdr:cNvSpPr txBox="1"/>
      </xdr:nvSpPr>
      <xdr:spPr>
        <a:xfrm>
          <a:off x="939800" y="129806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全国平均、埼玉県平均、類似団体平均いずれも下回っている。対前年度比では3.9%の減少となった。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
          </a:r>
          <a:r>
            <a:rPr kumimoji="1" lang="ja-JP" altLang="en-US" sz="1200">
              <a:solidFill>
                <a:sysClr val="windowText" lastClr="000000"/>
              </a:solidFill>
              <a:latin typeface="ＭＳ Ｐゴシック"/>
              <a:ea typeface="ＭＳ Ｐゴシック"/>
            </a:rPr>
            <a:t>普通交付税の追加交付があった影響により、大きく減少した。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今後も経常収支比率の改善に向けて、歳入面では収税強化対策や使用料等の見直し等、自主財源の確保に努める。歳出面でも適切な予算編成、執行を行うとともに、経常経費の削減に努める。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9" name="テキスト ボックス 408"/>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1" name="テキスト ボックス 410"/>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745" cy="250825"/>
    <xdr:sp macro="" textlink="">
      <xdr:nvSpPr>
        <xdr:cNvPr id="413" name="テキスト ボックス 412"/>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745" cy="250825"/>
    <xdr:sp macro="" textlink="">
      <xdr:nvSpPr>
        <xdr:cNvPr id="415" name="テキスト ボックス 414"/>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745" cy="250825"/>
    <xdr:sp macro="" textlink="">
      <xdr:nvSpPr>
        <xdr:cNvPr id="417" name="テキスト ボックス 416"/>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745" cy="250825"/>
    <xdr:sp macro="" textlink="">
      <xdr:nvSpPr>
        <xdr:cNvPr id="419" name="テキスト ボックス 418"/>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1" name="テキスト ボックス 420"/>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8255</xdr:rowOff>
    </xdr:from>
    <xdr:to xmlns:xdr="http://schemas.openxmlformats.org/drawingml/2006/spreadsheetDrawing">
      <xdr:col>82</xdr:col>
      <xdr:colOff>107950</xdr:colOff>
      <xdr:row>81</xdr:row>
      <xdr:rowOff>42545</xdr:rowOff>
    </xdr:to>
    <xdr:cxnSp macro="">
      <xdr:nvCxnSpPr>
        <xdr:cNvPr id="423" name="直線コネクタ 422"/>
        <xdr:cNvCxnSpPr/>
      </xdr:nvCxnSpPr>
      <xdr:spPr>
        <a:xfrm flipV="1">
          <a:off x="165100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14605</xdr:rowOff>
    </xdr:from>
    <xdr:ext cx="762000" cy="259080"/>
    <xdr:sp macro="" textlink="">
      <xdr:nvSpPr>
        <xdr:cNvPr id="424"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196850</xdr:colOff>
      <xdr:row>81</xdr:row>
      <xdr:rowOff>42545</xdr:rowOff>
    </xdr:to>
    <xdr:cxnSp macro="">
      <xdr:nvCxnSpPr>
        <xdr:cNvPr id="425" name="直線コネクタ 424"/>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94615</xdr:rowOff>
    </xdr:from>
    <xdr:ext cx="762000" cy="259080"/>
    <xdr:sp macro="" textlink="">
      <xdr:nvSpPr>
        <xdr:cNvPr id="426"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8255</xdr:rowOff>
    </xdr:from>
    <xdr:to xmlns:xdr="http://schemas.openxmlformats.org/drawingml/2006/spreadsheetDrawing">
      <xdr:col>82</xdr:col>
      <xdr:colOff>196850</xdr:colOff>
      <xdr:row>74</xdr:row>
      <xdr:rowOff>8255</xdr:rowOff>
    </xdr:to>
    <xdr:cxnSp macro="">
      <xdr:nvCxnSpPr>
        <xdr:cNvPr id="427" name="直線コネクタ 426"/>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60960</xdr:rowOff>
    </xdr:from>
    <xdr:to xmlns:xdr="http://schemas.openxmlformats.org/drawingml/2006/spreadsheetDrawing">
      <xdr:col>82</xdr:col>
      <xdr:colOff>107950</xdr:colOff>
      <xdr:row>76</xdr:row>
      <xdr:rowOff>67310</xdr:rowOff>
    </xdr:to>
    <xdr:cxnSp macro="">
      <xdr:nvCxnSpPr>
        <xdr:cNvPr id="428" name="直線コネクタ 427"/>
        <xdr:cNvCxnSpPr/>
      </xdr:nvCxnSpPr>
      <xdr:spPr>
        <a:xfrm flipV="1">
          <a:off x="15671800" y="1291971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29"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0" name="フローチャート: 判断 429"/>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31115</xdr:rowOff>
    </xdr:from>
    <xdr:to xmlns:xdr="http://schemas.openxmlformats.org/drawingml/2006/spreadsheetDrawing">
      <xdr:col>78</xdr:col>
      <xdr:colOff>69850</xdr:colOff>
      <xdr:row>76</xdr:row>
      <xdr:rowOff>67310</xdr:rowOff>
    </xdr:to>
    <xdr:cxnSp macro="">
      <xdr:nvCxnSpPr>
        <xdr:cNvPr id="431" name="直線コネクタ 430"/>
        <xdr:cNvCxnSpPr/>
      </xdr:nvCxnSpPr>
      <xdr:spPr>
        <a:xfrm>
          <a:off x="14782800" y="13061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6600" cy="250825"/>
    <xdr:sp macro="" textlink="">
      <xdr:nvSpPr>
        <xdr:cNvPr id="433" name="テキスト ボックス 432"/>
        <xdr:cNvSpPr txBox="1"/>
      </xdr:nvSpPr>
      <xdr:spPr>
        <a:xfrm>
          <a:off x="15290800" y="133711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31115</xdr:rowOff>
    </xdr:from>
    <xdr:to xmlns:xdr="http://schemas.openxmlformats.org/drawingml/2006/spreadsheetDrawing">
      <xdr:col>73</xdr:col>
      <xdr:colOff>180975</xdr:colOff>
      <xdr:row>76</xdr:row>
      <xdr:rowOff>118110</xdr:rowOff>
    </xdr:to>
    <xdr:cxnSp macro="">
      <xdr:nvCxnSpPr>
        <xdr:cNvPr id="434" name="直線コネクタ 433"/>
        <xdr:cNvCxnSpPr/>
      </xdr:nvCxnSpPr>
      <xdr:spPr>
        <a:xfrm flipV="1">
          <a:off x="13893800" y="130613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5" name="フローチャート: 判断 434"/>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0825"/>
    <xdr:sp macro="" textlink="">
      <xdr:nvSpPr>
        <xdr:cNvPr id="436" name="テキスト ボックス 435"/>
        <xdr:cNvSpPr txBox="1"/>
      </xdr:nvSpPr>
      <xdr:spPr>
        <a:xfrm>
          <a:off x="14401800" y="133711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106680</xdr:rowOff>
    </xdr:from>
    <xdr:to xmlns:xdr="http://schemas.openxmlformats.org/drawingml/2006/spreadsheetDrawing">
      <xdr:col>69</xdr:col>
      <xdr:colOff>92075</xdr:colOff>
      <xdr:row>76</xdr:row>
      <xdr:rowOff>118110</xdr:rowOff>
    </xdr:to>
    <xdr:cxnSp macro="">
      <xdr:nvCxnSpPr>
        <xdr:cNvPr id="437" name="直線コネクタ 436"/>
        <xdr:cNvCxnSpPr/>
      </xdr:nvCxnSpPr>
      <xdr:spPr>
        <a:xfrm>
          <a:off x="13004800" y="129654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38" name="フローチャート: 判断 437"/>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53745" cy="250825"/>
    <xdr:sp macro="" textlink="">
      <xdr:nvSpPr>
        <xdr:cNvPr id="439" name="テキスト ボックス 438"/>
        <xdr:cNvSpPr txBox="1"/>
      </xdr:nvSpPr>
      <xdr:spPr>
        <a:xfrm>
          <a:off x="13512800" y="133343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41910</xdr:rowOff>
    </xdr:from>
    <xdr:to xmlns:xdr="http://schemas.openxmlformats.org/drawingml/2006/spreadsheetDrawing">
      <xdr:col>65</xdr:col>
      <xdr:colOff>53975</xdr:colOff>
      <xdr:row>77</xdr:row>
      <xdr:rowOff>143510</xdr:rowOff>
    </xdr:to>
    <xdr:sp macro="" textlink="">
      <xdr:nvSpPr>
        <xdr:cNvPr id="440" name="フローチャート: 判断 439"/>
        <xdr:cNvSpPr/>
      </xdr:nvSpPr>
      <xdr:spPr>
        <a:xfrm>
          <a:off x="12954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128270</xdr:rowOff>
    </xdr:from>
    <xdr:ext cx="762000" cy="259080"/>
    <xdr:sp macro="" textlink="">
      <xdr:nvSpPr>
        <xdr:cNvPr id="441" name="テキスト ボックス 440"/>
        <xdr:cNvSpPr txBox="1"/>
      </xdr:nvSpPr>
      <xdr:spPr>
        <a:xfrm>
          <a:off x="12623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3" name="テキスト ボックス 442"/>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4" name="テキスト ボックス 443"/>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6" name="テキスト ボックス 445"/>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10160</xdr:rowOff>
    </xdr:from>
    <xdr:to xmlns:xdr="http://schemas.openxmlformats.org/drawingml/2006/spreadsheetDrawing">
      <xdr:col>82</xdr:col>
      <xdr:colOff>158750</xdr:colOff>
      <xdr:row>75</xdr:row>
      <xdr:rowOff>111760</xdr:rowOff>
    </xdr:to>
    <xdr:sp macro="" textlink="">
      <xdr:nvSpPr>
        <xdr:cNvPr id="447" name="楕円 446"/>
        <xdr:cNvSpPr/>
      </xdr:nvSpPr>
      <xdr:spPr>
        <a:xfrm>
          <a:off x="164592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26670</xdr:rowOff>
    </xdr:from>
    <xdr:ext cx="762000" cy="259080"/>
    <xdr:sp macro="" textlink="">
      <xdr:nvSpPr>
        <xdr:cNvPr id="448" name="公債費以外該当値テキスト"/>
        <xdr:cNvSpPr txBox="1"/>
      </xdr:nvSpPr>
      <xdr:spPr>
        <a:xfrm>
          <a:off x="16598900" y="1271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16510</xdr:rowOff>
    </xdr:from>
    <xdr:to xmlns:xdr="http://schemas.openxmlformats.org/drawingml/2006/spreadsheetDrawing">
      <xdr:col>78</xdr:col>
      <xdr:colOff>120650</xdr:colOff>
      <xdr:row>76</xdr:row>
      <xdr:rowOff>118110</xdr:rowOff>
    </xdr:to>
    <xdr:sp macro="" textlink="">
      <xdr:nvSpPr>
        <xdr:cNvPr id="449" name="楕円 448"/>
        <xdr:cNvSpPr/>
      </xdr:nvSpPr>
      <xdr:spPr>
        <a:xfrm>
          <a:off x="15621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128270</xdr:rowOff>
    </xdr:from>
    <xdr:ext cx="736600" cy="259080"/>
    <xdr:sp macro="" textlink="">
      <xdr:nvSpPr>
        <xdr:cNvPr id="450" name="テキスト ボックス 449"/>
        <xdr:cNvSpPr txBox="1"/>
      </xdr:nvSpPr>
      <xdr:spPr>
        <a:xfrm>
          <a:off x="15290800" y="1281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151765</xdr:rowOff>
    </xdr:from>
    <xdr:to xmlns:xdr="http://schemas.openxmlformats.org/drawingml/2006/spreadsheetDrawing">
      <xdr:col>74</xdr:col>
      <xdr:colOff>31750</xdr:colOff>
      <xdr:row>76</xdr:row>
      <xdr:rowOff>81915</xdr:rowOff>
    </xdr:to>
    <xdr:sp macro="" textlink="">
      <xdr:nvSpPr>
        <xdr:cNvPr id="451" name="楕円 450"/>
        <xdr:cNvSpPr/>
      </xdr:nvSpPr>
      <xdr:spPr>
        <a:xfrm>
          <a:off x="14732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92075</xdr:rowOff>
    </xdr:from>
    <xdr:ext cx="762000" cy="259080"/>
    <xdr:sp macro="" textlink="">
      <xdr:nvSpPr>
        <xdr:cNvPr id="452" name="テキスト ボックス 451"/>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67310</xdr:rowOff>
    </xdr:from>
    <xdr:to xmlns:xdr="http://schemas.openxmlformats.org/drawingml/2006/spreadsheetDrawing">
      <xdr:col>69</xdr:col>
      <xdr:colOff>142875</xdr:colOff>
      <xdr:row>76</xdr:row>
      <xdr:rowOff>168910</xdr:rowOff>
    </xdr:to>
    <xdr:sp macro="" textlink="">
      <xdr:nvSpPr>
        <xdr:cNvPr id="453" name="楕円 452"/>
        <xdr:cNvSpPr/>
      </xdr:nvSpPr>
      <xdr:spPr>
        <a:xfrm>
          <a:off x="13843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7620</xdr:rowOff>
    </xdr:from>
    <xdr:ext cx="753745" cy="250825"/>
    <xdr:sp macro="" textlink="">
      <xdr:nvSpPr>
        <xdr:cNvPr id="454" name="テキスト ボックス 453"/>
        <xdr:cNvSpPr txBox="1"/>
      </xdr:nvSpPr>
      <xdr:spPr>
        <a:xfrm>
          <a:off x="13512800" y="128663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55880</xdr:rowOff>
    </xdr:from>
    <xdr:to xmlns:xdr="http://schemas.openxmlformats.org/drawingml/2006/spreadsheetDrawing">
      <xdr:col>65</xdr:col>
      <xdr:colOff>53975</xdr:colOff>
      <xdr:row>75</xdr:row>
      <xdr:rowOff>157480</xdr:rowOff>
    </xdr:to>
    <xdr:sp macro="" textlink="">
      <xdr:nvSpPr>
        <xdr:cNvPr id="455" name="楕円 454"/>
        <xdr:cNvSpPr/>
      </xdr:nvSpPr>
      <xdr:spPr>
        <a:xfrm>
          <a:off x="12954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167640</xdr:rowOff>
    </xdr:from>
    <xdr:ext cx="762000" cy="250825"/>
    <xdr:sp macro="" textlink="">
      <xdr:nvSpPr>
        <xdr:cNvPr id="456" name="テキスト ボックス 455"/>
        <xdr:cNvSpPr txBox="1"/>
      </xdr:nvSpPr>
      <xdr:spPr>
        <a:xfrm>
          <a:off x="12623800" y="126834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825"/>
    <xdr:sp macro="" textlink="">
      <xdr:nvSpPr>
        <xdr:cNvPr id="37" name="テキスト ボックス 36"/>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3" name="テキスト ボックス 42"/>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66675</xdr:rowOff>
    </xdr:from>
    <xdr:to xmlns:xdr="http://schemas.openxmlformats.org/drawingml/2006/spreadsheetDrawing">
      <xdr:col>29</xdr:col>
      <xdr:colOff>127000</xdr:colOff>
      <xdr:row>19</xdr:row>
      <xdr:rowOff>106045</xdr:rowOff>
    </xdr:to>
    <xdr:cxnSp macro="">
      <xdr:nvCxnSpPr>
        <xdr:cNvPr id="45" name="直線コネクタ 44"/>
        <xdr:cNvCxnSpPr/>
      </xdr:nvCxnSpPr>
      <xdr:spPr>
        <a:xfrm flipV="1">
          <a:off x="565150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78105</xdr:rowOff>
    </xdr:from>
    <xdr:ext cx="753745" cy="250825"/>
    <xdr:sp macro="" textlink="">
      <xdr:nvSpPr>
        <xdr:cNvPr id="46" name="人口1人当たり決算額の推移最小値テキスト130"/>
        <xdr:cNvSpPr txBox="1"/>
      </xdr:nvSpPr>
      <xdr:spPr>
        <a:xfrm>
          <a:off x="5740400" y="338328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106045</xdr:rowOff>
    </xdr:from>
    <xdr:to xmlns:xdr="http://schemas.openxmlformats.org/drawingml/2006/spreadsheetDrawing">
      <xdr:col>30</xdr:col>
      <xdr:colOff>25400</xdr:colOff>
      <xdr:row>19</xdr:row>
      <xdr:rowOff>106045</xdr:rowOff>
    </xdr:to>
    <xdr:cxnSp macro="">
      <xdr:nvCxnSpPr>
        <xdr:cNvPr id="47" name="直線コネクタ 46"/>
        <xdr:cNvCxnSpPr/>
      </xdr:nvCxnSpPr>
      <xdr:spPr>
        <a:xfrm>
          <a:off x="5562600" y="3411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153035</xdr:rowOff>
    </xdr:from>
    <xdr:ext cx="753745" cy="259080"/>
    <xdr:sp macro="" textlink="">
      <xdr:nvSpPr>
        <xdr:cNvPr id="48" name="人口1人当たり決算額の推移最大値テキスト130"/>
        <xdr:cNvSpPr txBox="1"/>
      </xdr:nvSpPr>
      <xdr:spPr>
        <a:xfrm>
          <a:off x="5740400" y="19151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66675</xdr:rowOff>
    </xdr:from>
    <xdr:to xmlns:xdr="http://schemas.openxmlformats.org/drawingml/2006/spreadsheetDrawing">
      <xdr:col>30</xdr:col>
      <xdr:colOff>25400</xdr:colOff>
      <xdr:row>12</xdr:row>
      <xdr:rowOff>66675</xdr:rowOff>
    </xdr:to>
    <xdr:cxnSp macro="">
      <xdr:nvCxnSpPr>
        <xdr:cNvPr id="49" name="直線コネクタ 48"/>
        <xdr:cNvCxnSpPr/>
      </xdr:nvCxnSpPr>
      <xdr:spPr>
        <a:xfrm>
          <a:off x="5562600" y="217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19685</xdr:rowOff>
    </xdr:from>
    <xdr:to xmlns:xdr="http://schemas.openxmlformats.org/drawingml/2006/spreadsheetDrawing">
      <xdr:col>29</xdr:col>
      <xdr:colOff>127000</xdr:colOff>
      <xdr:row>14</xdr:row>
      <xdr:rowOff>123825</xdr:rowOff>
    </xdr:to>
    <xdr:cxnSp macro="">
      <xdr:nvCxnSpPr>
        <xdr:cNvPr id="50" name="直線コネクタ 49"/>
        <xdr:cNvCxnSpPr/>
      </xdr:nvCxnSpPr>
      <xdr:spPr>
        <a:xfrm flipV="1">
          <a:off x="5003800" y="2467610"/>
          <a:ext cx="6477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114935</xdr:rowOff>
    </xdr:from>
    <xdr:ext cx="753745" cy="259080"/>
    <xdr:sp macro="" textlink="">
      <xdr:nvSpPr>
        <xdr:cNvPr id="51" name="人口1人当たり決算額の推移平均値テキスト130"/>
        <xdr:cNvSpPr txBox="1"/>
      </xdr:nvSpPr>
      <xdr:spPr>
        <a:xfrm>
          <a:off x="5740400" y="273431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143510</xdr:rowOff>
    </xdr:from>
    <xdr:to xmlns:xdr="http://schemas.openxmlformats.org/drawingml/2006/spreadsheetDrawing">
      <xdr:col>29</xdr:col>
      <xdr:colOff>177800</xdr:colOff>
      <xdr:row>16</xdr:row>
      <xdr:rowOff>73025</xdr:rowOff>
    </xdr:to>
    <xdr:sp macro="" textlink="">
      <xdr:nvSpPr>
        <xdr:cNvPr id="52" name="フローチャート: 判断 51"/>
        <xdr:cNvSpPr/>
      </xdr:nvSpPr>
      <xdr:spPr>
        <a:xfrm>
          <a:off x="56007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123825</xdr:rowOff>
    </xdr:from>
    <xdr:to xmlns:xdr="http://schemas.openxmlformats.org/drawingml/2006/spreadsheetDrawing">
      <xdr:col>26</xdr:col>
      <xdr:colOff>50800</xdr:colOff>
      <xdr:row>14</xdr:row>
      <xdr:rowOff>127635</xdr:rowOff>
    </xdr:to>
    <xdr:cxnSp macro="">
      <xdr:nvCxnSpPr>
        <xdr:cNvPr id="53" name="直線コネクタ 52"/>
        <xdr:cNvCxnSpPr/>
      </xdr:nvCxnSpPr>
      <xdr:spPr>
        <a:xfrm flipV="1">
          <a:off x="4305300" y="25717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170815</xdr:rowOff>
    </xdr:from>
    <xdr:to xmlns:xdr="http://schemas.openxmlformats.org/drawingml/2006/spreadsheetDrawing">
      <xdr:col>26</xdr:col>
      <xdr:colOff>101600</xdr:colOff>
      <xdr:row>16</xdr:row>
      <xdr:rowOff>100965</xdr:rowOff>
    </xdr:to>
    <xdr:sp macro="" textlink="">
      <xdr:nvSpPr>
        <xdr:cNvPr id="54" name="フローチャート: 判断 53"/>
        <xdr:cNvSpPr/>
      </xdr:nvSpPr>
      <xdr:spPr>
        <a:xfrm>
          <a:off x="49530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86360</xdr:rowOff>
    </xdr:from>
    <xdr:ext cx="736600" cy="251460"/>
    <xdr:sp macro="" textlink="">
      <xdr:nvSpPr>
        <xdr:cNvPr id="55" name="テキスト ボックス 54"/>
        <xdr:cNvSpPr txBox="1"/>
      </xdr:nvSpPr>
      <xdr:spPr>
        <a:xfrm>
          <a:off x="4622800" y="28771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127635</xdr:rowOff>
    </xdr:from>
    <xdr:to xmlns:xdr="http://schemas.openxmlformats.org/drawingml/2006/spreadsheetDrawing">
      <xdr:col>22</xdr:col>
      <xdr:colOff>114300</xdr:colOff>
      <xdr:row>14</xdr:row>
      <xdr:rowOff>149225</xdr:rowOff>
    </xdr:to>
    <xdr:cxnSp macro="">
      <xdr:nvCxnSpPr>
        <xdr:cNvPr id="56" name="直線コネクタ 55"/>
        <xdr:cNvCxnSpPr/>
      </xdr:nvCxnSpPr>
      <xdr:spPr>
        <a:xfrm flipV="1">
          <a:off x="3606800" y="257556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31115</xdr:rowOff>
    </xdr:from>
    <xdr:to xmlns:xdr="http://schemas.openxmlformats.org/drawingml/2006/spreadsheetDrawing">
      <xdr:col>22</xdr:col>
      <xdr:colOff>165100</xdr:colOff>
      <xdr:row>16</xdr:row>
      <xdr:rowOff>132715</xdr:rowOff>
    </xdr:to>
    <xdr:sp macro="" textlink="">
      <xdr:nvSpPr>
        <xdr:cNvPr id="57" name="フローチャート: 判断 56"/>
        <xdr:cNvSpPr/>
      </xdr:nvSpPr>
      <xdr:spPr>
        <a:xfrm>
          <a:off x="42545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117475</xdr:rowOff>
    </xdr:from>
    <xdr:ext cx="762000" cy="259080"/>
    <xdr:sp macro="" textlink="">
      <xdr:nvSpPr>
        <xdr:cNvPr id="58" name="テキスト ボックス 57"/>
        <xdr:cNvSpPr txBox="1"/>
      </xdr:nvSpPr>
      <xdr:spPr>
        <a:xfrm>
          <a:off x="39243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149225</xdr:rowOff>
    </xdr:from>
    <xdr:to xmlns:xdr="http://schemas.openxmlformats.org/drawingml/2006/spreadsheetDrawing">
      <xdr:col>18</xdr:col>
      <xdr:colOff>177800</xdr:colOff>
      <xdr:row>15</xdr:row>
      <xdr:rowOff>6350</xdr:rowOff>
    </xdr:to>
    <xdr:cxnSp macro="">
      <xdr:nvCxnSpPr>
        <xdr:cNvPr id="59" name="直線コネクタ 58"/>
        <xdr:cNvCxnSpPr/>
      </xdr:nvCxnSpPr>
      <xdr:spPr>
        <a:xfrm flipV="1">
          <a:off x="2908300" y="259715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54610</xdr:rowOff>
    </xdr:from>
    <xdr:to xmlns:xdr="http://schemas.openxmlformats.org/drawingml/2006/spreadsheetDrawing">
      <xdr:col>19</xdr:col>
      <xdr:colOff>38100</xdr:colOff>
      <xdr:row>16</xdr:row>
      <xdr:rowOff>156210</xdr:rowOff>
    </xdr:to>
    <xdr:sp macro="" textlink="">
      <xdr:nvSpPr>
        <xdr:cNvPr id="60" name="フローチャート: 判断 59"/>
        <xdr:cNvSpPr/>
      </xdr:nvSpPr>
      <xdr:spPr>
        <a:xfrm>
          <a:off x="3556000" y="2845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140970</xdr:rowOff>
    </xdr:from>
    <xdr:ext cx="762000" cy="259080"/>
    <xdr:sp macro="" textlink="">
      <xdr:nvSpPr>
        <xdr:cNvPr id="61" name="テキスト ボックス 60"/>
        <xdr:cNvSpPr txBox="1"/>
      </xdr:nvSpPr>
      <xdr:spPr>
        <a:xfrm>
          <a:off x="32258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6350</xdr:rowOff>
    </xdr:to>
    <xdr:sp macro="" textlink="">
      <xdr:nvSpPr>
        <xdr:cNvPr id="62" name="フローチャート: 判断 61"/>
        <xdr:cNvSpPr/>
      </xdr:nvSpPr>
      <xdr:spPr>
        <a:xfrm>
          <a:off x="28575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161925</xdr:rowOff>
    </xdr:from>
    <xdr:ext cx="762000" cy="259080"/>
    <xdr:sp macro="" textlink="">
      <xdr:nvSpPr>
        <xdr:cNvPr id="63" name="テキスト ボックス 62"/>
        <xdr:cNvSpPr txBox="1"/>
      </xdr:nvSpPr>
      <xdr:spPr>
        <a:xfrm>
          <a:off x="2527300" y="295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4" name="テキスト ボックス 63"/>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140335</xdr:rowOff>
    </xdr:from>
    <xdr:to xmlns:xdr="http://schemas.openxmlformats.org/drawingml/2006/spreadsheetDrawing">
      <xdr:col>29</xdr:col>
      <xdr:colOff>177800</xdr:colOff>
      <xdr:row>14</xdr:row>
      <xdr:rowOff>70485</xdr:rowOff>
    </xdr:to>
    <xdr:sp macro="" textlink="">
      <xdr:nvSpPr>
        <xdr:cNvPr id="69" name="楕円 68"/>
        <xdr:cNvSpPr/>
      </xdr:nvSpPr>
      <xdr:spPr>
        <a:xfrm>
          <a:off x="5600700" y="24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156845</xdr:rowOff>
    </xdr:from>
    <xdr:ext cx="753745" cy="250825"/>
    <xdr:sp macro="" textlink="">
      <xdr:nvSpPr>
        <xdr:cNvPr id="70" name="人口1人当たり決算額の推移該当値テキスト130"/>
        <xdr:cNvSpPr txBox="1"/>
      </xdr:nvSpPr>
      <xdr:spPr>
        <a:xfrm>
          <a:off x="5740400" y="22618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73025</xdr:rowOff>
    </xdr:from>
    <xdr:to xmlns:xdr="http://schemas.openxmlformats.org/drawingml/2006/spreadsheetDrawing">
      <xdr:col>26</xdr:col>
      <xdr:colOff>101600</xdr:colOff>
      <xdr:row>15</xdr:row>
      <xdr:rowOff>3175</xdr:rowOff>
    </xdr:to>
    <xdr:sp macro="" textlink="">
      <xdr:nvSpPr>
        <xdr:cNvPr id="71" name="楕円 70"/>
        <xdr:cNvSpPr/>
      </xdr:nvSpPr>
      <xdr:spPr>
        <a:xfrm>
          <a:off x="4953000" y="252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13335</xdr:rowOff>
    </xdr:from>
    <xdr:ext cx="736600" cy="259080"/>
    <xdr:sp macro="" textlink="">
      <xdr:nvSpPr>
        <xdr:cNvPr id="72" name="テキスト ボックス 71"/>
        <xdr:cNvSpPr txBox="1"/>
      </xdr:nvSpPr>
      <xdr:spPr>
        <a:xfrm>
          <a:off x="4622800" y="228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76835</xdr:rowOff>
    </xdr:from>
    <xdr:to xmlns:xdr="http://schemas.openxmlformats.org/drawingml/2006/spreadsheetDrawing">
      <xdr:col>22</xdr:col>
      <xdr:colOff>165100</xdr:colOff>
      <xdr:row>15</xdr:row>
      <xdr:rowOff>6985</xdr:rowOff>
    </xdr:to>
    <xdr:sp macro="" textlink="">
      <xdr:nvSpPr>
        <xdr:cNvPr id="73" name="楕円 72"/>
        <xdr:cNvSpPr/>
      </xdr:nvSpPr>
      <xdr:spPr>
        <a:xfrm>
          <a:off x="4254500" y="252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17780</xdr:rowOff>
    </xdr:from>
    <xdr:ext cx="762000" cy="251460"/>
    <xdr:sp macro="" textlink="">
      <xdr:nvSpPr>
        <xdr:cNvPr id="74" name="テキスト ボックス 73"/>
        <xdr:cNvSpPr txBox="1"/>
      </xdr:nvSpPr>
      <xdr:spPr>
        <a:xfrm>
          <a:off x="3924300" y="22942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98425</xdr:rowOff>
    </xdr:from>
    <xdr:to xmlns:xdr="http://schemas.openxmlformats.org/drawingml/2006/spreadsheetDrawing">
      <xdr:col>19</xdr:col>
      <xdr:colOff>38100</xdr:colOff>
      <xdr:row>15</xdr:row>
      <xdr:rowOff>29210</xdr:rowOff>
    </xdr:to>
    <xdr:sp macro="" textlink="">
      <xdr:nvSpPr>
        <xdr:cNvPr id="75" name="楕円 74"/>
        <xdr:cNvSpPr/>
      </xdr:nvSpPr>
      <xdr:spPr>
        <a:xfrm>
          <a:off x="3556000" y="2546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38735</xdr:rowOff>
    </xdr:from>
    <xdr:ext cx="762000" cy="259080"/>
    <xdr:sp macro="" textlink="">
      <xdr:nvSpPr>
        <xdr:cNvPr id="76" name="テキスト ボックス 75"/>
        <xdr:cNvSpPr txBox="1"/>
      </xdr:nvSpPr>
      <xdr:spPr>
        <a:xfrm>
          <a:off x="3225800" y="231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127000</xdr:rowOff>
    </xdr:from>
    <xdr:to xmlns:xdr="http://schemas.openxmlformats.org/drawingml/2006/spreadsheetDrawing">
      <xdr:col>15</xdr:col>
      <xdr:colOff>101600</xdr:colOff>
      <xdr:row>15</xdr:row>
      <xdr:rowOff>57150</xdr:rowOff>
    </xdr:to>
    <xdr:sp macro="" textlink="">
      <xdr:nvSpPr>
        <xdr:cNvPr id="77" name="楕円 76"/>
        <xdr:cNvSpPr/>
      </xdr:nvSpPr>
      <xdr:spPr>
        <a:xfrm>
          <a:off x="2857500" y="257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67310</xdr:rowOff>
    </xdr:from>
    <xdr:ext cx="762000" cy="259080"/>
    <xdr:sp macro="" textlink="">
      <xdr:nvSpPr>
        <xdr:cNvPr id="78" name="テキスト ボックス 77"/>
        <xdr:cNvSpPr txBox="1"/>
      </xdr:nvSpPr>
      <xdr:spPr>
        <a:xfrm>
          <a:off x="2527300" y="234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2" name="テキスト ボックス 91"/>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6" name="テキスト ボックス 105"/>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147955</xdr:rowOff>
    </xdr:from>
    <xdr:to xmlns:xdr="http://schemas.openxmlformats.org/drawingml/2006/spreadsheetDrawing">
      <xdr:col>29</xdr:col>
      <xdr:colOff>127000</xdr:colOff>
      <xdr:row>37</xdr:row>
      <xdr:rowOff>207010</xdr:rowOff>
    </xdr:to>
    <xdr:cxnSp macro="">
      <xdr:nvCxnSpPr>
        <xdr:cNvPr id="108" name="直線コネクタ 107"/>
        <xdr:cNvCxnSpPr/>
      </xdr:nvCxnSpPr>
      <xdr:spPr>
        <a:xfrm flipV="1">
          <a:off x="5651500" y="6072505"/>
          <a:ext cx="0" cy="12592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179070</xdr:rowOff>
    </xdr:from>
    <xdr:ext cx="753745" cy="250825"/>
    <xdr:sp macro="" textlink="">
      <xdr:nvSpPr>
        <xdr:cNvPr id="109" name="人口1人当たり決算額の推移最小値テキスト445"/>
        <xdr:cNvSpPr txBox="1"/>
      </xdr:nvSpPr>
      <xdr:spPr>
        <a:xfrm>
          <a:off x="5740400" y="73037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207010</xdr:rowOff>
    </xdr:from>
    <xdr:to xmlns:xdr="http://schemas.openxmlformats.org/drawingml/2006/spreadsheetDrawing">
      <xdr:col>30</xdr:col>
      <xdr:colOff>25400</xdr:colOff>
      <xdr:row>37</xdr:row>
      <xdr:rowOff>207010</xdr:rowOff>
    </xdr:to>
    <xdr:cxnSp macro="">
      <xdr:nvCxnSpPr>
        <xdr:cNvPr id="110" name="直線コネクタ 109"/>
        <xdr:cNvCxnSpPr/>
      </xdr:nvCxnSpPr>
      <xdr:spPr>
        <a:xfrm>
          <a:off x="5562600" y="7331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62230</xdr:rowOff>
    </xdr:from>
    <xdr:ext cx="753745" cy="258445"/>
    <xdr:sp macro="" textlink="">
      <xdr:nvSpPr>
        <xdr:cNvPr id="111" name="人口1人当たり決算額の推移最大値テキスト445"/>
        <xdr:cNvSpPr txBox="1"/>
      </xdr:nvSpPr>
      <xdr:spPr>
        <a:xfrm>
          <a:off x="5740400" y="5815330"/>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147955</xdr:rowOff>
    </xdr:from>
    <xdr:to xmlns:xdr="http://schemas.openxmlformats.org/drawingml/2006/spreadsheetDrawing">
      <xdr:col>30</xdr:col>
      <xdr:colOff>25400</xdr:colOff>
      <xdr:row>33</xdr:row>
      <xdr:rowOff>147955</xdr:rowOff>
    </xdr:to>
    <xdr:cxnSp macro="">
      <xdr:nvCxnSpPr>
        <xdr:cNvPr id="112" name="直線コネクタ 111"/>
        <xdr:cNvCxnSpPr/>
      </xdr:nvCxnSpPr>
      <xdr:spPr>
        <a:xfrm>
          <a:off x="5562600" y="607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317500</xdr:rowOff>
    </xdr:from>
    <xdr:to xmlns:xdr="http://schemas.openxmlformats.org/drawingml/2006/spreadsheetDrawing">
      <xdr:col>29</xdr:col>
      <xdr:colOff>127000</xdr:colOff>
      <xdr:row>36</xdr:row>
      <xdr:rowOff>117475</xdr:rowOff>
    </xdr:to>
    <xdr:cxnSp macro="">
      <xdr:nvCxnSpPr>
        <xdr:cNvPr id="113" name="直線コネクタ 112"/>
        <xdr:cNvCxnSpPr/>
      </xdr:nvCxnSpPr>
      <xdr:spPr>
        <a:xfrm>
          <a:off x="5003800" y="6927850"/>
          <a:ext cx="6477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327025</xdr:rowOff>
    </xdr:from>
    <xdr:ext cx="753745" cy="256540"/>
    <xdr:sp macro="" textlink="">
      <xdr:nvSpPr>
        <xdr:cNvPr id="114" name="人口1人当たり決算額の推移平均値テキスト445"/>
        <xdr:cNvSpPr txBox="1"/>
      </xdr:nvSpPr>
      <xdr:spPr>
        <a:xfrm>
          <a:off x="5740400" y="6594475"/>
          <a:ext cx="75374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138430</xdr:rowOff>
    </xdr:from>
    <xdr:to xmlns:xdr="http://schemas.openxmlformats.org/drawingml/2006/spreadsheetDrawing">
      <xdr:col>29</xdr:col>
      <xdr:colOff>177800</xdr:colOff>
      <xdr:row>35</xdr:row>
      <xdr:rowOff>240665</xdr:rowOff>
    </xdr:to>
    <xdr:sp macro="" textlink="">
      <xdr:nvSpPr>
        <xdr:cNvPr id="115" name="フローチャート: 判断 114"/>
        <xdr:cNvSpPr/>
      </xdr:nvSpPr>
      <xdr:spPr>
        <a:xfrm>
          <a:off x="56007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317500</xdr:rowOff>
    </xdr:from>
    <xdr:to xmlns:xdr="http://schemas.openxmlformats.org/drawingml/2006/spreadsheetDrawing">
      <xdr:col>26</xdr:col>
      <xdr:colOff>50800</xdr:colOff>
      <xdr:row>36</xdr:row>
      <xdr:rowOff>102870</xdr:rowOff>
    </xdr:to>
    <xdr:cxnSp macro="">
      <xdr:nvCxnSpPr>
        <xdr:cNvPr id="116" name="直線コネクタ 115"/>
        <xdr:cNvCxnSpPr/>
      </xdr:nvCxnSpPr>
      <xdr:spPr>
        <a:xfrm flipV="1">
          <a:off x="4305300" y="6927850"/>
          <a:ext cx="698500"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196215</xdr:rowOff>
    </xdr:from>
    <xdr:to xmlns:xdr="http://schemas.openxmlformats.org/drawingml/2006/spreadsheetDrawing">
      <xdr:col>26</xdr:col>
      <xdr:colOff>101600</xdr:colOff>
      <xdr:row>35</xdr:row>
      <xdr:rowOff>297180</xdr:rowOff>
    </xdr:to>
    <xdr:sp macro="" textlink="">
      <xdr:nvSpPr>
        <xdr:cNvPr id="117" name="フローチャート: 判断 116"/>
        <xdr:cNvSpPr/>
      </xdr:nvSpPr>
      <xdr:spPr>
        <a:xfrm>
          <a:off x="49530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307975</xdr:rowOff>
    </xdr:from>
    <xdr:ext cx="736600" cy="258445"/>
    <xdr:sp macro="" textlink="">
      <xdr:nvSpPr>
        <xdr:cNvPr id="118" name="テキスト ボックス 117"/>
        <xdr:cNvSpPr txBox="1"/>
      </xdr:nvSpPr>
      <xdr:spPr>
        <a:xfrm>
          <a:off x="4622800" y="657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252730</xdr:rowOff>
    </xdr:from>
    <xdr:to xmlns:xdr="http://schemas.openxmlformats.org/drawingml/2006/spreadsheetDrawing">
      <xdr:col>22</xdr:col>
      <xdr:colOff>114300</xdr:colOff>
      <xdr:row>36</xdr:row>
      <xdr:rowOff>102870</xdr:rowOff>
    </xdr:to>
    <xdr:cxnSp macro="">
      <xdr:nvCxnSpPr>
        <xdr:cNvPr id="119" name="直線コネクタ 118"/>
        <xdr:cNvCxnSpPr/>
      </xdr:nvCxnSpPr>
      <xdr:spPr>
        <a:xfrm>
          <a:off x="3606800" y="6863080"/>
          <a:ext cx="6985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196215</xdr:rowOff>
    </xdr:from>
    <xdr:to xmlns:xdr="http://schemas.openxmlformats.org/drawingml/2006/spreadsheetDrawing">
      <xdr:col>22</xdr:col>
      <xdr:colOff>165100</xdr:colOff>
      <xdr:row>35</xdr:row>
      <xdr:rowOff>298450</xdr:rowOff>
    </xdr:to>
    <xdr:sp macro="" textlink="">
      <xdr:nvSpPr>
        <xdr:cNvPr id="120" name="フローチャート: 判断 119"/>
        <xdr:cNvSpPr/>
      </xdr:nvSpPr>
      <xdr:spPr>
        <a:xfrm>
          <a:off x="42545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309245</xdr:rowOff>
    </xdr:from>
    <xdr:ext cx="762000" cy="259715"/>
    <xdr:sp macro="" textlink="">
      <xdr:nvSpPr>
        <xdr:cNvPr id="121" name="テキスト ボックス 120"/>
        <xdr:cNvSpPr txBox="1"/>
      </xdr:nvSpPr>
      <xdr:spPr>
        <a:xfrm>
          <a:off x="39243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252730</xdr:rowOff>
    </xdr:from>
    <xdr:to xmlns:xdr="http://schemas.openxmlformats.org/drawingml/2006/spreadsheetDrawing">
      <xdr:col>18</xdr:col>
      <xdr:colOff>177800</xdr:colOff>
      <xdr:row>38</xdr:row>
      <xdr:rowOff>0</xdr:rowOff>
    </xdr:to>
    <xdr:cxnSp macro="">
      <xdr:nvCxnSpPr>
        <xdr:cNvPr id="122" name="直線コネクタ 121"/>
        <xdr:cNvCxnSpPr/>
      </xdr:nvCxnSpPr>
      <xdr:spPr>
        <a:xfrm flipV="1">
          <a:off x="2908300" y="6863080"/>
          <a:ext cx="698500" cy="604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283845</xdr:rowOff>
    </xdr:to>
    <xdr:sp macro="" textlink="">
      <xdr:nvSpPr>
        <xdr:cNvPr id="123" name="フローチャート: 判断 122"/>
        <xdr:cNvSpPr/>
      </xdr:nvSpPr>
      <xdr:spPr>
        <a:xfrm>
          <a:off x="3556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4000"/>
    <xdr:sp macro="" textlink="">
      <xdr:nvSpPr>
        <xdr:cNvPr id="124" name="テキスト ボックス 123"/>
        <xdr:cNvSpPr txBox="1"/>
      </xdr:nvSpPr>
      <xdr:spPr>
        <a:xfrm>
          <a:off x="32258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156210</xdr:rowOff>
    </xdr:from>
    <xdr:to xmlns:xdr="http://schemas.openxmlformats.org/drawingml/2006/spreadsheetDrawing">
      <xdr:col>15</xdr:col>
      <xdr:colOff>101600</xdr:colOff>
      <xdr:row>35</xdr:row>
      <xdr:rowOff>258445</xdr:rowOff>
    </xdr:to>
    <xdr:sp macro="" textlink="">
      <xdr:nvSpPr>
        <xdr:cNvPr id="125" name="フローチャート: 判断 124"/>
        <xdr:cNvSpPr/>
      </xdr:nvSpPr>
      <xdr:spPr>
        <a:xfrm>
          <a:off x="2857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267335</xdr:rowOff>
    </xdr:from>
    <xdr:ext cx="762000" cy="258445"/>
    <xdr:sp macro="" textlink="">
      <xdr:nvSpPr>
        <xdr:cNvPr id="126" name="テキスト ボックス 125"/>
        <xdr:cNvSpPr txBox="1"/>
      </xdr:nvSpPr>
      <xdr:spPr>
        <a:xfrm>
          <a:off x="2527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7" name="テキスト ボックス 126"/>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66675</xdr:rowOff>
    </xdr:from>
    <xdr:to xmlns:xdr="http://schemas.openxmlformats.org/drawingml/2006/spreadsheetDrawing">
      <xdr:col>29</xdr:col>
      <xdr:colOff>177800</xdr:colOff>
      <xdr:row>36</xdr:row>
      <xdr:rowOff>168275</xdr:rowOff>
    </xdr:to>
    <xdr:sp macro="" textlink="">
      <xdr:nvSpPr>
        <xdr:cNvPr id="132" name="楕円 131"/>
        <xdr:cNvSpPr/>
      </xdr:nvSpPr>
      <xdr:spPr>
        <a:xfrm>
          <a:off x="56007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38735</xdr:rowOff>
    </xdr:from>
    <xdr:ext cx="753745" cy="259080"/>
    <xdr:sp macro="" textlink="">
      <xdr:nvSpPr>
        <xdr:cNvPr id="133" name="人口1人当たり決算額の推移該当値テキスト445"/>
        <xdr:cNvSpPr txBox="1"/>
      </xdr:nvSpPr>
      <xdr:spPr>
        <a:xfrm>
          <a:off x="5740400" y="699198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266065</xdr:rowOff>
    </xdr:from>
    <xdr:to xmlns:xdr="http://schemas.openxmlformats.org/drawingml/2006/spreadsheetDrawing">
      <xdr:col>26</xdr:col>
      <xdr:colOff>101600</xdr:colOff>
      <xdr:row>36</xdr:row>
      <xdr:rowOff>25400</xdr:rowOff>
    </xdr:to>
    <xdr:sp macro="" textlink="">
      <xdr:nvSpPr>
        <xdr:cNvPr id="134" name="楕円 133"/>
        <xdr:cNvSpPr/>
      </xdr:nvSpPr>
      <xdr:spPr>
        <a:xfrm>
          <a:off x="49530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10160</xdr:rowOff>
    </xdr:from>
    <xdr:ext cx="736600" cy="252730"/>
    <xdr:sp macro="" textlink="">
      <xdr:nvSpPr>
        <xdr:cNvPr id="135" name="テキスト ボックス 134"/>
        <xdr:cNvSpPr txBox="1"/>
      </xdr:nvSpPr>
      <xdr:spPr>
        <a:xfrm>
          <a:off x="4622800" y="69634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52070</xdr:rowOff>
    </xdr:from>
    <xdr:to xmlns:xdr="http://schemas.openxmlformats.org/drawingml/2006/spreadsheetDrawing">
      <xdr:col>22</xdr:col>
      <xdr:colOff>165100</xdr:colOff>
      <xdr:row>36</xdr:row>
      <xdr:rowOff>153670</xdr:rowOff>
    </xdr:to>
    <xdr:sp macro="" textlink="">
      <xdr:nvSpPr>
        <xdr:cNvPr id="136" name="楕円 135"/>
        <xdr:cNvSpPr/>
      </xdr:nvSpPr>
      <xdr:spPr>
        <a:xfrm>
          <a:off x="42545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138430</xdr:rowOff>
    </xdr:from>
    <xdr:ext cx="762000" cy="259080"/>
    <xdr:sp macro="" textlink="">
      <xdr:nvSpPr>
        <xdr:cNvPr id="137" name="テキスト ボックス 136"/>
        <xdr:cNvSpPr txBox="1"/>
      </xdr:nvSpPr>
      <xdr:spPr>
        <a:xfrm>
          <a:off x="3924300"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201930</xdr:rowOff>
    </xdr:from>
    <xdr:to xmlns:xdr="http://schemas.openxmlformats.org/drawingml/2006/spreadsheetDrawing">
      <xdr:col>19</xdr:col>
      <xdr:colOff>38100</xdr:colOff>
      <xdr:row>35</xdr:row>
      <xdr:rowOff>304165</xdr:rowOff>
    </xdr:to>
    <xdr:sp macro="" textlink="">
      <xdr:nvSpPr>
        <xdr:cNvPr id="138" name="楕円 137"/>
        <xdr:cNvSpPr/>
      </xdr:nvSpPr>
      <xdr:spPr>
        <a:xfrm>
          <a:off x="35560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287655</xdr:rowOff>
    </xdr:from>
    <xdr:ext cx="762000" cy="259080"/>
    <xdr:sp macro="" textlink="">
      <xdr:nvSpPr>
        <xdr:cNvPr id="139" name="テキスト ボックス 138"/>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292100</xdr:rowOff>
    </xdr:from>
    <xdr:to xmlns:xdr="http://schemas.openxmlformats.org/drawingml/2006/spreadsheetDrawing">
      <xdr:col>15</xdr:col>
      <xdr:colOff>101600</xdr:colOff>
      <xdr:row>38</xdr:row>
      <xdr:rowOff>50800</xdr:rowOff>
    </xdr:to>
    <xdr:sp macro="" textlink="">
      <xdr:nvSpPr>
        <xdr:cNvPr id="140" name="楕円 139"/>
        <xdr:cNvSpPr/>
      </xdr:nvSpPr>
      <xdr:spPr>
        <a:xfrm>
          <a:off x="28575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35560</xdr:rowOff>
    </xdr:from>
    <xdr:ext cx="762000" cy="259715"/>
    <xdr:sp macro="" textlink="">
      <xdr:nvSpPr>
        <xdr:cNvPr id="141" name="テキスト ボックス 140"/>
        <xdr:cNvSpPr txBox="1"/>
      </xdr:nvSpPr>
      <xdr:spPr>
        <a:xfrm>
          <a:off x="2527300" y="7503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825"/>
    <xdr:sp macro="" textlink="">
      <xdr:nvSpPr>
        <xdr:cNvPr id="48" name="テキスト ボックス 47"/>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155575</xdr:rowOff>
    </xdr:from>
    <xdr:to xmlns:xdr="http://schemas.openxmlformats.org/drawingml/2006/spreadsheetDrawing">
      <xdr:col>24</xdr:col>
      <xdr:colOff>62865</xdr:colOff>
      <xdr:row>38</xdr:row>
      <xdr:rowOff>116840</xdr:rowOff>
    </xdr:to>
    <xdr:cxnSp macro="">
      <xdr:nvCxnSpPr>
        <xdr:cNvPr id="56" name="直線コネクタ 55"/>
        <xdr:cNvCxnSpPr/>
      </xdr:nvCxnSpPr>
      <xdr:spPr>
        <a:xfrm flipV="1">
          <a:off x="46335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534670" cy="251460"/>
    <xdr:sp macro="" textlink="">
      <xdr:nvSpPr>
        <xdr:cNvPr id="57" name="人件費最小値テキスト"/>
        <xdr:cNvSpPr txBox="1"/>
      </xdr:nvSpPr>
      <xdr:spPr>
        <a:xfrm>
          <a:off x="4686300" y="6635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116840</xdr:rowOff>
    </xdr:from>
    <xdr:to xmlns:xdr="http://schemas.openxmlformats.org/drawingml/2006/spreadsheetDrawing">
      <xdr:col>24</xdr:col>
      <xdr:colOff>152400</xdr:colOff>
      <xdr:row>38</xdr:row>
      <xdr:rowOff>116840</xdr:rowOff>
    </xdr:to>
    <xdr:cxnSp macro="">
      <xdr:nvCxnSpPr>
        <xdr:cNvPr id="58" name="直線コネクタ 57"/>
        <xdr:cNvCxnSpPr/>
      </xdr:nvCxnSpPr>
      <xdr:spPr>
        <a:xfrm>
          <a:off x="4546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102235</xdr:rowOff>
    </xdr:from>
    <xdr:ext cx="598805" cy="258445"/>
    <xdr:sp macro="" textlink="">
      <xdr:nvSpPr>
        <xdr:cNvPr id="59" name="人件費最大値テキスト"/>
        <xdr:cNvSpPr txBox="1"/>
      </xdr:nvSpPr>
      <xdr:spPr>
        <a:xfrm>
          <a:off x="4686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155575</xdr:rowOff>
    </xdr:from>
    <xdr:to xmlns:xdr="http://schemas.openxmlformats.org/drawingml/2006/spreadsheetDrawing">
      <xdr:col>24</xdr:col>
      <xdr:colOff>152400</xdr:colOff>
      <xdr:row>30</xdr:row>
      <xdr:rowOff>155575</xdr:rowOff>
    </xdr:to>
    <xdr:cxnSp macro="">
      <xdr:nvCxnSpPr>
        <xdr:cNvPr id="60" name="直線コネクタ 59"/>
        <xdr:cNvCxnSpPr/>
      </xdr:nvCxnSpPr>
      <xdr:spPr>
        <a:xfrm>
          <a:off x="4546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170815</xdr:rowOff>
    </xdr:from>
    <xdr:to xmlns:xdr="http://schemas.openxmlformats.org/drawingml/2006/spreadsheetDrawing">
      <xdr:col>24</xdr:col>
      <xdr:colOff>63500</xdr:colOff>
      <xdr:row>35</xdr:row>
      <xdr:rowOff>3175</xdr:rowOff>
    </xdr:to>
    <xdr:cxnSp macro="">
      <xdr:nvCxnSpPr>
        <xdr:cNvPr id="61" name="直線コネクタ 60"/>
        <xdr:cNvCxnSpPr/>
      </xdr:nvCxnSpPr>
      <xdr:spPr>
        <a:xfrm flipV="1">
          <a:off x="3797300" y="60001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41910</xdr:rowOff>
    </xdr:from>
    <xdr:ext cx="534670" cy="250825"/>
    <xdr:sp macro="" textlink="">
      <xdr:nvSpPr>
        <xdr:cNvPr id="62" name="人件費平均値テキスト"/>
        <xdr:cNvSpPr txBox="1"/>
      </xdr:nvSpPr>
      <xdr:spPr>
        <a:xfrm>
          <a:off x="4686300" y="604266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165100</xdr:rowOff>
    </xdr:to>
    <xdr:sp macro="" textlink="">
      <xdr:nvSpPr>
        <xdr:cNvPr id="63" name="フローチャート: 判断 62"/>
        <xdr:cNvSpPr/>
      </xdr:nvSpPr>
      <xdr:spPr>
        <a:xfrm>
          <a:off x="4584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3175</xdr:rowOff>
    </xdr:from>
    <xdr:to xmlns:xdr="http://schemas.openxmlformats.org/drawingml/2006/spreadsheetDrawing">
      <xdr:col>19</xdr:col>
      <xdr:colOff>177800</xdr:colOff>
      <xdr:row>36</xdr:row>
      <xdr:rowOff>20955</xdr:rowOff>
    </xdr:to>
    <xdr:cxnSp macro="">
      <xdr:nvCxnSpPr>
        <xdr:cNvPr id="64" name="直線コネクタ 63"/>
        <xdr:cNvCxnSpPr/>
      </xdr:nvCxnSpPr>
      <xdr:spPr>
        <a:xfrm flipV="1">
          <a:off x="2908300" y="6003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96520</xdr:rowOff>
    </xdr:from>
    <xdr:to xmlns:xdr="http://schemas.openxmlformats.org/drawingml/2006/spreadsheetDrawing">
      <xdr:col>20</xdr:col>
      <xdr:colOff>38100</xdr:colOff>
      <xdr:row>36</xdr:row>
      <xdr:rowOff>26670</xdr:rowOff>
    </xdr:to>
    <xdr:sp macro="" textlink="">
      <xdr:nvSpPr>
        <xdr:cNvPr id="65" name="フローチャート: 判断 64"/>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17780</xdr:rowOff>
    </xdr:from>
    <xdr:ext cx="526415" cy="251460"/>
    <xdr:sp macro="" textlink="">
      <xdr:nvSpPr>
        <xdr:cNvPr id="66" name="テキスト ボックス 65"/>
        <xdr:cNvSpPr txBox="1"/>
      </xdr:nvSpPr>
      <xdr:spPr>
        <a:xfrm>
          <a:off x="3529965" y="61899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20955</xdr:rowOff>
    </xdr:from>
    <xdr:to xmlns:xdr="http://schemas.openxmlformats.org/drawingml/2006/spreadsheetDrawing">
      <xdr:col>15</xdr:col>
      <xdr:colOff>50800</xdr:colOff>
      <xdr:row>36</xdr:row>
      <xdr:rowOff>50800</xdr:rowOff>
    </xdr:to>
    <xdr:cxnSp macro="">
      <xdr:nvCxnSpPr>
        <xdr:cNvPr id="67" name="直線コネクタ 66"/>
        <xdr:cNvCxnSpPr/>
      </xdr:nvCxnSpPr>
      <xdr:spPr>
        <a:xfrm flipV="1">
          <a:off x="2019300" y="6193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156845</xdr:rowOff>
    </xdr:from>
    <xdr:ext cx="526415" cy="250825"/>
    <xdr:sp macro="" textlink="">
      <xdr:nvSpPr>
        <xdr:cNvPr id="69" name="テキスト ボックス 68"/>
        <xdr:cNvSpPr txBox="1"/>
      </xdr:nvSpPr>
      <xdr:spPr>
        <a:xfrm>
          <a:off x="2640965" y="6329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50800</xdr:rowOff>
    </xdr:from>
    <xdr:to xmlns:xdr="http://schemas.openxmlformats.org/drawingml/2006/spreadsheetDrawing">
      <xdr:col>10</xdr:col>
      <xdr:colOff>114300</xdr:colOff>
      <xdr:row>36</xdr:row>
      <xdr:rowOff>79375</xdr:rowOff>
    </xdr:to>
    <xdr:cxnSp macro="">
      <xdr:nvCxnSpPr>
        <xdr:cNvPr id="70" name="直線コネクタ 69"/>
        <xdr:cNvCxnSpPr/>
      </xdr:nvCxnSpPr>
      <xdr:spPr>
        <a:xfrm flipV="1">
          <a:off x="1130300" y="62230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71" name="フローチャート: 判断 70"/>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169545</xdr:rowOff>
    </xdr:from>
    <xdr:ext cx="526415" cy="250825"/>
    <xdr:sp macro="" textlink="">
      <xdr:nvSpPr>
        <xdr:cNvPr id="72" name="テキスト ボックス 71"/>
        <xdr:cNvSpPr txBox="1"/>
      </xdr:nvSpPr>
      <xdr:spPr>
        <a:xfrm>
          <a:off x="1751965" y="63417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92075</xdr:rowOff>
    </xdr:from>
    <xdr:to xmlns:xdr="http://schemas.openxmlformats.org/drawingml/2006/spreadsheetDrawing">
      <xdr:col>6</xdr:col>
      <xdr:colOff>38100</xdr:colOff>
      <xdr:row>37</xdr:row>
      <xdr:rowOff>22225</xdr:rowOff>
    </xdr:to>
    <xdr:sp macro="" textlink="">
      <xdr:nvSpPr>
        <xdr:cNvPr id="73" name="フローチャート: 判断 72"/>
        <xdr:cNvSpPr/>
      </xdr:nvSpPr>
      <xdr:spPr>
        <a:xfrm>
          <a:off x="107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13335</xdr:rowOff>
    </xdr:from>
    <xdr:ext cx="526415" cy="259080"/>
    <xdr:sp macro="" textlink="">
      <xdr:nvSpPr>
        <xdr:cNvPr id="74" name="テキスト ボックス 73"/>
        <xdr:cNvSpPr txBox="1"/>
      </xdr:nvSpPr>
      <xdr:spPr>
        <a:xfrm>
          <a:off x="862965" y="6356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120650</xdr:rowOff>
    </xdr:from>
    <xdr:to xmlns:xdr="http://schemas.openxmlformats.org/drawingml/2006/spreadsheetDrawing">
      <xdr:col>24</xdr:col>
      <xdr:colOff>114300</xdr:colOff>
      <xdr:row>35</xdr:row>
      <xdr:rowOff>50165</xdr:rowOff>
    </xdr:to>
    <xdr:sp macro="" textlink="">
      <xdr:nvSpPr>
        <xdr:cNvPr id="80" name="楕円 79"/>
        <xdr:cNvSpPr/>
      </xdr:nvSpPr>
      <xdr:spPr>
        <a:xfrm>
          <a:off x="45847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143510</xdr:rowOff>
    </xdr:from>
    <xdr:ext cx="534670" cy="251460"/>
    <xdr:sp macro="" textlink="">
      <xdr:nvSpPr>
        <xdr:cNvPr id="81" name="人件費該当値テキスト"/>
        <xdr:cNvSpPr txBox="1"/>
      </xdr:nvSpPr>
      <xdr:spPr>
        <a:xfrm>
          <a:off x="4686300" y="58013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123825</xdr:rowOff>
    </xdr:from>
    <xdr:to xmlns:xdr="http://schemas.openxmlformats.org/drawingml/2006/spreadsheetDrawing">
      <xdr:col>20</xdr:col>
      <xdr:colOff>38100</xdr:colOff>
      <xdr:row>35</xdr:row>
      <xdr:rowOff>53975</xdr:rowOff>
    </xdr:to>
    <xdr:sp macro="" textlink="">
      <xdr:nvSpPr>
        <xdr:cNvPr id="82" name="楕円 81"/>
        <xdr:cNvSpPr/>
      </xdr:nvSpPr>
      <xdr:spPr>
        <a:xfrm>
          <a:off x="3746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70485</xdr:rowOff>
    </xdr:from>
    <xdr:ext cx="526415" cy="259080"/>
    <xdr:sp macro="" textlink="">
      <xdr:nvSpPr>
        <xdr:cNvPr id="83" name="テキスト ボックス 82"/>
        <xdr:cNvSpPr txBox="1"/>
      </xdr:nvSpPr>
      <xdr:spPr>
        <a:xfrm>
          <a:off x="3529965" y="57283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141605</xdr:rowOff>
    </xdr:from>
    <xdr:to xmlns:xdr="http://schemas.openxmlformats.org/drawingml/2006/spreadsheetDrawing">
      <xdr:col>15</xdr:col>
      <xdr:colOff>101600</xdr:colOff>
      <xdr:row>36</xdr:row>
      <xdr:rowOff>71755</xdr:rowOff>
    </xdr:to>
    <xdr:sp macro="" textlink="">
      <xdr:nvSpPr>
        <xdr:cNvPr id="84" name="楕円 83"/>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88265</xdr:rowOff>
    </xdr:from>
    <xdr:ext cx="526415" cy="250825"/>
    <xdr:sp macro="" textlink="">
      <xdr:nvSpPr>
        <xdr:cNvPr id="85" name="テキスト ボックス 84"/>
        <xdr:cNvSpPr txBox="1"/>
      </xdr:nvSpPr>
      <xdr:spPr>
        <a:xfrm>
          <a:off x="2640965" y="59175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171450</xdr:rowOff>
    </xdr:from>
    <xdr:to xmlns:xdr="http://schemas.openxmlformats.org/drawingml/2006/spreadsheetDrawing">
      <xdr:col>10</xdr:col>
      <xdr:colOff>165100</xdr:colOff>
      <xdr:row>36</xdr:row>
      <xdr:rowOff>101600</xdr:rowOff>
    </xdr:to>
    <xdr:sp macro="" textlink="">
      <xdr:nvSpPr>
        <xdr:cNvPr id="86" name="楕円 85"/>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118110</xdr:rowOff>
    </xdr:from>
    <xdr:ext cx="526415" cy="259080"/>
    <xdr:sp macro="" textlink="">
      <xdr:nvSpPr>
        <xdr:cNvPr id="87" name="テキスト ボックス 86"/>
        <xdr:cNvSpPr txBox="1"/>
      </xdr:nvSpPr>
      <xdr:spPr>
        <a:xfrm>
          <a:off x="1751965" y="5947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29210</xdr:rowOff>
    </xdr:from>
    <xdr:to xmlns:xdr="http://schemas.openxmlformats.org/drawingml/2006/spreadsheetDrawing">
      <xdr:col>6</xdr:col>
      <xdr:colOff>38100</xdr:colOff>
      <xdr:row>36</xdr:row>
      <xdr:rowOff>130175</xdr:rowOff>
    </xdr:to>
    <xdr:sp macro="" textlink="">
      <xdr:nvSpPr>
        <xdr:cNvPr id="88" name="楕円 87"/>
        <xdr:cNvSpPr/>
      </xdr:nvSpPr>
      <xdr:spPr>
        <a:xfrm>
          <a:off x="1079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146685</xdr:rowOff>
    </xdr:from>
    <xdr:ext cx="526415" cy="250825"/>
    <xdr:sp macro="" textlink="">
      <xdr:nvSpPr>
        <xdr:cNvPr id="89" name="テキスト ボックス 88"/>
        <xdr:cNvSpPr txBox="1"/>
      </xdr:nvSpPr>
      <xdr:spPr>
        <a:xfrm>
          <a:off x="862965" y="59759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0" name="テキスト ボックス 99"/>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825"/>
    <xdr:sp macro="" textlink="">
      <xdr:nvSpPr>
        <xdr:cNvPr id="106" name="テキスト ボックス 105"/>
        <xdr:cNvSpPr txBox="1"/>
      </xdr:nvSpPr>
      <xdr:spPr>
        <a:xfrm>
          <a:off x="230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8" name="テキスト ボックス 107"/>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10" name="テキスト ボックス 109"/>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2" name="テキスト ボックス 111"/>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29210</xdr:rowOff>
    </xdr:from>
    <xdr:to xmlns:xdr="http://schemas.openxmlformats.org/drawingml/2006/spreadsheetDrawing">
      <xdr:col>24</xdr:col>
      <xdr:colOff>62865</xdr:colOff>
      <xdr:row>58</xdr:row>
      <xdr:rowOff>87630</xdr:rowOff>
    </xdr:to>
    <xdr:cxnSp macro="">
      <xdr:nvCxnSpPr>
        <xdr:cNvPr id="114" name="直線コネクタ 113"/>
        <xdr:cNvCxnSpPr/>
      </xdr:nvCxnSpPr>
      <xdr:spPr>
        <a:xfrm flipV="1">
          <a:off x="46335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91440</xdr:rowOff>
    </xdr:from>
    <xdr:ext cx="534670" cy="259080"/>
    <xdr:sp macro="" textlink="">
      <xdr:nvSpPr>
        <xdr:cNvPr id="115" name="物件費最小値テキスト"/>
        <xdr:cNvSpPr txBox="1"/>
      </xdr:nvSpPr>
      <xdr:spPr>
        <a:xfrm>
          <a:off x="4686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87630</xdr:rowOff>
    </xdr:from>
    <xdr:to xmlns:xdr="http://schemas.openxmlformats.org/drawingml/2006/spreadsheetDrawing">
      <xdr:col>24</xdr:col>
      <xdr:colOff>152400</xdr:colOff>
      <xdr:row>58</xdr:row>
      <xdr:rowOff>87630</xdr:rowOff>
    </xdr:to>
    <xdr:cxnSp macro="">
      <xdr:nvCxnSpPr>
        <xdr:cNvPr id="116" name="直線コネクタ 115"/>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146685</xdr:rowOff>
    </xdr:from>
    <xdr:ext cx="598805" cy="250825"/>
    <xdr:sp macro="" textlink="">
      <xdr:nvSpPr>
        <xdr:cNvPr id="117" name="物件費最大値テキスト"/>
        <xdr:cNvSpPr txBox="1"/>
      </xdr:nvSpPr>
      <xdr:spPr>
        <a:xfrm>
          <a:off x="4686300" y="83762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29210</xdr:rowOff>
    </xdr:from>
    <xdr:to xmlns:xdr="http://schemas.openxmlformats.org/drawingml/2006/spreadsheetDrawing">
      <xdr:col>24</xdr:col>
      <xdr:colOff>152400</xdr:colOff>
      <xdr:row>50</xdr:row>
      <xdr:rowOff>29210</xdr:rowOff>
    </xdr:to>
    <xdr:cxnSp macro="">
      <xdr:nvCxnSpPr>
        <xdr:cNvPr id="118" name="直線コネクタ 117"/>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8890</xdr:rowOff>
    </xdr:from>
    <xdr:to xmlns:xdr="http://schemas.openxmlformats.org/drawingml/2006/spreadsheetDrawing">
      <xdr:col>24</xdr:col>
      <xdr:colOff>63500</xdr:colOff>
      <xdr:row>56</xdr:row>
      <xdr:rowOff>63500</xdr:rowOff>
    </xdr:to>
    <xdr:cxnSp macro="">
      <xdr:nvCxnSpPr>
        <xdr:cNvPr id="119" name="直線コネクタ 118"/>
        <xdr:cNvCxnSpPr/>
      </xdr:nvCxnSpPr>
      <xdr:spPr>
        <a:xfrm flipV="1">
          <a:off x="3797300" y="96100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151130</xdr:rowOff>
    </xdr:from>
    <xdr:ext cx="534670" cy="259080"/>
    <xdr:sp macro="" textlink="">
      <xdr:nvSpPr>
        <xdr:cNvPr id="120" name="物件費平均値テキスト"/>
        <xdr:cNvSpPr txBox="1"/>
      </xdr:nvSpPr>
      <xdr:spPr>
        <a:xfrm>
          <a:off x="4686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xdr:rowOff>
    </xdr:from>
    <xdr:to xmlns:xdr="http://schemas.openxmlformats.org/drawingml/2006/spreadsheetDrawing">
      <xdr:col>24</xdr:col>
      <xdr:colOff>114300</xdr:colOff>
      <xdr:row>56</xdr:row>
      <xdr:rowOff>102870</xdr:rowOff>
    </xdr:to>
    <xdr:sp macro="" textlink="">
      <xdr:nvSpPr>
        <xdr:cNvPr id="121" name="フローチャート: 判断 120"/>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63500</xdr:rowOff>
    </xdr:from>
    <xdr:to xmlns:xdr="http://schemas.openxmlformats.org/drawingml/2006/spreadsheetDrawing">
      <xdr:col>19</xdr:col>
      <xdr:colOff>177800</xdr:colOff>
      <xdr:row>56</xdr:row>
      <xdr:rowOff>135255</xdr:rowOff>
    </xdr:to>
    <xdr:cxnSp macro="">
      <xdr:nvCxnSpPr>
        <xdr:cNvPr id="122" name="直線コネクタ 121"/>
        <xdr:cNvCxnSpPr/>
      </xdr:nvCxnSpPr>
      <xdr:spPr>
        <a:xfrm flipV="1">
          <a:off x="2908300" y="96647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52070</xdr:rowOff>
    </xdr:from>
    <xdr:to xmlns:xdr="http://schemas.openxmlformats.org/drawingml/2006/spreadsheetDrawing">
      <xdr:col>20</xdr:col>
      <xdr:colOff>38100</xdr:colOff>
      <xdr:row>56</xdr:row>
      <xdr:rowOff>153670</xdr:rowOff>
    </xdr:to>
    <xdr:sp macro="" textlink="">
      <xdr:nvSpPr>
        <xdr:cNvPr id="123" name="フローチャート: 判断 122"/>
        <xdr:cNvSpPr/>
      </xdr:nvSpPr>
      <xdr:spPr>
        <a:xfrm>
          <a:off x="3746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144780</xdr:rowOff>
    </xdr:from>
    <xdr:ext cx="526415" cy="250825"/>
    <xdr:sp macro="" textlink="">
      <xdr:nvSpPr>
        <xdr:cNvPr id="124" name="テキスト ボックス 123"/>
        <xdr:cNvSpPr txBox="1"/>
      </xdr:nvSpPr>
      <xdr:spPr>
        <a:xfrm>
          <a:off x="3529965" y="9745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135255</xdr:rowOff>
    </xdr:from>
    <xdr:to xmlns:xdr="http://schemas.openxmlformats.org/drawingml/2006/spreadsheetDrawing">
      <xdr:col>15</xdr:col>
      <xdr:colOff>50800</xdr:colOff>
      <xdr:row>57</xdr:row>
      <xdr:rowOff>6350</xdr:rowOff>
    </xdr:to>
    <xdr:cxnSp macro="">
      <xdr:nvCxnSpPr>
        <xdr:cNvPr id="125" name="直線コネクタ 124"/>
        <xdr:cNvCxnSpPr/>
      </xdr:nvCxnSpPr>
      <xdr:spPr>
        <a:xfrm flipV="1">
          <a:off x="2019300" y="9736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69850</xdr:rowOff>
    </xdr:from>
    <xdr:to xmlns:xdr="http://schemas.openxmlformats.org/drawingml/2006/spreadsheetDrawing">
      <xdr:col>15</xdr:col>
      <xdr:colOff>101600</xdr:colOff>
      <xdr:row>56</xdr:row>
      <xdr:rowOff>171450</xdr:rowOff>
    </xdr:to>
    <xdr:sp macro="" textlink="">
      <xdr:nvSpPr>
        <xdr:cNvPr id="126" name="フローチャート: 判断 125"/>
        <xdr:cNvSpPr/>
      </xdr:nvSpPr>
      <xdr:spPr>
        <a:xfrm>
          <a:off x="2857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16510</xdr:rowOff>
    </xdr:from>
    <xdr:ext cx="526415" cy="259080"/>
    <xdr:sp macro="" textlink="">
      <xdr:nvSpPr>
        <xdr:cNvPr id="127" name="テキスト ボックス 126"/>
        <xdr:cNvSpPr txBox="1"/>
      </xdr:nvSpPr>
      <xdr:spPr>
        <a:xfrm>
          <a:off x="2640965" y="9446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xdr:rowOff>
    </xdr:from>
    <xdr:to xmlns:xdr="http://schemas.openxmlformats.org/drawingml/2006/spreadsheetDrawing">
      <xdr:col>10</xdr:col>
      <xdr:colOff>114300</xdr:colOff>
      <xdr:row>57</xdr:row>
      <xdr:rowOff>20955</xdr:rowOff>
    </xdr:to>
    <xdr:cxnSp macro="">
      <xdr:nvCxnSpPr>
        <xdr:cNvPr id="128" name="直線コネクタ 127"/>
        <xdr:cNvCxnSpPr/>
      </xdr:nvCxnSpPr>
      <xdr:spPr>
        <a:xfrm flipV="1">
          <a:off x="1130300" y="9779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105410</xdr:rowOff>
    </xdr:from>
    <xdr:to xmlns:xdr="http://schemas.openxmlformats.org/drawingml/2006/spreadsheetDrawing">
      <xdr:col>10</xdr:col>
      <xdr:colOff>165100</xdr:colOff>
      <xdr:row>57</xdr:row>
      <xdr:rowOff>35560</xdr:rowOff>
    </xdr:to>
    <xdr:sp macro="" textlink="">
      <xdr:nvSpPr>
        <xdr:cNvPr id="129" name="フローチャート: 判断 128"/>
        <xdr:cNvSpPr/>
      </xdr:nvSpPr>
      <xdr:spPr>
        <a:xfrm>
          <a:off x="1968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52070</xdr:rowOff>
    </xdr:from>
    <xdr:ext cx="526415" cy="251460"/>
    <xdr:sp macro="" textlink="">
      <xdr:nvSpPr>
        <xdr:cNvPr id="130" name="テキスト ボックス 129"/>
        <xdr:cNvSpPr txBox="1"/>
      </xdr:nvSpPr>
      <xdr:spPr>
        <a:xfrm>
          <a:off x="1751965" y="94818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107950</xdr:rowOff>
    </xdr:from>
    <xdr:to xmlns:xdr="http://schemas.openxmlformats.org/drawingml/2006/spreadsheetDrawing">
      <xdr:col>6</xdr:col>
      <xdr:colOff>38100</xdr:colOff>
      <xdr:row>57</xdr:row>
      <xdr:rowOff>38100</xdr:rowOff>
    </xdr:to>
    <xdr:sp macro="" textlink="">
      <xdr:nvSpPr>
        <xdr:cNvPr id="131" name="フローチャート: 判断 130"/>
        <xdr:cNvSpPr/>
      </xdr:nvSpPr>
      <xdr:spPr>
        <a:xfrm>
          <a:off x="107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54610</xdr:rowOff>
    </xdr:from>
    <xdr:ext cx="526415" cy="250825"/>
    <xdr:sp macro="" textlink="">
      <xdr:nvSpPr>
        <xdr:cNvPr id="132" name="テキスト ボックス 131"/>
        <xdr:cNvSpPr txBox="1"/>
      </xdr:nvSpPr>
      <xdr:spPr>
        <a:xfrm>
          <a:off x="862965" y="94843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129540</xdr:rowOff>
    </xdr:from>
    <xdr:to xmlns:xdr="http://schemas.openxmlformats.org/drawingml/2006/spreadsheetDrawing">
      <xdr:col>24</xdr:col>
      <xdr:colOff>114300</xdr:colOff>
      <xdr:row>56</xdr:row>
      <xdr:rowOff>59690</xdr:rowOff>
    </xdr:to>
    <xdr:sp macro="" textlink="">
      <xdr:nvSpPr>
        <xdr:cNvPr id="138" name="楕円 137"/>
        <xdr:cNvSpPr/>
      </xdr:nvSpPr>
      <xdr:spPr>
        <a:xfrm>
          <a:off x="45847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152400</xdr:rowOff>
    </xdr:from>
    <xdr:ext cx="534670" cy="259080"/>
    <xdr:sp macro="" textlink="">
      <xdr:nvSpPr>
        <xdr:cNvPr id="139" name="物件費該当値テキスト"/>
        <xdr:cNvSpPr txBox="1"/>
      </xdr:nvSpPr>
      <xdr:spPr>
        <a:xfrm>
          <a:off x="4686300" y="941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12065</xdr:rowOff>
    </xdr:from>
    <xdr:to xmlns:xdr="http://schemas.openxmlformats.org/drawingml/2006/spreadsheetDrawing">
      <xdr:col>20</xdr:col>
      <xdr:colOff>38100</xdr:colOff>
      <xdr:row>56</xdr:row>
      <xdr:rowOff>113665</xdr:rowOff>
    </xdr:to>
    <xdr:sp macro="" textlink="">
      <xdr:nvSpPr>
        <xdr:cNvPr id="140" name="楕円 139"/>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130175</xdr:rowOff>
    </xdr:from>
    <xdr:ext cx="526415" cy="259080"/>
    <xdr:sp macro="" textlink="">
      <xdr:nvSpPr>
        <xdr:cNvPr id="141" name="テキスト ボックス 140"/>
        <xdr:cNvSpPr txBox="1"/>
      </xdr:nvSpPr>
      <xdr:spPr>
        <a:xfrm>
          <a:off x="3529965" y="93884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84455</xdr:rowOff>
    </xdr:from>
    <xdr:to xmlns:xdr="http://schemas.openxmlformats.org/drawingml/2006/spreadsheetDrawing">
      <xdr:col>15</xdr:col>
      <xdr:colOff>101600</xdr:colOff>
      <xdr:row>57</xdr:row>
      <xdr:rowOff>14605</xdr:rowOff>
    </xdr:to>
    <xdr:sp macro="" textlink="">
      <xdr:nvSpPr>
        <xdr:cNvPr id="142" name="楕円 141"/>
        <xdr:cNvSpPr/>
      </xdr:nvSpPr>
      <xdr:spPr>
        <a:xfrm>
          <a:off x="2857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6350</xdr:rowOff>
    </xdr:from>
    <xdr:ext cx="526415" cy="251460"/>
    <xdr:sp macro="" textlink="">
      <xdr:nvSpPr>
        <xdr:cNvPr id="143" name="テキスト ボックス 142"/>
        <xdr:cNvSpPr txBox="1"/>
      </xdr:nvSpPr>
      <xdr:spPr>
        <a:xfrm>
          <a:off x="2640965" y="97790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44" name="楕円 143"/>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47625</xdr:rowOff>
    </xdr:from>
    <xdr:ext cx="526415" cy="259080"/>
    <xdr:sp macro="" textlink="">
      <xdr:nvSpPr>
        <xdr:cNvPr id="145" name="テキスト ボックス 144"/>
        <xdr:cNvSpPr txBox="1"/>
      </xdr:nvSpPr>
      <xdr:spPr>
        <a:xfrm>
          <a:off x="1751965" y="9820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141605</xdr:rowOff>
    </xdr:from>
    <xdr:to xmlns:xdr="http://schemas.openxmlformats.org/drawingml/2006/spreadsheetDrawing">
      <xdr:col>6</xdr:col>
      <xdr:colOff>38100</xdr:colOff>
      <xdr:row>57</xdr:row>
      <xdr:rowOff>71755</xdr:rowOff>
    </xdr:to>
    <xdr:sp macro="" textlink="">
      <xdr:nvSpPr>
        <xdr:cNvPr id="146" name="楕円 145"/>
        <xdr:cNvSpPr/>
      </xdr:nvSpPr>
      <xdr:spPr>
        <a:xfrm>
          <a:off x="1079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63500</xdr:rowOff>
    </xdr:from>
    <xdr:ext cx="526415" cy="251460"/>
    <xdr:sp macro="" textlink="">
      <xdr:nvSpPr>
        <xdr:cNvPr id="147" name="テキスト ボックス 146"/>
        <xdr:cNvSpPr txBox="1"/>
      </xdr:nvSpPr>
      <xdr:spPr>
        <a:xfrm>
          <a:off x="862965" y="98361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6" name="テキスト ボックス 155"/>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0665" cy="259080"/>
    <xdr:sp macro="" textlink="">
      <xdr:nvSpPr>
        <xdr:cNvPr id="159" name="テキスト ボックス 158"/>
        <xdr:cNvSpPr txBox="1"/>
      </xdr:nvSpPr>
      <xdr:spPr>
        <a:xfrm>
          <a:off x="513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0825"/>
    <xdr:sp macro="" textlink="">
      <xdr:nvSpPr>
        <xdr:cNvPr id="163" name="テキスト ボックス 162"/>
        <xdr:cNvSpPr txBox="1"/>
      </xdr:nvSpPr>
      <xdr:spPr>
        <a:xfrm>
          <a:off x="230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9" name="テキスト ボックス 168"/>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34925</xdr:rowOff>
    </xdr:from>
    <xdr:to xmlns:xdr="http://schemas.openxmlformats.org/drawingml/2006/spreadsheetDrawing">
      <xdr:col>24</xdr:col>
      <xdr:colOff>62865</xdr:colOff>
      <xdr:row>79</xdr:row>
      <xdr:rowOff>12065</xdr:rowOff>
    </xdr:to>
    <xdr:cxnSp macro="">
      <xdr:nvCxnSpPr>
        <xdr:cNvPr id="171" name="直線コネクタ 170"/>
        <xdr:cNvCxnSpPr/>
      </xdr:nvCxnSpPr>
      <xdr:spPr>
        <a:xfrm flipV="1">
          <a:off x="46335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15875</xdr:rowOff>
    </xdr:from>
    <xdr:ext cx="378460" cy="259080"/>
    <xdr:sp macro="" textlink="">
      <xdr:nvSpPr>
        <xdr:cNvPr id="172" name="維持補修費最小値テキスト"/>
        <xdr:cNvSpPr txBox="1"/>
      </xdr:nvSpPr>
      <xdr:spPr>
        <a:xfrm>
          <a:off x="46863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12065</xdr:rowOff>
    </xdr:from>
    <xdr:to xmlns:xdr="http://schemas.openxmlformats.org/drawingml/2006/spreadsheetDrawing">
      <xdr:col>24</xdr:col>
      <xdr:colOff>152400</xdr:colOff>
      <xdr:row>79</xdr:row>
      <xdr:rowOff>12065</xdr:rowOff>
    </xdr:to>
    <xdr:cxnSp macro="">
      <xdr:nvCxnSpPr>
        <xdr:cNvPr id="173" name="直線コネクタ 172"/>
        <xdr:cNvCxnSpPr/>
      </xdr:nvCxnSpPr>
      <xdr:spPr>
        <a:xfrm>
          <a:off x="4546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153035</xdr:rowOff>
    </xdr:from>
    <xdr:ext cx="534670" cy="259080"/>
    <xdr:sp macro="" textlink="">
      <xdr:nvSpPr>
        <xdr:cNvPr id="174" name="維持補修費最大値テキスト"/>
        <xdr:cNvSpPr txBox="1"/>
      </xdr:nvSpPr>
      <xdr:spPr>
        <a:xfrm>
          <a:off x="46863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34925</xdr:rowOff>
    </xdr:from>
    <xdr:to xmlns:xdr="http://schemas.openxmlformats.org/drawingml/2006/spreadsheetDrawing">
      <xdr:col>24</xdr:col>
      <xdr:colOff>152400</xdr:colOff>
      <xdr:row>70</xdr:row>
      <xdr:rowOff>34925</xdr:rowOff>
    </xdr:to>
    <xdr:cxnSp macro="">
      <xdr:nvCxnSpPr>
        <xdr:cNvPr id="175" name="直線コネクタ 174"/>
        <xdr:cNvCxnSpPr/>
      </xdr:nvCxnSpPr>
      <xdr:spPr>
        <a:xfrm>
          <a:off x="4546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111125</xdr:rowOff>
    </xdr:from>
    <xdr:to xmlns:xdr="http://schemas.openxmlformats.org/drawingml/2006/spreadsheetDrawing">
      <xdr:col>24</xdr:col>
      <xdr:colOff>63500</xdr:colOff>
      <xdr:row>78</xdr:row>
      <xdr:rowOff>130175</xdr:rowOff>
    </xdr:to>
    <xdr:cxnSp macro="">
      <xdr:nvCxnSpPr>
        <xdr:cNvPr id="176" name="直線コネクタ 175"/>
        <xdr:cNvCxnSpPr/>
      </xdr:nvCxnSpPr>
      <xdr:spPr>
        <a:xfrm flipV="1">
          <a:off x="3797300" y="134842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469900" cy="251460"/>
    <xdr:sp macro="" textlink="">
      <xdr:nvSpPr>
        <xdr:cNvPr id="177" name="維持補修費平均値テキスト"/>
        <xdr:cNvSpPr txBox="1"/>
      </xdr:nvSpPr>
      <xdr:spPr>
        <a:xfrm>
          <a:off x="4686300" y="131737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120650</xdr:rowOff>
    </xdr:from>
    <xdr:to xmlns:xdr="http://schemas.openxmlformats.org/drawingml/2006/spreadsheetDrawing">
      <xdr:col>24</xdr:col>
      <xdr:colOff>114300</xdr:colOff>
      <xdr:row>78</xdr:row>
      <xdr:rowOff>50165</xdr:rowOff>
    </xdr:to>
    <xdr:sp macro="" textlink="">
      <xdr:nvSpPr>
        <xdr:cNvPr id="178" name="フローチャート: 判断 177"/>
        <xdr:cNvSpPr/>
      </xdr:nvSpPr>
      <xdr:spPr>
        <a:xfrm>
          <a:off x="4584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119380</xdr:rowOff>
    </xdr:from>
    <xdr:to xmlns:xdr="http://schemas.openxmlformats.org/drawingml/2006/spreadsheetDrawing">
      <xdr:col>19</xdr:col>
      <xdr:colOff>177800</xdr:colOff>
      <xdr:row>78</xdr:row>
      <xdr:rowOff>130175</xdr:rowOff>
    </xdr:to>
    <xdr:cxnSp macro="">
      <xdr:nvCxnSpPr>
        <xdr:cNvPr id="179" name="直線コネクタ 178"/>
        <xdr:cNvCxnSpPr/>
      </xdr:nvCxnSpPr>
      <xdr:spPr>
        <a:xfrm>
          <a:off x="2908300" y="134924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97790</xdr:rowOff>
    </xdr:from>
    <xdr:ext cx="461645" cy="251460"/>
    <xdr:sp macro="" textlink="">
      <xdr:nvSpPr>
        <xdr:cNvPr id="181" name="テキスト ボックス 180"/>
        <xdr:cNvSpPr txBox="1"/>
      </xdr:nvSpPr>
      <xdr:spPr>
        <a:xfrm>
          <a:off x="3562350" y="131279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119380</xdr:rowOff>
    </xdr:from>
    <xdr:to xmlns:xdr="http://schemas.openxmlformats.org/drawingml/2006/spreadsheetDrawing">
      <xdr:col>15</xdr:col>
      <xdr:colOff>50800</xdr:colOff>
      <xdr:row>78</xdr:row>
      <xdr:rowOff>128905</xdr:rowOff>
    </xdr:to>
    <xdr:cxnSp macro="">
      <xdr:nvCxnSpPr>
        <xdr:cNvPr id="182" name="直線コネクタ 181"/>
        <xdr:cNvCxnSpPr/>
      </xdr:nvCxnSpPr>
      <xdr:spPr>
        <a:xfrm flipV="1">
          <a:off x="2019300" y="13492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83" name="フローチャート: 判断 182"/>
        <xdr:cNvSpPr/>
      </xdr:nvSpPr>
      <xdr:spPr>
        <a:xfrm>
          <a:off x="2857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135255</xdr:rowOff>
    </xdr:from>
    <xdr:ext cx="461645" cy="250825"/>
    <xdr:sp macro="" textlink="">
      <xdr:nvSpPr>
        <xdr:cNvPr id="184" name="テキスト ボックス 183"/>
        <xdr:cNvSpPr txBox="1"/>
      </xdr:nvSpPr>
      <xdr:spPr>
        <a:xfrm>
          <a:off x="2673350" y="13165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101600</xdr:rowOff>
    </xdr:from>
    <xdr:to xmlns:xdr="http://schemas.openxmlformats.org/drawingml/2006/spreadsheetDrawing">
      <xdr:col>10</xdr:col>
      <xdr:colOff>114300</xdr:colOff>
      <xdr:row>78</xdr:row>
      <xdr:rowOff>128905</xdr:rowOff>
    </xdr:to>
    <xdr:cxnSp macro="">
      <xdr:nvCxnSpPr>
        <xdr:cNvPr id="185" name="直線コネクタ 184"/>
        <xdr:cNvCxnSpPr/>
      </xdr:nvCxnSpPr>
      <xdr:spPr>
        <a:xfrm>
          <a:off x="1130300" y="134747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9525</xdr:rowOff>
    </xdr:from>
    <xdr:to xmlns:xdr="http://schemas.openxmlformats.org/drawingml/2006/spreadsheetDrawing">
      <xdr:col>10</xdr:col>
      <xdr:colOff>165100</xdr:colOff>
      <xdr:row>78</xdr:row>
      <xdr:rowOff>111125</xdr:rowOff>
    </xdr:to>
    <xdr:sp macro="" textlink="">
      <xdr:nvSpPr>
        <xdr:cNvPr id="186" name="フローチャート: 判断 185"/>
        <xdr:cNvSpPr/>
      </xdr:nvSpPr>
      <xdr:spPr>
        <a:xfrm>
          <a:off x="196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127635</xdr:rowOff>
    </xdr:from>
    <xdr:ext cx="461645" cy="259080"/>
    <xdr:sp macro="" textlink="">
      <xdr:nvSpPr>
        <xdr:cNvPr id="187" name="テキスト ボックス 186"/>
        <xdr:cNvSpPr txBox="1"/>
      </xdr:nvSpPr>
      <xdr:spPr>
        <a:xfrm>
          <a:off x="1784350" y="131578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78740</xdr:rowOff>
    </xdr:to>
    <xdr:sp macro="" textlink="">
      <xdr:nvSpPr>
        <xdr:cNvPr id="188" name="フローチャート: 判断 187"/>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95250</xdr:rowOff>
    </xdr:from>
    <xdr:ext cx="461645" cy="259080"/>
    <xdr:sp macro="" textlink="">
      <xdr:nvSpPr>
        <xdr:cNvPr id="189" name="テキスト ボックス 188"/>
        <xdr:cNvSpPr txBox="1"/>
      </xdr:nvSpPr>
      <xdr:spPr>
        <a:xfrm>
          <a:off x="895350" y="131254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60325</xdr:rowOff>
    </xdr:from>
    <xdr:to xmlns:xdr="http://schemas.openxmlformats.org/drawingml/2006/spreadsheetDrawing">
      <xdr:col>24</xdr:col>
      <xdr:colOff>114300</xdr:colOff>
      <xdr:row>78</xdr:row>
      <xdr:rowOff>161925</xdr:rowOff>
    </xdr:to>
    <xdr:sp macro="" textlink="">
      <xdr:nvSpPr>
        <xdr:cNvPr id="195" name="楕円 194"/>
        <xdr:cNvSpPr/>
      </xdr:nvSpPr>
      <xdr:spPr>
        <a:xfrm>
          <a:off x="4584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146685</xdr:rowOff>
    </xdr:from>
    <xdr:ext cx="469900" cy="250825"/>
    <xdr:sp macro="" textlink="">
      <xdr:nvSpPr>
        <xdr:cNvPr id="196" name="維持補修費該当値テキスト"/>
        <xdr:cNvSpPr txBox="1"/>
      </xdr:nvSpPr>
      <xdr:spPr>
        <a:xfrm>
          <a:off x="4686300" y="133483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79375</xdr:rowOff>
    </xdr:from>
    <xdr:to xmlns:xdr="http://schemas.openxmlformats.org/drawingml/2006/spreadsheetDrawing">
      <xdr:col>20</xdr:col>
      <xdr:colOff>38100</xdr:colOff>
      <xdr:row>79</xdr:row>
      <xdr:rowOff>9525</xdr:rowOff>
    </xdr:to>
    <xdr:sp macro="" textlink="">
      <xdr:nvSpPr>
        <xdr:cNvPr id="197" name="楕円 196"/>
        <xdr:cNvSpPr/>
      </xdr:nvSpPr>
      <xdr:spPr>
        <a:xfrm>
          <a:off x="3746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635</xdr:rowOff>
    </xdr:from>
    <xdr:ext cx="461645" cy="259080"/>
    <xdr:sp macro="" textlink="">
      <xdr:nvSpPr>
        <xdr:cNvPr id="198" name="テキスト ボックス 197"/>
        <xdr:cNvSpPr txBox="1"/>
      </xdr:nvSpPr>
      <xdr:spPr>
        <a:xfrm>
          <a:off x="3562350" y="135451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68580</xdr:rowOff>
    </xdr:from>
    <xdr:to xmlns:xdr="http://schemas.openxmlformats.org/drawingml/2006/spreadsheetDrawing">
      <xdr:col>15</xdr:col>
      <xdr:colOff>101600</xdr:colOff>
      <xdr:row>78</xdr:row>
      <xdr:rowOff>170180</xdr:rowOff>
    </xdr:to>
    <xdr:sp macro="" textlink="">
      <xdr:nvSpPr>
        <xdr:cNvPr id="199" name="楕円 198"/>
        <xdr:cNvSpPr/>
      </xdr:nvSpPr>
      <xdr:spPr>
        <a:xfrm>
          <a:off x="2857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161290</xdr:rowOff>
    </xdr:from>
    <xdr:ext cx="461645" cy="259080"/>
    <xdr:sp macro="" textlink="">
      <xdr:nvSpPr>
        <xdr:cNvPr id="200" name="テキスト ボックス 199"/>
        <xdr:cNvSpPr txBox="1"/>
      </xdr:nvSpPr>
      <xdr:spPr>
        <a:xfrm>
          <a:off x="2673350" y="135343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78105</xdr:rowOff>
    </xdr:from>
    <xdr:to xmlns:xdr="http://schemas.openxmlformats.org/drawingml/2006/spreadsheetDrawing">
      <xdr:col>10</xdr:col>
      <xdr:colOff>165100</xdr:colOff>
      <xdr:row>79</xdr:row>
      <xdr:rowOff>8255</xdr:rowOff>
    </xdr:to>
    <xdr:sp macro="" textlink="">
      <xdr:nvSpPr>
        <xdr:cNvPr id="201" name="楕円 200"/>
        <xdr:cNvSpPr/>
      </xdr:nvSpPr>
      <xdr:spPr>
        <a:xfrm>
          <a:off x="1968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170815</xdr:rowOff>
    </xdr:from>
    <xdr:ext cx="461645" cy="258445"/>
    <xdr:sp macro="" textlink="">
      <xdr:nvSpPr>
        <xdr:cNvPr id="202" name="テキスト ボックス 201"/>
        <xdr:cNvSpPr txBox="1"/>
      </xdr:nvSpPr>
      <xdr:spPr>
        <a:xfrm>
          <a:off x="1784350" y="135439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50800</xdr:rowOff>
    </xdr:from>
    <xdr:to xmlns:xdr="http://schemas.openxmlformats.org/drawingml/2006/spreadsheetDrawing">
      <xdr:col>6</xdr:col>
      <xdr:colOff>38100</xdr:colOff>
      <xdr:row>78</xdr:row>
      <xdr:rowOff>152400</xdr:rowOff>
    </xdr:to>
    <xdr:sp macro="" textlink="">
      <xdr:nvSpPr>
        <xdr:cNvPr id="203" name="楕円 202"/>
        <xdr:cNvSpPr/>
      </xdr:nvSpPr>
      <xdr:spPr>
        <a:xfrm>
          <a:off x="107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1645" cy="251460"/>
    <xdr:sp macro="" textlink="">
      <xdr:nvSpPr>
        <xdr:cNvPr id="204" name="テキスト ボックス 203"/>
        <xdr:cNvSpPr txBox="1"/>
      </xdr:nvSpPr>
      <xdr:spPr>
        <a:xfrm>
          <a:off x="895350" y="135166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825"/>
    <xdr:sp macro="" textlink="">
      <xdr:nvSpPr>
        <xdr:cNvPr id="215" name="テキスト ボックス 214"/>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7375" cy="250825"/>
    <xdr:sp macro="" textlink="">
      <xdr:nvSpPr>
        <xdr:cNvPr id="219" name="テキスト ボックス 218"/>
        <xdr:cNvSpPr txBox="1"/>
      </xdr:nvSpPr>
      <xdr:spPr>
        <a:xfrm>
          <a:off x="166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7375" cy="259080"/>
    <xdr:sp macro="" textlink="">
      <xdr:nvSpPr>
        <xdr:cNvPr id="221" name="テキスト ボックス 220"/>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23" name="テキスト ボックス 222"/>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5" name="テキスト ボックス 224"/>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7" name="テキスト ボックス 226"/>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9" name="テキスト ボックス 228"/>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633595" y="156514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78105</xdr:rowOff>
    </xdr:from>
    <xdr:ext cx="534670" cy="250825"/>
    <xdr:sp macro="" textlink="">
      <xdr:nvSpPr>
        <xdr:cNvPr id="232" name="扶助費最小値テキスト"/>
        <xdr:cNvSpPr txBox="1"/>
      </xdr:nvSpPr>
      <xdr:spPr>
        <a:xfrm>
          <a:off x="4686300" y="170516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167640</xdr:rowOff>
    </xdr:from>
    <xdr:ext cx="598805" cy="250825"/>
    <xdr:sp macro="" textlink="">
      <xdr:nvSpPr>
        <xdr:cNvPr id="234" name="扶助費最大値テキスト"/>
        <xdr:cNvSpPr txBox="1"/>
      </xdr:nvSpPr>
      <xdr:spPr>
        <a:xfrm>
          <a:off x="4686300" y="154266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35" name="直線コネクタ 234"/>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109220</xdr:rowOff>
    </xdr:from>
    <xdr:to xmlns:xdr="http://schemas.openxmlformats.org/drawingml/2006/spreadsheetDrawing">
      <xdr:col>24</xdr:col>
      <xdr:colOff>63500</xdr:colOff>
      <xdr:row>97</xdr:row>
      <xdr:rowOff>142240</xdr:rowOff>
    </xdr:to>
    <xdr:cxnSp macro="">
      <xdr:nvCxnSpPr>
        <xdr:cNvPr id="236" name="直線コネクタ 235"/>
        <xdr:cNvCxnSpPr/>
      </xdr:nvCxnSpPr>
      <xdr:spPr>
        <a:xfrm flipV="1">
          <a:off x="3797300" y="16396970"/>
          <a:ext cx="8382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32385</xdr:rowOff>
    </xdr:from>
    <xdr:ext cx="598805" cy="250825"/>
    <xdr:sp macro="" textlink="">
      <xdr:nvSpPr>
        <xdr:cNvPr id="237" name="扶助費平均値テキスト"/>
        <xdr:cNvSpPr txBox="1"/>
      </xdr:nvSpPr>
      <xdr:spPr>
        <a:xfrm>
          <a:off x="4686300" y="164915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53975</xdr:rowOff>
    </xdr:from>
    <xdr:to xmlns:xdr="http://schemas.openxmlformats.org/drawingml/2006/spreadsheetDrawing">
      <xdr:col>24</xdr:col>
      <xdr:colOff>114300</xdr:colOff>
      <xdr:row>96</xdr:row>
      <xdr:rowOff>155575</xdr:rowOff>
    </xdr:to>
    <xdr:sp macro="" textlink="">
      <xdr:nvSpPr>
        <xdr:cNvPr id="238" name="フローチャート: 判断 237"/>
        <xdr:cNvSpPr/>
      </xdr:nvSpPr>
      <xdr:spPr>
        <a:xfrm>
          <a:off x="45847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142240</xdr:rowOff>
    </xdr:from>
    <xdr:to xmlns:xdr="http://schemas.openxmlformats.org/drawingml/2006/spreadsheetDrawing">
      <xdr:col>19</xdr:col>
      <xdr:colOff>177800</xdr:colOff>
      <xdr:row>98</xdr:row>
      <xdr:rowOff>30480</xdr:rowOff>
    </xdr:to>
    <xdr:cxnSp macro="">
      <xdr:nvCxnSpPr>
        <xdr:cNvPr id="239" name="直線コネクタ 238"/>
        <xdr:cNvCxnSpPr/>
      </xdr:nvCxnSpPr>
      <xdr:spPr>
        <a:xfrm flipV="1">
          <a:off x="2908300" y="16772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96520</xdr:rowOff>
    </xdr:from>
    <xdr:to xmlns:xdr="http://schemas.openxmlformats.org/drawingml/2006/spreadsheetDrawing">
      <xdr:col>20</xdr:col>
      <xdr:colOff>38100</xdr:colOff>
      <xdr:row>99</xdr:row>
      <xdr:rowOff>26670</xdr:rowOff>
    </xdr:to>
    <xdr:sp macro="" textlink="">
      <xdr:nvSpPr>
        <xdr:cNvPr id="240" name="フローチャート: 判断 239"/>
        <xdr:cNvSpPr/>
      </xdr:nvSpPr>
      <xdr:spPr>
        <a:xfrm>
          <a:off x="3746500" y="1689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17780</xdr:rowOff>
    </xdr:from>
    <xdr:ext cx="526415" cy="251460"/>
    <xdr:sp macro="" textlink="">
      <xdr:nvSpPr>
        <xdr:cNvPr id="241" name="テキスト ボックス 240"/>
        <xdr:cNvSpPr txBox="1"/>
      </xdr:nvSpPr>
      <xdr:spPr>
        <a:xfrm>
          <a:off x="3529965" y="169913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30480</xdr:rowOff>
    </xdr:from>
    <xdr:to xmlns:xdr="http://schemas.openxmlformats.org/drawingml/2006/spreadsheetDrawing">
      <xdr:col>15</xdr:col>
      <xdr:colOff>50800</xdr:colOff>
      <xdr:row>98</xdr:row>
      <xdr:rowOff>111125</xdr:rowOff>
    </xdr:to>
    <xdr:cxnSp macro="">
      <xdr:nvCxnSpPr>
        <xdr:cNvPr id="242" name="直線コネクタ 241"/>
        <xdr:cNvCxnSpPr/>
      </xdr:nvCxnSpPr>
      <xdr:spPr>
        <a:xfrm flipV="1">
          <a:off x="2019300" y="168325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153670</xdr:rowOff>
    </xdr:from>
    <xdr:to xmlns:xdr="http://schemas.openxmlformats.org/drawingml/2006/spreadsheetDrawing">
      <xdr:col>15</xdr:col>
      <xdr:colOff>101600</xdr:colOff>
      <xdr:row>99</xdr:row>
      <xdr:rowOff>83820</xdr:rowOff>
    </xdr:to>
    <xdr:sp macro="" textlink="">
      <xdr:nvSpPr>
        <xdr:cNvPr id="243" name="フローチャート: 判断 242"/>
        <xdr:cNvSpPr/>
      </xdr:nvSpPr>
      <xdr:spPr>
        <a:xfrm>
          <a:off x="2857500" y="1695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26415" cy="251460"/>
    <xdr:sp macro="" textlink="">
      <xdr:nvSpPr>
        <xdr:cNvPr id="244" name="テキスト ボックス 243"/>
        <xdr:cNvSpPr txBox="1"/>
      </xdr:nvSpPr>
      <xdr:spPr>
        <a:xfrm>
          <a:off x="2640965" y="17048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111125</xdr:rowOff>
    </xdr:from>
    <xdr:to xmlns:xdr="http://schemas.openxmlformats.org/drawingml/2006/spreadsheetDrawing">
      <xdr:col>10</xdr:col>
      <xdr:colOff>114300</xdr:colOff>
      <xdr:row>99</xdr:row>
      <xdr:rowOff>13335</xdr:rowOff>
    </xdr:to>
    <xdr:cxnSp macro="">
      <xdr:nvCxnSpPr>
        <xdr:cNvPr id="245" name="直線コネクタ 244"/>
        <xdr:cNvCxnSpPr/>
      </xdr:nvCxnSpPr>
      <xdr:spPr>
        <a:xfrm flipV="1">
          <a:off x="1130300" y="169132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46355</xdr:rowOff>
    </xdr:from>
    <xdr:to xmlns:xdr="http://schemas.openxmlformats.org/drawingml/2006/spreadsheetDrawing">
      <xdr:col>10</xdr:col>
      <xdr:colOff>165100</xdr:colOff>
      <xdr:row>99</xdr:row>
      <xdr:rowOff>147955</xdr:rowOff>
    </xdr:to>
    <xdr:sp macro="" textlink="">
      <xdr:nvSpPr>
        <xdr:cNvPr id="246" name="フローチャート: 判断 245"/>
        <xdr:cNvSpPr/>
      </xdr:nvSpPr>
      <xdr:spPr>
        <a:xfrm>
          <a:off x="1968500" y="17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139065</xdr:rowOff>
    </xdr:from>
    <xdr:ext cx="526415" cy="259080"/>
    <xdr:sp macro="" textlink="">
      <xdr:nvSpPr>
        <xdr:cNvPr id="247" name="テキスト ボックス 246"/>
        <xdr:cNvSpPr txBox="1"/>
      </xdr:nvSpPr>
      <xdr:spPr>
        <a:xfrm>
          <a:off x="1751965" y="171126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50165</xdr:rowOff>
    </xdr:from>
    <xdr:to xmlns:xdr="http://schemas.openxmlformats.org/drawingml/2006/spreadsheetDrawing">
      <xdr:col>6</xdr:col>
      <xdr:colOff>38100</xdr:colOff>
      <xdr:row>99</xdr:row>
      <xdr:rowOff>151765</xdr:rowOff>
    </xdr:to>
    <xdr:sp macro="" textlink="">
      <xdr:nvSpPr>
        <xdr:cNvPr id="248" name="フローチャート: 判断 247"/>
        <xdr:cNvSpPr/>
      </xdr:nvSpPr>
      <xdr:spPr>
        <a:xfrm>
          <a:off x="1079500" y="170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143510</xdr:rowOff>
    </xdr:from>
    <xdr:ext cx="526415" cy="251460"/>
    <xdr:sp macro="" textlink="">
      <xdr:nvSpPr>
        <xdr:cNvPr id="249" name="テキスト ボックス 248"/>
        <xdr:cNvSpPr txBox="1"/>
      </xdr:nvSpPr>
      <xdr:spPr>
        <a:xfrm>
          <a:off x="862965" y="171170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57785</xdr:rowOff>
    </xdr:from>
    <xdr:to xmlns:xdr="http://schemas.openxmlformats.org/drawingml/2006/spreadsheetDrawing">
      <xdr:col>24</xdr:col>
      <xdr:colOff>114300</xdr:colOff>
      <xdr:row>95</xdr:row>
      <xdr:rowOff>159385</xdr:rowOff>
    </xdr:to>
    <xdr:sp macro="" textlink="">
      <xdr:nvSpPr>
        <xdr:cNvPr id="255" name="楕円 254"/>
        <xdr:cNvSpPr/>
      </xdr:nvSpPr>
      <xdr:spPr>
        <a:xfrm>
          <a:off x="45847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80645</xdr:rowOff>
    </xdr:from>
    <xdr:ext cx="598805" cy="259080"/>
    <xdr:sp macro="" textlink="">
      <xdr:nvSpPr>
        <xdr:cNvPr id="256" name="扶助費該当値テキスト"/>
        <xdr:cNvSpPr txBox="1"/>
      </xdr:nvSpPr>
      <xdr:spPr>
        <a:xfrm>
          <a:off x="4686300" y="1619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91440</xdr:rowOff>
    </xdr:from>
    <xdr:to xmlns:xdr="http://schemas.openxmlformats.org/drawingml/2006/spreadsheetDrawing">
      <xdr:col>20</xdr:col>
      <xdr:colOff>38100</xdr:colOff>
      <xdr:row>98</xdr:row>
      <xdr:rowOff>21590</xdr:rowOff>
    </xdr:to>
    <xdr:sp macro="" textlink="">
      <xdr:nvSpPr>
        <xdr:cNvPr id="257" name="楕円 256"/>
        <xdr:cNvSpPr/>
      </xdr:nvSpPr>
      <xdr:spPr>
        <a:xfrm>
          <a:off x="3746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38100</xdr:rowOff>
    </xdr:from>
    <xdr:ext cx="526415" cy="259080"/>
    <xdr:sp macro="" textlink="">
      <xdr:nvSpPr>
        <xdr:cNvPr id="258" name="テキスト ボックス 257"/>
        <xdr:cNvSpPr txBox="1"/>
      </xdr:nvSpPr>
      <xdr:spPr>
        <a:xfrm>
          <a:off x="3529965" y="16497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151130</xdr:rowOff>
    </xdr:from>
    <xdr:to xmlns:xdr="http://schemas.openxmlformats.org/drawingml/2006/spreadsheetDrawing">
      <xdr:col>15</xdr:col>
      <xdr:colOff>101600</xdr:colOff>
      <xdr:row>98</xdr:row>
      <xdr:rowOff>81280</xdr:rowOff>
    </xdr:to>
    <xdr:sp macro="" textlink="">
      <xdr:nvSpPr>
        <xdr:cNvPr id="259" name="楕円 258"/>
        <xdr:cNvSpPr/>
      </xdr:nvSpPr>
      <xdr:spPr>
        <a:xfrm>
          <a:off x="2857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97790</xdr:rowOff>
    </xdr:from>
    <xdr:ext cx="526415" cy="251460"/>
    <xdr:sp macro="" textlink="">
      <xdr:nvSpPr>
        <xdr:cNvPr id="260" name="テキスト ボックス 259"/>
        <xdr:cNvSpPr txBox="1"/>
      </xdr:nvSpPr>
      <xdr:spPr>
        <a:xfrm>
          <a:off x="2640965" y="165569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60325</xdr:rowOff>
    </xdr:from>
    <xdr:to xmlns:xdr="http://schemas.openxmlformats.org/drawingml/2006/spreadsheetDrawing">
      <xdr:col>10</xdr:col>
      <xdr:colOff>165100</xdr:colOff>
      <xdr:row>98</xdr:row>
      <xdr:rowOff>161925</xdr:rowOff>
    </xdr:to>
    <xdr:sp macro="" textlink="">
      <xdr:nvSpPr>
        <xdr:cNvPr id="261" name="楕円 260"/>
        <xdr:cNvSpPr/>
      </xdr:nvSpPr>
      <xdr:spPr>
        <a:xfrm>
          <a:off x="1968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6985</xdr:rowOff>
    </xdr:from>
    <xdr:ext cx="526415" cy="250825"/>
    <xdr:sp macro="" textlink="">
      <xdr:nvSpPr>
        <xdr:cNvPr id="262" name="テキスト ボックス 261"/>
        <xdr:cNvSpPr txBox="1"/>
      </xdr:nvSpPr>
      <xdr:spPr>
        <a:xfrm>
          <a:off x="1751965" y="166376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133985</xdr:rowOff>
    </xdr:from>
    <xdr:to xmlns:xdr="http://schemas.openxmlformats.org/drawingml/2006/spreadsheetDrawing">
      <xdr:col>6</xdr:col>
      <xdr:colOff>38100</xdr:colOff>
      <xdr:row>99</xdr:row>
      <xdr:rowOff>64135</xdr:rowOff>
    </xdr:to>
    <xdr:sp macro="" textlink="">
      <xdr:nvSpPr>
        <xdr:cNvPr id="263" name="楕円 262"/>
        <xdr:cNvSpPr/>
      </xdr:nvSpPr>
      <xdr:spPr>
        <a:xfrm>
          <a:off x="1079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80645</xdr:rowOff>
    </xdr:from>
    <xdr:ext cx="526415" cy="259080"/>
    <xdr:sp macro="" textlink="">
      <xdr:nvSpPr>
        <xdr:cNvPr id="264" name="テキスト ボックス 263"/>
        <xdr:cNvSpPr txBox="1"/>
      </xdr:nvSpPr>
      <xdr:spPr>
        <a:xfrm>
          <a:off x="862965" y="167112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3" name="テキスト ボックス 272"/>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0665" cy="250825"/>
    <xdr:sp macro="" textlink="">
      <xdr:nvSpPr>
        <xdr:cNvPr id="275" name="テキスト ボックス 274"/>
        <xdr:cNvSpPr txBox="1"/>
      </xdr:nvSpPr>
      <xdr:spPr>
        <a:xfrm>
          <a:off x="6355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9" name="テキスト ボックス 278"/>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7375" cy="251460"/>
    <xdr:sp macro="" textlink="">
      <xdr:nvSpPr>
        <xdr:cNvPr id="283" name="テキスト ボックス 282"/>
        <xdr:cNvSpPr txBox="1"/>
      </xdr:nvSpPr>
      <xdr:spPr>
        <a:xfrm>
          <a:off x="6008370" y="5664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7375" cy="258445"/>
    <xdr:sp macro="" textlink="">
      <xdr:nvSpPr>
        <xdr:cNvPr id="285" name="テキスト ボックス 284"/>
        <xdr:cNvSpPr txBox="1"/>
      </xdr:nvSpPr>
      <xdr:spPr>
        <a:xfrm>
          <a:off x="6008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7375" cy="259080"/>
    <xdr:sp macro="" textlink="">
      <xdr:nvSpPr>
        <xdr:cNvPr id="287" name="テキスト ボックス 286"/>
        <xdr:cNvSpPr txBox="1"/>
      </xdr:nvSpPr>
      <xdr:spPr>
        <a:xfrm>
          <a:off x="6008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9" name="テキスト ボックス 288"/>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31750</xdr:rowOff>
    </xdr:from>
    <xdr:to xmlns:xdr="http://schemas.openxmlformats.org/drawingml/2006/spreadsheetDrawing">
      <xdr:col>54</xdr:col>
      <xdr:colOff>189865</xdr:colOff>
      <xdr:row>39</xdr:row>
      <xdr:rowOff>142240</xdr:rowOff>
    </xdr:to>
    <xdr:cxnSp macro="">
      <xdr:nvCxnSpPr>
        <xdr:cNvPr id="291" name="直線コネクタ 290"/>
        <xdr:cNvCxnSpPr/>
      </xdr:nvCxnSpPr>
      <xdr:spPr>
        <a:xfrm flipV="1">
          <a:off x="10475595" y="56896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146050</xdr:rowOff>
    </xdr:from>
    <xdr:ext cx="534670" cy="250825"/>
    <xdr:sp macro="" textlink="">
      <xdr:nvSpPr>
        <xdr:cNvPr id="292" name="補助費等最小値テキスト"/>
        <xdr:cNvSpPr txBox="1"/>
      </xdr:nvSpPr>
      <xdr:spPr>
        <a:xfrm>
          <a:off x="10528300" y="68326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142240</xdr:rowOff>
    </xdr:from>
    <xdr:to xmlns:xdr="http://schemas.openxmlformats.org/drawingml/2006/spreadsheetDrawing">
      <xdr:col>55</xdr:col>
      <xdr:colOff>88900</xdr:colOff>
      <xdr:row>39</xdr:row>
      <xdr:rowOff>142240</xdr:rowOff>
    </xdr:to>
    <xdr:cxnSp macro="">
      <xdr:nvCxnSpPr>
        <xdr:cNvPr id="293" name="直線コネクタ 292"/>
        <xdr:cNvCxnSpPr/>
      </xdr:nvCxnSpPr>
      <xdr:spPr>
        <a:xfrm>
          <a:off x="10388600" y="682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149860</xdr:rowOff>
    </xdr:from>
    <xdr:ext cx="598805" cy="259080"/>
    <xdr:sp macro="" textlink="">
      <xdr:nvSpPr>
        <xdr:cNvPr id="294" name="補助費等最大値テキスト"/>
        <xdr:cNvSpPr txBox="1"/>
      </xdr:nvSpPr>
      <xdr:spPr>
        <a:xfrm>
          <a:off x="10528300" y="5464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31750</xdr:rowOff>
    </xdr:from>
    <xdr:to xmlns:xdr="http://schemas.openxmlformats.org/drawingml/2006/spreadsheetDrawing">
      <xdr:col>55</xdr:col>
      <xdr:colOff>88900</xdr:colOff>
      <xdr:row>33</xdr:row>
      <xdr:rowOff>31750</xdr:rowOff>
    </xdr:to>
    <xdr:cxnSp macro="">
      <xdr:nvCxnSpPr>
        <xdr:cNvPr id="295" name="直線コネクタ 294"/>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109855</xdr:rowOff>
    </xdr:from>
    <xdr:to xmlns:xdr="http://schemas.openxmlformats.org/drawingml/2006/spreadsheetDrawing">
      <xdr:col>55</xdr:col>
      <xdr:colOff>0</xdr:colOff>
      <xdr:row>37</xdr:row>
      <xdr:rowOff>31115</xdr:rowOff>
    </xdr:to>
    <xdr:cxnSp macro="">
      <xdr:nvCxnSpPr>
        <xdr:cNvPr id="296" name="直線コネクタ 295"/>
        <xdr:cNvCxnSpPr/>
      </xdr:nvCxnSpPr>
      <xdr:spPr>
        <a:xfrm>
          <a:off x="9639300" y="5253355"/>
          <a:ext cx="838200" cy="1121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22225</xdr:rowOff>
    </xdr:from>
    <xdr:ext cx="534670" cy="258445"/>
    <xdr:sp macro="" textlink="">
      <xdr:nvSpPr>
        <xdr:cNvPr id="297" name="補助費等平均値テキスト"/>
        <xdr:cNvSpPr txBox="1"/>
      </xdr:nvSpPr>
      <xdr:spPr>
        <a:xfrm>
          <a:off x="10528300" y="636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144780</xdr:rowOff>
    </xdr:to>
    <xdr:sp macro="" textlink="">
      <xdr:nvSpPr>
        <xdr:cNvPr id="298" name="フローチャート: 判断 297"/>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109855</xdr:rowOff>
    </xdr:from>
    <xdr:to xmlns:xdr="http://schemas.openxmlformats.org/drawingml/2006/spreadsheetDrawing">
      <xdr:col>50</xdr:col>
      <xdr:colOff>114300</xdr:colOff>
      <xdr:row>37</xdr:row>
      <xdr:rowOff>115570</xdr:rowOff>
    </xdr:to>
    <xdr:cxnSp macro="">
      <xdr:nvCxnSpPr>
        <xdr:cNvPr id="299" name="直線コネクタ 298"/>
        <xdr:cNvCxnSpPr/>
      </xdr:nvCxnSpPr>
      <xdr:spPr>
        <a:xfrm flipV="1">
          <a:off x="8750300" y="5253355"/>
          <a:ext cx="889000" cy="1205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149860</xdr:rowOff>
    </xdr:from>
    <xdr:to xmlns:xdr="http://schemas.openxmlformats.org/drawingml/2006/spreadsheetDrawing">
      <xdr:col>50</xdr:col>
      <xdr:colOff>165100</xdr:colOff>
      <xdr:row>31</xdr:row>
      <xdr:rowOff>80010</xdr:rowOff>
    </xdr:to>
    <xdr:sp macro="" textlink="">
      <xdr:nvSpPr>
        <xdr:cNvPr id="300" name="フローチャート: 判断 299"/>
        <xdr:cNvSpPr/>
      </xdr:nvSpPr>
      <xdr:spPr>
        <a:xfrm>
          <a:off x="9588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71120</xdr:rowOff>
    </xdr:from>
    <xdr:ext cx="590550" cy="259080"/>
    <xdr:sp macro="" textlink="">
      <xdr:nvSpPr>
        <xdr:cNvPr id="301" name="テキスト ボックス 300"/>
        <xdr:cNvSpPr txBox="1"/>
      </xdr:nvSpPr>
      <xdr:spPr>
        <a:xfrm>
          <a:off x="9339580" y="53860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115570</xdr:rowOff>
    </xdr:from>
    <xdr:to xmlns:xdr="http://schemas.openxmlformats.org/drawingml/2006/spreadsheetDrawing">
      <xdr:col>45</xdr:col>
      <xdr:colOff>177800</xdr:colOff>
      <xdr:row>38</xdr:row>
      <xdr:rowOff>81915</xdr:rowOff>
    </xdr:to>
    <xdr:cxnSp macro="">
      <xdr:nvCxnSpPr>
        <xdr:cNvPr id="302" name="直線コネクタ 301"/>
        <xdr:cNvCxnSpPr/>
      </xdr:nvCxnSpPr>
      <xdr:spPr>
        <a:xfrm flipV="1">
          <a:off x="7861300" y="645922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8890</xdr:rowOff>
    </xdr:from>
    <xdr:to xmlns:xdr="http://schemas.openxmlformats.org/drawingml/2006/spreadsheetDrawing">
      <xdr:col>46</xdr:col>
      <xdr:colOff>38100</xdr:colOff>
      <xdr:row>38</xdr:row>
      <xdr:rowOff>110490</xdr:rowOff>
    </xdr:to>
    <xdr:sp macro="" textlink="">
      <xdr:nvSpPr>
        <xdr:cNvPr id="303" name="フローチャート: 判断 302"/>
        <xdr:cNvSpPr/>
      </xdr:nvSpPr>
      <xdr:spPr>
        <a:xfrm>
          <a:off x="8699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101600</xdr:rowOff>
    </xdr:from>
    <xdr:ext cx="526415" cy="259080"/>
    <xdr:sp macro="" textlink="">
      <xdr:nvSpPr>
        <xdr:cNvPr id="304" name="テキスト ボックス 303"/>
        <xdr:cNvSpPr txBox="1"/>
      </xdr:nvSpPr>
      <xdr:spPr>
        <a:xfrm>
          <a:off x="8482965" y="6616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71120</xdr:rowOff>
    </xdr:from>
    <xdr:to xmlns:xdr="http://schemas.openxmlformats.org/drawingml/2006/spreadsheetDrawing">
      <xdr:col>41</xdr:col>
      <xdr:colOff>50800</xdr:colOff>
      <xdr:row>38</xdr:row>
      <xdr:rowOff>81915</xdr:rowOff>
    </xdr:to>
    <xdr:cxnSp macro="">
      <xdr:nvCxnSpPr>
        <xdr:cNvPr id="305" name="直線コネクタ 304"/>
        <xdr:cNvCxnSpPr/>
      </xdr:nvCxnSpPr>
      <xdr:spPr>
        <a:xfrm>
          <a:off x="6972300" y="65862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53340</xdr:rowOff>
    </xdr:from>
    <xdr:to xmlns:xdr="http://schemas.openxmlformats.org/drawingml/2006/spreadsheetDrawing">
      <xdr:col>41</xdr:col>
      <xdr:colOff>101600</xdr:colOff>
      <xdr:row>38</xdr:row>
      <xdr:rowOff>154940</xdr:rowOff>
    </xdr:to>
    <xdr:sp macro="" textlink="">
      <xdr:nvSpPr>
        <xdr:cNvPr id="306" name="フローチャート: 判断 305"/>
        <xdr:cNvSpPr/>
      </xdr:nvSpPr>
      <xdr:spPr>
        <a:xfrm>
          <a:off x="7810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146050</xdr:rowOff>
    </xdr:from>
    <xdr:ext cx="526415" cy="250825"/>
    <xdr:sp macro="" textlink="">
      <xdr:nvSpPr>
        <xdr:cNvPr id="307" name="テキスト ボックス 306"/>
        <xdr:cNvSpPr txBox="1"/>
      </xdr:nvSpPr>
      <xdr:spPr>
        <a:xfrm>
          <a:off x="7593965" y="66611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8" name="フローチャート: 判断 307"/>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161290</xdr:rowOff>
    </xdr:from>
    <xdr:ext cx="526415" cy="259080"/>
    <xdr:sp macro="" textlink="">
      <xdr:nvSpPr>
        <xdr:cNvPr id="309" name="テキスト ボックス 308"/>
        <xdr:cNvSpPr txBox="1"/>
      </xdr:nvSpPr>
      <xdr:spPr>
        <a:xfrm>
          <a:off x="6704965" y="66763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151765</xdr:rowOff>
    </xdr:from>
    <xdr:to xmlns:xdr="http://schemas.openxmlformats.org/drawingml/2006/spreadsheetDrawing">
      <xdr:col>55</xdr:col>
      <xdr:colOff>50800</xdr:colOff>
      <xdr:row>37</xdr:row>
      <xdr:rowOff>81915</xdr:rowOff>
    </xdr:to>
    <xdr:sp macro="" textlink="">
      <xdr:nvSpPr>
        <xdr:cNvPr id="315" name="楕円 314"/>
        <xdr:cNvSpPr/>
      </xdr:nvSpPr>
      <xdr:spPr>
        <a:xfrm>
          <a:off x="10426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3175</xdr:rowOff>
    </xdr:from>
    <xdr:ext cx="534670" cy="259080"/>
    <xdr:sp macro="" textlink="">
      <xdr:nvSpPr>
        <xdr:cNvPr id="316" name="補助費等該当値テキスト"/>
        <xdr:cNvSpPr txBox="1"/>
      </xdr:nvSpPr>
      <xdr:spPr>
        <a:xfrm>
          <a:off x="10528300" y="6175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59055</xdr:rowOff>
    </xdr:from>
    <xdr:to xmlns:xdr="http://schemas.openxmlformats.org/drawingml/2006/spreadsheetDrawing">
      <xdr:col>50</xdr:col>
      <xdr:colOff>165100</xdr:colOff>
      <xdr:row>30</xdr:row>
      <xdr:rowOff>160655</xdr:rowOff>
    </xdr:to>
    <xdr:sp macro="" textlink="">
      <xdr:nvSpPr>
        <xdr:cNvPr id="317" name="楕円 316"/>
        <xdr:cNvSpPr/>
      </xdr:nvSpPr>
      <xdr:spPr>
        <a:xfrm>
          <a:off x="9588500" y="5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6350</xdr:rowOff>
    </xdr:from>
    <xdr:ext cx="590550" cy="251460"/>
    <xdr:sp macro="" textlink="">
      <xdr:nvSpPr>
        <xdr:cNvPr id="318" name="テキスト ボックス 317"/>
        <xdr:cNvSpPr txBox="1"/>
      </xdr:nvSpPr>
      <xdr:spPr>
        <a:xfrm>
          <a:off x="9339580" y="497840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64770</xdr:rowOff>
    </xdr:from>
    <xdr:to xmlns:xdr="http://schemas.openxmlformats.org/drawingml/2006/spreadsheetDrawing">
      <xdr:col>46</xdr:col>
      <xdr:colOff>38100</xdr:colOff>
      <xdr:row>37</xdr:row>
      <xdr:rowOff>166370</xdr:rowOff>
    </xdr:to>
    <xdr:sp macro="" textlink="">
      <xdr:nvSpPr>
        <xdr:cNvPr id="319" name="楕円 318"/>
        <xdr:cNvSpPr/>
      </xdr:nvSpPr>
      <xdr:spPr>
        <a:xfrm>
          <a:off x="8699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11430</xdr:rowOff>
    </xdr:from>
    <xdr:ext cx="526415" cy="259080"/>
    <xdr:sp macro="" textlink="">
      <xdr:nvSpPr>
        <xdr:cNvPr id="320" name="テキスト ボックス 319"/>
        <xdr:cNvSpPr txBox="1"/>
      </xdr:nvSpPr>
      <xdr:spPr>
        <a:xfrm>
          <a:off x="8482965" y="6183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31115</xdr:rowOff>
    </xdr:from>
    <xdr:to xmlns:xdr="http://schemas.openxmlformats.org/drawingml/2006/spreadsheetDrawing">
      <xdr:col>41</xdr:col>
      <xdr:colOff>101600</xdr:colOff>
      <xdr:row>38</xdr:row>
      <xdr:rowOff>132715</xdr:rowOff>
    </xdr:to>
    <xdr:sp macro="" textlink="">
      <xdr:nvSpPr>
        <xdr:cNvPr id="321" name="楕円 320"/>
        <xdr:cNvSpPr/>
      </xdr:nvSpPr>
      <xdr:spPr>
        <a:xfrm>
          <a:off x="781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149225</xdr:rowOff>
    </xdr:from>
    <xdr:ext cx="526415" cy="259080"/>
    <xdr:sp macro="" textlink="">
      <xdr:nvSpPr>
        <xdr:cNvPr id="322" name="テキスト ボックス 321"/>
        <xdr:cNvSpPr txBox="1"/>
      </xdr:nvSpPr>
      <xdr:spPr>
        <a:xfrm>
          <a:off x="7593965" y="63214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20320</xdr:rowOff>
    </xdr:from>
    <xdr:to xmlns:xdr="http://schemas.openxmlformats.org/drawingml/2006/spreadsheetDrawing">
      <xdr:col>36</xdr:col>
      <xdr:colOff>165100</xdr:colOff>
      <xdr:row>38</xdr:row>
      <xdr:rowOff>121920</xdr:rowOff>
    </xdr:to>
    <xdr:sp macro="" textlink="">
      <xdr:nvSpPr>
        <xdr:cNvPr id="323" name="楕円 322"/>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138430</xdr:rowOff>
    </xdr:from>
    <xdr:ext cx="526415" cy="259080"/>
    <xdr:sp macro="" textlink="">
      <xdr:nvSpPr>
        <xdr:cNvPr id="324" name="テキスト ボックス 323"/>
        <xdr:cNvSpPr txBox="1"/>
      </xdr:nvSpPr>
      <xdr:spPr>
        <a:xfrm>
          <a:off x="6704965" y="6310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3" name="テキスト ボックス 332"/>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0665" cy="250825"/>
    <xdr:sp macro="" textlink="">
      <xdr:nvSpPr>
        <xdr:cNvPr id="336" name="テキスト ボックス 335"/>
        <xdr:cNvSpPr txBox="1"/>
      </xdr:nvSpPr>
      <xdr:spPr>
        <a:xfrm>
          <a:off x="6355080" y="9827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7375" cy="250825"/>
    <xdr:sp macro="" textlink="">
      <xdr:nvSpPr>
        <xdr:cNvPr id="338" name="テキスト ボックス 337"/>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9" name="直線コネクタ 33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7375" cy="250825"/>
    <xdr:sp macro="" textlink="">
      <xdr:nvSpPr>
        <xdr:cNvPr id="340" name="テキスト ボックス 339"/>
        <xdr:cNvSpPr txBox="1"/>
      </xdr:nvSpPr>
      <xdr:spPr>
        <a:xfrm>
          <a:off x="6008370" y="8684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2" name="テキスト ボックス 341"/>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151765</xdr:rowOff>
    </xdr:from>
    <xdr:to xmlns:xdr="http://schemas.openxmlformats.org/drawingml/2006/spreadsheetDrawing">
      <xdr:col>54</xdr:col>
      <xdr:colOff>189865</xdr:colOff>
      <xdr:row>57</xdr:row>
      <xdr:rowOff>109855</xdr:rowOff>
    </xdr:to>
    <xdr:cxnSp macro="">
      <xdr:nvCxnSpPr>
        <xdr:cNvPr id="344" name="直線コネクタ 343"/>
        <xdr:cNvCxnSpPr/>
      </xdr:nvCxnSpPr>
      <xdr:spPr>
        <a:xfrm flipV="1">
          <a:off x="10475595" y="87242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4670" cy="258445"/>
    <xdr:sp macro="" textlink="">
      <xdr:nvSpPr>
        <xdr:cNvPr id="345" name="普通建設事業費最小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109855</xdr:rowOff>
    </xdr:from>
    <xdr:to xmlns:xdr="http://schemas.openxmlformats.org/drawingml/2006/spreadsheetDrawing">
      <xdr:col>55</xdr:col>
      <xdr:colOff>88900</xdr:colOff>
      <xdr:row>57</xdr:row>
      <xdr:rowOff>109855</xdr:rowOff>
    </xdr:to>
    <xdr:cxnSp macro="">
      <xdr:nvCxnSpPr>
        <xdr:cNvPr id="346" name="直線コネクタ 345"/>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8805" cy="250825"/>
    <xdr:sp macro="" textlink="">
      <xdr:nvSpPr>
        <xdr:cNvPr id="347" name="普通建設事業費最大値テキスト"/>
        <xdr:cNvSpPr txBox="1"/>
      </xdr:nvSpPr>
      <xdr:spPr>
        <a:xfrm>
          <a:off x="10528300" y="84994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8" name="直線コネクタ 347"/>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170815</xdr:rowOff>
    </xdr:from>
    <xdr:to xmlns:xdr="http://schemas.openxmlformats.org/drawingml/2006/spreadsheetDrawing">
      <xdr:col>55</xdr:col>
      <xdr:colOff>0</xdr:colOff>
      <xdr:row>57</xdr:row>
      <xdr:rowOff>5080</xdr:rowOff>
    </xdr:to>
    <xdr:cxnSp macro="">
      <xdr:nvCxnSpPr>
        <xdr:cNvPr id="349" name="直線コネクタ 348"/>
        <xdr:cNvCxnSpPr/>
      </xdr:nvCxnSpPr>
      <xdr:spPr>
        <a:xfrm>
          <a:off x="9639300" y="97720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30480</xdr:rowOff>
    </xdr:from>
    <xdr:ext cx="534670" cy="250825"/>
    <xdr:sp macro="" textlink="">
      <xdr:nvSpPr>
        <xdr:cNvPr id="350" name="普通建設事業費平均値テキスト"/>
        <xdr:cNvSpPr txBox="1"/>
      </xdr:nvSpPr>
      <xdr:spPr>
        <a:xfrm>
          <a:off x="10528300" y="946023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109220</xdr:rowOff>
    </xdr:to>
    <xdr:sp macro="" textlink="">
      <xdr:nvSpPr>
        <xdr:cNvPr id="351" name="フローチャート: 判断 350"/>
        <xdr:cNvSpPr/>
      </xdr:nvSpPr>
      <xdr:spPr>
        <a:xfrm>
          <a:off x="10426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106680</xdr:rowOff>
    </xdr:from>
    <xdr:to xmlns:xdr="http://schemas.openxmlformats.org/drawingml/2006/spreadsheetDrawing">
      <xdr:col>50</xdr:col>
      <xdr:colOff>114300</xdr:colOff>
      <xdr:row>56</xdr:row>
      <xdr:rowOff>170815</xdr:rowOff>
    </xdr:to>
    <xdr:cxnSp macro="">
      <xdr:nvCxnSpPr>
        <xdr:cNvPr id="352" name="直線コネクタ 351"/>
        <xdr:cNvCxnSpPr/>
      </xdr:nvCxnSpPr>
      <xdr:spPr>
        <a:xfrm>
          <a:off x="8750300" y="97078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54610</xdr:rowOff>
    </xdr:to>
    <xdr:sp macro="" textlink="">
      <xdr:nvSpPr>
        <xdr:cNvPr id="353" name="フローチャート: 判断 352"/>
        <xdr:cNvSpPr/>
      </xdr:nvSpPr>
      <xdr:spPr>
        <a:xfrm>
          <a:off x="9588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71120</xdr:rowOff>
    </xdr:from>
    <xdr:ext cx="526415" cy="259080"/>
    <xdr:sp macro="" textlink="">
      <xdr:nvSpPr>
        <xdr:cNvPr id="354" name="テキスト ボックス 353"/>
        <xdr:cNvSpPr txBox="1"/>
      </xdr:nvSpPr>
      <xdr:spPr>
        <a:xfrm>
          <a:off x="9371965" y="9329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80645</xdr:rowOff>
    </xdr:from>
    <xdr:to xmlns:xdr="http://schemas.openxmlformats.org/drawingml/2006/spreadsheetDrawing">
      <xdr:col>45</xdr:col>
      <xdr:colOff>177800</xdr:colOff>
      <xdr:row>56</xdr:row>
      <xdr:rowOff>106680</xdr:rowOff>
    </xdr:to>
    <xdr:cxnSp macro="">
      <xdr:nvCxnSpPr>
        <xdr:cNvPr id="355" name="直線コネクタ 354"/>
        <xdr:cNvCxnSpPr/>
      </xdr:nvCxnSpPr>
      <xdr:spPr>
        <a:xfrm>
          <a:off x="7861300" y="9681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132715</xdr:rowOff>
    </xdr:from>
    <xdr:to xmlns:xdr="http://schemas.openxmlformats.org/drawingml/2006/spreadsheetDrawing">
      <xdr:col>46</xdr:col>
      <xdr:colOff>38100</xdr:colOff>
      <xdr:row>56</xdr:row>
      <xdr:rowOff>63500</xdr:rowOff>
    </xdr:to>
    <xdr:sp macro="" textlink="">
      <xdr:nvSpPr>
        <xdr:cNvPr id="356" name="フローチャート: 判断 355"/>
        <xdr:cNvSpPr/>
      </xdr:nvSpPr>
      <xdr:spPr>
        <a:xfrm>
          <a:off x="8699500" y="9562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79375</xdr:rowOff>
    </xdr:from>
    <xdr:ext cx="526415" cy="258445"/>
    <xdr:sp macro="" textlink="">
      <xdr:nvSpPr>
        <xdr:cNvPr id="357" name="テキスト ボックス 356"/>
        <xdr:cNvSpPr txBox="1"/>
      </xdr:nvSpPr>
      <xdr:spPr>
        <a:xfrm>
          <a:off x="8482965" y="9337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80645</xdr:rowOff>
    </xdr:from>
    <xdr:to xmlns:xdr="http://schemas.openxmlformats.org/drawingml/2006/spreadsheetDrawing">
      <xdr:col>41</xdr:col>
      <xdr:colOff>50800</xdr:colOff>
      <xdr:row>56</xdr:row>
      <xdr:rowOff>91440</xdr:rowOff>
    </xdr:to>
    <xdr:cxnSp macro="">
      <xdr:nvCxnSpPr>
        <xdr:cNvPr id="358" name="直線コネクタ 357"/>
        <xdr:cNvCxnSpPr/>
      </xdr:nvCxnSpPr>
      <xdr:spPr>
        <a:xfrm flipV="1">
          <a:off x="6972300" y="9681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xdr:rowOff>
    </xdr:from>
    <xdr:to xmlns:xdr="http://schemas.openxmlformats.org/drawingml/2006/spreadsheetDrawing">
      <xdr:col>41</xdr:col>
      <xdr:colOff>101600</xdr:colOff>
      <xdr:row>56</xdr:row>
      <xdr:rowOff>106680</xdr:rowOff>
    </xdr:to>
    <xdr:sp macro="" textlink="">
      <xdr:nvSpPr>
        <xdr:cNvPr id="359" name="フローチャート: 判断 358"/>
        <xdr:cNvSpPr/>
      </xdr:nvSpPr>
      <xdr:spPr>
        <a:xfrm>
          <a:off x="7810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123190</xdr:rowOff>
    </xdr:from>
    <xdr:ext cx="526415" cy="250825"/>
    <xdr:sp macro="" textlink="">
      <xdr:nvSpPr>
        <xdr:cNvPr id="360" name="テキスト ボックス 359"/>
        <xdr:cNvSpPr txBox="1"/>
      </xdr:nvSpPr>
      <xdr:spPr>
        <a:xfrm>
          <a:off x="7593965" y="93814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8255</xdr:rowOff>
    </xdr:from>
    <xdr:to xmlns:xdr="http://schemas.openxmlformats.org/drawingml/2006/spreadsheetDrawing">
      <xdr:col>36</xdr:col>
      <xdr:colOff>165100</xdr:colOff>
      <xdr:row>56</xdr:row>
      <xdr:rowOff>109855</xdr:rowOff>
    </xdr:to>
    <xdr:sp macro="" textlink="">
      <xdr:nvSpPr>
        <xdr:cNvPr id="361" name="フローチャート: 判断 360"/>
        <xdr:cNvSpPr/>
      </xdr:nvSpPr>
      <xdr:spPr>
        <a:xfrm>
          <a:off x="6921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126365</xdr:rowOff>
    </xdr:from>
    <xdr:ext cx="526415" cy="259080"/>
    <xdr:sp macro="" textlink="">
      <xdr:nvSpPr>
        <xdr:cNvPr id="362" name="テキスト ボックス 361"/>
        <xdr:cNvSpPr txBox="1"/>
      </xdr:nvSpPr>
      <xdr:spPr>
        <a:xfrm>
          <a:off x="6704965" y="9384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55880</xdr:rowOff>
    </xdr:to>
    <xdr:sp macro="" textlink="">
      <xdr:nvSpPr>
        <xdr:cNvPr id="368" name="楕円 367"/>
        <xdr:cNvSpPr/>
      </xdr:nvSpPr>
      <xdr:spPr>
        <a:xfrm>
          <a:off x="104267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40640</xdr:rowOff>
    </xdr:from>
    <xdr:ext cx="534670" cy="251460"/>
    <xdr:sp macro="" textlink="">
      <xdr:nvSpPr>
        <xdr:cNvPr id="369" name="普通建設事業費該当値テキスト"/>
        <xdr:cNvSpPr txBox="1"/>
      </xdr:nvSpPr>
      <xdr:spPr>
        <a:xfrm>
          <a:off x="10528300" y="9641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120650</xdr:rowOff>
    </xdr:from>
    <xdr:to xmlns:xdr="http://schemas.openxmlformats.org/drawingml/2006/spreadsheetDrawing">
      <xdr:col>50</xdr:col>
      <xdr:colOff>165100</xdr:colOff>
      <xdr:row>57</xdr:row>
      <xdr:rowOff>50165</xdr:rowOff>
    </xdr:to>
    <xdr:sp macro="" textlink="">
      <xdr:nvSpPr>
        <xdr:cNvPr id="370" name="楕円 369"/>
        <xdr:cNvSpPr/>
      </xdr:nvSpPr>
      <xdr:spPr>
        <a:xfrm>
          <a:off x="9588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41275</xdr:rowOff>
    </xdr:from>
    <xdr:ext cx="526415" cy="250825"/>
    <xdr:sp macro="" textlink="">
      <xdr:nvSpPr>
        <xdr:cNvPr id="371" name="テキスト ボックス 370"/>
        <xdr:cNvSpPr txBox="1"/>
      </xdr:nvSpPr>
      <xdr:spPr>
        <a:xfrm>
          <a:off x="9371965" y="98139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55880</xdr:rowOff>
    </xdr:from>
    <xdr:to xmlns:xdr="http://schemas.openxmlformats.org/drawingml/2006/spreadsheetDrawing">
      <xdr:col>46</xdr:col>
      <xdr:colOff>38100</xdr:colOff>
      <xdr:row>56</xdr:row>
      <xdr:rowOff>157480</xdr:rowOff>
    </xdr:to>
    <xdr:sp macro="" textlink="">
      <xdr:nvSpPr>
        <xdr:cNvPr id="372" name="楕円 371"/>
        <xdr:cNvSpPr/>
      </xdr:nvSpPr>
      <xdr:spPr>
        <a:xfrm>
          <a:off x="8699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148590</xdr:rowOff>
    </xdr:from>
    <xdr:ext cx="526415" cy="259080"/>
    <xdr:sp macro="" textlink="">
      <xdr:nvSpPr>
        <xdr:cNvPr id="373" name="テキスト ボックス 372"/>
        <xdr:cNvSpPr txBox="1"/>
      </xdr:nvSpPr>
      <xdr:spPr>
        <a:xfrm>
          <a:off x="8482965" y="9749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29845</xdr:rowOff>
    </xdr:from>
    <xdr:to xmlns:xdr="http://schemas.openxmlformats.org/drawingml/2006/spreadsheetDrawing">
      <xdr:col>41</xdr:col>
      <xdr:colOff>101600</xdr:colOff>
      <xdr:row>56</xdr:row>
      <xdr:rowOff>132080</xdr:rowOff>
    </xdr:to>
    <xdr:sp macro="" textlink="">
      <xdr:nvSpPr>
        <xdr:cNvPr id="374" name="楕円 373"/>
        <xdr:cNvSpPr/>
      </xdr:nvSpPr>
      <xdr:spPr>
        <a:xfrm>
          <a:off x="7810500"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122555</xdr:rowOff>
    </xdr:from>
    <xdr:ext cx="526415" cy="250825"/>
    <xdr:sp macro="" textlink="">
      <xdr:nvSpPr>
        <xdr:cNvPr id="375" name="テキスト ボックス 374"/>
        <xdr:cNvSpPr txBox="1"/>
      </xdr:nvSpPr>
      <xdr:spPr>
        <a:xfrm>
          <a:off x="7593965" y="97237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142240</xdr:rowOff>
    </xdr:to>
    <xdr:sp macro="" textlink="">
      <xdr:nvSpPr>
        <xdr:cNvPr id="376" name="楕円 375"/>
        <xdr:cNvSpPr/>
      </xdr:nvSpPr>
      <xdr:spPr>
        <a:xfrm>
          <a:off x="692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133350</xdr:rowOff>
    </xdr:from>
    <xdr:ext cx="526415" cy="250825"/>
    <xdr:sp macro="" textlink="">
      <xdr:nvSpPr>
        <xdr:cNvPr id="377" name="テキスト ボックス 376"/>
        <xdr:cNvSpPr txBox="1"/>
      </xdr:nvSpPr>
      <xdr:spPr>
        <a:xfrm>
          <a:off x="6704965" y="97345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6" name="テキスト ボックス 385"/>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89" name="テキスト ボックス 388"/>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825"/>
    <xdr:sp macro="" textlink="">
      <xdr:nvSpPr>
        <xdr:cNvPr id="393" name="テキスト ボックス 392"/>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7375" cy="259080"/>
    <xdr:sp macro="" textlink="">
      <xdr:nvSpPr>
        <xdr:cNvPr id="397" name="テキスト ボックス 396"/>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9" name="テキスト ボックス 398"/>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113030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2285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59690</xdr:rowOff>
    </xdr:from>
    <xdr:ext cx="598805" cy="259080"/>
    <xdr:sp macro="" textlink="">
      <xdr:nvSpPr>
        <xdr:cNvPr id="404" name="普通建設事業費 （ うち新規整備　）最大値テキスト"/>
        <xdr:cNvSpPr txBox="1"/>
      </xdr:nvSpPr>
      <xdr:spPr>
        <a:xfrm>
          <a:off x="10528300" y="1206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5" name="直線コネクタ 404"/>
        <xdr:cNvCxnSpPr/>
      </xdr:nvCxnSpPr>
      <xdr:spPr>
        <a:xfrm>
          <a:off x="10388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106680</xdr:rowOff>
    </xdr:to>
    <xdr:cxnSp macro="">
      <xdr:nvCxnSpPr>
        <xdr:cNvPr id="406" name="直線コネクタ 405"/>
        <xdr:cNvCxnSpPr/>
      </xdr:nvCxnSpPr>
      <xdr:spPr>
        <a:xfrm flipV="1">
          <a:off x="9639300" y="134518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4670" cy="259080"/>
    <xdr:sp macro="" textlink="">
      <xdr:nvSpPr>
        <xdr:cNvPr id="407" name="普通建設事業費 （ うち新規整備　）平均値テキスト"/>
        <xdr:cNvSpPr txBox="1"/>
      </xdr:nvSpPr>
      <xdr:spPr>
        <a:xfrm>
          <a:off x="10528300" y="1322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xdr:rowOff>
    </xdr:from>
    <xdr:to xmlns:xdr="http://schemas.openxmlformats.org/drawingml/2006/spreadsheetDrawing">
      <xdr:col>55</xdr:col>
      <xdr:colOff>50800</xdr:colOff>
      <xdr:row>78</xdr:row>
      <xdr:rowOff>102235</xdr:rowOff>
    </xdr:to>
    <xdr:sp macro="" textlink="">
      <xdr:nvSpPr>
        <xdr:cNvPr id="408" name="フローチャート: 判断 407"/>
        <xdr:cNvSpPr/>
      </xdr:nvSpPr>
      <xdr:spPr>
        <a:xfrm>
          <a:off x="10426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58420</xdr:rowOff>
    </xdr:from>
    <xdr:to xmlns:xdr="http://schemas.openxmlformats.org/drawingml/2006/spreadsheetDrawing">
      <xdr:col>50</xdr:col>
      <xdr:colOff>114300</xdr:colOff>
      <xdr:row>78</xdr:row>
      <xdr:rowOff>106680</xdr:rowOff>
    </xdr:to>
    <xdr:cxnSp macro="">
      <xdr:nvCxnSpPr>
        <xdr:cNvPr id="409" name="直線コネクタ 408"/>
        <xdr:cNvCxnSpPr/>
      </xdr:nvCxnSpPr>
      <xdr:spPr>
        <a:xfrm>
          <a:off x="8750300" y="13431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10" name="フローチャート: 判断 409"/>
        <xdr:cNvSpPr/>
      </xdr:nvSpPr>
      <xdr:spPr>
        <a:xfrm>
          <a:off x="9588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47625</xdr:rowOff>
    </xdr:from>
    <xdr:ext cx="526415" cy="259080"/>
    <xdr:sp macro="" textlink="">
      <xdr:nvSpPr>
        <xdr:cNvPr id="411" name="テキスト ボックス 410"/>
        <xdr:cNvSpPr txBox="1"/>
      </xdr:nvSpPr>
      <xdr:spPr>
        <a:xfrm>
          <a:off x="9371965" y="130778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58420</xdr:rowOff>
    </xdr:from>
    <xdr:to xmlns:xdr="http://schemas.openxmlformats.org/drawingml/2006/spreadsheetDrawing">
      <xdr:col>45</xdr:col>
      <xdr:colOff>177800</xdr:colOff>
      <xdr:row>78</xdr:row>
      <xdr:rowOff>154940</xdr:rowOff>
    </xdr:to>
    <xdr:cxnSp macro="">
      <xdr:nvCxnSpPr>
        <xdr:cNvPr id="412" name="直線コネクタ 411"/>
        <xdr:cNvCxnSpPr/>
      </xdr:nvCxnSpPr>
      <xdr:spPr>
        <a:xfrm flipV="1">
          <a:off x="7861300" y="134315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13" name="フローチャート: 判断 412"/>
        <xdr:cNvSpPr/>
      </xdr:nvSpPr>
      <xdr:spPr>
        <a:xfrm>
          <a:off x="869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62230</xdr:rowOff>
    </xdr:from>
    <xdr:ext cx="526415" cy="259080"/>
    <xdr:sp macro="" textlink="">
      <xdr:nvSpPr>
        <xdr:cNvPr id="414" name="テキスト ボックス 413"/>
        <xdr:cNvSpPr txBox="1"/>
      </xdr:nvSpPr>
      <xdr:spPr>
        <a:xfrm>
          <a:off x="8482965" y="13092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153035</xdr:rowOff>
    </xdr:from>
    <xdr:to xmlns:xdr="http://schemas.openxmlformats.org/drawingml/2006/spreadsheetDrawing">
      <xdr:col>41</xdr:col>
      <xdr:colOff>50800</xdr:colOff>
      <xdr:row>78</xdr:row>
      <xdr:rowOff>154940</xdr:rowOff>
    </xdr:to>
    <xdr:cxnSp macro="">
      <xdr:nvCxnSpPr>
        <xdr:cNvPr id="415" name="直線コネクタ 414"/>
        <xdr:cNvCxnSpPr/>
      </xdr:nvCxnSpPr>
      <xdr:spPr>
        <a:xfrm>
          <a:off x="6972300" y="13526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6" name="フローチャート: 判断 415"/>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6415" cy="259080"/>
    <xdr:sp macro="" textlink="">
      <xdr:nvSpPr>
        <xdr:cNvPr id="417" name="テキスト ボックス 416"/>
        <xdr:cNvSpPr txBox="1"/>
      </xdr:nvSpPr>
      <xdr:spPr>
        <a:xfrm>
          <a:off x="7593965" y="13133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8" name="フローチャート: 判断 417"/>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78740</xdr:rowOff>
    </xdr:from>
    <xdr:ext cx="526415" cy="259080"/>
    <xdr:sp macro="" textlink="">
      <xdr:nvSpPr>
        <xdr:cNvPr id="419" name="テキスト ボックス 418"/>
        <xdr:cNvSpPr txBox="1"/>
      </xdr:nvSpPr>
      <xdr:spPr>
        <a:xfrm>
          <a:off x="6704965" y="13108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27940</xdr:rowOff>
    </xdr:from>
    <xdr:to xmlns:xdr="http://schemas.openxmlformats.org/drawingml/2006/spreadsheetDrawing">
      <xdr:col>55</xdr:col>
      <xdr:colOff>50800</xdr:colOff>
      <xdr:row>78</xdr:row>
      <xdr:rowOff>129540</xdr:rowOff>
    </xdr:to>
    <xdr:sp macro="" textlink="">
      <xdr:nvSpPr>
        <xdr:cNvPr id="425" name="楕円 424"/>
        <xdr:cNvSpPr/>
      </xdr:nvSpPr>
      <xdr:spPr>
        <a:xfrm>
          <a:off x="10426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xdr:rowOff>
    </xdr:from>
    <xdr:ext cx="534670" cy="251460"/>
    <xdr:sp macro="" textlink="">
      <xdr:nvSpPr>
        <xdr:cNvPr id="426" name="普通建設事業費 （ うち新規整備　）該当値テキスト"/>
        <xdr:cNvSpPr txBox="1"/>
      </xdr:nvSpPr>
      <xdr:spPr>
        <a:xfrm>
          <a:off x="10528300" y="13379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55880</xdr:rowOff>
    </xdr:from>
    <xdr:to xmlns:xdr="http://schemas.openxmlformats.org/drawingml/2006/spreadsheetDrawing">
      <xdr:col>50</xdr:col>
      <xdr:colOff>165100</xdr:colOff>
      <xdr:row>78</xdr:row>
      <xdr:rowOff>157480</xdr:rowOff>
    </xdr:to>
    <xdr:sp macro="" textlink="">
      <xdr:nvSpPr>
        <xdr:cNvPr id="427" name="楕円 426"/>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148590</xdr:rowOff>
    </xdr:from>
    <xdr:ext cx="461645" cy="259080"/>
    <xdr:sp macro="" textlink="">
      <xdr:nvSpPr>
        <xdr:cNvPr id="428" name="テキスト ボックス 427"/>
        <xdr:cNvSpPr txBox="1"/>
      </xdr:nvSpPr>
      <xdr:spPr>
        <a:xfrm>
          <a:off x="9404350" y="135216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29" name="楕円 428"/>
        <xdr:cNvSpPr/>
      </xdr:nvSpPr>
      <xdr:spPr>
        <a:xfrm>
          <a:off x="869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100330</xdr:rowOff>
    </xdr:from>
    <xdr:ext cx="526415" cy="250825"/>
    <xdr:sp macro="" textlink="">
      <xdr:nvSpPr>
        <xdr:cNvPr id="430" name="テキスト ボックス 429"/>
        <xdr:cNvSpPr txBox="1"/>
      </xdr:nvSpPr>
      <xdr:spPr>
        <a:xfrm>
          <a:off x="8482965" y="134734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104140</xdr:rowOff>
    </xdr:from>
    <xdr:to xmlns:xdr="http://schemas.openxmlformats.org/drawingml/2006/spreadsheetDrawing">
      <xdr:col>41</xdr:col>
      <xdr:colOff>101600</xdr:colOff>
      <xdr:row>79</xdr:row>
      <xdr:rowOff>34290</xdr:rowOff>
    </xdr:to>
    <xdr:sp macro="" textlink="">
      <xdr:nvSpPr>
        <xdr:cNvPr id="431" name="楕円 430"/>
        <xdr:cNvSpPr/>
      </xdr:nvSpPr>
      <xdr:spPr>
        <a:xfrm>
          <a:off x="7810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25400</xdr:rowOff>
    </xdr:from>
    <xdr:ext cx="461645" cy="259080"/>
    <xdr:sp macro="" textlink="">
      <xdr:nvSpPr>
        <xdr:cNvPr id="432" name="テキスト ボックス 431"/>
        <xdr:cNvSpPr txBox="1"/>
      </xdr:nvSpPr>
      <xdr:spPr>
        <a:xfrm>
          <a:off x="7626350" y="135699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102235</xdr:rowOff>
    </xdr:from>
    <xdr:to xmlns:xdr="http://schemas.openxmlformats.org/drawingml/2006/spreadsheetDrawing">
      <xdr:col>36</xdr:col>
      <xdr:colOff>165100</xdr:colOff>
      <xdr:row>79</xdr:row>
      <xdr:rowOff>32385</xdr:rowOff>
    </xdr:to>
    <xdr:sp macro="" textlink="">
      <xdr:nvSpPr>
        <xdr:cNvPr id="433" name="楕円 432"/>
        <xdr:cNvSpPr/>
      </xdr:nvSpPr>
      <xdr:spPr>
        <a:xfrm>
          <a:off x="692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23495</xdr:rowOff>
    </xdr:from>
    <xdr:ext cx="461645" cy="259080"/>
    <xdr:sp macro="" textlink="">
      <xdr:nvSpPr>
        <xdr:cNvPr id="434" name="テキスト ボックス 433"/>
        <xdr:cNvSpPr txBox="1"/>
      </xdr:nvSpPr>
      <xdr:spPr>
        <a:xfrm>
          <a:off x="6737350" y="135680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3" name="テキスト ボックス 442"/>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665" cy="259080"/>
    <xdr:sp macro="" textlink="">
      <xdr:nvSpPr>
        <xdr:cNvPr id="446" name="テキスト ボックス 445"/>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825"/>
    <xdr:sp macro="" textlink="">
      <xdr:nvSpPr>
        <xdr:cNvPr id="450" name="テキスト ボックス 449"/>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54" name="テキスト ボックス 453"/>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6" name="テキスト ボックス 455"/>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57150</xdr:rowOff>
    </xdr:from>
    <xdr:to xmlns:xdr="http://schemas.openxmlformats.org/drawingml/2006/spreadsheetDrawing">
      <xdr:col>54</xdr:col>
      <xdr:colOff>189865</xdr:colOff>
      <xdr:row>98</xdr:row>
      <xdr:rowOff>100330</xdr:rowOff>
    </xdr:to>
    <xdr:cxnSp macro="">
      <xdr:nvCxnSpPr>
        <xdr:cNvPr id="458" name="直線コネクタ 457"/>
        <xdr:cNvCxnSpPr/>
      </xdr:nvCxnSpPr>
      <xdr:spPr>
        <a:xfrm flipV="1">
          <a:off x="10475595" y="154876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104140</xdr:rowOff>
    </xdr:from>
    <xdr:ext cx="469900" cy="259080"/>
    <xdr:sp macro="" textlink="">
      <xdr:nvSpPr>
        <xdr:cNvPr id="459" name="普通建設事業費 （ うち更新整備　）最小値テキスト"/>
        <xdr:cNvSpPr txBox="1"/>
      </xdr:nvSpPr>
      <xdr:spPr>
        <a:xfrm>
          <a:off x="10528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100330</xdr:rowOff>
    </xdr:from>
    <xdr:to xmlns:xdr="http://schemas.openxmlformats.org/drawingml/2006/spreadsheetDrawing">
      <xdr:col>55</xdr:col>
      <xdr:colOff>88900</xdr:colOff>
      <xdr:row>98</xdr:row>
      <xdr:rowOff>100330</xdr:rowOff>
    </xdr:to>
    <xdr:cxnSp macro="">
      <xdr:nvCxnSpPr>
        <xdr:cNvPr id="460" name="直線コネクタ 459"/>
        <xdr:cNvCxnSpPr/>
      </xdr:nvCxnSpPr>
      <xdr:spPr>
        <a:xfrm>
          <a:off x="10388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598805" cy="259080"/>
    <xdr:sp macro="" textlink="">
      <xdr:nvSpPr>
        <xdr:cNvPr id="461" name="普通建設事業費 （ うち更新整備　）最大値テキスト"/>
        <xdr:cNvSpPr txBox="1"/>
      </xdr:nvSpPr>
      <xdr:spPr>
        <a:xfrm>
          <a:off x="10528300" y="1526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57150</xdr:rowOff>
    </xdr:from>
    <xdr:to xmlns:xdr="http://schemas.openxmlformats.org/drawingml/2006/spreadsheetDrawing">
      <xdr:col>55</xdr:col>
      <xdr:colOff>88900</xdr:colOff>
      <xdr:row>90</xdr:row>
      <xdr:rowOff>57150</xdr:rowOff>
    </xdr:to>
    <xdr:cxnSp macro="">
      <xdr:nvCxnSpPr>
        <xdr:cNvPr id="462" name="直線コネクタ 461"/>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130810</xdr:rowOff>
    </xdr:from>
    <xdr:to xmlns:xdr="http://schemas.openxmlformats.org/drawingml/2006/spreadsheetDrawing">
      <xdr:col>55</xdr:col>
      <xdr:colOff>0</xdr:colOff>
      <xdr:row>97</xdr:row>
      <xdr:rowOff>130810</xdr:rowOff>
    </xdr:to>
    <xdr:cxnSp macro="">
      <xdr:nvCxnSpPr>
        <xdr:cNvPr id="463" name="直線コネクタ 462"/>
        <xdr:cNvCxnSpPr/>
      </xdr:nvCxnSpPr>
      <xdr:spPr>
        <a:xfrm>
          <a:off x="9639300" y="16761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120650</xdr:rowOff>
    </xdr:from>
    <xdr:ext cx="534670" cy="251460"/>
    <xdr:sp macro="" textlink="">
      <xdr:nvSpPr>
        <xdr:cNvPr id="464" name="普通建設事業費 （ うち更新整備　）平均値テキスト"/>
        <xdr:cNvSpPr txBox="1"/>
      </xdr:nvSpPr>
      <xdr:spPr>
        <a:xfrm>
          <a:off x="10528300" y="164084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27940</xdr:rowOff>
    </xdr:to>
    <xdr:sp macro="" textlink="">
      <xdr:nvSpPr>
        <xdr:cNvPr id="465" name="フローチャート: 判断 464"/>
        <xdr:cNvSpPr/>
      </xdr:nvSpPr>
      <xdr:spPr>
        <a:xfrm>
          <a:off x="10426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106045</xdr:rowOff>
    </xdr:from>
    <xdr:to xmlns:xdr="http://schemas.openxmlformats.org/drawingml/2006/spreadsheetDrawing">
      <xdr:col>50</xdr:col>
      <xdr:colOff>114300</xdr:colOff>
      <xdr:row>97</xdr:row>
      <xdr:rowOff>130810</xdr:rowOff>
    </xdr:to>
    <xdr:cxnSp macro="">
      <xdr:nvCxnSpPr>
        <xdr:cNvPr id="466" name="直線コネクタ 465"/>
        <xdr:cNvCxnSpPr/>
      </xdr:nvCxnSpPr>
      <xdr:spPr>
        <a:xfrm>
          <a:off x="8750300" y="16736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43180</xdr:rowOff>
    </xdr:from>
    <xdr:to xmlns:xdr="http://schemas.openxmlformats.org/drawingml/2006/spreadsheetDrawing">
      <xdr:col>50</xdr:col>
      <xdr:colOff>165100</xdr:colOff>
      <xdr:row>96</xdr:row>
      <xdr:rowOff>144780</xdr:rowOff>
    </xdr:to>
    <xdr:sp macro="" textlink="">
      <xdr:nvSpPr>
        <xdr:cNvPr id="467" name="フローチャート: 判断 466"/>
        <xdr:cNvSpPr/>
      </xdr:nvSpPr>
      <xdr:spPr>
        <a:xfrm>
          <a:off x="9588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161290</xdr:rowOff>
    </xdr:from>
    <xdr:ext cx="526415" cy="259080"/>
    <xdr:sp macro="" textlink="">
      <xdr:nvSpPr>
        <xdr:cNvPr id="468" name="テキスト ボックス 467"/>
        <xdr:cNvSpPr txBox="1"/>
      </xdr:nvSpPr>
      <xdr:spPr>
        <a:xfrm>
          <a:off x="9371965" y="16277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55245</xdr:rowOff>
    </xdr:from>
    <xdr:to xmlns:xdr="http://schemas.openxmlformats.org/drawingml/2006/spreadsheetDrawing">
      <xdr:col>45</xdr:col>
      <xdr:colOff>177800</xdr:colOff>
      <xdr:row>97</xdr:row>
      <xdr:rowOff>106045</xdr:rowOff>
    </xdr:to>
    <xdr:cxnSp macro="">
      <xdr:nvCxnSpPr>
        <xdr:cNvPr id="469" name="直線コネクタ 468"/>
        <xdr:cNvCxnSpPr/>
      </xdr:nvCxnSpPr>
      <xdr:spPr>
        <a:xfrm>
          <a:off x="7861300" y="16514445"/>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70" name="フローチャート: 判断 469"/>
        <xdr:cNvSpPr/>
      </xdr:nvSpPr>
      <xdr:spPr>
        <a:xfrm>
          <a:off x="8699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12065</xdr:rowOff>
    </xdr:from>
    <xdr:ext cx="526415" cy="259080"/>
    <xdr:sp macro="" textlink="">
      <xdr:nvSpPr>
        <xdr:cNvPr id="471" name="テキスト ボックス 470"/>
        <xdr:cNvSpPr txBox="1"/>
      </xdr:nvSpPr>
      <xdr:spPr>
        <a:xfrm>
          <a:off x="8482965" y="162998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55245</xdr:rowOff>
    </xdr:from>
    <xdr:to xmlns:xdr="http://schemas.openxmlformats.org/drawingml/2006/spreadsheetDrawing">
      <xdr:col>41</xdr:col>
      <xdr:colOff>50800</xdr:colOff>
      <xdr:row>97</xdr:row>
      <xdr:rowOff>52070</xdr:rowOff>
    </xdr:to>
    <xdr:cxnSp macro="">
      <xdr:nvCxnSpPr>
        <xdr:cNvPr id="472" name="直線コネクタ 471"/>
        <xdr:cNvCxnSpPr/>
      </xdr:nvCxnSpPr>
      <xdr:spPr>
        <a:xfrm flipV="1">
          <a:off x="6972300" y="165144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123825</xdr:rowOff>
    </xdr:from>
    <xdr:to xmlns:xdr="http://schemas.openxmlformats.org/drawingml/2006/spreadsheetDrawing">
      <xdr:col>41</xdr:col>
      <xdr:colOff>101600</xdr:colOff>
      <xdr:row>97</xdr:row>
      <xdr:rowOff>53975</xdr:rowOff>
    </xdr:to>
    <xdr:sp macro="" textlink="">
      <xdr:nvSpPr>
        <xdr:cNvPr id="473" name="フローチャート: 判断 472"/>
        <xdr:cNvSpPr/>
      </xdr:nvSpPr>
      <xdr:spPr>
        <a:xfrm>
          <a:off x="7810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45085</xdr:rowOff>
    </xdr:from>
    <xdr:ext cx="526415" cy="258445"/>
    <xdr:sp macro="" textlink="">
      <xdr:nvSpPr>
        <xdr:cNvPr id="474" name="テキスト ボックス 473"/>
        <xdr:cNvSpPr txBox="1"/>
      </xdr:nvSpPr>
      <xdr:spPr>
        <a:xfrm>
          <a:off x="7593965" y="166757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75" name="フローチャート: 判断 474"/>
        <xdr:cNvSpPr/>
      </xdr:nvSpPr>
      <xdr:spPr>
        <a:xfrm>
          <a:off x="692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104775</xdr:rowOff>
    </xdr:from>
    <xdr:ext cx="526415" cy="259080"/>
    <xdr:sp macro="" textlink="">
      <xdr:nvSpPr>
        <xdr:cNvPr id="476" name="テキスト ボックス 475"/>
        <xdr:cNvSpPr txBox="1"/>
      </xdr:nvSpPr>
      <xdr:spPr>
        <a:xfrm>
          <a:off x="6704965" y="16392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80010</xdr:rowOff>
    </xdr:from>
    <xdr:to xmlns:xdr="http://schemas.openxmlformats.org/drawingml/2006/spreadsheetDrawing">
      <xdr:col>55</xdr:col>
      <xdr:colOff>50800</xdr:colOff>
      <xdr:row>98</xdr:row>
      <xdr:rowOff>10160</xdr:rowOff>
    </xdr:to>
    <xdr:sp macro="" textlink="">
      <xdr:nvSpPr>
        <xdr:cNvPr id="482" name="楕円 481"/>
        <xdr:cNvSpPr/>
      </xdr:nvSpPr>
      <xdr:spPr>
        <a:xfrm>
          <a:off x="104267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58420</xdr:rowOff>
    </xdr:from>
    <xdr:ext cx="534670" cy="259080"/>
    <xdr:sp macro="" textlink="">
      <xdr:nvSpPr>
        <xdr:cNvPr id="483" name="普通建設事業費 （ うち更新整備　）該当値テキスト"/>
        <xdr:cNvSpPr txBox="1"/>
      </xdr:nvSpPr>
      <xdr:spPr>
        <a:xfrm>
          <a:off x="10528300"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80010</xdr:rowOff>
    </xdr:from>
    <xdr:to xmlns:xdr="http://schemas.openxmlformats.org/drawingml/2006/spreadsheetDrawing">
      <xdr:col>50</xdr:col>
      <xdr:colOff>165100</xdr:colOff>
      <xdr:row>98</xdr:row>
      <xdr:rowOff>10160</xdr:rowOff>
    </xdr:to>
    <xdr:sp macro="" textlink="">
      <xdr:nvSpPr>
        <xdr:cNvPr id="484" name="楕円 483"/>
        <xdr:cNvSpPr/>
      </xdr:nvSpPr>
      <xdr:spPr>
        <a:xfrm>
          <a:off x="958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1270</xdr:rowOff>
    </xdr:from>
    <xdr:ext cx="526415" cy="259080"/>
    <xdr:sp macro="" textlink="">
      <xdr:nvSpPr>
        <xdr:cNvPr id="485" name="テキスト ボックス 484"/>
        <xdr:cNvSpPr txBox="1"/>
      </xdr:nvSpPr>
      <xdr:spPr>
        <a:xfrm>
          <a:off x="9371965" y="16803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55245</xdr:rowOff>
    </xdr:from>
    <xdr:to xmlns:xdr="http://schemas.openxmlformats.org/drawingml/2006/spreadsheetDrawing">
      <xdr:col>46</xdr:col>
      <xdr:colOff>38100</xdr:colOff>
      <xdr:row>97</xdr:row>
      <xdr:rowOff>156845</xdr:rowOff>
    </xdr:to>
    <xdr:sp macro="" textlink="">
      <xdr:nvSpPr>
        <xdr:cNvPr id="486" name="楕円 485"/>
        <xdr:cNvSpPr/>
      </xdr:nvSpPr>
      <xdr:spPr>
        <a:xfrm>
          <a:off x="869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147955</xdr:rowOff>
    </xdr:from>
    <xdr:ext cx="526415" cy="258445"/>
    <xdr:sp macro="" textlink="">
      <xdr:nvSpPr>
        <xdr:cNvPr id="487" name="テキスト ボックス 486"/>
        <xdr:cNvSpPr txBox="1"/>
      </xdr:nvSpPr>
      <xdr:spPr>
        <a:xfrm>
          <a:off x="8482965" y="167786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4445</xdr:rowOff>
    </xdr:from>
    <xdr:to xmlns:xdr="http://schemas.openxmlformats.org/drawingml/2006/spreadsheetDrawing">
      <xdr:col>41</xdr:col>
      <xdr:colOff>101600</xdr:colOff>
      <xdr:row>96</xdr:row>
      <xdr:rowOff>106045</xdr:rowOff>
    </xdr:to>
    <xdr:sp macro="" textlink="">
      <xdr:nvSpPr>
        <xdr:cNvPr id="488" name="楕円 487"/>
        <xdr:cNvSpPr/>
      </xdr:nvSpPr>
      <xdr:spPr>
        <a:xfrm>
          <a:off x="7810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122555</xdr:rowOff>
    </xdr:from>
    <xdr:ext cx="526415" cy="250825"/>
    <xdr:sp macro="" textlink="">
      <xdr:nvSpPr>
        <xdr:cNvPr id="489" name="テキスト ボックス 488"/>
        <xdr:cNvSpPr txBox="1"/>
      </xdr:nvSpPr>
      <xdr:spPr>
        <a:xfrm>
          <a:off x="7593965" y="162388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xdr:rowOff>
    </xdr:from>
    <xdr:to xmlns:xdr="http://schemas.openxmlformats.org/drawingml/2006/spreadsheetDrawing">
      <xdr:col>36</xdr:col>
      <xdr:colOff>165100</xdr:colOff>
      <xdr:row>97</xdr:row>
      <xdr:rowOff>102870</xdr:rowOff>
    </xdr:to>
    <xdr:sp macro="" textlink="">
      <xdr:nvSpPr>
        <xdr:cNvPr id="490" name="楕円 489"/>
        <xdr:cNvSpPr/>
      </xdr:nvSpPr>
      <xdr:spPr>
        <a:xfrm>
          <a:off x="6921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93980</xdr:rowOff>
    </xdr:from>
    <xdr:ext cx="526415" cy="259080"/>
    <xdr:sp macro="" textlink="">
      <xdr:nvSpPr>
        <xdr:cNvPr id="491" name="テキスト ボックス 490"/>
        <xdr:cNvSpPr txBox="1"/>
      </xdr:nvSpPr>
      <xdr:spPr>
        <a:xfrm>
          <a:off x="6704965" y="16724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0" name="テキスト ボックス 499"/>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3" name="テキスト ボックス 502"/>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7" name="テキスト ボックス 506"/>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825"/>
    <xdr:sp macro="" textlink="">
      <xdr:nvSpPr>
        <xdr:cNvPr id="513" name="テキスト ボックス 512"/>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73660</xdr:rowOff>
    </xdr:from>
    <xdr:to xmlns:xdr="http://schemas.openxmlformats.org/drawingml/2006/spreadsheetDrawing">
      <xdr:col>85</xdr:col>
      <xdr:colOff>126365</xdr:colOff>
      <xdr:row>39</xdr:row>
      <xdr:rowOff>44450</xdr:rowOff>
    </xdr:to>
    <xdr:cxnSp macro="">
      <xdr:nvCxnSpPr>
        <xdr:cNvPr id="515" name="直線コネクタ 514"/>
        <xdr:cNvCxnSpPr/>
      </xdr:nvCxnSpPr>
      <xdr:spPr>
        <a:xfrm flipV="1">
          <a:off x="1631759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7" name="直線コネクタ 51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20320</xdr:rowOff>
    </xdr:from>
    <xdr:ext cx="534670" cy="250825"/>
    <xdr:sp macro="" textlink="">
      <xdr:nvSpPr>
        <xdr:cNvPr id="518" name="災害復旧事業費最大値テキスト"/>
        <xdr:cNvSpPr txBox="1"/>
      </xdr:nvSpPr>
      <xdr:spPr>
        <a:xfrm>
          <a:off x="16370300" y="51638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73660</xdr:rowOff>
    </xdr:from>
    <xdr:to xmlns:xdr="http://schemas.openxmlformats.org/drawingml/2006/spreadsheetDrawing">
      <xdr:col>86</xdr:col>
      <xdr:colOff>25400</xdr:colOff>
      <xdr:row>31</xdr:row>
      <xdr:rowOff>73660</xdr:rowOff>
    </xdr:to>
    <xdr:cxnSp macro="">
      <xdr:nvCxnSpPr>
        <xdr:cNvPr id="519" name="直線コネクタ 518"/>
        <xdr:cNvCxnSpPr/>
      </xdr:nvCxnSpPr>
      <xdr:spPr>
        <a:xfrm>
          <a:off x="16230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159385</xdr:rowOff>
    </xdr:to>
    <xdr:cxnSp macro="">
      <xdr:nvCxnSpPr>
        <xdr:cNvPr id="520" name="直線コネクタ 519"/>
        <xdr:cNvCxnSpPr/>
      </xdr:nvCxnSpPr>
      <xdr:spPr>
        <a:xfrm>
          <a:off x="15481300" y="66306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96520</xdr:rowOff>
    </xdr:from>
    <xdr:ext cx="469900" cy="259080"/>
    <xdr:sp macro="" textlink="">
      <xdr:nvSpPr>
        <xdr:cNvPr id="521"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73660</xdr:rowOff>
    </xdr:from>
    <xdr:to xmlns:xdr="http://schemas.openxmlformats.org/drawingml/2006/spreadsheetDrawing">
      <xdr:col>85</xdr:col>
      <xdr:colOff>177800</xdr:colOff>
      <xdr:row>39</xdr:row>
      <xdr:rowOff>3810</xdr:rowOff>
    </xdr:to>
    <xdr:sp macro="" textlink="">
      <xdr:nvSpPr>
        <xdr:cNvPr id="522" name="フローチャート: 判断 521"/>
        <xdr:cNvSpPr/>
      </xdr:nvSpPr>
      <xdr:spPr>
        <a:xfrm>
          <a:off x="16268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115570</xdr:rowOff>
    </xdr:from>
    <xdr:to xmlns:xdr="http://schemas.openxmlformats.org/drawingml/2006/spreadsheetDrawing">
      <xdr:col>81</xdr:col>
      <xdr:colOff>50800</xdr:colOff>
      <xdr:row>38</xdr:row>
      <xdr:rowOff>132715</xdr:rowOff>
    </xdr:to>
    <xdr:cxnSp macro="">
      <xdr:nvCxnSpPr>
        <xdr:cNvPr id="523" name="直線コネクタ 522"/>
        <xdr:cNvCxnSpPr/>
      </xdr:nvCxnSpPr>
      <xdr:spPr>
        <a:xfrm flipV="1">
          <a:off x="14592300" y="66306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24" name="フローチャート: 判断 523"/>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119380</xdr:rowOff>
    </xdr:from>
    <xdr:ext cx="461645" cy="259080"/>
    <xdr:sp macro="" textlink="">
      <xdr:nvSpPr>
        <xdr:cNvPr id="525" name="テキスト ボックス 524"/>
        <xdr:cNvSpPr txBox="1"/>
      </xdr:nvSpPr>
      <xdr:spPr>
        <a:xfrm>
          <a:off x="15246350" y="62915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132715</xdr:rowOff>
    </xdr:from>
    <xdr:to xmlns:xdr="http://schemas.openxmlformats.org/drawingml/2006/spreadsheetDrawing">
      <xdr:col>76</xdr:col>
      <xdr:colOff>114300</xdr:colOff>
      <xdr:row>39</xdr:row>
      <xdr:rowOff>44450</xdr:rowOff>
    </xdr:to>
    <xdr:cxnSp macro="">
      <xdr:nvCxnSpPr>
        <xdr:cNvPr id="526" name="直線コネクタ 525"/>
        <xdr:cNvCxnSpPr/>
      </xdr:nvCxnSpPr>
      <xdr:spPr>
        <a:xfrm flipV="1">
          <a:off x="13703300" y="66478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38100</xdr:rowOff>
    </xdr:from>
    <xdr:to xmlns:xdr="http://schemas.openxmlformats.org/drawingml/2006/spreadsheetDrawing">
      <xdr:col>76</xdr:col>
      <xdr:colOff>165100</xdr:colOff>
      <xdr:row>38</xdr:row>
      <xdr:rowOff>139700</xdr:rowOff>
    </xdr:to>
    <xdr:sp macro="" textlink="">
      <xdr:nvSpPr>
        <xdr:cNvPr id="527" name="フローチャート: 判断 526"/>
        <xdr:cNvSpPr/>
      </xdr:nvSpPr>
      <xdr:spPr>
        <a:xfrm>
          <a:off x="14541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156210</xdr:rowOff>
    </xdr:from>
    <xdr:ext cx="461645" cy="250825"/>
    <xdr:sp macro="" textlink="">
      <xdr:nvSpPr>
        <xdr:cNvPr id="528" name="テキスト ボックス 527"/>
        <xdr:cNvSpPr txBox="1"/>
      </xdr:nvSpPr>
      <xdr:spPr>
        <a:xfrm>
          <a:off x="14357350" y="63284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9" name="直線コネクタ 528"/>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12065</xdr:rowOff>
    </xdr:to>
    <xdr:sp macro="" textlink="">
      <xdr:nvSpPr>
        <xdr:cNvPr id="530" name="フローチャート: 判断 529"/>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29210</xdr:rowOff>
    </xdr:from>
    <xdr:ext cx="461645" cy="251460"/>
    <xdr:sp macro="" textlink="">
      <xdr:nvSpPr>
        <xdr:cNvPr id="531" name="テキスト ボックス 530"/>
        <xdr:cNvSpPr txBox="1"/>
      </xdr:nvSpPr>
      <xdr:spPr>
        <a:xfrm>
          <a:off x="13468350" y="6372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32" name="フローチャート: 判断 531"/>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62230</xdr:rowOff>
    </xdr:from>
    <xdr:ext cx="461645" cy="259080"/>
    <xdr:sp macro="" textlink="">
      <xdr:nvSpPr>
        <xdr:cNvPr id="533" name="テキスト ボックス 532"/>
        <xdr:cNvSpPr txBox="1"/>
      </xdr:nvSpPr>
      <xdr:spPr>
        <a:xfrm>
          <a:off x="12579350" y="6405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109220</xdr:rowOff>
    </xdr:from>
    <xdr:to xmlns:xdr="http://schemas.openxmlformats.org/drawingml/2006/spreadsheetDrawing">
      <xdr:col>85</xdr:col>
      <xdr:colOff>177800</xdr:colOff>
      <xdr:row>39</xdr:row>
      <xdr:rowOff>38735</xdr:rowOff>
    </xdr:to>
    <xdr:sp macro="" textlink="">
      <xdr:nvSpPr>
        <xdr:cNvPr id="539" name="楕円 538"/>
        <xdr:cNvSpPr/>
      </xdr:nvSpPr>
      <xdr:spPr>
        <a:xfrm>
          <a:off x="162687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52070</xdr:rowOff>
    </xdr:from>
    <xdr:ext cx="469900" cy="251460"/>
    <xdr:sp macro="" textlink="">
      <xdr:nvSpPr>
        <xdr:cNvPr id="540" name="災害復旧事業費該当値テキスト"/>
        <xdr:cNvSpPr txBox="1"/>
      </xdr:nvSpPr>
      <xdr:spPr>
        <a:xfrm>
          <a:off x="16370300" y="6567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541" name="楕円 540"/>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157480</xdr:rowOff>
    </xdr:from>
    <xdr:ext cx="461645" cy="250825"/>
    <xdr:sp macro="" textlink="">
      <xdr:nvSpPr>
        <xdr:cNvPr id="542" name="テキスト ボックス 541"/>
        <xdr:cNvSpPr txBox="1"/>
      </xdr:nvSpPr>
      <xdr:spPr>
        <a:xfrm>
          <a:off x="15246350" y="66725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81915</xdr:rowOff>
    </xdr:from>
    <xdr:to xmlns:xdr="http://schemas.openxmlformats.org/drawingml/2006/spreadsheetDrawing">
      <xdr:col>76</xdr:col>
      <xdr:colOff>165100</xdr:colOff>
      <xdr:row>39</xdr:row>
      <xdr:rowOff>12065</xdr:rowOff>
    </xdr:to>
    <xdr:sp macro="" textlink="">
      <xdr:nvSpPr>
        <xdr:cNvPr id="543" name="楕円 542"/>
        <xdr:cNvSpPr/>
      </xdr:nvSpPr>
      <xdr:spPr>
        <a:xfrm>
          <a:off x="14541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3175</xdr:rowOff>
    </xdr:from>
    <xdr:ext cx="461645" cy="259080"/>
    <xdr:sp macro="" textlink="">
      <xdr:nvSpPr>
        <xdr:cNvPr id="544" name="テキスト ボックス 543"/>
        <xdr:cNvSpPr txBox="1"/>
      </xdr:nvSpPr>
      <xdr:spPr>
        <a:xfrm>
          <a:off x="14357350" y="66897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1300" cy="251460"/>
    <xdr:sp macro="" textlink="">
      <xdr:nvSpPr>
        <xdr:cNvPr id="546" name="テキスト ボックス 545"/>
        <xdr:cNvSpPr txBox="1"/>
      </xdr:nvSpPr>
      <xdr:spPr>
        <a:xfrm>
          <a:off x="1357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1300" cy="251460"/>
    <xdr:sp macro="" textlink="">
      <xdr:nvSpPr>
        <xdr:cNvPr id="548" name="テキスト ボックス 547"/>
        <xdr:cNvSpPr txBox="1"/>
      </xdr:nvSpPr>
      <xdr:spPr>
        <a:xfrm>
          <a:off x="1268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7" name="テキスト ボックス 556"/>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665" cy="250825"/>
    <xdr:sp macro="" textlink="">
      <xdr:nvSpPr>
        <xdr:cNvPr id="560" name="テキスト ボックス 559"/>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62" name="テキスト ボックス 561"/>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74" name="テキスト ボックス 573"/>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300" cy="259080"/>
    <xdr:sp macro="" textlink="">
      <xdr:nvSpPr>
        <xdr:cNvPr id="577" name="テキスト ボックス 576"/>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80" name="テキスト ボックス 579"/>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82" name="テキスト ボックス 581"/>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91" name="テキスト ボックス 590"/>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300" cy="259080"/>
    <xdr:sp macro="" textlink="">
      <xdr:nvSpPr>
        <xdr:cNvPr id="593" name="テキスト ボックス 592"/>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95" name="テキスト ボックス 594"/>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597" name="テキスト ボックス 596"/>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6" name="テキスト ボックス 605"/>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665" cy="259080"/>
    <xdr:sp macro="" textlink="">
      <xdr:nvSpPr>
        <xdr:cNvPr id="609" name="テキスト ボックス 608"/>
        <xdr:cNvSpPr txBox="1"/>
      </xdr:nvSpPr>
      <xdr:spPr>
        <a:xfrm>
          <a:off x="12197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1" name="テキスト ボックス 610"/>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5" name="テキスト ボックス 614"/>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19" name="テキスト ボックス 618"/>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1" name="テキスト ボックス 620"/>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5080</xdr:rowOff>
    </xdr:from>
    <xdr:to xmlns:xdr="http://schemas.openxmlformats.org/drawingml/2006/spreadsheetDrawing">
      <xdr:col>85</xdr:col>
      <xdr:colOff>126365</xdr:colOff>
      <xdr:row>78</xdr:row>
      <xdr:rowOff>119380</xdr:rowOff>
    </xdr:to>
    <xdr:cxnSp macro="">
      <xdr:nvCxnSpPr>
        <xdr:cNvPr id="623" name="直線コネクタ 622"/>
        <xdr:cNvCxnSpPr/>
      </xdr:nvCxnSpPr>
      <xdr:spPr>
        <a:xfrm flipV="1">
          <a:off x="1631759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469900" cy="250825"/>
    <xdr:sp macro="" textlink="">
      <xdr:nvSpPr>
        <xdr:cNvPr id="624" name="公債費最小値テキスト"/>
        <xdr:cNvSpPr txBox="1"/>
      </xdr:nvSpPr>
      <xdr:spPr>
        <a:xfrm>
          <a:off x="16370300" y="134962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5" name="直線コネクタ 624"/>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123190</xdr:rowOff>
    </xdr:from>
    <xdr:ext cx="598805" cy="250825"/>
    <xdr:sp macro="" textlink="">
      <xdr:nvSpPr>
        <xdr:cNvPr id="626" name="公債費最大値テキスト"/>
        <xdr:cNvSpPr txBox="1"/>
      </xdr:nvSpPr>
      <xdr:spPr>
        <a:xfrm>
          <a:off x="16370300" y="117817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5080</xdr:rowOff>
    </xdr:from>
    <xdr:to xmlns:xdr="http://schemas.openxmlformats.org/drawingml/2006/spreadsheetDrawing">
      <xdr:col>86</xdr:col>
      <xdr:colOff>25400</xdr:colOff>
      <xdr:row>70</xdr:row>
      <xdr:rowOff>5080</xdr:rowOff>
    </xdr:to>
    <xdr:cxnSp macro="">
      <xdr:nvCxnSpPr>
        <xdr:cNvPr id="627" name="直線コネクタ 626"/>
        <xdr:cNvCxnSpPr/>
      </xdr:nvCxnSpPr>
      <xdr:spPr>
        <a:xfrm>
          <a:off x="16230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147320</xdr:rowOff>
    </xdr:from>
    <xdr:to xmlns:xdr="http://schemas.openxmlformats.org/drawingml/2006/spreadsheetDrawing">
      <xdr:col>85</xdr:col>
      <xdr:colOff>127000</xdr:colOff>
      <xdr:row>74</xdr:row>
      <xdr:rowOff>47625</xdr:rowOff>
    </xdr:to>
    <xdr:cxnSp macro="">
      <xdr:nvCxnSpPr>
        <xdr:cNvPr id="628" name="直線コネクタ 627"/>
        <xdr:cNvCxnSpPr/>
      </xdr:nvCxnSpPr>
      <xdr:spPr>
        <a:xfrm flipV="1">
          <a:off x="15481300" y="126631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2540</xdr:rowOff>
    </xdr:from>
    <xdr:ext cx="534670" cy="259080"/>
    <xdr:sp macro="" textlink="">
      <xdr:nvSpPr>
        <xdr:cNvPr id="629" name="公債費平均値テキスト"/>
        <xdr:cNvSpPr txBox="1"/>
      </xdr:nvSpPr>
      <xdr:spPr>
        <a:xfrm>
          <a:off x="16370300" y="12861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24130</xdr:rowOff>
    </xdr:from>
    <xdr:to xmlns:xdr="http://schemas.openxmlformats.org/drawingml/2006/spreadsheetDrawing">
      <xdr:col>85</xdr:col>
      <xdr:colOff>177800</xdr:colOff>
      <xdr:row>75</xdr:row>
      <xdr:rowOff>125730</xdr:rowOff>
    </xdr:to>
    <xdr:sp macro="" textlink="">
      <xdr:nvSpPr>
        <xdr:cNvPr id="630" name="フローチャート: 判断 629"/>
        <xdr:cNvSpPr/>
      </xdr:nvSpPr>
      <xdr:spPr>
        <a:xfrm>
          <a:off x="162687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144780</xdr:rowOff>
    </xdr:from>
    <xdr:to xmlns:xdr="http://schemas.openxmlformats.org/drawingml/2006/spreadsheetDrawing">
      <xdr:col>81</xdr:col>
      <xdr:colOff>50800</xdr:colOff>
      <xdr:row>74</xdr:row>
      <xdr:rowOff>47625</xdr:rowOff>
    </xdr:to>
    <xdr:cxnSp macro="">
      <xdr:nvCxnSpPr>
        <xdr:cNvPr id="631" name="直線コネクタ 630"/>
        <xdr:cNvCxnSpPr/>
      </xdr:nvCxnSpPr>
      <xdr:spPr>
        <a:xfrm>
          <a:off x="14592300" y="12660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15875</xdr:rowOff>
    </xdr:to>
    <xdr:sp macro="" textlink="">
      <xdr:nvSpPr>
        <xdr:cNvPr id="632" name="フローチャート: 判断 631"/>
        <xdr:cNvSpPr/>
      </xdr:nvSpPr>
      <xdr:spPr>
        <a:xfrm>
          <a:off x="15430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6985</xdr:rowOff>
    </xdr:from>
    <xdr:ext cx="526415" cy="250825"/>
    <xdr:sp macro="" textlink="">
      <xdr:nvSpPr>
        <xdr:cNvPr id="633" name="テキスト ボックス 632"/>
        <xdr:cNvSpPr txBox="1"/>
      </xdr:nvSpPr>
      <xdr:spPr>
        <a:xfrm>
          <a:off x="15213965" y="13037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144780</xdr:rowOff>
    </xdr:from>
    <xdr:to xmlns:xdr="http://schemas.openxmlformats.org/drawingml/2006/spreadsheetDrawing">
      <xdr:col>76</xdr:col>
      <xdr:colOff>114300</xdr:colOff>
      <xdr:row>74</xdr:row>
      <xdr:rowOff>133985</xdr:rowOff>
    </xdr:to>
    <xdr:cxnSp macro="">
      <xdr:nvCxnSpPr>
        <xdr:cNvPr id="634" name="直線コネクタ 633"/>
        <xdr:cNvCxnSpPr/>
      </xdr:nvCxnSpPr>
      <xdr:spPr>
        <a:xfrm flipV="1">
          <a:off x="13703300" y="126606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74930</xdr:rowOff>
    </xdr:from>
    <xdr:to xmlns:xdr="http://schemas.openxmlformats.org/drawingml/2006/spreadsheetDrawing">
      <xdr:col>76</xdr:col>
      <xdr:colOff>165100</xdr:colOff>
      <xdr:row>76</xdr:row>
      <xdr:rowOff>5080</xdr:rowOff>
    </xdr:to>
    <xdr:sp macro="" textlink="">
      <xdr:nvSpPr>
        <xdr:cNvPr id="635" name="フローチャート: 判断 634"/>
        <xdr:cNvSpPr/>
      </xdr:nvSpPr>
      <xdr:spPr>
        <a:xfrm>
          <a:off x="14541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167640</xdr:rowOff>
    </xdr:from>
    <xdr:ext cx="526415" cy="250825"/>
    <xdr:sp macro="" textlink="">
      <xdr:nvSpPr>
        <xdr:cNvPr id="636" name="テキスト ボックス 635"/>
        <xdr:cNvSpPr txBox="1"/>
      </xdr:nvSpPr>
      <xdr:spPr>
        <a:xfrm>
          <a:off x="14324965" y="130263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144780</xdr:rowOff>
    </xdr:from>
    <xdr:to xmlns:xdr="http://schemas.openxmlformats.org/drawingml/2006/spreadsheetDrawing">
      <xdr:col>71</xdr:col>
      <xdr:colOff>177800</xdr:colOff>
      <xdr:row>74</xdr:row>
      <xdr:rowOff>133985</xdr:rowOff>
    </xdr:to>
    <xdr:cxnSp macro="">
      <xdr:nvCxnSpPr>
        <xdr:cNvPr id="637" name="直線コネクタ 636"/>
        <xdr:cNvCxnSpPr/>
      </xdr:nvCxnSpPr>
      <xdr:spPr>
        <a:xfrm>
          <a:off x="12814300" y="12489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65405</xdr:rowOff>
    </xdr:from>
    <xdr:to xmlns:xdr="http://schemas.openxmlformats.org/drawingml/2006/spreadsheetDrawing">
      <xdr:col>72</xdr:col>
      <xdr:colOff>38100</xdr:colOff>
      <xdr:row>75</xdr:row>
      <xdr:rowOff>167005</xdr:rowOff>
    </xdr:to>
    <xdr:sp macro="" textlink="">
      <xdr:nvSpPr>
        <xdr:cNvPr id="638" name="フローチャート: 判断 637"/>
        <xdr:cNvSpPr/>
      </xdr:nvSpPr>
      <xdr:spPr>
        <a:xfrm>
          <a:off x="13652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158115</xdr:rowOff>
    </xdr:from>
    <xdr:ext cx="526415" cy="250825"/>
    <xdr:sp macro="" textlink="">
      <xdr:nvSpPr>
        <xdr:cNvPr id="639" name="テキスト ボックス 638"/>
        <xdr:cNvSpPr txBox="1"/>
      </xdr:nvSpPr>
      <xdr:spPr>
        <a:xfrm>
          <a:off x="13435965" y="130168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67945</xdr:rowOff>
    </xdr:from>
    <xdr:to xmlns:xdr="http://schemas.openxmlformats.org/drawingml/2006/spreadsheetDrawing">
      <xdr:col>67</xdr:col>
      <xdr:colOff>101600</xdr:colOff>
      <xdr:row>75</xdr:row>
      <xdr:rowOff>169545</xdr:rowOff>
    </xdr:to>
    <xdr:sp macro="" textlink="">
      <xdr:nvSpPr>
        <xdr:cNvPr id="640" name="フローチャート: 判断 639"/>
        <xdr:cNvSpPr/>
      </xdr:nvSpPr>
      <xdr:spPr>
        <a:xfrm>
          <a:off x="12763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160655</xdr:rowOff>
    </xdr:from>
    <xdr:ext cx="526415" cy="259080"/>
    <xdr:sp macro="" textlink="">
      <xdr:nvSpPr>
        <xdr:cNvPr id="641" name="テキスト ボックス 640"/>
        <xdr:cNvSpPr txBox="1"/>
      </xdr:nvSpPr>
      <xdr:spPr>
        <a:xfrm>
          <a:off x="12546965" y="130194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96520</xdr:rowOff>
    </xdr:from>
    <xdr:to xmlns:xdr="http://schemas.openxmlformats.org/drawingml/2006/spreadsheetDrawing">
      <xdr:col>85</xdr:col>
      <xdr:colOff>177800</xdr:colOff>
      <xdr:row>74</xdr:row>
      <xdr:rowOff>26670</xdr:rowOff>
    </xdr:to>
    <xdr:sp macro="" textlink="">
      <xdr:nvSpPr>
        <xdr:cNvPr id="647" name="楕円 646"/>
        <xdr:cNvSpPr/>
      </xdr:nvSpPr>
      <xdr:spPr>
        <a:xfrm>
          <a:off x="162687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119380</xdr:rowOff>
    </xdr:from>
    <xdr:ext cx="534670" cy="259080"/>
    <xdr:sp macro="" textlink="">
      <xdr:nvSpPr>
        <xdr:cNvPr id="648" name="公債費該当値テキスト"/>
        <xdr:cNvSpPr txBox="1"/>
      </xdr:nvSpPr>
      <xdr:spPr>
        <a:xfrm>
          <a:off x="16370300" y="1246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168275</xdr:rowOff>
    </xdr:from>
    <xdr:to xmlns:xdr="http://schemas.openxmlformats.org/drawingml/2006/spreadsheetDrawing">
      <xdr:col>81</xdr:col>
      <xdr:colOff>101600</xdr:colOff>
      <xdr:row>74</xdr:row>
      <xdr:rowOff>98425</xdr:rowOff>
    </xdr:to>
    <xdr:sp macro="" textlink="">
      <xdr:nvSpPr>
        <xdr:cNvPr id="649" name="楕円 648"/>
        <xdr:cNvSpPr/>
      </xdr:nvSpPr>
      <xdr:spPr>
        <a:xfrm>
          <a:off x="15430500" y="126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114935</xdr:rowOff>
    </xdr:from>
    <xdr:ext cx="526415" cy="259080"/>
    <xdr:sp macro="" textlink="">
      <xdr:nvSpPr>
        <xdr:cNvPr id="650" name="テキスト ボックス 649"/>
        <xdr:cNvSpPr txBox="1"/>
      </xdr:nvSpPr>
      <xdr:spPr>
        <a:xfrm>
          <a:off x="15213965" y="124593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93980</xdr:rowOff>
    </xdr:from>
    <xdr:to xmlns:xdr="http://schemas.openxmlformats.org/drawingml/2006/spreadsheetDrawing">
      <xdr:col>76</xdr:col>
      <xdr:colOff>165100</xdr:colOff>
      <xdr:row>74</xdr:row>
      <xdr:rowOff>24130</xdr:rowOff>
    </xdr:to>
    <xdr:sp macro="" textlink="">
      <xdr:nvSpPr>
        <xdr:cNvPr id="651" name="楕円 650"/>
        <xdr:cNvSpPr/>
      </xdr:nvSpPr>
      <xdr:spPr>
        <a:xfrm>
          <a:off x="14541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40640</xdr:rowOff>
    </xdr:from>
    <xdr:ext cx="526415" cy="251460"/>
    <xdr:sp macro="" textlink="">
      <xdr:nvSpPr>
        <xdr:cNvPr id="652" name="テキスト ボックス 651"/>
        <xdr:cNvSpPr txBox="1"/>
      </xdr:nvSpPr>
      <xdr:spPr>
        <a:xfrm>
          <a:off x="14324965" y="123850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83185</xdr:rowOff>
    </xdr:from>
    <xdr:to xmlns:xdr="http://schemas.openxmlformats.org/drawingml/2006/spreadsheetDrawing">
      <xdr:col>72</xdr:col>
      <xdr:colOff>38100</xdr:colOff>
      <xdr:row>75</xdr:row>
      <xdr:rowOff>13335</xdr:rowOff>
    </xdr:to>
    <xdr:sp macro="" textlink="">
      <xdr:nvSpPr>
        <xdr:cNvPr id="653" name="楕円 652"/>
        <xdr:cNvSpPr/>
      </xdr:nvSpPr>
      <xdr:spPr>
        <a:xfrm>
          <a:off x="13652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29845</xdr:rowOff>
    </xdr:from>
    <xdr:ext cx="526415" cy="250825"/>
    <xdr:sp macro="" textlink="">
      <xdr:nvSpPr>
        <xdr:cNvPr id="654" name="テキスト ボックス 653"/>
        <xdr:cNvSpPr txBox="1"/>
      </xdr:nvSpPr>
      <xdr:spPr>
        <a:xfrm>
          <a:off x="13435965" y="125456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93980</xdr:rowOff>
    </xdr:from>
    <xdr:to xmlns:xdr="http://schemas.openxmlformats.org/drawingml/2006/spreadsheetDrawing">
      <xdr:col>67</xdr:col>
      <xdr:colOff>101600</xdr:colOff>
      <xdr:row>73</xdr:row>
      <xdr:rowOff>24130</xdr:rowOff>
    </xdr:to>
    <xdr:sp macro="" textlink="">
      <xdr:nvSpPr>
        <xdr:cNvPr id="655" name="楕円 654"/>
        <xdr:cNvSpPr/>
      </xdr:nvSpPr>
      <xdr:spPr>
        <a:xfrm>
          <a:off x="12763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40640</xdr:rowOff>
    </xdr:from>
    <xdr:ext cx="526415" cy="251460"/>
    <xdr:sp macro="" textlink="">
      <xdr:nvSpPr>
        <xdr:cNvPr id="656" name="テキスト ボックス 655"/>
        <xdr:cNvSpPr txBox="1"/>
      </xdr:nvSpPr>
      <xdr:spPr>
        <a:xfrm>
          <a:off x="12546965" y="12213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5" name="テキスト ボックス 664"/>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68" name="テキスト ボックス 667"/>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825"/>
    <xdr:sp macro="" textlink="">
      <xdr:nvSpPr>
        <xdr:cNvPr id="672" name="テキスト ボックス 671"/>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78" name="テキスト ボックス 677"/>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7620</xdr:rowOff>
    </xdr:from>
    <xdr:to xmlns:xdr="http://schemas.openxmlformats.org/drawingml/2006/spreadsheetDrawing">
      <xdr:col>85</xdr:col>
      <xdr:colOff>126365</xdr:colOff>
      <xdr:row>99</xdr:row>
      <xdr:rowOff>41910</xdr:rowOff>
    </xdr:to>
    <xdr:cxnSp macro="">
      <xdr:nvCxnSpPr>
        <xdr:cNvPr id="680" name="直線コネクタ 679"/>
        <xdr:cNvCxnSpPr/>
      </xdr:nvCxnSpPr>
      <xdr:spPr>
        <a:xfrm flipV="1">
          <a:off x="1631759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45720</xdr:rowOff>
    </xdr:from>
    <xdr:ext cx="378460" cy="259080"/>
    <xdr:sp macro="" textlink="">
      <xdr:nvSpPr>
        <xdr:cNvPr id="681"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82" name="直線コネクタ 681"/>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126365</xdr:rowOff>
    </xdr:from>
    <xdr:ext cx="534670" cy="259080"/>
    <xdr:sp macro="" textlink="">
      <xdr:nvSpPr>
        <xdr:cNvPr id="683"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7620</xdr:rowOff>
    </xdr:from>
    <xdr:to xmlns:xdr="http://schemas.openxmlformats.org/drawingml/2006/spreadsheetDrawing">
      <xdr:col>86</xdr:col>
      <xdr:colOff>25400</xdr:colOff>
      <xdr:row>90</xdr:row>
      <xdr:rowOff>7620</xdr:rowOff>
    </xdr:to>
    <xdr:cxnSp macro="">
      <xdr:nvCxnSpPr>
        <xdr:cNvPr id="684" name="直線コネクタ 683"/>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109855</xdr:rowOff>
    </xdr:from>
    <xdr:to xmlns:xdr="http://schemas.openxmlformats.org/drawingml/2006/spreadsheetDrawing">
      <xdr:col>85</xdr:col>
      <xdr:colOff>127000</xdr:colOff>
      <xdr:row>96</xdr:row>
      <xdr:rowOff>3810</xdr:rowOff>
    </xdr:to>
    <xdr:cxnSp macro="">
      <xdr:nvCxnSpPr>
        <xdr:cNvPr id="685" name="直線コネクタ 684"/>
        <xdr:cNvCxnSpPr/>
      </xdr:nvCxnSpPr>
      <xdr:spPr>
        <a:xfrm flipV="1">
          <a:off x="15481300" y="163976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4670" cy="251460"/>
    <xdr:sp macro="" textlink="">
      <xdr:nvSpPr>
        <xdr:cNvPr id="686" name="積立金平均値テキスト"/>
        <xdr:cNvSpPr txBox="1"/>
      </xdr:nvSpPr>
      <xdr:spPr>
        <a:xfrm>
          <a:off x="16370300" y="164426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687" name="フローチャート: 判断 686"/>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3810</xdr:rowOff>
    </xdr:from>
    <xdr:to xmlns:xdr="http://schemas.openxmlformats.org/drawingml/2006/spreadsheetDrawing">
      <xdr:col>81</xdr:col>
      <xdr:colOff>50800</xdr:colOff>
      <xdr:row>96</xdr:row>
      <xdr:rowOff>86995</xdr:rowOff>
    </xdr:to>
    <xdr:cxnSp macro="">
      <xdr:nvCxnSpPr>
        <xdr:cNvPr id="688" name="直線コネクタ 687"/>
        <xdr:cNvCxnSpPr/>
      </xdr:nvCxnSpPr>
      <xdr:spPr>
        <a:xfrm flipV="1">
          <a:off x="14592300" y="164630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689" name="フローチャート: 判断 688"/>
        <xdr:cNvSpPr/>
      </xdr:nvSpPr>
      <xdr:spPr>
        <a:xfrm>
          <a:off x="15430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109855</xdr:rowOff>
    </xdr:from>
    <xdr:ext cx="526415" cy="250825"/>
    <xdr:sp macro="" textlink="">
      <xdr:nvSpPr>
        <xdr:cNvPr id="690" name="テキスト ボックス 689"/>
        <xdr:cNvSpPr txBox="1"/>
      </xdr:nvSpPr>
      <xdr:spPr>
        <a:xfrm>
          <a:off x="15213965" y="16740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86995</xdr:rowOff>
    </xdr:from>
    <xdr:to xmlns:xdr="http://schemas.openxmlformats.org/drawingml/2006/spreadsheetDrawing">
      <xdr:col>76</xdr:col>
      <xdr:colOff>114300</xdr:colOff>
      <xdr:row>96</xdr:row>
      <xdr:rowOff>109220</xdr:rowOff>
    </xdr:to>
    <xdr:cxnSp macro="">
      <xdr:nvCxnSpPr>
        <xdr:cNvPr id="691" name="直線コネクタ 690"/>
        <xdr:cNvCxnSpPr/>
      </xdr:nvCxnSpPr>
      <xdr:spPr>
        <a:xfrm flipV="1">
          <a:off x="13703300" y="16546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2" name="フローチャート: 判断 691"/>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168275</xdr:rowOff>
    </xdr:from>
    <xdr:ext cx="526415" cy="250825"/>
    <xdr:sp macro="" textlink="">
      <xdr:nvSpPr>
        <xdr:cNvPr id="693" name="テキスト ボックス 692"/>
        <xdr:cNvSpPr txBox="1"/>
      </xdr:nvSpPr>
      <xdr:spPr>
        <a:xfrm>
          <a:off x="14324965" y="167989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50800</xdr:rowOff>
    </xdr:from>
    <xdr:to xmlns:xdr="http://schemas.openxmlformats.org/drawingml/2006/spreadsheetDrawing">
      <xdr:col>71</xdr:col>
      <xdr:colOff>177800</xdr:colOff>
      <xdr:row>96</xdr:row>
      <xdr:rowOff>109220</xdr:rowOff>
    </xdr:to>
    <xdr:cxnSp macro="">
      <xdr:nvCxnSpPr>
        <xdr:cNvPr id="694" name="直線コネクタ 693"/>
        <xdr:cNvCxnSpPr/>
      </xdr:nvCxnSpPr>
      <xdr:spPr>
        <a:xfrm>
          <a:off x="12814300" y="165100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5" name="フローチャート: 判断 694"/>
        <xdr:cNvSpPr/>
      </xdr:nvSpPr>
      <xdr:spPr>
        <a:xfrm>
          <a:off x="13652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139065</xdr:rowOff>
    </xdr:from>
    <xdr:ext cx="526415" cy="259080"/>
    <xdr:sp macro="" textlink="">
      <xdr:nvSpPr>
        <xdr:cNvPr id="696" name="テキスト ボックス 695"/>
        <xdr:cNvSpPr txBox="1"/>
      </xdr:nvSpPr>
      <xdr:spPr>
        <a:xfrm>
          <a:off x="13435965" y="167697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106680</xdr:rowOff>
    </xdr:from>
    <xdr:to xmlns:xdr="http://schemas.openxmlformats.org/drawingml/2006/spreadsheetDrawing">
      <xdr:col>67</xdr:col>
      <xdr:colOff>101600</xdr:colOff>
      <xdr:row>98</xdr:row>
      <xdr:rowOff>36830</xdr:rowOff>
    </xdr:to>
    <xdr:sp macro="" textlink="">
      <xdr:nvSpPr>
        <xdr:cNvPr id="697" name="フローチャート: 判断 696"/>
        <xdr:cNvSpPr/>
      </xdr:nvSpPr>
      <xdr:spPr>
        <a:xfrm>
          <a:off x="12763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27940</xdr:rowOff>
    </xdr:from>
    <xdr:ext cx="526415" cy="259080"/>
    <xdr:sp macro="" textlink="">
      <xdr:nvSpPr>
        <xdr:cNvPr id="698" name="テキスト ボックス 697"/>
        <xdr:cNvSpPr txBox="1"/>
      </xdr:nvSpPr>
      <xdr:spPr>
        <a:xfrm>
          <a:off x="12546965" y="16830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177800</xdr:colOff>
      <xdr:row>95</xdr:row>
      <xdr:rowOff>160655</xdr:rowOff>
    </xdr:to>
    <xdr:sp macro="" textlink="">
      <xdr:nvSpPr>
        <xdr:cNvPr id="704" name="楕円 703"/>
        <xdr:cNvSpPr/>
      </xdr:nvSpPr>
      <xdr:spPr>
        <a:xfrm>
          <a:off x="162687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81915</xdr:rowOff>
    </xdr:from>
    <xdr:ext cx="534670" cy="259080"/>
    <xdr:sp macro="" textlink="">
      <xdr:nvSpPr>
        <xdr:cNvPr id="705" name="積立金該当値テキスト"/>
        <xdr:cNvSpPr txBox="1"/>
      </xdr:nvSpPr>
      <xdr:spPr>
        <a:xfrm>
          <a:off x="16370300" y="1619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124460</xdr:rowOff>
    </xdr:from>
    <xdr:to xmlns:xdr="http://schemas.openxmlformats.org/drawingml/2006/spreadsheetDrawing">
      <xdr:col>81</xdr:col>
      <xdr:colOff>101600</xdr:colOff>
      <xdr:row>96</xdr:row>
      <xdr:rowOff>54610</xdr:rowOff>
    </xdr:to>
    <xdr:sp macro="" textlink="">
      <xdr:nvSpPr>
        <xdr:cNvPr id="706" name="楕円 705"/>
        <xdr:cNvSpPr/>
      </xdr:nvSpPr>
      <xdr:spPr>
        <a:xfrm>
          <a:off x="15430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71120</xdr:rowOff>
    </xdr:from>
    <xdr:ext cx="526415" cy="259080"/>
    <xdr:sp macro="" textlink="">
      <xdr:nvSpPr>
        <xdr:cNvPr id="707" name="テキスト ボックス 706"/>
        <xdr:cNvSpPr txBox="1"/>
      </xdr:nvSpPr>
      <xdr:spPr>
        <a:xfrm>
          <a:off x="15213965" y="16187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36195</xdr:rowOff>
    </xdr:from>
    <xdr:to xmlns:xdr="http://schemas.openxmlformats.org/drawingml/2006/spreadsheetDrawing">
      <xdr:col>76</xdr:col>
      <xdr:colOff>165100</xdr:colOff>
      <xdr:row>96</xdr:row>
      <xdr:rowOff>137795</xdr:rowOff>
    </xdr:to>
    <xdr:sp macro="" textlink="">
      <xdr:nvSpPr>
        <xdr:cNvPr id="708" name="楕円 707"/>
        <xdr:cNvSpPr/>
      </xdr:nvSpPr>
      <xdr:spPr>
        <a:xfrm>
          <a:off x="14541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154940</xdr:rowOff>
    </xdr:from>
    <xdr:ext cx="526415" cy="251460"/>
    <xdr:sp macro="" textlink="">
      <xdr:nvSpPr>
        <xdr:cNvPr id="709" name="テキスト ボックス 708"/>
        <xdr:cNvSpPr txBox="1"/>
      </xdr:nvSpPr>
      <xdr:spPr>
        <a:xfrm>
          <a:off x="14324965" y="162712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58420</xdr:rowOff>
    </xdr:from>
    <xdr:to xmlns:xdr="http://schemas.openxmlformats.org/drawingml/2006/spreadsheetDrawing">
      <xdr:col>72</xdr:col>
      <xdr:colOff>38100</xdr:colOff>
      <xdr:row>96</xdr:row>
      <xdr:rowOff>160020</xdr:rowOff>
    </xdr:to>
    <xdr:sp macro="" textlink="">
      <xdr:nvSpPr>
        <xdr:cNvPr id="710" name="楕円 709"/>
        <xdr:cNvSpPr/>
      </xdr:nvSpPr>
      <xdr:spPr>
        <a:xfrm>
          <a:off x="13652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5080</xdr:rowOff>
    </xdr:from>
    <xdr:ext cx="526415" cy="259080"/>
    <xdr:sp macro="" textlink="">
      <xdr:nvSpPr>
        <xdr:cNvPr id="711" name="テキスト ボックス 710"/>
        <xdr:cNvSpPr txBox="1"/>
      </xdr:nvSpPr>
      <xdr:spPr>
        <a:xfrm>
          <a:off x="13435965" y="16292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171450</xdr:rowOff>
    </xdr:from>
    <xdr:to xmlns:xdr="http://schemas.openxmlformats.org/drawingml/2006/spreadsheetDrawing">
      <xdr:col>67</xdr:col>
      <xdr:colOff>101600</xdr:colOff>
      <xdr:row>96</xdr:row>
      <xdr:rowOff>101600</xdr:rowOff>
    </xdr:to>
    <xdr:sp macro="" textlink="">
      <xdr:nvSpPr>
        <xdr:cNvPr id="712" name="楕円 711"/>
        <xdr:cNvSpPr/>
      </xdr:nvSpPr>
      <xdr:spPr>
        <a:xfrm>
          <a:off x="12763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118110</xdr:rowOff>
    </xdr:from>
    <xdr:ext cx="526415" cy="259080"/>
    <xdr:sp macro="" textlink="">
      <xdr:nvSpPr>
        <xdr:cNvPr id="713" name="テキスト ボックス 712"/>
        <xdr:cNvSpPr txBox="1"/>
      </xdr:nvSpPr>
      <xdr:spPr>
        <a:xfrm>
          <a:off x="12546965" y="16234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2" name="テキスト ボックス 721"/>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4" name="直線コネクタ 723"/>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0665" cy="250825"/>
    <xdr:sp macro="" textlink="">
      <xdr:nvSpPr>
        <xdr:cNvPr id="725" name="テキスト ボックス 724"/>
        <xdr:cNvSpPr txBox="1"/>
      </xdr:nvSpPr>
      <xdr:spPr>
        <a:xfrm>
          <a:off x="18039080" y="6398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27" name="テキスト ボックス 726"/>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8" name="直線コネクタ 727"/>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0825"/>
    <xdr:sp macro="" textlink="">
      <xdr:nvSpPr>
        <xdr:cNvPr id="729" name="テキスト ボックス 728"/>
        <xdr:cNvSpPr txBox="1"/>
      </xdr:nvSpPr>
      <xdr:spPr>
        <a:xfrm>
          <a:off x="17756505" y="5255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1" name="テキスト ボックス 730"/>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124460</xdr:rowOff>
    </xdr:from>
    <xdr:to xmlns:xdr="http://schemas.openxmlformats.org/drawingml/2006/spreadsheetDrawing">
      <xdr:col>116</xdr:col>
      <xdr:colOff>62865</xdr:colOff>
      <xdr:row>38</xdr:row>
      <xdr:rowOff>25400</xdr:rowOff>
    </xdr:to>
    <xdr:cxnSp macro="">
      <xdr:nvCxnSpPr>
        <xdr:cNvPr id="733" name="直線コネクタ 732"/>
        <xdr:cNvCxnSpPr/>
      </xdr:nvCxnSpPr>
      <xdr:spPr>
        <a:xfrm flipV="1">
          <a:off x="221595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1460"/>
    <xdr:sp macro="" textlink="">
      <xdr:nvSpPr>
        <xdr:cNvPr id="734"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5" name="直線コネクタ 734"/>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71120</xdr:rowOff>
    </xdr:from>
    <xdr:ext cx="534670" cy="259080"/>
    <xdr:sp macro="" textlink="">
      <xdr:nvSpPr>
        <xdr:cNvPr id="736" name="投資及び出資金最大値テキスト"/>
        <xdr:cNvSpPr txBox="1"/>
      </xdr:nvSpPr>
      <xdr:spPr>
        <a:xfrm>
          <a:off x="22212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124460</xdr:rowOff>
    </xdr:from>
    <xdr:to xmlns:xdr="http://schemas.openxmlformats.org/drawingml/2006/spreadsheetDrawing">
      <xdr:col>116</xdr:col>
      <xdr:colOff>152400</xdr:colOff>
      <xdr:row>30</xdr:row>
      <xdr:rowOff>124460</xdr:rowOff>
    </xdr:to>
    <xdr:cxnSp macro="">
      <xdr:nvCxnSpPr>
        <xdr:cNvPr id="737" name="直線コネクタ 736"/>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25400</xdr:rowOff>
    </xdr:from>
    <xdr:to xmlns:xdr="http://schemas.openxmlformats.org/drawingml/2006/spreadsheetDrawing">
      <xdr:col>116</xdr:col>
      <xdr:colOff>63500</xdr:colOff>
      <xdr:row>33</xdr:row>
      <xdr:rowOff>74930</xdr:rowOff>
    </xdr:to>
    <xdr:cxnSp macro="">
      <xdr:nvCxnSpPr>
        <xdr:cNvPr id="738" name="直線コネクタ 737"/>
        <xdr:cNvCxnSpPr/>
      </xdr:nvCxnSpPr>
      <xdr:spPr>
        <a:xfrm>
          <a:off x="21323300" y="56832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92075</xdr:rowOff>
    </xdr:from>
    <xdr:ext cx="469900" cy="259080"/>
    <xdr:sp macro="" textlink="">
      <xdr:nvSpPr>
        <xdr:cNvPr id="739" name="投資及び出資金平均値テキスト"/>
        <xdr:cNvSpPr txBox="1"/>
      </xdr:nvSpPr>
      <xdr:spPr>
        <a:xfrm>
          <a:off x="22212300" y="626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113665</xdr:rowOff>
    </xdr:from>
    <xdr:to xmlns:xdr="http://schemas.openxmlformats.org/drawingml/2006/spreadsheetDrawing">
      <xdr:col>116</xdr:col>
      <xdr:colOff>114300</xdr:colOff>
      <xdr:row>37</xdr:row>
      <xdr:rowOff>43815</xdr:rowOff>
    </xdr:to>
    <xdr:sp macro="" textlink="">
      <xdr:nvSpPr>
        <xdr:cNvPr id="740" name="フローチャート: 判断 739"/>
        <xdr:cNvSpPr/>
      </xdr:nvSpPr>
      <xdr:spPr>
        <a:xfrm>
          <a:off x="22110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25400</xdr:rowOff>
    </xdr:from>
    <xdr:to xmlns:xdr="http://schemas.openxmlformats.org/drawingml/2006/spreadsheetDrawing">
      <xdr:col>111</xdr:col>
      <xdr:colOff>177800</xdr:colOff>
      <xdr:row>35</xdr:row>
      <xdr:rowOff>48895</xdr:rowOff>
    </xdr:to>
    <xdr:cxnSp macro="">
      <xdr:nvCxnSpPr>
        <xdr:cNvPr id="741" name="直線コネクタ 740"/>
        <xdr:cNvCxnSpPr/>
      </xdr:nvCxnSpPr>
      <xdr:spPr>
        <a:xfrm flipV="1">
          <a:off x="20434300" y="568325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107950</xdr:rowOff>
    </xdr:from>
    <xdr:to xmlns:xdr="http://schemas.openxmlformats.org/drawingml/2006/spreadsheetDrawing">
      <xdr:col>112</xdr:col>
      <xdr:colOff>38100</xdr:colOff>
      <xdr:row>37</xdr:row>
      <xdr:rowOff>38100</xdr:rowOff>
    </xdr:to>
    <xdr:sp macro="" textlink="">
      <xdr:nvSpPr>
        <xdr:cNvPr id="742" name="フローチャート: 判断 741"/>
        <xdr:cNvSpPr/>
      </xdr:nvSpPr>
      <xdr:spPr>
        <a:xfrm>
          <a:off x="21272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1645" cy="251460"/>
    <xdr:sp macro="" textlink="">
      <xdr:nvSpPr>
        <xdr:cNvPr id="743" name="テキスト ボックス 742"/>
        <xdr:cNvSpPr txBox="1"/>
      </xdr:nvSpPr>
      <xdr:spPr>
        <a:xfrm>
          <a:off x="21088350" y="6372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106680</xdr:rowOff>
    </xdr:from>
    <xdr:to xmlns:xdr="http://schemas.openxmlformats.org/drawingml/2006/spreadsheetDrawing">
      <xdr:col>107</xdr:col>
      <xdr:colOff>50800</xdr:colOff>
      <xdr:row>35</xdr:row>
      <xdr:rowOff>48895</xdr:rowOff>
    </xdr:to>
    <xdr:cxnSp macro="">
      <xdr:nvCxnSpPr>
        <xdr:cNvPr id="744" name="直線コネクタ 743"/>
        <xdr:cNvCxnSpPr/>
      </xdr:nvCxnSpPr>
      <xdr:spPr>
        <a:xfrm>
          <a:off x="19545300" y="5764530"/>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745" name="フローチャート: 判断 744"/>
        <xdr:cNvSpPr/>
      </xdr:nvSpPr>
      <xdr:spPr>
        <a:xfrm>
          <a:off x="2038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83820</xdr:rowOff>
    </xdr:from>
    <xdr:ext cx="461645" cy="259080"/>
    <xdr:sp macro="" textlink="">
      <xdr:nvSpPr>
        <xdr:cNvPr id="746" name="テキスト ボックス 745"/>
        <xdr:cNvSpPr txBox="1"/>
      </xdr:nvSpPr>
      <xdr:spPr>
        <a:xfrm>
          <a:off x="20199350" y="64274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106680</xdr:rowOff>
    </xdr:from>
    <xdr:to xmlns:xdr="http://schemas.openxmlformats.org/drawingml/2006/spreadsheetDrawing">
      <xdr:col>102</xdr:col>
      <xdr:colOff>114300</xdr:colOff>
      <xdr:row>35</xdr:row>
      <xdr:rowOff>71755</xdr:rowOff>
    </xdr:to>
    <xdr:cxnSp macro="">
      <xdr:nvCxnSpPr>
        <xdr:cNvPr id="747" name="直線コネクタ 746"/>
        <xdr:cNvCxnSpPr/>
      </xdr:nvCxnSpPr>
      <xdr:spPr>
        <a:xfrm flipV="1">
          <a:off x="18656300" y="576453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1270</xdr:rowOff>
    </xdr:from>
    <xdr:to xmlns:xdr="http://schemas.openxmlformats.org/drawingml/2006/spreadsheetDrawing">
      <xdr:col>102</xdr:col>
      <xdr:colOff>165100</xdr:colOff>
      <xdr:row>37</xdr:row>
      <xdr:rowOff>102870</xdr:rowOff>
    </xdr:to>
    <xdr:sp macro="" textlink="">
      <xdr:nvSpPr>
        <xdr:cNvPr id="748" name="フローチャート: 判断 747"/>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93980</xdr:rowOff>
    </xdr:from>
    <xdr:ext cx="461645" cy="259080"/>
    <xdr:sp macro="" textlink="">
      <xdr:nvSpPr>
        <xdr:cNvPr id="749" name="テキスト ボックス 748"/>
        <xdr:cNvSpPr txBox="1"/>
      </xdr:nvSpPr>
      <xdr:spPr>
        <a:xfrm>
          <a:off x="19310350" y="64376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15875</xdr:rowOff>
    </xdr:from>
    <xdr:to xmlns:xdr="http://schemas.openxmlformats.org/drawingml/2006/spreadsheetDrawing">
      <xdr:col>98</xdr:col>
      <xdr:colOff>38100</xdr:colOff>
      <xdr:row>37</xdr:row>
      <xdr:rowOff>117475</xdr:rowOff>
    </xdr:to>
    <xdr:sp macro="" textlink="">
      <xdr:nvSpPr>
        <xdr:cNvPr id="750" name="フローチャート: 判断 749"/>
        <xdr:cNvSpPr/>
      </xdr:nvSpPr>
      <xdr:spPr>
        <a:xfrm>
          <a:off x="18605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109220</xdr:rowOff>
    </xdr:from>
    <xdr:ext cx="461645" cy="251460"/>
    <xdr:sp macro="" textlink="">
      <xdr:nvSpPr>
        <xdr:cNvPr id="751" name="テキスト ボックス 750"/>
        <xdr:cNvSpPr txBox="1"/>
      </xdr:nvSpPr>
      <xdr:spPr>
        <a:xfrm>
          <a:off x="18421350" y="64528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24130</xdr:rowOff>
    </xdr:from>
    <xdr:to xmlns:xdr="http://schemas.openxmlformats.org/drawingml/2006/spreadsheetDrawing">
      <xdr:col>116</xdr:col>
      <xdr:colOff>114300</xdr:colOff>
      <xdr:row>33</xdr:row>
      <xdr:rowOff>125730</xdr:rowOff>
    </xdr:to>
    <xdr:sp macro="" textlink="">
      <xdr:nvSpPr>
        <xdr:cNvPr id="757" name="楕円 756"/>
        <xdr:cNvSpPr/>
      </xdr:nvSpPr>
      <xdr:spPr>
        <a:xfrm>
          <a:off x="22110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46990</xdr:rowOff>
    </xdr:from>
    <xdr:ext cx="534670" cy="259080"/>
    <xdr:sp macro="" textlink="">
      <xdr:nvSpPr>
        <xdr:cNvPr id="758" name="投資及び出資金該当値テキスト"/>
        <xdr:cNvSpPr txBox="1"/>
      </xdr:nvSpPr>
      <xdr:spPr>
        <a:xfrm>
          <a:off x="22212300" y="553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146050</xdr:rowOff>
    </xdr:from>
    <xdr:to xmlns:xdr="http://schemas.openxmlformats.org/drawingml/2006/spreadsheetDrawing">
      <xdr:col>112</xdr:col>
      <xdr:colOff>38100</xdr:colOff>
      <xdr:row>33</xdr:row>
      <xdr:rowOff>76200</xdr:rowOff>
    </xdr:to>
    <xdr:sp macro="" textlink="">
      <xdr:nvSpPr>
        <xdr:cNvPr id="759" name="楕円 758"/>
        <xdr:cNvSpPr/>
      </xdr:nvSpPr>
      <xdr:spPr>
        <a:xfrm>
          <a:off x="21272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92710</xdr:rowOff>
    </xdr:from>
    <xdr:ext cx="526415" cy="259080"/>
    <xdr:sp macro="" textlink="">
      <xdr:nvSpPr>
        <xdr:cNvPr id="760" name="テキスト ボックス 759"/>
        <xdr:cNvSpPr txBox="1"/>
      </xdr:nvSpPr>
      <xdr:spPr>
        <a:xfrm>
          <a:off x="21055965" y="54076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169545</xdr:rowOff>
    </xdr:from>
    <xdr:to xmlns:xdr="http://schemas.openxmlformats.org/drawingml/2006/spreadsheetDrawing">
      <xdr:col>107</xdr:col>
      <xdr:colOff>101600</xdr:colOff>
      <xdr:row>35</xdr:row>
      <xdr:rowOff>99695</xdr:rowOff>
    </xdr:to>
    <xdr:sp macro="" textlink="">
      <xdr:nvSpPr>
        <xdr:cNvPr id="761" name="楕円 760"/>
        <xdr:cNvSpPr/>
      </xdr:nvSpPr>
      <xdr:spPr>
        <a:xfrm>
          <a:off x="20383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116205</xdr:rowOff>
    </xdr:from>
    <xdr:ext cx="461645" cy="259080"/>
    <xdr:sp macro="" textlink="">
      <xdr:nvSpPr>
        <xdr:cNvPr id="762" name="テキスト ボックス 761"/>
        <xdr:cNvSpPr txBox="1"/>
      </xdr:nvSpPr>
      <xdr:spPr>
        <a:xfrm>
          <a:off x="20199350" y="57740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55880</xdr:rowOff>
    </xdr:from>
    <xdr:to xmlns:xdr="http://schemas.openxmlformats.org/drawingml/2006/spreadsheetDrawing">
      <xdr:col>102</xdr:col>
      <xdr:colOff>165100</xdr:colOff>
      <xdr:row>33</xdr:row>
      <xdr:rowOff>157480</xdr:rowOff>
    </xdr:to>
    <xdr:sp macro="" textlink="">
      <xdr:nvSpPr>
        <xdr:cNvPr id="763" name="楕円 762"/>
        <xdr:cNvSpPr/>
      </xdr:nvSpPr>
      <xdr:spPr>
        <a:xfrm>
          <a:off x="19494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32</xdr:row>
      <xdr:rowOff>2540</xdr:rowOff>
    </xdr:from>
    <xdr:ext cx="526415" cy="259080"/>
    <xdr:sp macro="" textlink="">
      <xdr:nvSpPr>
        <xdr:cNvPr id="764" name="テキスト ボックス 763"/>
        <xdr:cNvSpPr txBox="1"/>
      </xdr:nvSpPr>
      <xdr:spPr>
        <a:xfrm>
          <a:off x="19277965" y="5488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20955</xdr:rowOff>
    </xdr:from>
    <xdr:to xmlns:xdr="http://schemas.openxmlformats.org/drawingml/2006/spreadsheetDrawing">
      <xdr:col>98</xdr:col>
      <xdr:colOff>38100</xdr:colOff>
      <xdr:row>35</xdr:row>
      <xdr:rowOff>122555</xdr:rowOff>
    </xdr:to>
    <xdr:sp macro="" textlink="">
      <xdr:nvSpPr>
        <xdr:cNvPr id="765" name="楕円 764"/>
        <xdr:cNvSpPr/>
      </xdr:nvSpPr>
      <xdr:spPr>
        <a:xfrm>
          <a:off x="18605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139065</xdr:rowOff>
    </xdr:from>
    <xdr:ext cx="461645" cy="259080"/>
    <xdr:sp macro="" textlink="">
      <xdr:nvSpPr>
        <xdr:cNvPr id="766" name="テキスト ボックス 765"/>
        <xdr:cNvSpPr txBox="1"/>
      </xdr:nvSpPr>
      <xdr:spPr>
        <a:xfrm>
          <a:off x="18421350" y="57969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5" name="テキスト ボックス 774"/>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78" name="テキスト ボックス 777"/>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825"/>
    <xdr:sp macro="" textlink="">
      <xdr:nvSpPr>
        <xdr:cNvPr id="782" name="テキスト ボックス 781"/>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88" name="テキスト ボックス 787"/>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149860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534670" cy="259080"/>
    <xdr:sp macro="" textlink="">
      <xdr:nvSpPr>
        <xdr:cNvPr id="793" name="貸付金最大値テキスト"/>
        <xdr:cNvSpPr txBox="1"/>
      </xdr:nvSpPr>
      <xdr:spPr>
        <a:xfrm>
          <a:off x="222123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149860</xdr:rowOff>
    </xdr:from>
    <xdr:to xmlns:xdr="http://schemas.openxmlformats.org/drawingml/2006/spreadsheetDrawing">
      <xdr:col>116</xdr:col>
      <xdr:colOff>152400</xdr:colOff>
      <xdr:row>50</xdr:row>
      <xdr:rowOff>149860</xdr:rowOff>
    </xdr:to>
    <xdr:cxnSp macro="">
      <xdr:nvCxnSpPr>
        <xdr:cNvPr id="794" name="直線コネクタ 793"/>
        <xdr:cNvCxnSpPr/>
      </xdr:nvCxnSpPr>
      <xdr:spPr>
        <a:xfrm>
          <a:off x="22072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76835</xdr:rowOff>
    </xdr:from>
    <xdr:to xmlns:xdr="http://schemas.openxmlformats.org/drawingml/2006/spreadsheetDrawing">
      <xdr:col>116</xdr:col>
      <xdr:colOff>63500</xdr:colOff>
      <xdr:row>58</xdr:row>
      <xdr:rowOff>115570</xdr:rowOff>
    </xdr:to>
    <xdr:cxnSp macro="">
      <xdr:nvCxnSpPr>
        <xdr:cNvPr id="795" name="直線コネクタ 794"/>
        <xdr:cNvCxnSpPr/>
      </xdr:nvCxnSpPr>
      <xdr:spPr>
        <a:xfrm>
          <a:off x="21323300" y="100209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16510</xdr:rowOff>
    </xdr:from>
    <xdr:ext cx="469900" cy="259080"/>
    <xdr:sp macro="" textlink="">
      <xdr:nvSpPr>
        <xdr:cNvPr id="796" name="貸付金平均値テキスト"/>
        <xdr:cNvSpPr txBox="1"/>
      </xdr:nvSpPr>
      <xdr:spPr>
        <a:xfrm>
          <a:off x="222123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797" name="フローチャート: 判断 796"/>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159385</xdr:rowOff>
    </xdr:from>
    <xdr:to xmlns:xdr="http://schemas.openxmlformats.org/drawingml/2006/spreadsheetDrawing">
      <xdr:col>111</xdr:col>
      <xdr:colOff>177800</xdr:colOff>
      <xdr:row>58</xdr:row>
      <xdr:rowOff>76835</xdr:rowOff>
    </xdr:to>
    <xdr:cxnSp macro="">
      <xdr:nvCxnSpPr>
        <xdr:cNvPr id="798" name="直線コネクタ 797"/>
        <xdr:cNvCxnSpPr/>
      </xdr:nvCxnSpPr>
      <xdr:spPr>
        <a:xfrm>
          <a:off x="20434300" y="976058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99" name="フローチャート: 判断 798"/>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88900</xdr:rowOff>
    </xdr:from>
    <xdr:ext cx="461645" cy="250825"/>
    <xdr:sp macro="" textlink="">
      <xdr:nvSpPr>
        <xdr:cNvPr id="800" name="テキスト ボックス 799"/>
        <xdr:cNvSpPr txBox="1"/>
      </xdr:nvSpPr>
      <xdr:spPr>
        <a:xfrm>
          <a:off x="21088350" y="96901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159385</xdr:rowOff>
    </xdr:from>
    <xdr:to xmlns:xdr="http://schemas.openxmlformats.org/drawingml/2006/spreadsheetDrawing">
      <xdr:col>107</xdr:col>
      <xdr:colOff>50800</xdr:colOff>
      <xdr:row>59</xdr:row>
      <xdr:rowOff>1905</xdr:rowOff>
    </xdr:to>
    <xdr:cxnSp macro="">
      <xdr:nvCxnSpPr>
        <xdr:cNvPr id="801" name="直線コネクタ 800"/>
        <xdr:cNvCxnSpPr/>
      </xdr:nvCxnSpPr>
      <xdr:spPr>
        <a:xfrm flipV="1">
          <a:off x="19545300" y="976058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2" name="フローチャート: 判断 80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1645" cy="259080"/>
    <xdr:sp macro="" textlink="">
      <xdr:nvSpPr>
        <xdr:cNvPr id="803" name="テキスト ボックス 802"/>
        <xdr:cNvSpPr txBox="1"/>
      </xdr:nvSpPr>
      <xdr:spPr>
        <a:xfrm>
          <a:off x="20199350" y="10011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1905</xdr:rowOff>
    </xdr:from>
    <xdr:to xmlns:xdr="http://schemas.openxmlformats.org/drawingml/2006/spreadsheetDrawing">
      <xdr:col>102</xdr:col>
      <xdr:colOff>114300</xdr:colOff>
      <xdr:row>59</xdr:row>
      <xdr:rowOff>2540</xdr:rowOff>
    </xdr:to>
    <xdr:cxnSp macro="">
      <xdr:nvCxnSpPr>
        <xdr:cNvPr id="804" name="直線コネクタ 803"/>
        <xdr:cNvCxnSpPr/>
      </xdr:nvCxnSpPr>
      <xdr:spPr>
        <a:xfrm flipV="1">
          <a:off x="18656300" y="101174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130810</xdr:rowOff>
    </xdr:from>
    <xdr:to xmlns:xdr="http://schemas.openxmlformats.org/drawingml/2006/spreadsheetDrawing">
      <xdr:col>102</xdr:col>
      <xdr:colOff>165100</xdr:colOff>
      <xdr:row>58</xdr:row>
      <xdr:rowOff>60960</xdr:rowOff>
    </xdr:to>
    <xdr:sp macro="" textlink="">
      <xdr:nvSpPr>
        <xdr:cNvPr id="805" name="フローチャート: 判断 804"/>
        <xdr:cNvSpPr/>
      </xdr:nvSpPr>
      <xdr:spPr>
        <a:xfrm>
          <a:off x="19494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77470</xdr:rowOff>
    </xdr:from>
    <xdr:ext cx="461645" cy="250825"/>
    <xdr:sp macro="" textlink="">
      <xdr:nvSpPr>
        <xdr:cNvPr id="806" name="テキスト ボックス 805"/>
        <xdr:cNvSpPr txBox="1"/>
      </xdr:nvSpPr>
      <xdr:spPr>
        <a:xfrm>
          <a:off x="19310350" y="96786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07" name="フローチャート: 判断 806"/>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69850</xdr:rowOff>
    </xdr:from>
    <xdr:ext cx="461645" cy="259080"/>
    <xdr:sp macro="" textlink="">
      <xdr:nvSpPr>
        <xdr:cNvPr id="808" name="テキスト ボックス 807"/>
        <xdr:cNvSpPr txBox="1"/>
      </xdr:nvSpPr>
      <xdr:spPr>
        <a:xfrm>
          <a:off x="18421350" y="96710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64770</xdr:rowOff>
    </xdr:from>
    <xdr:to xmlns:xdr="http://schemas.openxmlformats.org/drawingml/2006/spreadsheetDrawing">
      <xdr:col>116</xdr:col>
      <xdr:colOff>114300</xdr:colOff>
      <xdr:row>58</xdr:row>
      <xdr:rowOff>166370</xdr:rowOff>
    </xdr:to>
    <xdr:sp macro="" textlink="">
      <xdr:nvSpPr>
        <xdr:cNvPr id="814" name="楕円 813"/>
        <xdr:cNvSpPr/>
      </xdr:nvSpPr>
      <xdr:spPr>
        <a:xfrm>
          <a:off x="22110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151130</xdr:rowOff>
    </xdr:from>
    <xdr:ext cx="469900" cy="259080"/>
    <xdr:sp macro="" textlink="">
      <xdr:nvSpPr>
        <xdr:cNvPr id="815" name="貸付金該当値テキスト"/>
        <xdr:cNvSpPr txBox="1"/>
      </xdr:nvSpPr>
      <xdr:spPr>
        <a:xfrm>
          <a:off x="22212300" y="992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26035</xdr:rowOff>
    </xdr:from>
    <xdr:to xmlns:xdr="http://schemas.openxmlformats.org/drawingml/2006/spreadsheetDrawing">
      <xdr:col>112</xdr:col>
      <xdr:colOff>38100</xdr:colOff>
      <xdr:row>58</xdr:row>
      <xdr:rowOff>127635</xdr:rowOff>
    </xdr:to>
    <xdr:sp macro="" textlink="">
      <xdr:nvSpPr>
        <xdr:cNvPr id="816" name="楕円 815"/>
        <xdr:cNvSpPr/>
      </xdr:nvSpPr>
      <xdr:spPr>
        <a:xfrm>
          <a:off x="21272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118745</xdr:rowOff>
    </xdr:from>
    <xdr:ext cx="461645" cy="259080"/>
    <xdr:sp macro="" textlink="">
      <xdr:nvSpPr>
        <xdr:cNvPr id="817" name="テキスト ボックス 816"/>
        <xdr:cNvSpPr txBox="1"/>
      </xdr:nvSpPr>
      <xdr:spPr>
        <a:xfrm>
          <a:off x="21088350" y="100628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109220</xdr:rowOff>
    </xdr:from>
    <xdr:to xmlns:xdr="http://schemas.openxmlformats.org/drawingml/2006/spreadsheetDrawing">
      <xdr:col>107</xdr:col>
      <xdr:colOff>101600</xdr:colOff>
      <xdr:row>57</xdr:row>
      <xdr:rowOff>38735</xdr:rowOff>
    </xdr:to>
    <xdr:sp macro="" textlink="">
      <xdr:nvSpPr>
        <xdr:cNvPr id="818" name="楕円 817"/>
        <xdr:cNvSpPr/>
      </xdr:nvSpPr>
      <xdr:spPr>
        <a:xfrm>
          <a:off x="20383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55245</xdr:rowOff>
    </xdr:from>
    <xdr:ext cx="526415" cy="250825"/>
    <xdr:sp macro="" textlink="">
      <xdr:nvSpPr>
        <xdr:cNvPr id="819" name="テキスト ボックス 818"/>
        <xdr:cNvSpPr txBox="1"/>
      </xdr:nvSpPr>
      <xdr:spPr>
        <a:xfrm>
          <a:off x="20166965" y="94849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122555</xdr:rowOff>
    </xdr:from>
    <xdr:to xmlns:xdr="http://schemas.openxmlformats.org/drawingml/2006/spreadsheetDrawing">
      <xdr:col>102</xdr:col>
      <xdr:colOff>165100</xdr:colOff>
      <xdr:row>59</xdr:row>
      <xdr:rowOff>52705</xdr:rowOff>
    </xdr:to>
    <xdr:sp macro="" textlink="">
      <xdr:nvSpPr>
        <xdr:cNvPr id="820" name="楕円 819"/>
        <xdr:cNvSpPr/>
      </xdr:nvSpPr>
      <xdr:spPr>
        <a:xfrm>
          <a:off x="19494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43815</xdr:rowOff>
    </xdr:from>
    <xdr:ext cx="461645" cy="250825"/>
    <xdr:sp macro="" textlink="">
      <xdr:nvSpPr>
        <xdr:cNvPr id="821" name="テキスト ボックス 820"/>
        <xdr:cNvSpPr txBox="1"/>
      </xdr:nvSpPr>
      <xdr:spPr>
        <a:xfrm>
          <a:off x="19310350" y="10159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123190</xdr:rowOff>
    </xdr:from>
    <xdr:to xmlns:xdr="http://schemas.openxmlformats.org/drawingml/2006/spreadsheetDrawing">
      <xdr:col>98</xdr:col>
      <xdr:colOff>38100</xdr:colOff>
      <xdr:row>59</xdr:row>
      <xdr:rowOff>53340</xdr:rowOff>
    </xdr:to>
    <xdr:sp macro="" textlink="">
      <xdr:nvSpPr>
        <xdr:cNvPr id="822" name="楕円 821"/>
        <xdr:cNvSpPr/>
      </xdr:nvSpPr>
      <xdr:spPr>
        <a:xfrm>
          <a:off x="18605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44450</xdr:rowOff>
    </xdr:from>
    <xdr:ext cx="461645" cy="259080"/>
    <xdr:sp macro="" textlink="">
      <xdr:nvSpPr>
        <xdr:cNvPr id="823" name="テキスト ボックス 822"/>
        <xdr:cNvSpPr txBox="1"/>
      </xdr:nvSpPr>
      <xdr:spPr>
        <a:xfrm>
          <a:off x="18421350" y="101600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32" name="テキスト ボックス 831"/>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34" name="テキスト ボックス 833"/>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139700</xdr:rowOff>
    </xdr:from>
    <xdr:to xmlns:xdr="http://schemas.openxmlformats.org/drawingml/2006/spreadsheetDrawing">
      <xdr:col>120</xdr:col>
      <xdr:colOff>114300</xdr:colOff>
      <xdr:row>79</xdr:row>
      <xdr:rowOff>139700</xdr:rowOff>
    </xdr:to>
    <xdr:cxnSp macro="">
      <xdr:nvCxnSpPr>
        <xdr:cNvPr id="835" name="直線コネクタ 834"/>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168910</xdr:rowOff>
    </xdr:from>
    <xdr:ext cx="531495" cy="250825"/>
    <xdr:sp macro="" textlink="">
      <xdr:nvSpPr>
        <xdr:cNvPr id="836" name="テキスト ボックス 835"/>
        <xdr:cNvSpPr txBox="1"/>
      </xdr:nvSpPr>
      <xdr:spPr>
        <a:xfrm>
          <a:off x="17756505" y="13542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7" name="直線コネクタ 836"/>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54610</xdr:rowOff>
    </xdr:from>
    <xdr:ext cx="531495" cy="250825"/>
    <xdr:sp macro="" textlink="">
      <xdr:nvSpPr>
        <xdr:cNvPr id="838" name="テキスト ボックス 837"/>
        <xdr:cNvSpPr txBox="1"/>
      </xdr:nvSpPr>
      <xdr:spPr>
        <a:xfrm>
          <a:off x="17756505" y="13256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9" name="直線コネクタ 838"/>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1495" cy="250825"/>
    <xdr:sp macro="" textlink="">
      <xdr:nvSpPr>
        <xdr:cNvPr id="840" name="テキスト ボックス 839"/>
        <xdr:cNvSpPr txBox="1"/>
      </xdr:nvSpPr>
      <xdr:spPr>
        <a:xfrm>
          <a:off x="17756505" y="12970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825"/>
    <xdr:sp macro="" textlink="">
      <xdr:nvSpPr>
        <xdr:cNvPr id="842" name="テキスト ボックス 841"/>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43" name="直線コネクタ 842"/>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54610</xdr:rowOff>
    </xdr:from>
    <xdr:ext cx="531495" cy="250825"/>
    <xdr:sp macro="" textlink="">
      <xdr:nvSpPr>
        <xdr:cNvPr id="844" name="テキスト ボックス 843"/>
        <xdr:cNvSpPr txBox="1"/>
      </xdr:nvSpPr>
      <xdr:spPr>
        <a:xfrm>
          <a:off x="17756505" y="12399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5" name="直線コネクタ 844"/>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111760</xdr:rowOff>
    </xdr:from>
    <xdr:ext cx="531495" cy="250825"/>
    <xdr:sp macro="" textlink="">
      <xdr:nvSpPr>
        <xdr:cNvPr id="846" name="テキスト ボックス 845"/>
        <xdr:cNvSpPr txBox="1"/>
      </xdr:nvSpPr>
      <xdr:spPr>
        <a:xfrm>
          <a:off x="17756505" y="12113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139700</xdr:rowOff>
    </xdr:from>
    <xdr:to xmlns:xdr="http://schemas.openxmlformats.org/drawingml/2006/spreadsheetDrawing">
      <xdr:col>120</xdr:col>
      <xdr:colOff>114300</xdr:colOff>
      <xdr:row>69</xdr:row>
      <xdr:rowOff>139700</xdr:rowOff>
    </xdr:to>
    <xdr:cxnSp macro="">
      <xdr:nvCxnSpPr>
        <xdr:cNvPr id="847" name="直線コネクタ 846"/>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168910</xdr:rowOff>
    </xdr:from>
    <xdr:ext cx="531495" cy="250825"/>
    <xdr:sp macro="" textlink="">
      <xdr:nvSpPr>
        <xdr:cNvPr id="848" name="テキスト ボックス 847"/>
        <xdr:cNvSpPr txBox="1"/>
      </xdr:nvSpPr>
      <xdr:spPr>
        <a:xfrm>
          <a:off x="17756505" y="11827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825"/>
    <xdr:sp macro="" textlink="">
      <xdr:nvSpPr>
        <xdr:cNvPr id="850" name="テキスト ボックス 849"/>
        <xdr:cNvSpPr txBox="1"/>
      </xdr:nvSpPr>
      <xdr:spPr>
        <a:xfrm>
          <a:off x="17756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139700</xdr:rowOff>
    </xdr:from>
    <xdr:to xmlns:xdr="http://schemas.openxmlformats.org/drawingml/2006/spreadsheetDrawing">
      <xdr:col>116</xdr:col>
      <xdr:colOff>62865</xdr:colOff>
      <xdr:row>79</xdr:row>
      <xdr:rowOff>3175</xdr:rowOff>
    </xdr:to>
    <xdr:cxnSp macro="">
      <xdr:nvCxnSpPr>
        <xdr:cNvPr id="852" name="直線コネクタ 851"/>
        <xdr:cNvCxnSpPr/>
      </xdr:nvCxnSpPr>
      <xdr:spPr>
        <a:xfrm flipV="1">
          <a:off x="221595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7620</xdr:rowOff>
    </xdr:from>
    <xdr:ext cx="534670" cy="250825"/>
    <xdr:sp macro="" textlink="">
      <xdr:nvSpPr>
        <xdr:cNvPr id="853" name="繰出金最小値テキスト"/>
        <xdr:cNvSpPr txBox="1"/>
      </xdr:nvSpPr>
      <xdr:spPr>
        <a:xfrm>
          <a:off x="22212300" y="135521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4" name="直線コネクタ 853"/>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86360</xdr:rowOff>
    </xdr:from>
    <xdr:ext cx="534670" cy="251460"/>
    <xdr:sp macro="" textlink="">
      <xdr:nvSpPr>
        <xdr:cNvPr id="855" name="繰出金最大値テキスト"/>
        <xdr:cNvSpPr txBox="1"/>
      </xdr:nvSpPr>
      <xdr:spPr>
        <a:xfrm>
          <a:off x="22212300" y="11916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139700</xdr:rowOff>
    </xdr:from>
    <xdr:to xmlns:xdr="http://schemas.openxmlformats.org/drawingml/2006/spreadsheetDrawing">
      <xdr:col>116</xdr:col>
      <xdr:colOff>152400</xdr:colOff>
      <xdr:row>70</xdr:row>
      <xdr:rowOff>139700</xdr:rowOff>
    </xdr:to>
    <xdr:cxnSp macro="">
      <xdr:nvCxnSpPr>
        <xdr:cNvPr id="856" name="直線コネクタ 855"/>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41275</xdr:rowOff>
    </xdr:from>
    <xdr:to xmlns:xdr="http://schemas.openxmlformats.org/drawingml/2006/spreadsheetDrawing">
      <xdr:col>116</xdr:col>
      <xdr:colOff>63500</xdr:colOff>
      <xdr:row>74</xdr:row>
      <xdr:rowOff>92710</xdr:rowOff>
    </xdr:to>
    <xdr:cxnSp macro="">
      <xdr:nvCxnSpPr>
        <xdr:cNvPr id="857" name="直線コネクタ 856"/>
        <xdr:cNvCxnSpPr/>
      </xdr:nvCxnSpPr>
      <xdr:spPr>
        <a:xfrm flipV="1">
          <a:off x="21323300" y="127285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6350</xdr:rowOff>
    </xdr:from>
    <xdr:ext cx="534670" cy="251460"/>
    <xdr:sp macro="" textlink="">
      <xdr:nvSpPr>
        <xdr:cNvPr id="858" name="繰出金平均値テキスト"/>
        <xdr:cNvSpPr txBox="1"/>
      </xdr:nvSpPr>
      <xdr:spPr>
        <a:xfrm>
          <a:off x="22212300" y="12865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9" name="フローチャート: 判断 858"/>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85090</xdr:rowOff>
    </xdr:from>
    <xdr:to xmlns:xdr="http://schemas.openxmlformats.org/drawingml/2006/spreadsheetDrawing">
      <xdr:col>111</xdr:col>
      <xdr:colOff>177800</xdr:colOff>
      <xdr:row>74</xdr:row>
      <xdr:rowOff>92710</xdr:rowOff>
    </xdr:to>
    <xdr:cxnSp macro="">
      <xdr:nvCxnSpPr>
        <xdr:cNvPr id="860" name="直線コネクタ 859"/>
        <xdr:cNvCxnSpPr/>
      </xdr:nvCxnSpPr>
      <xdr:spPr>
        <a:xfrm>
          <a:off x="20434300" y="12772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66040</xdr:rowOff>
    </xdr:from>
    <xdr:to xmlns:xdr="http://schemas.openxmlformats.org/drawingml/2006/spreadsheetDrawing">
      <xdr:col>112</xdr:col>
      <xdr:colOff>38100</xdr:colOff>
      <xdr:row>75</xdr:row>
      <xdr:rowOff>167640</xdr:rowOff>
    </xdr:to>
    <xdr:sp macro="" textlink="">
      <xdr:nvSpPr>
        <xdr:cNvPr id="861" name="フローチャート: 判断 860"/>
        <xdr:cNvSpPr/>
      </xdr:nvSpPr>
      <xdr:spPr>
        <a:xfrm>
          <a:off x="21272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158750</xdr:rowOff>
    </xdr:from>
    <xdr:ext cx="526415" cy="259080"/>
    <xdr:sp macro="" textlink="">
      <xdr:nvSpPr>
        <xdr:cNvPr id="862" name="テキスト ボックス 861"/>
        <xdr:cNvSpPr txBox="1"/>
      </xdr:nvSpPr>
      <xdr:spPr>
        <a:xfrm>
          <a:off x="21055965" y="13017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24130</xdr:rowOff>
    </xdr:from>
    <xdr:to xmlns:xdr="http://schemas.openxmlformats.org/drawingml/2006/spreadsheetDrawing">
      <xdr:col>107</xdr:col>
      <xdr:colOff>50800</xdr:colOff>
      <xdr:row>74</xdr:row>
      <xdr:rowOff>85090</xdr:rowOff>
    </xdr:to>
    <xdr:cxnSp macro="">
      <xdr:nvCxnSpPr>
        <xdr:cNvPr id="863" name="直線コネクタ 862"/>
        <xdr:cNvCxnSpPr/>
      </xdr:nvCxnSpPr>
      <xdr:spPr>
        <a:xfrm>
          <a:off x="19545300" y="1253998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73660</xdr:rowOff>
    </xdr:from>
    <xdr:to xmlns:xdr="http://schemas.openxmlformats.org/drawingml/2006/spreadsheetDrawing">
      <xdr:col>107</xdr:col>
      <xdr:colOff>101600</xdr:colOff>
      <xdr:row>75</xdr:row>
      <xdr:rowOff>3810</xdr:rowOff>
    </xdr:to>
    <xdr:sp macro="" textlink="">
      <xdr:nvSpPr>
        <xdr:cNvPr id="864" name="フローチャート: 判断 863"/>
        <xdr:cNvSpPr/>
      </xdr:nvSpPr>
      <xdr:spPr>
        <a:xfrm>
          <a:off x="2038350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166370</xdr:rowOff>
    </xdr:from>
    <xdr:ext cx="526415" cy="251460"/>
    <xdr:sp macro="" textlink="">
      <xdr:nvSpPr>
        <xdr:cNvPr id="865" name="テキスト ボックス 864"/>
        <xdr:cNvSpPr txBox="1"/>
      </xdr:nvSpPr>
      <xdr:spPr>
        <a:xfrm>
          <a:off x="20166965" y="128536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24130</xdr:rowOff>
    </xdr:from>
    <xdr:to xmlns:xdr="http://schemas.openxmlformats.org/drawingml/2006/spreadsheetDrawing">
      <xdr:col>102</xdr:col>
      <xdr:colOff>114300</xdr:colOff>
      <xdr:row>73</xdr:row>
      <xdr:rowOff>136525</xdr:rowOff>
    </xdr:to>
    <xdr:cxnSp macro="">
      <xdr:nvCxnSpPr>
        <xdr:cNvPr id="866" name="直線コネクタ 865"/>
        <xdr:cNvCxnSpPr/>
      </xdr:nvCxnSpPr>
      <xdr:spPr>
        <a:xfrm flipV="1">
          <a:off x="18656300" y="125399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35560</xdr:rowOff>
    </xdr:from>
    <xdr:to xmlns:xdr="http://schemas.openxmlformats.org/drawingml/2006/spreadsheetDrawing">
      <xdr:col>102</xdr:col>
      <xdr:colOff>165100</xdr:colOff>
      <xdr:row>74</xdr:row>
      <xdr:rowOff>137160</xdr:rowOff>
    </xdr:to>
    <xdr:sp macro="" textlink="">
      <xdr:nvSpPr>
        <xdr:cNvPr id="867" name="フローチャート: 判断 866"/>
        <xdr:cNvSpPr/>
      </xdr:nvSpPr>
      <xdr:spPr>
        <a:xfrm>
          <a:off x="194945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128270</xdr:rowOff>
    </xdr:from>
    <xdr:ext cx="526415" cy="259080"/>
    <xdr:sp macro="" textlink="">
      <xdr:nvSpPr>
        <xdr:cNvPr id="868" name="テキスト ボックス 867"/>
        <xdr:cNvSpPr txBox="1"/>
      </xdr:nvSpPr>
      <xdr:spPr>
        <a:xfrm>
          <a:off x="19277965" y="128155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26670</xdr:rowOff>
    </xdr:from>
    <xdr:to xmlns:xdr="http://schemas.openxmlformats.org/drawingml/2006/spreadsheetDrawing">
      <xdr:col>98</xdr:col>
      <xdr:colOff>38100</xdr:colOff>
      <xdr:row>74</xdr:row>
      <xdr:rowOff>128270</xdr:rowOff>
    </xdr:to>
    <xdr:sp macro="" textlink="">
      <xdr:nvSpPr>
        <xdr:cNvPr id="869" name="フローチャート: 判断 868"/>
        <xdr:cNvSpPr/>
      </xdr:nvSpPr>
      <xdr:spPr>
        <a:xfrm>
          <a:off x="18605500" y="127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119380</xdr:rowOff>
    </xdr:from>
    <xdr:ext cx="526415" cy="259080"/>
    <xdr:sp macro="" textlink="">
      <xdr:nvSpPr>
        <xdr:cNvPr id="870" name="テキスト ボックス 869"/>
        <xdr:cNvSpPr txBox="1"/>
      </xdr:nvSpPr>
      <xdr:spPr>
        <a:xfrm>
          <a:off x="18388965" y="12806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161925</xdr:rowOff>
    </xdr:from>
    <xdr:to xmlns:xdr="http://schemas.openxmlformats.org/drawingml/2006/spreadsheetDrawing">
      <xdr:col>116</xdr:col>
      <xdr:colOff>114300</xdr:colOff>
      <xdr:row>74</xdr:row>
      <xdr:rowOff>92075</xdr:rowOff>
    </xdr:to>
    <xdr:sp macro="" textlink="">
      <xdr:nvSpPr>
        <xdr:cNvPr id="876" name="楕円 875"/>
        <xdr:cNvSpPr/>
      </xdr:nvSpPr>
      <xdr:spPr>
        <a:xfrm>
          <a:off x="221107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13335</xdr:rowOff>
    </xdr:from>
    <xdr:ext cx="534670" cy="259080"/>
    <xdr:sp macro="" textlink="">
      <xdr:nvSpPr>
        <xdr:cNvPr id="877" name="繰出金該当値テキスト"/>
        <xdr:cNvSpPr txBox="1"/>
      </xdr:nvSpPr>
      <xdr:spPr>
        <a:xfrm>
          <a:off x="22212300" y="12529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41910</xdr:rowOff>
    </xdr:from>
    <xdr:to xmlns:xdr="http://schemas.openxmlformats.org/drawingml/2006/spreadsheetDrawing">
      <xdr:col>112</xdr:col>
      <xdr:colOff>38100</xdr:colOff>
      <xdr:row>74</xdr:row>
      <xdr:rowOff>143510</xdr:rowOff>
    </xdr:to>
    <xdr:sp macro="" textlink="">
      <xdr:nvSpPr>
        <xdr:cNvPr id="878" name="楕円 877"/>
        <xdr:cNvSpPr/>
      </xdr:nvSpPr>
      <xdr:spPr>
        <a:xfrm>
          <a:off x="212725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160020</xdr:rowOff>
    </xdr:from>
    <xdr:ext cx="526415" cy="259080"/>
    <xdr:sp macro="" textlink="">
      <xdr:nvSpPr>
        <xdr:cNvPr id="879" name="テキスト ボックス 878"/>
        <xdr:cNvSpPr txBox="1"/>
      </xdr:nvSpPr>
      <xdr:spPr>
        <a:xfrm>
          <a:off x="21055965" y="12504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34290</xdr:rowOff>
    </xdr:from>
    <xdr:to xmlns:xdr="http://schemas.openxmlformats.org/drawingml/2006/spreadsheetDrawing">
      <xdr:col>107</xdr:col>
      <xdr:colOff>101600</xdr:colOff>
      <xdr:row>74</xdr:row>
      <xdr:rowOff>135890</xdr:rowOff>
    </xdr:to>
    <xdr:sp macro="" textlink="">
      <xdr:nvSpPr>
        <xdr:cNvPr id="880" name="楕円 879"/>
        <xdr:cNvSpPr/>
      </xdr:nvSpPr>
      <xdr:spPr>
        <a:xfrm>
          <a:off x="20383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152400</xdr:rowOff>
    </xdr:from>
    <xdr:ext cx="526415" cy="259080"/>
    <xdr:sp macro="" textlink="">
      <xdr:nvSpPr>
        <xdr:cNvPr id="881" name="テキスト ボックス 880"/>
        <xdr:cNvSpPr txBox="1"/>
      </xdr:nvSpPr>
      <xdr:spPr>
        <a:xfrm>
          <a:off x="20166965" y="124968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144780</xdr:rowOff>
    </xdr:from>
    <xdr:to xmlns:xdr="http://schemas.openxmlformats.org/drawingml/2006/spreadsheetDrawing">
      <xdr:col>102</xdr:col>
      <xdr:colOff>165100</xdr:colOff>
      <xdr:row>73</xdr:row>
      <xdr:rowOff>74930</xdr:rowOff>
    </xdr:to>
    <xdr:sp macro="" textlink="">
      <xdr:nvSpPr>
        <xdr:cNvPr id="882" name="楕円 881"/>
        <xdr:cNvSpPr/>
      </xdr:nvSpPr>
      <xdr:spPr>
        <a:xfrm>
          <a:off x="194945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91440</xdr:rowOff>
    </xdr:from>
    <xdr:ext cx="526415" cy="259080"/>
    <xdr:sp macro="" textlink="">
      <xdr:nvSpPr>
        <xdr:cNvPr id="883" name="テキスト ボックス 882"/>
        <xdr:cNvSpPr txBox="1"/>
      </xdr:nvSpPr>
      <xdr:spPr>
        <a:xfrm>
          <a:off x="19277965" y="122643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86360</xdr:rowOff>
    </xdr:from>
    <xdr:to xmlns:xdr="http://schemas.openxmlformats.org/drawingml/2006/spreadsheetDrawing">
      <xdr:col>98</xdr:col>
      <xdr:colOff>38100</xdr:colOff>
      <xdr:row>74</xdr:row>
      <xdr:rowOff>15875</xdr:rowOff>
    </xdr:to>
    <xdr:sp macro="" textlink="">
      <xdr:nvSpPr>
        <xdr:cNvPr id="884" name="楕円 883"/>
        <xdr:cNvSpPr/>
      </xdr:nvSpPr>
      <xdr:spPr>
        <a:xfrm>
          <a:off x="186055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32385</xdr:rowOff>
    </xdr:from>
    <xdr:ext cx="526415" cy="250825"/>
    <xdr:sp macro="" textlink="">
      <xdr:nvSpPr>
        <xdr:cNvPr id="885" name="テキスト ボックス 884"/>
        <xdr:cNvSpPr txBox="1"/>
      </xdr:nvSpPr>
      <xdr:spPr>
        <a:xfrm>
          <a:off x="18388965" y="123767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94" name="テキスト ボックス 893"/>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665" cy="250825"/>
    <xdr:sp macro="" textlink="">
      <xdr:nvSpPr>
        <xdr:cNvPr id="897" name="テキスト ボックス 896"/>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665" cy="250825"/>
    <xdr:sp macro="" textlink="">
      <xdr:nvSpPr>
        <xdr:cNvPr id="899" name="テキスト ボックス 898"/>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300" cy="259080"/>
    <xdr:sp macro="" textlink="">
      <xdr:nvSpPr>
        <xdr:cNvPr id="911" name="テキスト ボックス 910"/>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300" cy="259080"/>
    <xdr:sp macro="" textlink="">
      <xdr:nvSpPr>
        <xdr:cNvPr id="914" name="テキスト ボックス 913"/>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300" cy="259080"/>
    <xdr:sp macro="" textlink="">
      <xdr:nvSpPr>
        <xdr:cNvPr id="917" name="テキスト ボックス 916"/>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300" cy="259080"/>
    <xdr:sp macro="" textlink="">
      <xdr:nvSpPr>
        <xdr:cNvPr id="919" name="テキスト ボックス 918"/>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300" cy="259080"/>
    <xdr:sp macro="" textlink="">
      <xdr:nvSpPr>
        <xdr:cNvPr id="928" name="テキスト ボックス 927"/>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300" cy="259080"/>
    <xdr:sp macro="" textlink="">
      <xdr:nvSpPr>
        <xdr:cNvPr id="930" name="テキスト ボックス 929"/>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300" cy="259080"/>
    <xdr:sp macro="" textlink="">
      <xdr:nvSpPr>
        <xdr:cNvPr id="932" name="テキスト ボックス 931"/>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300" cy="259080"/>
    <xdr:sp macro="" textlink="">
      <xdr:nvSpPr>
        <xdr:cNvPr id="934" name="テキスト ボックス 933"/>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歳出決算総額は、住民一人当たり531,415円となっている。性質別歳出を降順にすると、</a:t>
          </a:r>
          <a:r>
            <a:rPr kumimoji="1" lang="ja-JP" altLang="en-US" sz="1300">
              <a:solidFill>
                <a:sysClr val="windowText" lastClr="000000"/>
              </a:solidFill>
              <a:latin typeface="ＭＳ Ｐゴシック"/>
              <a:ea typeface="ＭＳ Ｐゴシック"/>
            </a:rPr>
            <a:t>扶助費121,397円、</a:t>
          </a:r>
          <a:r>
            <a:rPr kumimoji="1" lang="ja-JP" altLang="en-US" sz="1300">
              <a:solidFill>
                <a:sysClr val="windowText" lastClr="000000"/>
              </a:solidFill>
              <a:latin typeface="ＭＳ Ｐゴシック"/>
              <a:ea typeface="ＭＳ Ｐゴシック"/>
            </a:rPr>
            <a:t>人件費78,360円、</a:t>
          </a:r>
          <a:r>
            <a:rPr kumimoji="1" lang="ja-JP" altLang="en-US" sz="1300">
              <a:solidFill>
                <a:sysClr val="windowText" lastClr="000000"/>
              </a:solidFill>
              <a:latin typeface="ＭＳ Ｐゴシック"/>
              <a:ea typeface="ＭＳ Ｐゴシック"/>
            </a:rPr>
            <a:t>物件費69,049円</a:t>
          </a:r>
          <a:r>
            <a:rPr kumimoji="1" lang="ja-JP" altLang="en-US" sz="1300">
              <a:solidFill>
                <a:sysClr val="windowText" lastClr="000000"/>
              </a:solidFill>
              <a:latin typeface="ＭＳ Ｐゴシック"/>
              <a:ea typeface="ＭＳ Ｐゴシック"/>
            </a:rPr>
            <a:t>となっている</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類似団体平均と比較して10,239円高い扶助費は、子育て世帯への臨時特別給付金、住民税非課税世帯等臨時特別給付金、子ども・子育て新制度の施設型給付費などが増加したことによる。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6,015円高い人件費は、決算額自体は前年度とほぼ同額であるが、人口の減少により相対的に増加したことによる。なお、国を基準とした範囲内での運用を行っており、今後も適正な定員管理等を行っていく。</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類似団体平均と比較して3,386円高い物件費は、新型コロナウイルスワクチン接種業務委託料などが増加ことによる。今後も適正な予算管理に努める。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また、投資及び出資金が各種団体との平均値から大きく乖離している。これは秩父広域市町村圏組合の上水道事業における「上水道広域化施設整備事業」への出資が大きいためである。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105" cy="250825"/>
    <xdr:sp macro="" textlink="">
      <xdr:nvSpPr>
        <xdr:cNvPr id="42" name="テキスト ボックス 41"/>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9105" cy="250825"/>
    <xdr:sp macro="" textlink="">
      <xdr:nvSpPr>
        <xdr:cNvPr id="44" name="テキスト ボックス 43"/>
        <xdr:cNvSpPr txBox="1"/>
      </xdr:nvSpPr>
      <xdr:spPr>
        <a:xfrm>
          <a:off x="294640" y="65125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9105" cy="250825"/>
    <xdr:sp macro="" textlink="">
      <xdr:nvSpPr>
        <xdr:cNvPr id="46" name="テキスト ボックス 45"/>
        <xdr:cNvSpPr txBox="1"/>
      </xdr:nvSpPr>
      <xdr:spPr>
        <a:xfrm>
          <a:off x="294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9105" cy="250825"/>
    <xdr:sp macro="" textlink="">
      <xdr:nvSpPr>
        <xdr:cNvPr id="48" name="テキスト ボックス 47"/>
        <xdr:cNvSpPr txBox="1"/>
      </xdr:nvSpPr>
      <xdr:spPr>
        <a:xfrm>
          <a:off x="294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9105" cy="250825"/>
    <xdr:sp macro="" textlink="">
      <xdr:nvSpPr>
        <xdr:cNvPr id="50" name="テキスト ボックス 49"/>
        <xdr:cNvSpPr txBox="1"/>
      </xdr:nvSpPr>
      <xdr:spPr>
        <a:xfrm>
          <a:off x="294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105" cy="250825"/>
    <xdr:sp macro="" textlink="">
      <xdr:nvSpPr>
        <xdr:cNvPr id="52" name="テキスト ボックス 51"/>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105410</xdr:rowOff>
    </xdr:from>
    <xdr:to xmlns:xdr="http://schemas.openxmlformats.org/drawingml/2006/spreadsheetDrawing">
      <xdr:col>24</xdr:col>
      <xdr:colOff>62865</xdr:colOff>
      <xdr:row>38</xdr:row>
      <xdr:rowOff>130810</xdr:rowOff>
    </xdr:to>
    <xdr:cxnSp macro="">
      <xdr:nvCxnSpPr>
        <xdr:cNvPr id="54" name="直線コネクタ 53"/>
        <xdr:cNvCxnSpPr/>
      </xdr:nvCxnSpPr>
      <xdr:spPr>
        <a:xfrm flipV="1">
          <a:off x="46335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469900" cy="250825"/>
    <xdr:sp macro="" textlink="">
      <xdr:nvSpPr>
        <xdr:cNvPr id="55" name="議会費最小値テキスト"/>
        <xdr:cNvSpPr txBox="1"/>
      </xdr:nvSpPr>
      <xdr:spPr>
        <a:xfrm>
          <a:off x="4686300" y="66497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130810</xdr:rowOff>
    </xdr:from>
    <xdr:to xmlns:xdr="http://schemas.openxmlformats.org/drawingml/2006/spreadsheetDrawing">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52070</xdr:rowOff>
    </xdr:from>
    <xdr:ext cx="469900" cy="251460"/>
    <xdr:sp macro="" textlink="">
      <xdr:nvSpPr>
        <xdr:cNvPr id="57" name="議会費最大値テキスト"/>
        <xdr:cNvSpPr txBox="1"/>
      </xdr:nvSpPr>
      <xdr:spPr>
        <a:xfrm>
          <a:off x="4686300" y="5367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105410</xdr:rowOff>
    </xdr:from>
    <xdr:to xmlns:xdr="http://schemas.openxmlformats.org/drawingml/2006/spreadsheetDrawing">
      <xdr:col>24</xdr:col>
      <xdr:colOff>152400</xdr:colOff>
      <xdr:row>32</xdr:row>
      <xdr:rowOff>105410</xdr:rowOff>
    </xdr:to>
    <xdr:cxnSp macro="">
      <xdr:nvCxnSpPr>
        <xdr:cNvPr id="58" name="直線コネクタ 57"/>
        <xdr:cNvCxnSpPr/>
      </xdr:nvCxnSpPr>
      <xdr:spPr>
        <a:xfrm>
          <a:off x="4546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106045</xdr:rowOff>
    </xdr:from>
    <xdr:to xmlns:xdr="http://schemas.openxmlformats.org/drawingml/2006/spreadsheetDrawing">
      <xdr:col>24</xdr:col>
      <xdr:colOff>63500</xdr:colOff>
      <xdr:row>35</xdr:row>
      <xdr:rowOff>42545</xdr:rowOff>
    </xdr:to>
    <xdr:cxnSp macro="">
      <xdr:nvCxnSpPr>
        <xdr:cNvPr id="59" name="直線コネクタ 58"/>
        <xdr:cNvCxnSpPr/>
      </xdr:nvCxnSpPr>
      <xdr:spPr>
        <a:xfrm flipV="1">
          <a:off x="3797300" y="593534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46355</xdr:rowOff>
    </xdr:from>
    <xdr:ext cx="469900" cy="259080"/>
    <xdr:sp macro="" textlink="">
      <xdr:nvSpPr>
        <xdr:cNvPr id="60" name="議会費平均値テキスト"/>
        <xdr:cNvSpPr txBox="1"/>
      </xdr:nvSpPr>
      <xdr:spPr>
        <a:xfrm>
          <a:off x="4686300" y="604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67945</xdr:rowOff>
    </xdr:from>
    <xdr:to xmlns:xdr="http://schemas.openxmlformats.org/drawingml/2006/spreadsheetDrawing">
      <xdr:col>24</xdr:col>
      <xdr:colOff>114300</xdr:colOff>
      <xdr:row>35</xdr:row>
      <xdr:rowOff>169545</xdr:rowOff>
    </xdr:to>
    <xdr:sp macro="" textlink="">
      <xdr:nvSpPr>
        <xdr:cNvPr id="61" name="フローチャート: 判断 60"/>
        <xdr:cNvSpPr/>
      </xdr:nvSpPr>
      <xdr:spPr>
        <a:xfrm>
          <a:off x="45847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17780</xdr:rowOff>
    </xdr:from>
    <xdr:to xmlns:xdr="http://schemas.openxmlformats.org/drawingml/2006/spreadsheetDrawing">
      <xdr:col>19</xdr:col>
      <xdr:colOff>177800</xdr:colOff>
      <xdr:row>35</xdr:row>
      <xdr:rowOff>42545</xdr:rowOff>
    </xdr:to>
    <xdr:cxnSp macro="">
      <xdr:nvCxnSpPr>
        <xdr:cNvPr id="62" name="直線コネクタ 61"/>
        <xdr:cNvCxnSpPr/>
      </xdr:nvCxnSpPr>
      <xdr:spPr>
        <a:xfrm>
          <a:off x="2908300" y="60185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75565</xdr:rowOff>
    </xdr:from>
    <xdr:to xmlns:xdr="http://schemas.openxmlformats.org/drawingml/2006/spreadsheetDrawing">
      <xdr:col>20</xdr:col>
      <xdr:colOff>38100</xdr:colOff>
      <xdr:row>36</xdr:row>
      <xdr:rowOff>6350</xdr:rowOff>
    </xdr:to>
    <xdr:sp macro="" textlink="">
      <xdr:nvSpPr>
        <xdr:cNvPr id="63" name="フローチャート: 判断 62"/>
        <xdr:cNvSpPr/>
      </xdr:nvSpPr>
      <xdr:spPr>
        <a:xfrm>
          <a:off x="3746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168275</xdr:rowOff>
    </xdr:from>
    <xdr:ext cx="461645" cy="250825"/>
    <xdr:sp macro="" textlink="">
      <xdr:nvSpPr>
        <xdr:cNvPr id="64" name="テキスト ボックス 63"/>
        <xdr:cNvSpPr txBox="1"/>
      </xdr:nvSpPr>
      <xdr:spPr>
        <a:xfrm>
          <a:off x="3562350" y="61690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5080</xdr:rowOff>
    </xdr:from>
    <xdr:to xmlns:xdr="http://schemas.openxmlformats.org/drawingml/2006/spreadsheetDrawing">
      <xdr:col>15</xdr:col>
      <xdr:colOff>50800</xdr:colOff>
      <xdr:row>35</xdr:row>
      <xdr:rowOff>17780</xdr:rowOff>
    </xdr:to>
    <xdr:cxnSp macro="">
      <xdr:nvCxnSpPr>
        <xdr:cNvPr id="65" name="直線コネクタ 64"/>
        <xdr:cNvCxnSpPr/>
      </xdr:nvCxnSpPr>
      <xdr:spPr>
        <a:xfrm>
          <a:off x="2019300" y="6005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169545</xdr:rowOff>
    </xdr:from>
    <xdr:to xmlns:xdr="http://schemas.openxmlformats.org/drawingml/2006/spreadsheetDrawing">
      <xdr:col>15</xdr:col>
      <xdr:colOff>101600</xdr:colOff>
      <xdr:row>35</xdr:row>
      <xdr:rowOff>99695</xdr:rowOff>
    </xdr:to>
    <xdr:sp macro="" textlink="">
      <xdr:nvSpPr>
        <xdr:cNvPr id="66" name="フローチャート: 判断 65"/>
        <xdr:cNvSpPr/>
      </xdr:nvSpPr>
      <xdr:spPr>
        <a:xfrm>
          <a:off x="2857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90805</xdr:rowOff>
    </xdr:from>
    <xdr:ext cx="461645" cy="258445"/>
    <xdr:sp macro="" textlink="">
      <xdr:nvSpPr>
        <xdr:cNvPr id="67" name="テキスト ボックス 66"/>
        <xdr:cNvSpPr txBox="1"/>
      </xdr:nvSpPr>
      <xdr:spPr>
        <a:xfrm>
          <a:off x="2673350" y="609155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115570</xdr:rowOff>
    </xdr:from>
    <xdr:to xmlns:xdr="http://schemas.openxmlformats.org/drawingml/2006/spreadsheetDrawing">
      <xdr:col>10</xdr:col>
      <xdr:colOff>114300</xdr:colOff>
      <xdr:row>35</xdr:row>
      <xdr:rowOff>5080</xdr:rowOff>
    </xdr:to>
    <xdr:cxnSp macro="">
      <xdr:nvCxnSpPr>
        <xdr:cNvPr id="68" name="直線コネクタ 67"/>
        <xdr:cNvCxnSpPr/>
      </xdr:nvCxnSpPr>
      <xdr:spPr>
        <a:xfrm>
          <a:off x="1130300" y="59448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168275</xdr:rowOff>
    </xdr:from>
    <xdr:to xmlns:xdr="http://schemas.openxmlformats.org/drawingml/2006/spreadsheetDrawing">
      <xdr:col>10</xdr:col>
      <xdr:colOff>165100</xdr:colOff>
      <xdr:row>35</xdr:row>
      <xdr:rowOff>98425</xdr:rowOff>
    </xdr:to>
    <xdr:sp macro="" textlink="">
      <xdr:nvSpPr>
        <xdr:cNvPr id="69" name="フローチャート: 判断 68"/>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89535</xdr:rowOff>
    </xdr:from>
    <xdr:ext cx="461645" cy="250825"/>
    <xdr:sp macro="" textlink="">
      <xdr:nvSpPr>
        <xdr:cNvPr id="70" name="テキスト ボックス 69"/>
        <xdr:cNvSpPr txBox="1"/>
      </xdr:nvSpPr>
      <xdr:spPr>
        <a:xfrm>
          <a:off x="1784350" y="60902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104775</xdr:rowOff>
    </xdr:to>
    <xdr:sp macro="" textlink="">
      <xdr:nvSpPr>
        <xdr:cNvPr id="71" name="フローチャート: 判断 70"/>
        <xdr:cNvSpPr/>
      </xdr:nvSpPr>
      <xdr:spPr>
        <a:xfrm>
          <a:off x="1079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95885</xdr:rowOff>
    </xdr:from>
    <xdr:ext cx="461645" cy="259080"/>
    <xdr:sp macro="" textlink="">
      <xdr:nvSpPr>
        <xdr:cNvPr id="72" name="テキスト ボックス 71"/>
        <xdr:cNvSpPr txBox="1"/>
      </xdr:nvSpPr>
      <xdr:spPr>
        <a:xfrm>
          <a:off x="895350" y="60966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55245</xdr:rowOff>
    </xdr:from>
    <xdr:to xmlns:xdr="http://schemas.openxmlformats.org/drawingml/2006/spreadsheetDrawing">
      <xdr:col>24</xdr:col>
      <xdr:colOff>114300</xdr:colOff>
      <xdr:row>34</xdr:row>
      <xdr:rowOff>156845</xdr:rowOff>
    </xdr:to>
    <xdr:sp macro="" textlink="">
      <xdr:nvSpPr>
        <xdr:cNvPr id="78" name="楕円 77"/>
        <xdr:cNvSpPr/>
      </xdr:nvSpPr>
      <xdr:spPr>
        <a:xfrm>
          <a:off x="4584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78105</xdr:rowOff>
    </xdr:from>
    <xdr:ext cx="469900" cy="250825"/>
    <xdr:sp macro="" textlink="">
      <xdr:nvSpPr>
        <xdr:cNvPr id="79" name="議会費該当値テキスト"/>
        <xdr:cNvSpPr txBox="1"/>
      </xdr:nvSpPr>
      <xdr:spPr>
        <a:xfrm>
          <a:off x="4686300" y="5735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163195</xdr:rowOff>
    </xdr:from>
    <xdr:to xmlns:xdr="http://schemas.openxmlformats.org/drawingml/2006/spreadsheetDrawing">
      <xdr:col>20</xdr:col>
      <xdr:colOff>38100</xdr:colOff>
      <xdr:row>35</xdr:row>
      <xdr:rowOff>93345</xdr:rowOff>
    </xdr:to>
    <xdr:sp macro="" textlink="">
      <xdr:nvSpPr>
        <xdr:cNvPr id="80" name="楕円 79"/>
        <xdr:cNvSpPr/>
      </xdr:nvSpPr>
      <xdr:spPr>
        <a:xfrm>
          <a:off x="374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109855</xdr:rowOff>
    </xdr:from>
    <xdr:ext cx="461645" cy="250825"/>
    <xdr:sp macro="" textlink="">
      <xdr:nvSpPr>
        <xdr:cNvPr id="81" name="テキスト ボックス 80"/>
        <xdr:cNvSpPr txBox="1"/>
      </xdr:nvSpPr>
      <xdr:spPr>
        <a:xfrm>
          <a:off x="3562350" y="57677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138430</xdr:rowOff>
    </xdr:from>
    <xdr:to xmlns:xdr="http://schemas.openxmlformats.org/drawingml/2006/spreadsheetDrawing">
      <xdr:col>15</xdr:col>
      <xdr:colOff>101600</xdr:colOff>
      <xdr:row>35</xdr:row>
      <xdr:rowOff>68580</xdr:rowOff>
    </xdr:to>
    <xdr:sp macro="" textlink="">
      <xdr:nvSpPr>
        <xdr:cNvPr id="82" name="楕円 81"/>
        <xdr:cNvSpPr/>
      </xdr:nvSpPr>
      <xdr:spPr>
        <a:xfrm>
          <a:off x="2857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86360</xdr:rowOff>
    </xdr:from>
    <xdr:ext cx="461645" cy="251460"/>
    <xdr:sp macro="" textlink="">
      <xdr:nvSpPr>
        <xdr:cNvPr id="83" name="テキスト ボックス 82"/>
        <xdr:cNvSpPr txBox="1"/>
      </xdr:nvSpPr>
      <xdr:spPr>
        <a:xfrm>
          <a:off x="2673350" y="57442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125730</xdr:rowOff>
    </xdr:from>
    <xdr:to xmlns:xdr="http://schemas.openxmlformats.org/drawingml/2006/spreadsheetDrawing">
      <xdr:col>10</xdr:col>
      <xdr:colOff>165100</xdr:colOff>
      <xdr:row>35</xdr:row>
      <xdr:rowOff>55880</xdr:rowOff>
    </xdr:to>
    <xdr:sp macro="" textlink="">
      <xdr:nvSpPr>
        <xdr:cNvPr id="84" name="楕円 83"/>
        <xdr:cNvSpPr/>
      </xdr:nvSpPr>
      <xdr:spPr>
        <a:xfrm>
          <a:off x="1968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72390</xdr:rowOff>
    </xdr:from>
    <xdr:ext cx="461645" cy="259080"/>
    <xdr:sp macro="" textlink="">
      <xdr:nvSpPr>
        <xdr:cNvPr id="85" name="テキスト ボックス 84"/>
        <xdr:cNvSpPr txBox="1"/>
      </xdr:nvSpPr>
      <xdr:spPr>
        <a:xfrm>
          <a:off x="1784350" y="57302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64770</xdr:rowOff>
    </xdr:from>
    <xdr:to xmlns:xdr="http://schemas.openxmlformats.org/drawingml/2006/spreadsheetDrawing">
      <xdr:col>6</xdr:col>
      <xdr:colOff>38100</xdr:colOff>
      <xdr:row>34</xdr:row>
      <xdr:rowOff>166370</xdr:rowOff>
    </xdr:to>
    <xdr:sp macro="" textlink="">
      <xdr:nvSpPr>
        <xdr:cNvPr id="86" name="楕円 85"/>
        <xdr:cNvSpPr/>
      </xdr:nvSpPr>
      <xdr:spPr>
        <a:xfrm>
          <a:off x="1079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11430</xdr:rowOff>
    </xdr:from>
    <xdr:ext cx="461645" cy="259080"/>
    <xdr:sp macro="" textlink="">
      <xdr:nvSpPr>
        <xdr:cNvPr id="87" name="テキスト ボックス 86"/>
        <xdr:cNvSpPr txBox="1"/>
      </xdr:nvSpPr>
      <xdr:spPr>
        <a:xfrm>
          <a:off x="895350" y="56692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6" name="テキスト ボックス 95"/>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99" name="テキスト ボックス 98"/>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3" name="テキスト ボックス 102"/>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5" name="テキスト ボックス 104"/>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07" name="テキスト ボックス 106"/>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09" name="テキスト ボックス 108"/>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93345</xdr:rowOff>
    </xdr:from>
    <xdr:to xmlns:xdr="http://schemas.openxmlformats.org/drawingml/2006/spreadsheetDrawing">
      <xdr:col>24</xdr:col>
      <xdr:colOff>62865</xdr:colOff>
      <xdr:row>57</xdr:row>
      <xdr:rowOff>135255</xdr:rowOff>
    </xdr:to>
    <xdr:cxnSp macro="">
      <xdr:nvCxnSpPr>
        <xdr:cNvPr id="111" name="直線コネクタ 110"/>
        <xdr:cNvCxnSpPr/>
      </xdr:nvCxnSpPr>
      <xdr:spPr>
        <a:xfrm flipV="1">
          <a:off x="46335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139065</xdr:rowOff>
    </xdr:from>
    <xdr:ext cx="534670" cy="259080"/>
    <xdr:sp macro="" textlink="">
      <xdr:nvSpPr>
        <xdr:cNvPr id="112" name="総務費最小値テキスト"/>
        <xdr:cNvSpPr txBox="1"/>
      </xdr:nvSpPr>
      <xdr:spPr>
        <a:xfrm>
          <a:off x="4686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135255</xdr:rowOff>
    </xdr:from>
    <xdr:to xmlns:xdr="http://schemas.openxmlformats.org/drawingml/2006/spreadsheetDrawing">
      <xdr:col>24</xdr:col>
      <xdr:colOff>152400</xdr:colOff>
      <xdr:row>57</xdr:row>
      <xdr:rowOff>135255</xdr:rowOff>
    </xdr:to>
    <xdr:cxnSp macro="">
      <xdr:nvCxnSpPr>
        <xdr:cNvPr id="113" name="直線コネクタ 112"/>
        <xdr:cNvCxnSpPr/>
      </xdr:nvCxnSpPr>
      <xdr:spPr>
        <a:xfrm>
          <a:off x="4546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1460"/>
    <xdr:sp macro="" textlink="">
      <xdr:nvSpPr>
        <xdr:cNvPr id="114" name="総務費最大値テキスト"/>
        <xdr:cNvSpPr txBox="1"/>
      </xdr:nvSpPr>
      <xdr:spPr>
        <a:xfrm>
          <a:off x="4686300" y="84416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93345</xdr:rowOff>
    </xdr:from>
    <xdr:to xmlns:xdr="http://schemas.openxmlformats.org/drawingml/2006/spreadsheetDrawing">
      <xdr:col>24</xdr:col>
      <xdr:colOff>152400</xdr:colOff>
      <xdr:row>50</xdr:row>
      <xdr:rowOff>93345</xdr:rowOff>
    </xdr:to>
    <xdr:cxnSp macro="">
      <xdr:nvCxnSpPr>
        <xdr:cNvPr id="115" name="直線コネクタ 114"/>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14605</xdr:rowOff>
    </xdr:from>
    <xdr:to xmlns:xdr="http://schemas.openxmlformats.org/drawingml/2006/spreadsheetDrawing">
      <xdr:col>24</xdr:col>
      <xdr:colOff>63500</xdr:colOff>
      <xdr:row>55</xdr:row>
      <xdr:rowOff>59055</xdr:rowOff>
    </xdr:to>
    <xdr:cxnSp macro="">
      <xdr:nvCxnSpPr>
        <xdr:cNvPr id="116" name="直線コネクタ 115"/>
        <xdr:cNvCxnSpPr/>
      </xdr:nvCxnSpPr>
      <xdr:spPr>
        <a:xfrm>
          <a:off x="3797300" y="8758555"/>
          <a:ext cx="83820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102870</xdr:rowOff>
    </xdr:from>
    <xdr:ext cx="534670" cy="259080"/>
    <xdr:sp macro="" textlink="">
      <xdr:nvSpPr>
        <xdr:cNvPr id="117" name="総務費平均値テキスト"/>
        <xdr:cNvSpPr txBox="1"/>
      </xdr:nvSpPr>
      <xdr:spPr>
        <a:xfrm>
          <a:off x="4686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124460</xdr:rowOff>
    </xdr:from>
    <xdr:to xmlns:xdr="http://schemas.openxmlformats.org/drawingml/2006/spreadsheetDrawing">
      <xdr:col>24</xdr:col>
      <xdr:colOff>114300</xdr:colOff>
      <xdr:row>56</xdr:row>
      <xdr:rowOff>54610</xdr:rowOff>
    </xdr:to>
    <xdr:sp macro="" textlink="">
      <xdr:nvSpPr>
        <xdr:cNvPr id="118" name="フローチャート: 判断 117"/>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14605</xdr:rowOff>
    </xdr:from>
    <xdr:to xmlns:xdr="http://schemas.openxmlformats.org/drawingml/2006/spreadsheetDrawing">
      <xdr:col>19</xdr:col>
      <xdr:colOff>177800</xdr:colOff>
      <xdr:row>55</xdr:row>
      <xdr:rowOff>129540</xdr:rowOff>
    </xdr:to>
    <xdr:cxnSp macro="">
      <xdr:nvCxnSpPr>
        <xdr:cNvPr id="119" name="直線コネクタ 118"/>
        <xdr:cNvCxnSpPr/>
      </xdr:nvCxnSpPr>
      <xdr:spPr>
        <a:xfrm flipV="1">
          <a:off x="2908300" y="8758555"/>
          <a:ext cx="889000" cy="800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90805</xdr:rowOff>
    </xdr:from>
    <xdr:to xmlns:xdr="http://schemas.openxmlformats.org/drawingml/2006/spreadsheetDrawing">
      <xdr:col>20</xdr:col>
      <xdr:colOff>38100</xdr:colOff>
      <xdr:row>52</xdr:row>
      <xdr:rowOff>20955</xdr:rowOff>
    </xdr:to>
    <xdr:sp macro="" textlink="">
      <xdr:nvSpPr>
        <xdr:cNvPr id="120" name="フローチャート: 判断 119"/>
        <xdr:cNvSpPr/>
      </xdr:nvSpPr>
      <xdr:spPr>
        <a:xfrm>
          <a:off x="3746500" y="883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12065</xdr:rowOff>
    </xdr:from>
    <xdr:ext cx="590550" cy="259080"/>
    <xdr:sp macro="" textlink="">
      <xdr:nvSpPr>
        <xdr:cNvPr id="121" name="テキスト ボックス 120"/>
        <xdr:cNvSpPr txBox="1"/>
      </xdr:nvSpPr>
      <xdr:spPr>
        <a:xfrm>
          <a:off x="3497580" y="89274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129540</xdr:rowOff>
    </xdr:from>
    <xdr:to xmlns:xdr="http://schemas.openxmlformats.org/drawingml/2006/spreadsheetDrawing">
      <xdr:col>15</xdr:col>
      <xdr:colOff>50800</xdr:colOff>
      <xdr:row>56</xdr:row>
      <xdr:rowOff>11430</xdr:rowOff>
    </xdr:to>
    <xdr:cxnSp macro="">
      <xdr:nvCxnSpPr>
        <xdr:cNvPr id="122" name="直線コネクタ 121"/>
        <xdr:cNvCxnSpPr/>
      </xdr:nvCxnSpPr>
      <xdr:spPr>
        <a:xfrm flipV="1">
          <a:off x="2019300" y="95592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40640</xdr:rowOff>
    </xdr:from>
    <xdr:to xmlns:xdr="http://schemas.openxmlformats.org/drawingml/2006/spreadsheetDrawing">
      <xdr:col>15</xdr:col>
      <xdr:colOff>101600</xdr:colOff>
      <xdr:row>56</xdr:row>
      <xdr:rowOff>141605</xdr:rowOff>
    </xdr:to>
    <xdr:sp macro="" textlink="">
      <xdr:nvSpPr>
        <xdr:cNvPr id="123" name="フローチャート: 判断 122"/>
        <xdr:cNvSpPr/>
      </xdr:nvSpPr>
      <xdr:spPr>
        <a:xfrm>
          <a:off x="2857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132715</xdr:rowOff>
    </xdr:from>
    <xdr:ext cx="526415" cy="250825"/>
    <xdr:sp macro="" textlink="">
      <xdr:nvSpPr>
        <xdr:cNvPr id="124" name="テキスト ボックス 123"/>
        <xdr:cNvSpPr txBox="1"/>
      </xdr:nvSpPr>
      <xdr:spPr>
        <a:xfrm>
          <a:off x="2640965" y="97339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162560</xdr:rowOff>
    </xdr:from>
    <xdr:to xmlns:xdr="http://schemas.openxmlformats.org/drawingml/2006/spreadsheetDrawing">
      <xdr:col>10</xdr:col>
      <xdr:colOff>114300</xdr:colOff>
      <xdr:row>56</xdr:row>
      <xdr:rowOff>11430</xdr:rowOff>
    </xdr:to>
    <xdr:cxnSp macro="">
      <xdr:nvCxnSpPr>
        <xdr:cNvPr id="125" name="直線コネクタ 124"/>
        <xdr:cNvCxnSpPr/>
      </xdr:nvCxnSpPr>
      <xdr:spPr>
        <a:xfrm>
          <a:off x="1130300" y="9592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50800</xdr:rowOff>
    </xdr:from>
    <xdr:to xmlns:xdr="http://schemas.openxmlformats.org/drawingml/2006/spreadsheetDrawing">
      <xdr:col>10</xdr:col>
      <xdr:colOff>165100</xdr:colOff>
      <xdr:row>56</xdr:row>
      <xdr:rowOff>152400</xdr:rowOff>
    </xdr:to>
    <xdr:sp macro="" textlink="">
      <xdr:nvSpPr>
        <xdr:cNvPr id="126" name="フローチャート: 判断 125"/>
        <xdr:cNvSpPr/>
      </xdr:nvSpPr>
      <xdr:spPr>
        <a:xfrm>
          <a:off x="196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143510</xdr:rowOff>
    </xdr:from>
    <xdr:ext cx="526415" cy="251460"/>
    <xdr:sp macro="" textlink="">
      <xdr:nvSpPr>
        <xdr:cNvPr id="127" name="テキスト ボックス 126"/>
        <xdr:cNvSpPr txBox="1"/>
      </xdr:nvSpPr>
      <xdr:spPr>
        <a:xfrm>
          <a:off x="1751965" y="9744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92710</xdr:rowOff>
    </xdr:from>
    <xdr:to xmlns:xdr="http://schemas.openxmlformats.org/drawingml/2006/spreadsheetDrawing">
      <xdr:col>6</xdr:col>
      <xdr:colOff>38100</xdr:colOff>
      <xdr:row>57</xdr:row>
      <xdr:rowOff>22860</xdr:rowOff>
    </xdr:to>
    <xdr:sp macro="" textlink="">
      <xdr:nvSpPr>
        <xdr:cNvPr id="128" name="フローチャート: 判断 127"/>
        <xdr:cNvSpPr/>
      </xdr:nvSpPr>
      <xdr:spPr>
        <a:xfrm>
          <a:off x="1079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13970</xdr:rowOff>
    </xdr:from>
    <xdr:ext cx="526415" cy="259080"/>
    <xdr:sp macro="" textlink="">
      <xdr:nvSpPr>
        <xdr:cNvPr id="129" name="テキスト ボックス 128"/>
        <xdr:cNvSpPr txBox="1"/>
      </xdr:nvSpPr>
      <xdr:spPr>
        <a:xfrm>
          <a:off x="862965" y="9786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8255</xdr:rowOff>
    </xdr:from>
    <xdr:to xmlns:xdr="http://schemas.openxmlformats.org/drawingml/2006/spreadsheetDrawing">
      <xdr:col>24</xdr:col>
      <xdr:colOff>114300</xdr:colOff>
      <xdr:row>55</xdr:row>
      <xdr:rowOff>109855</xdr:rowOff>
    </xdr:to>
    <xdr:sp macro="" textlink="">
      <xdr:nvSpPr>
        <xdr:cNvPr id="135" name="楕円 134"/>
        <xdr:cNvSpPr/>
      </xdr:nvSpPr>
      <xdr:spPr>
        <a:xfrm>
          <a:off x="45847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31115</xdr:rowOff>
    </xdr:from>
    <xdr:ext cx="534670" cy="250825"/>
    <xdr:sp macro="" textlink="">
      <xdr:nvSpPr>
        <xdr:cNvPr id="136" name="総務費該当値テキスト"/>
        <xdr:cNvSpPr txBox="1"/>
      </xdr:nvSpPr>
      <xdr:spPr>
        <a:xfrm>
          <a:off x="4686300" y="92894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135255</xdr:rowOff>
    </xdr:from>
    <xdr:to xmlns:xdr="http://schemas.openxmlformats.org/drawingml/2006/spreadsheetDrawing">
      <xdr:col>20</xdr:col>
      <xdr:colOff>38100</xdr:colOff>
      <xdr:row>51</xdr:row>
      <xdr:rowOff>65405</xdr:rowOff>
    </xdr:to>
    <xdr:sp macro="" textlink="">
      <xdr:nvSpPr>
        <xdr:cNvPr id="137" name="楕円 136"/>
        <xdr:cNvSpPr/>
      </xdr:nvSpPr>
      <xdr:spPr>
        <a:xfrm>
          <a:off x="3746500" y="87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81915</xdr:rowOff>
    </xdr:from>
    <xdr:ext cx="590550" cy="259080"/>
    <xdr:sp macro="" textlink="">
      <xdr:nvSpPr>
        <xdr:cNvPr id="138" name="テキスト ボックス 137"/>
        <xdr:cNvSpPr txBox="1"/>
      </xdr:nvSpPr>
      <xdr:spPr>
        <a:xfrm>
          <a:off x="3497580" y="84829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78740</xdr:rowOff>
    </xdr:from>
    <xdr:to xmlns:xdr="http://schemas.openxmlformats.org/drawingml/2006/spreadsheetDrawing">
      <xdr:col>15</xdr:col>
      <xdr:colOff>101600</xdr:colOff>
      <xdr:row>56</xdr:row>
      <xdr:rowOff>8890</xdr:rowOff>
    </xdr:to>
    <xdr:sp macro="" textlink="">
      <xdr:nvSpPr>
        <xdr:cNvPr id="139" name="楕円 138"/>
        <xdr:cNvSpPr/>
      </xdr:nvSpPr>
      <xdr:spPr>
        <a:xfrm>
          <a:off x="2857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25400</xdr:rowOff>
    </xdr:from>
    <xdr:ext cx="526415" cy="259080"/>
    <xdr:sp macro="" textlink="">
      <xdr:nvSpPr>
        <xdr:cNvPr id="140" name="テキスト ボックス 139"/>
        <xdr:cNvSpPr txBox="1"/>
      </xdr:nvSpPr>
      <xdr:spPr>
        <a:xfrm>
          <a:off x="2640965" y="9283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132080</xdr:rowOff>
    </xdr:from>
    <xdr:to xmlns:xdr="http://schemas.openxmlformats.org/drawingml/2006/spreadsheetDrawing">
      <xdr:col>10</xdr:col>
      <xdr:colOff>165100</xdr:colOff>
      <xdr:row>56</xdr:row>
      <xdr:rowOff>62230</xdr:rowOff>
    </xdr:to>
    <xdr:sp macro="" textlink="">
      <xdr:nvSpPr>
        <xdr:cNvPr id="141" name="楕円 140"/>
        <xdr:cNvSpPr/>
      </xdr:nvSpPr>
      <xdr:spPr>
        <a:xfrm>
          <a:off x="1968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79375</xdr:rowOff>
    </xdr:from>
    <xdr:ext cx="526415" cy="258445"/>
    <xdr:sp macro="" textlink="">
      <xdr:nvSpPr>
        <xdr:cNvPr id="142" name="テキスト ボックス 141"/>
        <xdr:cNvSpPr txBox="1"/>
      </xdr:nvSpPr>
      <xdr:spPr>
        <a:xfrm>
          <a:off x="1751965" y="9337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111760</xdr:rowOff>
    </xdr:from>
    <xdr:to xmlns:xdr="http://schemas.openxmlformats.org/drawingml/2006/spreadsheetDrawing">
      <xdr:col>6</xdr:col>
      <xdr:colOff>38100</xdr:colOff>
      <xdr:row>56</xdr:row>
      <xdr:rowOff>41910</xdr:rowOff>
    </xdr:to>
    <xdr:sp macro="" textlink="">
      <xdr:nvSpPr>
        <xdr:cNvPr id="143" name="楕円 142"/>
        <xdr:cNvSpPr/>
      </xdr:nvSpPr>
      <xdr:spPr>
        <a:xfrm>
          <a:off x="1079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58420</xdr:rowOff>
    </xdr:from>
    <xdr:ext cx="526415" cy="259080"/>
    <xdr:sp macro="" textlink="">
      <xdr:nvSpPr>
        <xdr:cNvPr id="144" name="テキスト ボックス 143"/>
        <xdr:cNvSpPr txBox="1"/>
      </xdr:nvSpPr>
      <xdr:spPr>
        <a:xfrm>
          <a:off x="862965" y="93167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3" name="テキスト ボックス 152"/>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825"/>
    <xdr:sp macro="" textlink="">
      <xdr:nvSpPr>
        <xdr:cNvPr id="155" name="テキスト ボックス 154"/>
        <xdr:cNvSpPr txBox="1"/>
      </xdr:nvSpPr>
      <xdr:spPr>
        <a:xfrm>
          <a:off x="230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7375" cy="259080"/>
    <xdr:sp macro="" textlink="">
      <xdr:nvSpPr>
        <xdr:cNvPr id="157" name="テキスト ボックス 156"/>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7375" cy="259080"/>
    <xdr:sp macro="" textlink="">
      <xdr:nvSpPr>
        <xdr:cNvPr id="159" name="テキスト ボックス 158"/>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7375" cy="250825"/>
    <xdr:sp macro="" textlink="">
      <xdr:nvSpPr>
        <xdr:cNvPr id="161" name="テキスト ボックス 160"/>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7375" cy="259080"/>
    <xdr:sp macro="" textlink="">
      <xdr:nvSpPr>
        <xdr:cNvPr id="163" name="テキスト ボックス 162"/>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7375" cy="259080"/>
    <xdr:sp macro="" textlink="">
      <xdr:nvSpPr>
        <xdr:cNvPr id="165" name="テキスト ボックス 164"/>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7" name="テキスト ボックス 166"/>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170815</xdr:rowOff>
    </xdr:from>
    <xdr:to xmlns:xdr="http://schemas.openxmlformats.org/drawingml/2006/spreadsheetDrawing">
      <xdr:col>24</xdr:col>
      <xdr:colOff>62865</xdr:colOff>
      <xdr:row>78</xdr:row>
      <xdr:rowOff>52705</xdr:rowOff>
    </xdr:to>
    <xdr:cxnSp macro="">
      <xdr:nvCxnSpPr>
        <xdr:cNvPr id="169" name="直線コネクタ 168"/>
        <xdr:cNvCxnSpPr/>
      </xdr:nvCxnSpPr>
      <xdr:spPr>
        <a:xfrm flipV="1">
          <a:off x="4633595" y="120008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56515</xdr:rowOff>
    </xdr:from>
    <xdr:ext cx="598805" cy="258445"/>
    <xdr:sp macro="" textlink="">
      <xdr:nvSpPr>
        <xdr:cNvPr id="170" name="民生費最小値テキスト"/>
        <xdr:cNvSpPr txBox="1"/>
      </xdr:nvSpPr>
      <xdr:spPr>
        <a:xfrm>
          <a:off x="4686300" y="1342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171" name="直線コネクタ 170"/>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117475</xdr:rowOff>
    </xdr:from>
    <xdr:ext cx="598805" cy="259080"/>
    <xdr:sp macro="" textlink="">
      <xdr:nvSpPr>
        <xdr:cNvPr id="172" name="民生費最大値テキスト"/>
        <xdr:cNvSpPr txBox="1"/>
      </xdr:nvSpPr>
      <xdr:spPr>
        <a:xfrm>
          <a:off x="4686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170815</xdr:rowOff>
    </xdr:from>
    <xdr:to xmlns:xdr="http://schemas.openxmlformats.org/drawingml/2006/spreadsheetDrawing">
      <xdr:col>24</xdr:col>
      <xdr:colOff>152400</xdr:colOff>
      <xdr:row>69</xdr:row>
      <xdr:rowOff>170815</xdr:rowOff>
    </xdr:to>
    <xdr:cxnSp macro="">
      <xdr:nvCxnSpPr>
        <xdr:cNvPr id="173" name="直線コネクタ 172"/>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17780</xdr:rowOff>
    </xdr:from>
    <xdr:to xmlns:xdr="http://schemas.openxmlformats.org/drawingml/2006/spreadsheetDrawing">
      <xdr:col>24</xdr:col>
      <xdr:colOff>63500</xdr:colOff>
      <xdr:row>75</xdr:row>
      <xdr:rowOff>145415</xdr:rowOff>
    </xdr:to>
    <xdr:cxnSp macro="">
      <xdr:nvCxnSpPr>
        <xdr:cNvPr id="174" name="直線コネクタ 173"/>
        <xdr:cNvCxnSpPr/>
      </xdr:nvCxnSpPr>
      <xdr:spPr>
        <a:xfrm flipV="1">
          <a:off x="3797300" y="12705080"/>
          <a:ext cx="838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118745</xdr:rowOff>
    </xdr:from>
    <xdr:ext cx="598805" cy="259080"/>
    <xdr:sp macro="" textlink="">
      <xdr:nvSpPr>
        <xdr:cNvPr id="175" name="民生費平均値テキスト"/>
        <xdr:cNvSpPr txBox="1"/>
      </xdr:nvSpPr>
      <xdr:spPr>
        <a:xfrm>
          <a:off x="468630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140335</xdr:rowOff>
    </xdr:from>
    <xdr:to xmlns:xdr="http://schemas.openxmlformats.org/drawingml/2006/spreadsheetDrawing">
      <xdr:col>24</xdr:col>
      <xdr:colOff>114300</xdr:colOff>
      <xdr:row>75</xdr:row>
      <xdr:rowOff>70485</xdr:rowOff>
    </xdr:to>
    <xdr:sp macro="" textlink="">
      <xdr:nvSpPr>
        <xdr:cNvPr id="176" name="フローチャート: 判断 175"/>
        <xdr:cNvSpPr/>
      </xdr:nvSpPr>
      <xdr:spPr>
        <a:xfrm>
          <a:off x="45847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145415</xdr:rowOff>
    </xdr:from>
    <xdr:to xmlns:xdr="http://schemas.openxmlformats.org/drawingml/2006/spreadsheetDrawing">
      <xdr:col>19</xdr:col>
      <xdr:colOff>177800</xdr:colOff>
      <xdr:row>76</xdr:row>
      <xdr:rowOff>41910</xdr:rowOff>
    </xdr:to>
    <xdr:cxnSp macro="">
      <xdr:nvCxnSpPr>
        <xdr:cNvPr id="177" name="直線コネクタ 176"/>
        <xdr:cNvCxnSpPr/>
      </xdr:nvCxnSpPr>
      <xdr:spPr>
        <a:xfrm flipV="1">
          <a:off x="2908300" y="130041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122555</xdr:rowOff>
    </xdr:from>
    <xdr:to xmlns:xdr="http://schemas.openxmlformats.org/drawingml/2006/spreadsheetDrawing">
      <xdr:col>20</xdr:col>
      <xdr:colOff>38100</xdr:colOff>
      <xdr:row>77</xdr:row>
      <xdr:rowOff>52705</xdr:rowOff>
    </xdr:to>
    <xdr:sp macro="" textlink="">
      <xdr:nvSpPr>
        <xdr:cNvPr id="178" name="フローチャート: 判断 177"/>
        <xdr:cNvSpPr/>
      </xdr:nvSpPr>
      <xdr:spPr>
        <a:xfrm>
          <a:off x="3746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43815</xdr:rowOff>
    </xdr:from>
    <xdr:ext cx="590550" cy="250825"/>
    <xdr:sp macro="" textlink="">
      <xdr:nvSpPr>
        <xdr:cNvPr id="179" name="テキスト ボックス 178"/>
        <xdr:cNvSpPr txBox="1"/>
      </xdr:nvSpPr>
      <xdr:spPr>
        <a:xfrm>
          <a:off x="3497580" y="132454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41910</xdr:rowOff>
    </xdr:from>
    <xdr:to xmlns:xdr="http://schemas.openxmlformats.org/drawingml/2006/spreadsheetDrawing">
      <xdr:col>15</xdr:col>
      <xdr:colOff>50800</xdr:colOff>
      <xdr:row>77</xdr:row>
      <xdr:rowOff>22860</xdr:rowOff>
    </xdr:to>
    <xdr:cxnSp macro="">
      <xdr:nvCxnSpPr>
        <xdr:cNvPr id="180" name="直線コネクタ 179"/>
        <xdr:cNvCxnSpPr/>
      </xdr:nvCxnSpPr>
      <xdr:spPr>
        <a:xfrm flipV="1">
          <a:off x="2019300" y="130721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19050</xdr:rowOff>
    </xdr:from>
    <xdr:to xmlns:xdr="http://schemas.openxmlformats.org/drawingml/2006/spreadsheetDrawing">
      <xdr:col>15</xdr:col>
      <xdr:colOff>101600</xdr:colOff>
      <xdr:row>77</xdr:row>
      <xdr:rowOff>120650</xdr:rowOff>
    </xdr:to>
    <xdr:sp macro="" textlink="">
      <xdr:nvSpPr>
        <xdr:cNvPr id="181" name="フローチャート: 判断 180"/>
        <xdr:cNvSpPr/>
      </xdr:nvSpPr>
      <xdr:spPr>
        <a:xfrm>
          <a:off x="2857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111760</xdr:rowOff>
    </xdr:from>
    <xdr:ext cx="590550" cy="250825"/>
    <xdr:sp macro="" textlink="">
      <xdr:nvSpPr>
        <xdr:cNvPr id="182" name="テキスト ボックス 181"/>
        <xdr:cNvSpPr txBox="1"/>
      </xdr:nvSpPr>
      <xdr:spPr>
        <a:xfrm>
          <a:off x="2608580" y="1331341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166370</xdr:rowOff>
    </xdr:from>
    <xdr:to xmlns:xdr="http://schemas.openxmlformats.org/drawingml/2006/spreadsheetDrawing">
      <xdr:col>10</xdr:col>
      <xdr:colOff>114300</xdr:colOff>
      <xdr:row>77</xdr:row>
      <xdr:rowOff>22860</xdr:rowOff>
    </xdr:to>
    <xdr:cxnSp macro="">
      <xdr:nvCxnSpPr>
        <xdr:cNvPr id="183" name="直線コネクタ 182"/>
        <xdr:cNvCxnSpPr/>
      </xdr:nvCxnSpPr>
      <xdr:spPr>
        <a:xfrm>
          <a:off x="1130300" y="131965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11430</xdr:rowOff>
    </xdr:from>
    <xdr:ext cx="590550" cy="259080"/>
    <xdr:sp macro="" textlink="">
      <xdr:nvSpPr>
        <xdr:cNvPr id="185" name="テキスト ボックス 184"/>
        <xdr:cNvSpPr txBox="1"/>
      </xdr:nvSpPr>
      <xdr:spPr>
        <a:xfrm>
          <a:off x="1719580" y="133845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166370</xdr:rowOff>
    </xdr:to>
    <xdr:sp macro="" textlink="">
      <xdr:nvSpPr>
        <xdr:cNvPr id="186" name="フローチャート: 判断 185"/>
        <xdr:cNvSpPr/>
      </xdr:nvSpPr>
      <xdr:spPr>
        <a:xfrm>
          <a:off x="1079500" y="1326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156845</xdr:rowOff>
    </xdr:from>
    <xdr:ext cx="590550" cy="250825"/>
    <xdr:sp macro="" textlink="">
      <xdr:nvSpPr>
        <xdr:cNvPr id="187" name="テキスト ボックス 186"/>
        <xdr:cNvSpPr txBox="1"/>
      </xdr:nvSpPr>
      <xdr:spPr>
        <a:xfrm>
          <a:off x="830580" y="1335849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137795</xdr:rowOff>
    </xdr:from>
    <xdr:to xmlns:xdr="http://schemas.openxmlformats.org/drawingml/2006/spreadsheetDrawing">
      <xdr:col>24</xdr:col>
      <xdr:colOff>114300</xdr:colOff>
      <xdr:row>74</xdr:row>
      <xdr:rowOff>67945</xdr:rowOff>
    </xdr:to>
    <xdr:sp macro="" textlink="">
      <xdr:nvSpPr>
        <xdr:cNvPr id="193" name="楕円 192"/>
        <xdr:cNvSpPr/>
      </xdr:nvSpPr>
      <xdr:spPr>
        <a:xfrm>
          <a:off x="45847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160655</xdr:rowOff>
    </xdr:from>
    <xdr:ext cx="598805" cy="259080"/>
    <xdr:sp macro="" textlink="">
      <xdr:nvSpPr>
        <xdr:cNvPr id="194" name="民生費該当値テキスト"/>
        <xdr:cNvSpPr txBox="1"/>
      </xdr:nvSpPr>
      <xdr:spPr>
        <a:xfrm>
          <a:off x="4686300" y="12505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94615</xdr:rowOff>
    </xdr:from>
    <xdr:to xmlns:xdr="http://schemas.openxmlformats.org/drawingml/2006/spreadsheetDrawing">
      <xdr:col>20</xdr:col>
      <xdr:colOff>38100</xdr:colOff>
      <xdr:row>76</xdr:row>
      <xdr:rowOff>24765</xdr:rowOff>
    </xdr:to>
    <xdr:sp macro="" textlink="">
      <xdr:nvSpPr>
        <xdr:cNvPr id="195" name="楕円 194"/>
        <xdr:cNvSpPr/>
      </xdr:nvSpPr>
      <xdr:spPr>
        <a:xfrm>
          <a:off x="3746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41275</xdr:rowOff>
    </xdr:from>
    <xdr:ext cx="590550" cy="250825"/>
    <xdr:sp macro="" textlink="">
      <xdr:nvSpPr>
        <xdr:cNvPr id="196" name="テキスト ボックス 195"/>
        <xdr:cNvSpPr txBox="1"/>
      </xdr:nvSpPr>
      <xdr:spPr>
        <a:xfrm>
          <a:off x="3497580" y="1272857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162560</xdr:rowOff>
    </xdr:from>
    <xdr:to xmlns:xdr="http://schemas.openxmlformats.org/drawingml/2006/spreadsheetDrawing">
      <xdr:col>15</xdr:col>
      <xdr:colOff>101600</xdr:colOff>
      <xdr:row>76</xdr:row>
      <xdr:rowOff>92710</xdr:rowOff>
    </xdr:to>
    <xdr:sp macro="" textlink="">
      <xdr:nvSpPr>
        <xdr:cNvPr id="197" name="楕円 196"/>
        <xdr:cNvSpPr/>
      </xdr:nvSpPr>
      <xdr:spPr>
        <a:xfrm>
          <a:off x="2857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109220</xdr:rowOff>
    </xdr:from>
    <xdr:ext cx="590550" cy="251460"/>
    <xdr:sp macro="" textlink="">
      <xdr:nvSpPr>
        <xdr:cNvPr id="198" name="テキスト ボックス 197"/>
        <xdr:cNvSpPr txBox="1"/>
      </xdr:nvSpPr>
      <xdr:spPr>
        <a:xfrm>
          <a:off x="2608580" y="127965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143510</xdr:rowOff>
    </xdr:from>
    <xdr:to xmlns:xdr="http://schemas.openxmlformats.org/drawingml/2006/spreadsheetDrawing">
      <xdr:col>10</xdr:col>
      <xdr:colOff>165100</xdr:colOff>
      <xdr:row>77</xdr:row>
      <xdr:rowOff>73660</xdr:rowOff>
    </xdr:to>
    <xdr:sp macro="" textlink="">
      <xdr:nvSpPr>
        <xdr:cNvPr id="199" name="楕円 198"/>
        <xdr:cNvSpPr/>
      </xdr:nvSpPr>
      <xdr:spPr>
        <a:xfrm>
          <a:off x="1968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90170</xdr:rowOff>
    </xdr:from>
    <xdr:ext cx="590550" cy="259080"/>
    <xdr:sp macro="" textlink="">
      <xdr:nvSpPr>
        <xdr:cNvPr id="200" name="テキスト ボックス 199"/>
        <xdr:cNvSpPr txBox="1"/>
      </xdr:nvSpPr>
      <xdr:spPr>
        <a:xfrm>
          <a:off x="1719580" y="129489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114935</xdr:rowOff>
    </xdr:from>
    <xdr:to xmlns:xdr="http://schemas.openxmlformats.org/drawingml/2006/spreadsheetDrawing">
      <xdr:col>6</xdr:col>
      <xdr:colOff>38100</xdr:colOff>
      <xdr:row>77</xdr:row>
      <xdr:rowOff>45085</xdr:rowOff>
    </xdr:to>
    <xdr:sp macro="" textlink="">
      <xdr:nvSpPr>
        <xdr:cNvPr id="201" name="楕円 200"/>
        <xdr:cNvSpPr/>
      </xdr:nvSpPr>
      <xdr:spPr>
        <a:xfrm>
          <a:off x="1079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61595</xdr:rowOff>
    </xdr:from>
    <xdr:ext cx="590550" cy="259080"/>
    <xdr:sp macro="" textlink="">
      <xdr:nvSpPr>
        <xdr:cNvPr id="202" name="テキスト ボックス 201"/>
        <xdr:cNvSpPr txBox="1"/>
      </xdr:nvSpPr>
      <xdr:spPr>
        <a:xfrm>
          <a:off x="830580" y="12920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1" name="テキスト ボックス 210"/>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13" name="テキスト ボックス 212"/>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1" name="テキスト ボックス 220"/>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3" name="テキスト ボックス 222"/>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5" name="テキスト ボックス 224"/>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103505</xdr:rowOff>
    </xdr:from>
    <xdr:to xmlns:xdr="http://schemas.openxmlformats.org/drawingml/2006/spreadsheetDrawing">
      <xdr:col>24</xdr:col>
      <xdr:colOff>62865</xdr:colOff>
      <xdr:row>98</xdr:row>
      <xdr:rowOff>161290</xdr:rowOff>
    </xdr:to>
    <xdr:cxnSp macro="">
      <xdr:nvCxnSpPr>
        <xdr:cNvPr id="229" name="直線コネクタ 228"/>
        <xdr:cNvCxnSpPr/>
      </xdr:nvCxnSpPr>
      <xdr:spPr>
        <a:xfrm flipV="1">
          <a:off x="46335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165100</xdr:rowOff>
    </xdr:from>
    <xdr:ext cx="534670" cy="259080"/>
    <xdr:sp macro="" textlink="">
      <xdr:nvSpPr>
        <xdr:cNvPr id="230" name="衛生費最小値テキスト"/>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161290</xdr:rowOff>
    </xdr:from>
    <xdr:to xmlns:xdr="http://schemas.openxmlformats.org/drawingml/2006/spreadsheetDrawing">
      <xdr:col>24</xdr:col>
      <xdr:colOff>152400</xdr:colOff>
      <xdr:row>98</xdr:row>
      <xdr:rowOff>161290</xdr:rowOff>
    </xdr:to>
    <xdr:cxnSp macro="">
      <xdr:nvCxnSpPr>
        <xdr:cNvPr id="231" name="直線コネクタ 230"/>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50165</xdr:rowOff>
    </xdr:from>
    <xdr:ext cx="598805" cy="259080"/>
    <xdr:sp macro="" textlink="">
      <xdr:nvSpPr>
        <xdr:cNvPr id="232" name="衛生費最大値テキスト"/>
        <xdr:cNvSpPr txBox="1"/>
      </xdr:nvSpPr>
      <xdr:spPr>
        <a:xfrm>
          <a:off x="46863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103505</xdr:rowOff>
    </xdr:from>
    <xdr:to xmlns:xdr="http://schemas.openxmlformats.org/drawingml/2006/spreadsheetDrawing">
      <xdr:col>24</xdr:col>
      <xdr:colOff>152400</xdr:colOff>
      <xdr:row>89</xdr:row>
      <xdr:rowOff>103505</xdr:rowOff>
    </xdr:to>
    <xdr:cxnSp macro="">
      <xdr:nvCxnSpPr>
        <xdr:cNvPr id="233" name="直線コネクタ 232"/>
        <xdr:cNvCxnSpPr/>
      </xdr:nvCxnSpPr>
      <xdr:spPr>
        <a:xfrm>
          <a:off x="4546600" y="1536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8890</xdr:rowOff>
    </xdr:from>
    <xdr:to xmlns:xdr="http://schemas.openxmlformats.org/drawingml/2006/spreadsheetDrawing">
      <xdr:col>24</xdr:col>
      <xdr:colOff>63500</xdr:colOff>
      <xdr:row>96</xdr:row>
      <xdr:rowOff>111125</xdr:rowOff>
    </xdr:to>
    <xdr:cxnSp macro="">
      <xdr:nvCxnSpPr>
        <xdr:cNvPr id="234" name="直線コネクタ 233"/>
        <xdr:cNvCxnSpPr/>
      </xdr:nvCxnSpPr>
      <xdr:spPr>
        <a:xfrm flipV="1">
          <a:off x="3797300" y="1646809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73025</xdr:rowOff>
    </xdr:from>
    <xdr:ext cx="534670" cy="259080"/>
    <xdr:sp macro="" textlink="">
      <xdr:nvSpPr>
        <xdr:cNvPr id="235" name="衛生費平均値テキスト"/>
        <xdr:cNvSpPr txBox="1"/>
      </xdr:nvSpPr>
      <xdr:spPr>
        <a:xfrm>
          <a:off x="4686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36" name="フローチャート: 判断 235"/>
        <xdr:cNvSpPr/>
      </xdr:nvSpPr>
      <xdr:spPr>
        <a:xfrm>
          <a:off x="45847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111125</xdr:rowOff>
    </xdr:from>
    <xdr:to xmlns:xdr="http://schemas.openxmlformats.org/drawingml/2006/spreadsheetDrawing">
      <xdr:col>19</xdr:col>
      <xdr:colOff>177800</xdr:colOff>
      <xdr:row>97</xdr:row>
      <xdr:rowOff>111125</xdr:rowOff>
    </xdr:to>
    <xdr:cxnSp macro="">
      <xdr:nvCxnSpPr>
        <xdr:cNvPr id="237" name="直線コネクタ 236"/>
        <xdr:cNvCxnSpPr/>
      </xdr:nvCxnSpPr>
      <xdr:spPr>
        <a:xfrm flipV="1">
          <a:off x="2908300" y="1657032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38" name="フローチャート: 判断 237"/>
        <xdr:cNvSpPr/>
      </xdr:nvSpPr>
      <xdr:spPr>
        <a:xfrm>
          <a:off x="3746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100330</xdr:rowOff>
    </xdr:from>
    <xdr:ext cx="526415" cy="250825"/>
    <xdr:sp macro="" textlink="">
      <xdr:nvSpPr>
        <xdr:cNvPr id="239" name="テキスト ボックス 238"/>
        <xdr:cNvSpPr txBox="1"/>
      </xdr:nvSpPr>
      <xdr:spPr>
        <a:xfrm>
          <a:off x="3529965" y="16730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53975</xdr:rowOff>
    </xdr:from>
    <xdr:to xmlns:xdr="http://schemas.openxmlformats.org/drawingml/2006/spreadsheetDrawing">
      <xdr:col>15</xdr:col>
      <xdr:colOff>50800</xdr:colOff>
      <xdr:row>97</xdr:row>
      <xdr:rowOff>111125</xdr:rowOff>
    </xdr:to>
    <xdr:cxnSp macro="">
      <xdr:nvCxnSpPr>
        <xdr:cNvPr id="240" name="直線コネクタ 239"/>
        <xdr:cNvCxnSpPr/>
      </xdr:nvCxnSpPr>
      <xdr:spPr>
        <a:xfrm>
          <a:off x="2019300" y="16684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41" name="フローチャート: 判断 240"/>
        <xdr:cNvSpPr/>
      </xdr:nvSpPr>
      <xdr:spPr>
        <a:xfrm>
          <a:off x="2857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13970</xdr:rowOff>
    </xdr:from>
    <xdr:ext cx="526415" cy="259080"/>
    <xdr:sp macro="" textlink="">
      <xdr:nvSpPr>
        <xdr:cNvPr id="242" name="テキスト ボックス 241"/>
        <xdr:cNvSpPr txBox="1"/>
      </xdr:nvSpPr>
      <xdr:spPr>
        <a:xfrm>
          <a:off x="2640965" y="16816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53975</xdr:rowOff>
    </xdr:from>
    <xdr:to xmlns:xdr="http://schemas.openxmlformats.org/drawingml/2006/spreadsheetDrawing">
      <xdr:col>10</xdr:col>
      <xdr:colOff>114300</xdr:colOff>
      <xdr:row>97</xdr:row>
      <xdr:rowOff>132080</xdr:rowOff>
    </xdr:to>
    <xdr:cxnSp macro="">
      <xdr:nvCxnSpPr>
        <xdr:cNvPr id="243" name="直線コネクタ 242"/>
        <xdr:cNvCxnSpPr/>
      </xdr:nvCxnSpPr>
      <xdr:spPr>
        <a:xfrm flipV="1">
          <a:off x="1130300" y="166846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99060</xdr:rowOff>
    </xdr:from>
    <xdr:to xmlns:xdr="http://schemas.openxmlformats.org/drawingml/2006/spreadsheetDrawing">
      <xdr:col>10</xdr:col>
      <xdr:colOff>165100</xdr:colOff>
      <xdr:row>98</xdr:row>
      <xdr:rowOff>29210</xdr:rowOff>
    </xdr:to>
    <xdr:sp macro="" textlink="">
      <xdr:nvSpPr>
        <xdr:cNvPr id="244" name="フローチャート: 判断 243"/>
        <xdr:cNvSpPr/>
      </xdr:nvSpPr>
      <xdr:spPr>
        <a:xfrm>
          <a:off x="1968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20320</xdr:rowOff>
    </xdr:from>
    <xdr:ext cx="526415" cy="250825"/>
    <xdr:sp macro="" textlink="">
      <xdr:nvSpPr>
        <xdr:cNvPr id="245" name="テキスト ボックス 244"/>
        <xdr:cNvSpPr txBox="1"/>
      </xdr:nvSpPr>
      <xdr:spPr>
        <a:xfrm>
          <a:off x="1751965" y="16822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135890</xdr:rowOff>
    </xdr:from>
    <xdr:to xmlns:xdr="http://schemas.openxmlformats.org/drawingml/2006/spreadsheetDrawing">
      <xdr:col>6</xdr:col>
      <xdr:colOff>38100</xdr:colOff>
      <xdr:row>98</xdr:row>
      <xdr:rowOff>66040</xdr:rowOff>
    </xdr:to>
    <xdr:sp macro="" textlink="">
      <xdr:nvSpPr>
        <xdr:cNvPr id="246" name="フローチャート: 判断 245"/>
        <xdr:cNvSpPr/>
      </xdr:nvSpPr>
      <xdr:spPr>
        <a:xfrm>
          <a:off x="1079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57150</xdr:rowOff>
    </xdr:from>
    <xdr:ext cx="526415" cy="259080"/>
    <xdr:sp macro="" textlink="">
      <xdr:nvSpPr>
        <xdr:cNvPr id="247" name="テキスト ボックス 246"/>
        <xdr:cNvSpPr txBox="1"/>
      </xdr:nvSpPr>
      <xdr:spPr>
        <a:xfrm>
          <a:off x="862965" y="16859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129540</xdr:rowOff>
    </xdr:from>
    <xdr:to xmlns:xdr="http://schemas.openxmlformats.org/drawingml/2006/spreadsheetDrawing">
      <xdr:col>24</xdr:col>
      <xdr:colOff>114300</xdr:colOff>
      <xdr:row>96</xdr:row>
      <xdr:rowOff>59690</xdr:rowOff>
    </xdr:to>
    <xdr:sp macro="" textlink="">
      <xdr:nvSpPr>
        <xdr:cNvPr id="253" name="楕円 252"/>
        <xdr:cNvSpPr/>
      </xdr:nvSpPr>
      <xdr:spPr>
        <a:xfrm>
          <a:off x="45847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152400</xdr:rowOff>
    </xdr:from>
    <xdr:ext cx="534670" cy="259080"/>
    <xdr:sp macro="" textlink="">
      <xdr:nvSpPr>
        <xdr:cNvPr id="254" name="衛生費該当値テキスト"/>
        <xdr:cNvSpPr txBox="1"/>
      </xdr:nvSpPr>
      <xdr:spPr>
        <a:xfrm>
          <a:off x="4686300"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60325</xdr:rowOff>
    </xdr:from>
    <xdr:to xmlns:xdr="http://schemas.openxmlformats.org/drawingml/2006/spreadsheetDrawing">
      <xdr:col>20</xdr:col>
      <xdr:colOff>38100</xdr:colOff>
      <xdr:row>96</xdr:row>
      <xdr:rowOff>161925</xdr:rowOff>
    </xdr:to>
    <xdr:sp macro="" textlink="">
      <xdr:nvSpPr>
        <xdr:cNvPr id="255" name="楕円 254"/>
        <xdr:cNvSpPr/>
      </xdr:nvSpPr>
      <xdr:spPr>
        <a:xfrm>
          <a:off x="3746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7620</xdr:rowOff>
    </xdr:from>
    <xdr:ext cx="526415" cy="250825"/>
    <xdr:sp macro="" textlink="">
      <xdr:nvSpPr>
        <xdr:cNvPr id="256" name="テキスト ボックス 255"/>
        <xdr:cNvSpPr txBox="1"/>
      </xdr:nvSpPr>
      <xdr:spPr>
        <a:xfrm>
          <a:off x="3529965" y="162953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60325</xdr:rowOff>
    </xdr:from>
    <xdr:to xmlns:xdr="http://schemas.openxmlformats.org/drawingml/2006/spreadsheetDrawing">
      <xdr:col>15</xdr:col>
      <xdr:colOff>101600</xdr:colOff>
      <xdr:row>97</xdr:row>
      <xdr:rowOff>161925</xdr:rowOff>
    </xdr:to>
    <xdr:sp macro="" textlink="">
      <xdr:nvSpPr>
        <xdr:cNvPr id="257" name="楕円 256"/>
        <xdr:cNvSpPr/>
      </xdr:nvSpPr>
      <xdr:spPr>
        <a:xfrm>
          <a:off x="2857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6985</xdr:rowOff>
    </xdr:from>
    <xdr:ext cx="526415" cy="250825"/>
    <xdr:sp macro="" textlink="">
      <xdr:nvSpPr>
        <xdr:cNvPr id="258" name="テキスト ボックス 257"/>
        <xdr:cNvSpPr txBox="1"/>
      </xdr:nvSpPr>
      <xdr:spPr>
        <a:xfrm>
          <a:off x="2640965" y="16466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3175</xdr:rowOff>
    </xdr:from>
    <xdr:to xmlns:xdr="http://schemas.openxmlformats.org/drawingml/2006/spreadsheetDrawing">
      <xdr:col>10</xdr:col>
      <xdr:colOff>165100</xdr:colOff>
      <xdr:row>97</xdr:row>
      <xdr:rowOff>104775</xdr:rowOff>
    </xdr:to>
    <xdr:sp macro="" textlink="">
      <xdr:nvSpPr>
        <xdr:cNvPr id="259" name="楕円 258"/>
        <xdr:cNvSpPr/>
      </xdr:nvSpPr>
      <xdr:spPr>
        <a:xfrm>
          <a:off x="1968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121285</xdr:rowOff>
    </xdr:from>
    <xdr:ext cx="526415" cy="250825"/>
    <xdr:sp macro="" textlink="">
      <xdr:nvSpPr>
        <xdr:cNvPr id="260" name="テキスト ボックス 259"/>
        <xdr:cNvSpPr txBox="1"/>
      </xdr:nvSpPr>
      <xdr:spPr>
        <a:xfrm>
          <a:off x="1751965" y="16409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80645</xdr:rowOff>
    </xdr:from>
    <xdr:to xmlns:xdr="http://schemas.openxmlformats.org/drawingml/2006/spreadsheetDrawing">
      <xdr:col>6</xdr:col>
      <xdr:colOff>38100</xdr:colOff>
      <xdr:row>98</xdr:row>
      <xdr:rowOff>10795</xdr:rowOff>
    </xdr:to>
    <xdr:sp macro="" textlink="">
      <xdr:nvSpPr>
        <xdr:cNvPr id="261" name="楕円 260"/>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27305</xdr:rowOff>
    </xdr:from>
    <xdr:ext cx="526415" cy="259080"/>
    <xdr:sp macro="" textlink="">
      <xdr:nvSpPr>
        <xdr:cNvPr id="262" name="テキスト ボックス 261"/>
        <xdr:cNvSpPr txBox="1"/>
      </xdr:nvSpPr>
      <xdr:spPr>
        <a:xfrm>
          <a:off x="862965" y="164865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4" name="テキスト ボックス 273"/>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105" cy="259080"/>
    <xdr:sp macro="" textlink="">
      <xdr:nvSpPr>
        <xdr:cNvPr id="276" name="テキスト ボックス 275"/>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0825"/>
    <xdr:sp macro="" textlink="">
      <xdr:nvSpPr>
        <xdr:cNvPr id="278" name="テキスト ボックス 277"/>
        <xdr:cNvSpPr txBox="1"/>
      </xdr:nvSpPr>
      <xdr:spPr>
        <a:xfrm>
          <a:off x="6072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0825"/>
    <xdr:sp macro="" textlink="">
      <xdr:nvSpPr>
        <xdr:cNvPr id="284" name="テキスト ボックス 283"/>
        <xdr:cNvSpPr txBox="1"/>
      </xdr:nvSpPr>
      <xdr:spPr>
        <a:xfrm>
          <a:off x="6072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152400</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29590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99060</xdr:rowOff>
    </xdr:from>
    <xdr:ext cx="534670" cy="250825"/>
    <xdr:sp macro="" textlink="">
      <xdr:nvSpPr>
        <xdr:cNvPr id="289" name="労働費最大値テキスト"/>
        <xdr:cNvSpPr txBox="1"/>
      </xdr:nvSpPr>
      <xdr:spPr>
        <a:xfrm>
          <a:off x="10528300" y="50711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152400</xdr:rowOff>
    </xdr:from>
    <xdr:to xmlns:xdr="http://schemas.openxmlformats.org/drawingml/2006/spreadsheetDrawing">
      <xdr:col>55</xdr:col>
      <xdr:colOff>88900</xdr:colOff>
      <xdr:row>30</xdr:row>
      <xdr:rowOff>152400</xdr:rowOff>
    </xdr:to>
    <xdr:cxnSp macro="">
      <xdr:nvCxnSpPr>
        <xdr:cNvPr id="290" name="直線コネクタ 289"/>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75565</xdr:rowOff>
    </xdr:from>
    <xdr:to xmlns:xdr="http://schemas.openxmlformats.org/drawingml/2006/spreadsheetDrawing">
      <xdr:col>55</xdr:col>
      <xdr:colOff>0</xdr:colOff>
      <xdr:row>38</xdr:row>
      <xdr:rowOff>102870</xdr:rowOff>
    </xdr:to>
    <xdr:cxnSp macro="">
      <xdr:nvCxnSpPr>
        <xdr:cNvPr id="291" name="直線コネクタ 290"/>
        <xdr:cNvCxnSpPr/>
      </xdr:nvCxnSpPr>
      <xdr:spPr>
        <a:xfrm>
          <a:off x="9639300" y="65906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48895</xdr:rowOff>
    </xdr:from>
    <xdr:ext cx="469900" cy="259080"/>
    <xdr:sp macro="" textlink="">
      <xdr:nvSpPr>
        <xdr:cNvPr id="292" name="労働費平均値テキスト"/>
        <xdr:cNvSpPr txBox="1"/>
      </xdr:nvSpPr>
      <xdr:spPr>
        <a:xfrm>
          <a:off x="10528300" y="6563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70485</xdr:rowOff>
    </xdr:from>
    <xdr:to xmlns:xdr="http://schemas.openxmlformats.org/drawingml/2006/spreadsheetDrawing">
      <xdr:col>55</xdr:col>
      <xdr:colOff>50800</xdr:colOff>
      <xdr:row>39</xdr:row>
      <xdr:rowOff>635</xdr:rowOff>
    </xdr:to>
    <xdr:sp macro="" textlink="">
      <xdr:nvSpPr>
        <xdr:cNvPr id="293" name="フローチャート: 判断 292"/>
        <xdr:cNvSpPr/>
      </xdr:nvSpPr>
      <xdr:spPr>
        <a:xfrm>
          <a:off x="10426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75565</xdr:rowOff>
    </xdr:from>
    <xdr:to xmlns:xdr="http://schemas.openxmlformats.org/drawingml/2006/spreadsheetDrawing">
      <xdr:col>50</xdr:col>
      <xdr:colOff>114300</xdr:colOff>
      <xdr:row>38</xdr:row>
      <xdr:rowOff>102235</xdr:rowOff>
    </xdr:to>
    <xdr:cxnSp macro="">
      <xdr:nvCxnSpPr>
        <xdr:cNvPr id="294" name="直線コネクタ 293"/>
        <xdr:cNvCxnSpPr/>
      </xdr:nvCxnSpPr>
      <xdr:spPr>
        <a:xfrm flipV="1">
          <a:off x="8750300" y="65906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71120</xdr:rowOff>
    </xdr:from>
    <xdr:to xmlns:xdr="http://schemas.openxmlformats.org/drawingml/2006/spreadsheetDrawing">
      <xdr:col>50</xdr:col>
      <xdr:colOff>165100</xdr:colOff>
      <xdr:row>39</xdr:row>
      <xdr:rowOff>1270</xdr:rowOff>
    </xdr:to>
    <xdr:sp macro="" textlink="">
      <xdr:nvSpPr>
        <xdr:cNvPr id="295" name="フローチャート: 判断 294"/>
        <xdr:cNvSpPr/>
      </xdr:nvSpPr>
      <xdr:spPr>
        <a:xfrm>
          <a:off x="958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163830</xdr:rowOff>
    </xdr:from>
    <xdr:ext cx="461645" cy="259080"/>
    <xdr:sp macro="" textlink="">
      <xdr:nvSpPr>
        <xdr:cNvPr id="296" name="テキスト ボックス 295"/>
        <xdr:cNvSpPr txBox="1"/>
      </xdr:nvSpPr>
      <xdr:spPr>
        <a:xfrm>
          <a:off x="9404350" y="66789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102235</xdr:rowOff>
    </xdr:from>
    <xdr:to xmlns:xdr="http://schemas.openxmlformats.org/drawingml/2006/spreadsheetDrawing">
      <xdr:col>45</xdr:col>
      <xdr:colOff>177800</xdr:colOff>
      <xdr:row>38</xdr:row>
      <xdr:rowOff>106680</xdr:rowOff>
    </xdr:to>
    <xdr:cxnSp macro="">
      <xdr:nvCxnSpPr>
        <xdr:cNvPr id="297" name="直線コネクタ 296"/>
        <xdr:cNvCxnSpPr/>
      </xdr:nvCxnSpPr>
      <xdr:spPr>
        <a:xfrm flipV="1">
          <a:off x="7861300" y="6617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60960</xdr:rowOff>
    </xdr:from>
    <xdr:to xmlns:xdr="http://schemas.openxmlformats.org/drawingml/2006/spreadsheetDrawing">
      <xdr:col>46</xdr:col>
      <xdr:colOff>38100</xdr:colOff>
      <xdr:row>38</xdr:row>
      <xdr:rowOff>162560</xdr:rowOff>
    </xdr:to>
    <xdr:sp macro="" textlink="">
      <xdr:nvSpPr>
        <xdr:cNvPr id="298" name="フローチャート: 判断 297"/>
        <xdr:cNvSpPr/>
      </xdr:nvSpPr>
      <xdr:spPr>
        <a:xfrm>
          <a:off x="8699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153670</xdr:rowOff>
    </xdr:from>
    <xdr:ext cx="461645" cy="259080"/>
    <xdr:sp macro="" textlink="">
      <xdr:nvSpPr>
        <xdr:cNvPr id="299" name="テキスト ボックス 298"/>
        <xdr:cNvSpPr txBox="1"/>
      </xdr:nvSpPr>
      <xdr:spPr>
        <a:xfrm>
          <a:off x="8515350" y="66687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104775</xdr:rowOff>
    </xdr:from>
    <xdr:to xmlns:xdr="http://schemas.openxmlformats.org/drawingml/2006/spreadsheetDrawing">
      <xdr:col>41</xdr:col>
      <xdr:colOff>50800</xdr:colOff>
      <xdr:row>38</xdr:row>
      <xdr:rowOff>106680</xdr:rowOff>
    </xdr:to>
    <xdr:cxnSp macro="">
      <xdr:nvCxnSpPr>
        <xdr:cNvPr id="300" name="直線コネクタ 299"/>
        <xdr:cNvCxnSpPr/>
      </xdr:nvCxnSpPr>
      <xdr:spPr>
        <a:xfrm>
          <a:off x="6972300" y="6619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55245</xdr:rowOff>
    </xdr:from>
    <xdr:to xmlns:xdr="http://schemas.openxmlformats.org/drawingml/2006/spreadsheetDrawing">
      <xdr:col>41</xdr:col>
      <xdr:colOff>101600</xdr:colOff>
      <xdr:row>38</xdr:row>
      <xdr:rowOff>156845</xdr:rowOff>
    </xdr:to>
    <xdr:sp macro="" textlink="">
      <xdr:nvSpPr>
        <xdr:cNvPr id="301" name="フローチャート: 判断 300"/>
        <xdr:cNvSpPr/>
      </xdr:nvSpPr>
      <xdr:spPr>
        <a:xfrm>
          <a:off x="781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1905</xdr:rowOff>
    </xdr:from>
    <xdr:ext cx="461645" cy="259080"/>
    <xdr:sp macro="" textlink="">
      <xdr:nvSpPr>
        <xdr:cNvPr id="302" name="テキスト ボックス 301"/>
        <xdr:cNvSpPr txBox="1"/>
      </xdr:nvSpPr>
      <xdr:spPr>
        <a:xfrm>
          <a:off x="7626350" y="63455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303" name="フローチャート: 判断 302"/>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146685</xdr:rowOff>
    </xdr:from>
    <xdr:ext cx="461645" cy="250825"/>
    <xdr:sp macro="" textlink="">
      <xdr:nvSpPr>
        <xdr:cNvPr id="304" name="テキスト ボックス 303"/>
        <xdr:cNvSpPr txBox="1"/>
      </xdr:nvSpPr>
      <xdr:spPr>
        <a:xfrm>
          <a:off x="6737350" y="66617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153670</xdr:rowOff>
    </xdr:to>
    <xdr:sp macro="" textlink="">
      <xdr:nvSpPr>
        <xdr:cNvPr id="310" name="楕円 309"/>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11430</xdr:rowOff>
    </xdr:from>
    <xdr:ext cx="469900" cy="259080"/>
    <xdr:sp macro="" textlink="">
      <xdr:nvSpPr>
        <xdr:cNvPr id="311" name="労働費該当値テキスト"/>
        <xdr:cNvSpPr txBox="1"/>
      </xdr:nvSpPr>
      <xdr:spPr>
        <a:xfrm>
          <a:off x="10528300" y="635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24765</xdr:rowOff>
    </xdr:from>
    <xdr:to xmlns:xdr="http://schemas.openxmlformats.org/drawingml/2006/spreadsheetDrawing">
      <xdr:col>50</xdr:col>
      <xdr:colOff>165100</xdr:colOff>
      <xdr:row>38</xdr:row>
      <xdr:rowOff>126365</xdr:rowOff>
    </xdr:to>
    <xdr:sp macro="" textlink="">
      <xdr:nvSpPr>
        <xdr:cNvPr id="312" name="楕円 311"/>
        <xdr:cNvSpPr/>
      </xdr:nvSpPr>
      <xdr:spPr>
        <a:xfrm>
          <a:off x="9588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143510</xdr:rowOff>
    </xdr:from>
    <xdr:ext cx="461645" cy="251460"/>
    <xdr:sp macro="" textlink="">
      <xdr:nvSpPr>
        <xdr:cNvPr id="313" name="テキスト ボックス 312"/>
        <xdr:cNvSpPr txBox="1"/>
      </xdr:nvSpPr>
      <xdr:spPr>
        <a:xfrm>
          <a:off x="9404350" y="63157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52070</xdr:rowOff>
    </xdr:from>
    <xdr:to xmlns:xdr="http://schemas.openxmlformats.org/drawingml/2006/spreadsheetDrawing">
      <xdr:col>46</xdr:col>
      <xdr:colOff>38100</xdr:colOff>
      <xdr:row>38</xdr:row>
      <xdr:rowOff>153035</xdr:rowOff>
    </xdr:to>
    <xdr:sp macro="" textlink="">
      <xdr:nvSpPr>
        <xdr:cNvPr id="314" name="楕円 313"/>
        <xdr:cNvSpPr/>
      </xdr:nvSpPr>
      <xdr:spPr>
        <a:xfrm>
          <a:off x="8699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169545</xdr:rowOff>
    </xdr:from>
    <xdr:ext cx="461645" cy="250825"/>
    <xdr:sp macro="" textlink="">
      <xdr:nvSpPr>
        <xdr:cNvPr id="315" name="テキスト ボックス 314"/>
        <xdr:cNvSpPr txBox="1"/>
      </xdr:nvSpPr>
      <xdr:spPr>
        <a:xfrm>
          <a:off x="8515350" y="63417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55880</xdr:rowOff>
    </xdr:from>
    <xdr:to xmlns:xdr="http://schemas.openxmlformats.org/drawingml/2006/spreadsheetDrawing">
      <xdr:col>41</xdr:col>
      <xdr:colOff>101600</xdr:colOff>
      <xdr:row>38</xdr:row>
      <xdr:rowOff>157480</xdr:rowOff>
    </xdr:to>
    <xdr:sp macro="" textlink="">
      <xdr:nvSpPr>
        <xdr:cNvPr id="316" name="楕円 315"/>
        <xdr:cNvSpPr/>
      </xdr:nvSpPr>
      <xdr:spPr>
        <a:xfrm>
          <a:off x="781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148590</xdr:rowOff>
    </xdr:from>
    <xdr:ext cx="461645" cy="259080"/>
    <xdr:sp macro="" textlink="">
      <xdr:nvSpPr>
        <xdr:cNvPr id="317" name="テキスト ボックス 316"/>
        <xdr:cNvSpPr txBox="1"/>
      </xdr:nvSpPr>
      <xdr:spPr>
        <a:xfrm>
          <a:off x="7626350" y="66636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318" name="楕円 317"/>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635</xdr:rowOff>
    </xdr:from>
    <xdr:ext cx="461645" cy="259080"/>
    <xdr:sp macro="" textlink="">
      <xdr:nvSpPr>
        <xdr:cNvPr id="319" name="テキスト ボックス 318"/>
        <xdr:cNvSpPr txBox="1"/>
      </xdr:nvSpPr>
      <xdr:spPr>
        <a:xfrm>
          <a:off x="6737350" y="63442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8" name="テキスト ボックス 327"/>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31" name="テキスト ボックス 330"/>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0825"/>
    <xdr:sp macro="" textlink="">
      <xdr:nvSpPr>
        <xdr:cNvPr id="333" name="テキスト ボックス 332"/>
        <xdr:cNvSpPr txBox="1"/>
      </xdr:nvSpPr>
      <xdr:spPr>
        <a:xfrm>
          <a:off x="6072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35" name="テキスト ボックス 334"/>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37" name="テキスト ボックス 336"/>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38100</xdr:rowOff>
    </xdr:from>
    <xdr:to xmlns:xdr="http://schemas.openxmlformats.org/drawingml/2006/spreadsheetDrawing">
      <xdr:col>54</xdr:col>
      <xdr:colOff>189865</xdr:colOff>
      <xdr:row>58</xdr:row>
      <xdr:rowOff>127635</xdr:rowOff>
    </xdr:to>
    <xdr:cxnSp macro="">
      <xdr:nvCxnSpPr>
        <xdr:cNvPr id="341" name="直線コネクタ 340"/>
        <xdr:cNvCxnSpPr/>
      </xdr:nvCxnSpPr>
      <xdr:spPr>
        <a:xfrm flipV="1">
          <a:off x="10475595" y="861060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132080</xdr:rowOff>
    </xdr:from>
    <xdr:ext cx="469900" cy="251460"/>
    <xdr:sp macro="" textlink="">
      <xdr:nvSpPr>
        <xdr:cNvPr id="342" name="農林水産業費最小値テキスト"/>
        <xdr:cNvSpPr txBox="1"/>
      </xdr:nvSpPr>
      <xdr:spPr>
        <a:xfrm>
          <a:off x="10528300" y="10076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127635</xdr:rowOff>
    </xdr:from>
    <xdr:to xmlns:xdr="http://schemas.openxmlformats.org/drawingml/2006/spreadsheetDrawing">
      <xdr:col>55</xdr:col>
      <xdr:colOff>88900</xdr:colOff>
      <xdr:row>58</xdr:row>
      <xdr:rowOff>127635</xdr:rowOff>
    </xdr:to>
    <xdr:cxnSp macro="">
      <xdr:nvCxnSpPr>
        <xdr:cNvPr id="343" name="直線コネクタ 342"/>
        <xdr:cNvCxnSpPr/>
      </xdr:nvCxnSpPr>
      <xdr:spPr>
        <a:xfrm>
          <a:off x="10388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156210</xdr:rowOff>
    </xdr:from>
    <xdr:ext cx="598805" cy="250825"/>
    <xdr:sp macro="" textlink="">
      <xdr:nvSpPr>
        <xdr:cNvPr id="344" name="農林水産業費最大値テキスト"/>
        <xdr:cNvSpPr txBox="1"/>
      </xdr:nvSpPr>
      <xdr:spPr>
        <a:xfrm>
          <a:off x="10528300" y="83858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38100</xdr:rowOff>
    </xdr:from>
    <xdr:to xmlns:xdr="http://schemas.openxmlformats.org/drawingml/2006/spreadsheetDrawing">
      <xdr:col>55</xdr:col>
      <xdr:colOff>88900</xdr:colOff>
      <xdr:row>50</xdr:row>
      <xdr:rowOff>38100</xdr:rowOff>
    </xdr:to>
    <xdr:cxnSp macro="">
      <xdr:nvCxnSpPr>
        <xdr:cNvPr id="345" name="直線コネクタ 344"/>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41910</xdr:rowOff>
    </xdr:from>
    <xdr:to xmlns:xdr="http://schemas.openxmlformats.org/drawingml/2006/spreadsheetDrawing">
      <xdr:col>55</xdr:col>
      <xdr:colOff>0</xdr:colOff>
      <xdr:row>58</xdr:row>
      <xdr:rowOff>50165</xdr:rowOff>
    </xdr:to>
    <xdr:cxnSp macro="">
      <xdr:nvCxnSpPr>
        <xdr:cNvPr id="346" name="直線コネクタ 345"/>
        <xdr:cNvCxnSpPr/>
      </xdr:nvCxnSpPr>
      <xdr:spPr>
        <a:xfrm flipV="1">
          <a:off x="9639300" y="99860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153670</xdr:rowOff>
    </xdr:from>
    <xdr:ext cx="534670" cy="259080"/>
    <xdr:sp macro="" textlink="">
      <xdr:nvSpPr>
        <xdr:cNvPr id="347" name="農林水産業費平均値テキスト"/>
        <xdr:cNvSpPr txBox="1"/>
      </xdr:nvSpPr>
      <xdr:spPr>
        <a:xfrm>
          <a:off x="10528300" y="975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130810</xdr:rowOff>
    </xdr:from>
    <xdr:to xmlns:xdr="http://schemas.openxmlformats.org/drawingml/2006/spreadsheetDrawing">
      <xdr:col>55</xdr:col>
      <xdr:colOff>50800</xdr:colOff>
      <xdr:row>58</xdr:row>
      <xdr:rowOff>60960</xdr:rowOff>
    </xdr:to>
    <xdr:sp macro="" textlink="">
      <xdr:nvSpPr>
        <xdr:cNvPr id="348" name="フローチャート: 判断 347"/>
        <xdr:cNvSpPr/>
      </xdr:nvSpPr>
      <xdr:spPr>
        <a:xfrm>
          <a:off x="10426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43815</xdr:rowOff>
    </xdr:from>
    <xdr:to xmlns:xdr="http://schemas.openxmlformats.org/drawingml/2006/spreadsheetDrawing">
      <xdr:col>50</xdr:col>
      <xdr:colOff>114300</xdr:colOff>
      <xdr:row>58</xdr:row>
      <xdr:rowOff>50165</xdr:rowOff>
    </xdr:to>
    <xdr:cxnSp macro="">
      <xdr:nvCxnSpPr>
        <xdr:cNvPr id="349" name="直線コネクタ 348"/>
        <xdr:cNvCxnSpPr/>
      </xdr:nvCxnSpPr>
      <xdr:spPr>
        <a:xfrm>
          <a:off x="8750300" y="99879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50" name="フローチャート: 判断 349"/>
        <xdr:cNvSpPr/>
      </xdr:nvSpPr>
      <xdr:spPr>
        <a:xfrm>
          <a:off x="9588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90805</xdr:rowOff>
    </xdr:from>
    <xdr:ext cx="526415" cy="258445"/>
    <xdr:sp macro="" textlink="">
      <xdr:nvSpPr>
        <xdr:cNvPr id="351" name="テキスト ボックス 350"/>
        <xdr:cNvSpPr txBox="1"/>
      </xdr:nvSpPr>
      <xdr:spPr>
        <a:xfrm>
          <a:off x="9371965" y="96920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43815</xdr:rowOff>
    </xdr:from>
    <xdr:to xmlns:xdr="http://schemas.openxmlformats.org/drawingml/2006/spreadsheetDrawing">
      <xdr:col>45</xdr:col>
      <xdr:colOff>177800</xdr:colOff>
      <xdr:row>58</xdr:row>
      <xdr:rowOff>46990</xdr:rowOff>
    </xdr:to>
    <xdr:cxnSp macro="">
      <xdr:nvCxnSpPr>
        <xdr:cNvPr id="352" name="直線コネクタ 351"/>
        <xdr:cNvCxnSpPr/>
      </xdr:nvCxnSpPr>
      <xdr:spPr>
        <a:xfrm flipV="1">
          <a:off x="7861300" y="9987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83185</xdr:rowOff>
    </xdr:from>
    <xdr:ext cx="526415" cy="259080"/>
    <xdr:sp macro="" textlink="">
      <xdr:nvSpPr>
        <xdr:cNvPr id="354" name="テキスト ボックス 353"/>
        <xdr:cNvSpPr txBox="1"/>
      </xdr:nvSpPr>
      <xdr:spPr>
        <a:xfrm>
          <a:off x="8482965" y="9684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46990</xdr:rowOff>
    </xdr:from>
    <xdr:to xmlns:xdr="http://schemas.openxmlformats.org/drawingml/2006/spreadsheetDrawing">
      <xdr:col>41</xdr:col>
      <xdr:colOff>50800</xdr:colOff>
      <xdr:row>58</xdr:row>
      <xdr:rowOff>61595</xdr:rowOff>
    </xdr:to>
    <xdr:cxnSp macro="">
      <xdr:nvCxnSpPr>
        <xdr:cNvPr id="355" name="直線コネクタ 354"/>
        <xdr:cNvCxnSpPr/>
      </xdr:nvCxnSpPr>
      <xdr:spPr>
        <a:xfrm flipV="1">
          <a:off x="6972300" y="9991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56" name="フローチャート: 判断 355"/>
        <xdr:cNvSpPr/>
      </xdr:nvSpPr>
      <xdr:spPr>
        <a:xfrm>
          <a:off x="7810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90170</xdr:rowOff>
    </xdr:from>
    <xdr:ext cx="526415" cy="259080"/>
    <xdr:sp macro="" textlink="">
      <xdr:nvSpPr>
        <xdr:cNvPr id="357" name="テキスト ボックス 356"/>
        <xdr:cNvSpPr txBox="1"/>
      </xdr:nvSpPr>
      <xdr:spPr>
        <a:xfrm>
          <a:off x="7593965" y="9691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145415</xdr:rowOff>
    </xdr:from>
    <xdr:to xmlns:xdr="http://schemas.openxmlformats.org/drawingml/2006/spreadsheetDrawing">
      <xdr:col>36</xdr:col>
      <xdr:colOff>165100</xdr:colOff>
      <xdr:row>58</xdr:row>
      <xdr:rowOff>75565</xdr:rowOff>
    </xdr:to>
    <xdr:sp macro="" textlink="">
      <xdr:nvSpPr>
        <xdr:cNvPr id="358" name="フローチャート: 判断 357"/>
        <xdr:cNvSpPr/>
      </xdr:nvSpPr>
      <xdr:spPr>
        <a:xfrm>
          <a:off x="6921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92075</xdr:rowOff>
    </xdr:from>
    <xdr:ext cx="526415" cy="259080"/>
    <xdr:sp macro="" textlink="">
      <xdr:nvSpPr>
        <xdr:cNvPr id="359" name="テキスト ボックス 358"/>
        <xdr:cNvSpPr txBox="1"/>
      </xdr:nvSpPr>
      <xdr:spPr>
        <a:xfrm>
          <a:off x="6704965" y="9693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162560</xdr:rowOff>
    </xdr:from>
    <xdr:to xmlns:xdr="http://schemas.openxmlformats.org/drawingml/2006/spreadsheetDrawing">
      <xdr:col>55</xdr:col>
      <xdr:colOff>50800</xdr:colOff>
      <xdr:row>58</xdr:row>
      <xdr:rowOff>92710</xdr:rowOff>
    </xdr:to>
    <xdr:sp macro="" textlink="">
      <xdr:nvSpPr>
        <xdr:cNvPr id="365" name="楕円 364"/>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109220</xdr:rowOff>
    </xdr:from>
    <xdr:ext cx="534670" cy="251460"/>
    <xdr:sp macro="" textlink="">
      <xdr:nvSpPr>
        <xdr:cNvPr id="366" name="農林水産業費該当値テキスト"/>
        <xdr:cNvSpPr txBox="1"/>
      </xdr:nvSpPr>
      <xdr:spPr>
        <a:xfrm>
          <a:off x="10528300" y="9881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170815</xdr:rowOff>
    </xdr:from>
    <xdr:to xmlns:xdr="http://schemas.openxmlformats.org/drawingml/2006/spreadsheetDrawing">
      <xdr:col>50</xdr:col>
      <xdr:colOff>165100</xdr:colOff>
      <xdr:row>58</xdr:row>
      <xdr:rowOff>100965</xdr:rowOff>
    </xdr:to>
    <xdr:sp macro="" textlink="">
      <xdr:nvSpPr>
        <xdr:cNvPr id="367" name="楕円 366"/>
        <xdr:cNvSpPr/>
      </xdr:nvSpPr>
      <xdr:spPr>
        <a:xfrm>
          <a:off x="9588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92075</xdr:rowOff>
    </xdr:from>
    <xdr:ext cx="461645" cy="259080"/>
    <xdr:sp macro="" textlink="">
      <xdr:nvSpPr>
        <xdr:cNvPr id="368" name="テキスト ボックス 367"/>
        <xdr:cNvSpPr txBox="1"/>
      </xdr:nvSpPr>
      <xdr:spPr>
        <a:xfrm>
          <a:off x="9404350" y="10036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164465</xdr:rowOff>
    </xdr:from>
    <xdr:to xmlns:xdr="http://schemas.openxmlformats.org/drawingml/2006/spreadsheetDrawing">
      <xdr:col>46</xdr:col>
      <xdr:colOff>38100</xdr:colOff>
      <xdr:row>58</xdr:row>
      <xdr:rowOff>94615</xdr:rowOff>
    </xdr:to>
    <xdr:sp macro="" textlink="">
      <xdr:nvSpPr>
        <xdr:cNvPr id="369" name="楕円 368"/>
        <xdr:cNvSpPr/>
      </xdr:nvSpPr>
      <xdr:spPr>
        <a:xfrm>
          <a:off x="869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86360</xdr:rowOff>
    </xdr:from>
    <xdr:ext cx="526415" cy="251460"/>
    <xdr:sp macro="" textlink="">
      <xdr:nvSpPr>
        <xdr:cNvPr id="370" name="テキスト ボックス 369"/>
        <xdr:cNvSpPr txBox="1"/>
      </xdr:nvSpPr>
      <xdr:spPr>
        <a:xfrm>
          <a:off x="8482965" y="100304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167640</xdr:rowOff>
    </xdr:from>
    <xdr:to xmlns:xdr="http://schemas.openxmlformats.org/drawingml/2006/spreadsheetDrawing">
      <xdr:col>41</xdr:col>
      <xdr:colOff>101600</xdr:colOff>
      <xdr:row>58</xdr:row>
      <xdr:rowOff>97790</xdr:rowOff>
    </xdr:to>
    <xdr:sp macro="" textlink="">
      <xdr:nvSpPr>
        <xdr:cNvPr id="371" name="楕円 370"/>
        <xdr:cNvSpPr/>
      </xdr:nvSpPr>
      <xdr:spPr>
        <a:xfrm>
          <a:off x="781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88900</xdr:rowOff>
    </xdr:from>
    <xdr:ext cx="526415" cy="250825"/>
    <xdr:sp macro="" textlink="">
      <xdr:nvSpPr>
        <xdr:cNvPr id="372" name="テキスト ボックス 371"/>
        <xdr:cNvSpPr txBox="1"/>
      </xdr:nvSpPr>
      <xdr:spPr>
        <a:xfrm>
          <a:off x="7593965" y="100330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73" name="楕円 372"/>
        <xdr:cNvSpPr/>
      </xdr:nvSpPr>
      <xdr:spPr>
        <a:xfrm>
          <a:off x="6921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103505</xdr:rowOff>
    </xdr:from>
    <xdr:ext cx="461645" cy="259080"/>
    <xdr:sp macro="" textlink="">
      <xdr:nvSpPr>
        <xdr:cNvPr id="374" name="テキスト ボックス 373"/>
        <xdr:cNvSpPr txBox="1"/>
      </xdr:nvSpPr>
      <xdr:spPr>
        <a:xfrm>
          <a:off x="6737350" y="100476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6" name="テキスト ボックス 385"/>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0825"/>
    <xdr:sp macro="" textlink="">
      <xdr:nvSpPr>
        <xdr:cNvPr id="388" name="テキスト ボックス 387"/>
        <xdr:cNvSpPr txBox="1"/>
      </xdr:nvSpPr>
      <xdr:spPr>
        <a:xfrm>
          <a:off x="6072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0825"/>
    <xdr:sp macro="" textlink="">
      <xdr:nvSpPr>
        <xdr:cNvPr id="390" name="テキスト ボックス 389"/>
        <xdr:cNvSpPr txBox="1"/>
      </xdr:nvSpPr>
      <xdr:spPr>
        <a:xfrm>
          <a:off x="6072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0825"/>
    <xdr:sp macro="" textlink="">
      <xdr:nvSpPr>
        <xdr:cNvPr id="392" name="テキスト ボックス 391"/>
        <xdr:cNvSpPr txBox="1"/>
      </xdr:nvSpPr>
      <xdr:spPr>
        <a:xfrm>
          <a:off x="6072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825"/>
    <xdr:sp macro="" textlink="">
      <xdr:nvSpPr>
        <xdr:cNvPr id="394" name="テキスト ボックス 393"/>
        <xdr:cNvSpPr txBox="1"/>
      </xdr:nvSpPr>
      <xdr:spPr>
        <a:xfrm>
          <a:off x="6072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36195</xdr:rowOff>
    </xdr:from>
    <xdr:to xmlns:xdr="http://schemas.openxmlformats.org/drawingml/2006/spreadsheetDrawing">
      <xdr:col>54</xdr:col>
      <xdr:colOff>189865</xdr:colOff>
      <xdr:row>78</xdr:row>
      <xdr:rowOff>75565</xdr:rowOff>
    </xdr:to>
    <xdr:cxnSp macro="">
      <xdr:nvCxnSpPr>
        <xdr:cNvPr id="396" name="直線コネクタ 395"/>
        <xdr:cNvCxnSpPr/>
      </xdr:nvCxnSpPr>
      <xdr:spPr>
        <a:xfrm flipV="1">
          <a:off x="10475595" y="122091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79375</xdr:rowOff>
    </xdr:from>
    <xdr:ext cx="469900" cy="258445"/>
    <xdr:sp macro="" textlink="">
      <xdr:nvSpPr>
        <xdr:cNvPr id="397" name="商工費最小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75565</xdr:rowOff>
    </xdr:from>
    <xdr:to xmlns:xdr="http://schemas.openxmlformats.org/drawingml/2006/spreadsheetDrawing">
      <xdr:col>55</xdr:col>
      <xdr:colOff>88900</xdr:colOff>
      <xdr:row>78</xdr:row>
      <xdr:rowOff>75565</xdr:rowOff>
    </xdr:to>
    <xdr:cxnSp macro="">
      <xdr:nvCxnSpPr>
        <xdr:cNvPr id="398" name="直線コネクタ 397"/>
        <xdr:cNvCxnSpPr/>
      </xdr:nvCxnSpPr>
      <xdr:spPr>
        <a:xfrm>
          <a:off x="10388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154940</xdr:rowOff>
    </xdr:from>
    <xdr:ext cx="534670" cy="251460"/>
    <xdr:sp macro="" textlink="">
      <xdr:nvSpPr>
        <xdr:cNvPr id="399" name="商工費最大値テキスト"/>
        <xdr:cNvSpPr txBox="1"/>
      </xdr:nvSpPr>
      <xdr:spPr>
        <a:xfrm>
          <a:off x="10528300" y="11984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36195</xdr:rowOff>
    </xdr:from>
    <xdr:to xmlns:xdr="http://schemas.openxmlformats.org/drawingml/2006/spreadsheetDrawing">
      <xdr:col>55</xdr:col>
      <xdr:colOff>88900</xdr:colOff>
      <xdr:row>71</xdr:row>
      <xdr:rowOff>36195</xdr:rowOff>
    </xdr:to>
    <xdr:cxnSp macro="">
      <xdr:nvCxnSpPr>
        <xdr:cNvPr id="400" name="直線コネクタ 399"/>
        <xdr:cNvCxnSpPr/>
      </xdr:nvCxnSpPr>
      <xdr:spPr>
        <a:xfrm>
          <a:off x="10388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111760</xdr:rowOff>
    </xdr:from>
    <xdr:to xmlns:xdr="http://schemas.openxmlformats.org/drawingml/2006/spreadsheetDrawing">
      <xdr:col>55</xdr:col>
      <xdr:colOff>0</xdr:colOff>
      <xdr:row>76</xdr:row>
      <xdr:rowOff>81915</xdr:rowOff>
    </xdr:to>
    <xdr:cxnSp macro="">
      <xdr:nvCxnSpPr>
        <xdr:cNvPr id="401" name="直線コネクタ 400"/>
        <xdr:cNvCxnSpPr/>
      </xdr:nvCxnSpPr>
      <xdr:spPr>
        <a:xfrm>
          <a:off x="9639300" y="1297051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29210</xdr:rowOff>
    </xdr:from>
    <xdr:ext cx="534670" cy="251460"/>
    <xdr:sp macro="" textlink="">
      <xdr:nvSpPr>
        <xdr:cNvPr id="402" name="商工費平均値テキスト"/>
        <xdr:cNvSpPr txBox="1"/>
      </xdr:nvSpPr>
      <xdr:spPr>
        <a:xfrm>
          <a:off x="10528300" y="13059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50800</xdr:rowOff>
    </xdr:from>
    <xdr:to xmlns:xdr="http://schemas.openxmlformats.org/drawingml/2006/spreadsheetDrawing">
      <xdr:col>55</xdr:col>
      <xdr:colOff>50800</xdr:colOff>
      <xdr:row>76</xdr:row>
      <xdr:rowOff>152400</xdr:rowOff>
    </xdr:to>
    <xdr:sp macro="" textlink="">
      <xdr:nvSpPr>
        <xdr:cNvPr id="403" name="フローチャート: 判断 402"/>
        <xdr:cNvSpPr/>
      </xdr:nvSpPr>
      <xdr:spPr>
        <a:xfrm>
          <a:off x="10426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111760</xdr:rowOff>
    </xdr:from>
    <xdr:to xmlns:xdr="http://schemas.openxmlformats.org/drawingml/2006/spreadsheetDrawing">
      <xdr:col>50</xdr:col>
      <xdr:colOff>114300</xdr:colOff>
      <xdr:row>76</xdr:row>
      <xdr:rowOff>75565</xdr:rowOff>
    </xdr:to>
    <xdr:cxnSp macro="">
      <xdr:nvCxnSpPr>
        <xdr:cNvPr id="404" name="直線コネクタ 403"/>
        <xdr:cNvCxnSpPr/>
      </xdr:nvCxnSpPr>
      <xdr:spPr>
        <a:xfrm flipV="1">
          <a:off x="8750300" y="129705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1270</xdr:rowOff>
    </xdr:from>
    <xdr:to xmlns:xdr="http://schemas.openxmlformats.org/drawingml/2006/spreadsheetDrawing">
      <xdr:col>50</xdr:col>
      <xdr:colOff>165100</xdr:colOff>
      <xdr:row>76</xdr:row>
      <xdr:rowOff>102870</xdr:rowOff>
    </xdr:to>
    <xdr:sp macro="" textlink="">
      <xdr:nvSpPr>
        <xdr:cNvPr id="405" name="フローチャート: 判断 404"/>
        <xdr:cNvSpPr/>
      </xdr:nvSpPr>
      <xdr:spPr>
        <a:xfrm>
          <a:off x="9588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93980</xdr:rowOff>
    </xdr:from>
    <xdr:ext cx="526415" cy="259080"/>
    <xdr:sp macro="" textlink="">
      <xdr:nvSpPr>
        <xdr:cNvPr id="406" name="テキスト ボックス 405"/>
        <xdr:cNvSpPr txBox="1"/>
      </xdr:nvSpPr>
      <xdr:spPr>
        <a:xfrm>
          <a:off x="9371965" y="13124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75565</xdr:rowOff>
    </xdr:from>
    <xdr:to xmlns:xdr="http://schemas.openxmlformats.org/drawingml/2006/spreadsheetDrawing">
      <xdr:col>45</xdr:col>
      <xdr:colOff>177800</xdr:colOff>
      <xdr:row>77</xdr:row>
      <xdr:rowOff>76835</xdr:rowOff>
    </xdr:to>
    <xdr:cxnSp macro="">
      <xdr:nvCxnSpPr>
        <xdr:cNvPr id="407" name="直線コネクタ 406"/>
        <xdr:cNvCxnSpPr/>
      </xdr:nvCxnSpPr>
      <xdr:spPr>
        <a:xfrm flipV="1">
          <a:off x="7861300" y="1310576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152400</xdr:rowOff>
    </xdr:from>
    <xdr:to xmlns:xdr="http://schemas.openxmlformats.org/drawingml/2006/spreadsheetDrawing">
      <xdr:col>46</xdr:col>
      <xdr:colOff>38100</xdr:colOff>
      <xdr:row>77</xdr:row>
      <xdr:rowOff>82550</xdr:rowOff>
    </xdr:to>
    <xdr:sp macro="" textlink="">
      <xdr:nvSpPr>
        <xdr:cNvPr id="408" name="フローチャート: 判断 407"/>
        <xdr:cNvSpPr/>
      </xdr:nvSpPr>
      <xdr:spPr>
        <a:xfrm>
          <a:off x="8699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73660</xdr:rowOff>
    </xdr:from>
    <xdr:ext cx="526415" cy="259080"/>
    <xdr:sp macro="" textlink="">
      <xdr:nvSpPr>
        <xdr:cNvPr id="409" name="テキスト ボックス 408"/>
        <xdr:cNvSpPr txBox="1"/>
      </xdr:nvSpPr>
      <xdr:spPr>
        <a:xfrm>
          <a:off x="8482965" y="13275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76835</xdr:rowOff>
    </xdr:from>
    <xdr:to xmlns:xdr="http://schemas.openxmlformats.org/drawingml/2006/spreadsheetDrawing">
      <xdr:col>41</xdr:col>
      <xdr:colOff>50800</xdr:colOff>
      <xdr:row>77</xdr:row>
      <xdr:rowOff>104140</xdr:rowOff>
    </xdr:to>
    <xdr:cxnSp macro="">
      <xdr:nvCxnSpPr>
        <xdr:cNvPr id="410" name="直線コネクタ 409"/>
        <xdr:cNvCxnSpPr/>
      </xdr:nvCxnSpPr>
      <xdr:spPr>
        <a:xfrm flipV="1">
          <a:off x="6972300" y="13278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1" name="フローチャート: 判断 410"/>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113665</xdr:rowOff>
    </xdr:from>
    <xdr:ext cx="526415" cy="258445"/>
    <xdr:sp macro="" textlink="">
      <xdr:nvSpPr>
        <xdr:cNvPr id="412" name="テキスト ボックス 411"/>
        <xdr:cNvSpPr txBox="1"/>
      </xdr:nvSpPr>
      <xdr:spPr>
        <a:xfrm>
          <a:off x="7593965" y="129724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13" name="フローチャート: 判断 412"/>
        <xdr:cNvSpPr/>
      </xdr:nvSpPr>
      <xdr:spPr>
        <a:xfrm>
          <a:off x="6921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102870</xdr:rowOff>
    </xdr:from>
    <xdr:ext cx="526415" cy="259080"/>
    <xdr:sp macro="" textlink="">
      <xdr:nvSpPr>
        <xdr:cNvPr id="414" name="テキスト ボックス 413"/>
        <xdr:cNvSpPr txBox="1"/>
      </xdr:nvSpPr>
      <xdr:spPr>
        <a:xfrm>
          <a:off x="6704965" y="12961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31115</xdr:rowOff>
    </xdr:from>
    <xdr:to xmlns:xdr="http://schemas.openxmlformats.org/drawingml/2006/spreadsheetDrawing">
      <xdr:col>55</xdr:col>
      <xdr:colOff>50800</xdr:colOff>
      <xdr:row>76</xdr:row>
      <xdr:rowOff>132715</xdr:rowOff>
    </xdr:to>
    <xdr:sp macro="" textlink="">
      <xdr:nvSpPr>
        <xdr:cNvPr id="420" name="楕円 419"/>
        <xdr:cNvSpPr/>
      </xdr:nvSpPr>
      <xdr:spPr>
        <a:xfrm>
          <a:off x="104267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53975</xdr:rowOff>
    </xdr:from>
    <xdr:ext cx="534670" cy="250825"/>
    <xdr:sp macro="" textlink="">
      <xdr:nvSpPr>
        <xdr:cNvPr id="421" name="商工費該当値テキスト"/>
        <xdr:cNvSpPr txBox="1"/>
      </xdr:nvSpPr>
      <xdr:spPr>
        <a:xfrm>
          <a:off x="10528300" y="12912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60960</xdr:rowOff>
    </xdr:from>
    <xdr:to xmlns:xdr="http://schemas.openxmlformats.org/drawingml/2006/spreadsheetDrawing">
      <xdr:col>50</xdr:col>
      <xdr:colOff>165100</xdr:colOff>
      <xdr:row>75</xdr:row>
      <xdr:rowOff>162560</xdr:rowOff>
    </xdr:to>
    <xdr:sp macro="" textlink="">
      <xdr:nvSpPr>
        <xdr:cNvPr id="422" name="楕円 421"/>
        <xdr:cNvSpPr/>
      </xdr:nvSpPr>
      <xdr:spPr>
        <a:xfrm>
          <a:off x="9588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7620</xdr:rowOff>
    </xdr:from>
    <xdr:ext cx="526415" cy="250825"/>
    <xdr:sp macro="" textlink="">
      <xdr:nvSpPr>
        <xdr:cNvPr id="423" name="テキスト ボックス 422"/>
        <xdr:cNvSpPr txBox="1"/>
      </xdr:nvSpPr>
      <xdr:spPr>
        <a:xfrm>
          <a:off x="9371965" y="12694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24765</xdr:rowOff>
    </xdr:from>
    <xdr:to xmlns:xdr="http://schemas.openxmlformats.org/drawingml/2006/spreadsheetDrawing">
      <xdr:col>46</xdr:col>
      <xdr:colOff>38100</xdr:colOff>
      <xdr:row>76</xdr:row>
      <xdr:rowOff>126365</xdr:rowOff>
    </xdr:to>
    <xdr:sp macro="" textlink="">
      <xdr:nvSpPr>
        <xdr:cNvPr id="424" name="楕円 423"/>
        <xdr:cNvSpPr/>
      </xdr:nvSpPr>
      <xdr:spPr>
        <a:xfrm>
          <a:off x="8699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143510</xdr:rowOff>
    </xdr:from>
    <xdr:ext cx="526415" cy="251460"/>
    <xdr:sp macro="" textlink="">
      <xdr:nvSpPr>
        <xdr:cNvPr id="425" name="テキスト ボックス 424"/>
        <xdr:cNvSpPr txBox="1"/>
      </xdr:nvSpPr>
      <xdr:spPr>
        <a:xfrm>
          <a:off x="8482965" y="128308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26035</xdr:rowOff>
    </xdr:from>
    <xdr:to xmlns:xdr="http://schemas.openxmlformats.org/drawingml/2006/spreadsheetDrawing">
      <xdr:col>41</xdr:col>
      <xdr:colOff>101600</xdr:colOff>
      <xdr:row>77</xdr:row>
      <xdr:rowOff>127635</xdr:rowOff>
    </xdr:to>
    <xdr:sp macro="" textlink="">
      <xdr:nvSpPr>
        <xdr:cNvPr id="426" name="楕円 425"/>
        <xdr:cNvSpPr/>
      </xdr:nvSpPr>
      <xdr:spPr>
        <a:xfrm>
          <a:off x="7810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118745</xdr:rowOff>
    </xdr:from>
    <xdr:ext cx="526415" cy="259080"/>
    <xdr:sp macro="" textlink="">
      <xdr:nvSpPr>
        <xdr:cNvPr id="427" name="テキスト ボックス 426"/>
        <xdr:cNvSpPr txBox="1"/>
      </xdr:nvSpPr>
      <xdr:spPr>
        <a:xfrm>
          <a:off x="7593965" y="13320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53340</xdr:rowOff>
    </xdr:from>
    <xdr:to xmlns:xdr="http://schemas.openxmlformats.org/drawingml/2006/spreadsheetDrawing">
      <xdr:col>36</xdr:col>
      <xdr:colOff>165100</xdr:colOff>
      <xdr:row>77</xdr:row>
      <xdr:rowOff>154940</xdr:rowOff>
    </xdr:to>
    <xdr:sp macro="" textlink="">
      <xdr:nvSpPr>
        <xdr:cNvPr id="428" name="楕円 427"/>
        <xdr:cNvSpPr/>
      </xdr:nvSpPr>
      <xdr:spPr>
        <a:xfrm>
          <a:off x="6921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146050</xdr:rowOff>
    </xdr:from>
    <xdr:ext cx="461645" cy="250825"/>
    <xdr:sp macro="" textlink="">
      <xdr:nvSpPr>
        <xdr:cNvPr id="429" name="テキスト ボックス 428"/>
        <xdr:cNvSpPr txBox="1"/>
      </xdr:nvSpPr>
      <xdr:spPr>
        <a:xfrm>
          <a:off x="6737350" y="133477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8" name="テキスト ボックス 437"/>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665" cy="250825"/>
    <xdr:sp macro="" textlink="">
      <xdr:nvSpPr>
        <xdr:cNvPr id="440" name="テキスト ボックス 439"/>
        <xdr:cNvSpPr txBox="1"/>
      </xdr:nvSpPr>
      <xdr:spPr>
        <a:xfrm>
          <a:off x="6355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2" name="テキスト ボックス 441"/>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825"/>
    <xdr:sp macro="" textlink="">
      <xdr:nvSpPr>
        <xdr:cNvPr id="446" name="テキスト ボックス 445"/>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50" name="テキスト ボックス 449"/>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2" name="テキスト ボックス 451"/>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6985</xdr:rowOff>
    </xdr:from>
    <xdr:to xmlns:xdr="http://schemas.openxmlformats.org/drawingml/2006/spreadsheetDrawing">
      <xdr:col>54</xdr:col>
      <xdr:colOff>189865</xdr:colOff>
      <xdr:row>98</xdr:row>
      <xdr:rowOff>168910</xdr:rowOff>
    </xdr:to>
    <xdr:cxnSp macro="">
      <xdr:nvCxnSpPr>
        <xdr:cNvPr id="454" name="直線コネクタ 453"/>
        <xdr:cNvCxnSpPr/>
      </xdr:nvCxnSpPr>
      <xdr:spPr>
        <a:xfrm flipV="1">
          <a:off x="10475595" y="1560893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xdr:rowOff>
    </xdr:from>
    <xdr:ext cx="534670" cy="259080"/>
    <xdr:sp macro="" textlink="">
      <xdr:nvSpPr>
        <xdr:cNvPr id="455" name="土木費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168910</xdr:rowOff>
    </xdr:from>
    <xdr:to xmlns:xdr="http://schemas.openxmlformats.org/drawingml/2006/spreadsheetDrawing">
      <xdr:col>55</xdr:col>
      <xdr:colOff>88900</xdr:colOff>
      <xdr:row>98</xdr:row>
      <xdr:rowOff>168910</xdr:rowOff>
    </xdr:to>
    <xdr:cxnSp macro="">
      <xdr:nvCxnSpPr>
        <xdr:cNvPr id="456" name="直線コネクタ 455"/>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125095</xdr:rowOff>
    </xdr:from>
    <xdr:ext cx="534670" cy="258445"/>
    <xdr:sp macro="" textlink="">
      <xdr:nvSpPr>
        <xdr:cNvPr id="457" name="土木費最大値テキスト"/>
        <xdr:cNvSpPr txBox="1"/>
      </xdr:nvSpPr>
      <xdr:spPr>
        <a:xfrm>
          <a:off x="10528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6985</xdr:rowOff>
    </xdr:from>
    <xdr:to xmlns:xdr="http://schemas.openxmlformats.org/drawingml/2006/spreadsheetDrawing">
      <xdr:col>55</xdr:col>
      <xdr:colOff>88900</xdr:colOff>
      <xdr:row>91</xdr:row>
      <xdr:rowOff>6985</xdr:rowOff>
    </xdr:to>
    <xdr:cxnSp macro="">
      <xdr:nvCxnSpPr>
        <xdr:cNvPr id="458" name="直線コネクタ 457"/>
        <xdr:cNvCxnSpPr/>
      </xdr:nvCxnSpPr>
      <xdr:spPr>
        <a:xfrm>
          <a:off x="10388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1905</xdr:rowOff>
    </xdr:from>
    <xdr:to xmlns:xdr="http://schemas.openxmlformats.org/drawingml/2006/spreadsheetDrawing">
      <xdr:col>55</xdr:col>
      <xdr:colOff>0</xdr:colOff>
      <xdr:row>97</xdr:row>
      <xdr:rowOff>49530</xdr:rowOff>
    </xdr:to>
    <xdr:cxnSp macro="">
      <xdr:nvCxnSpPr>
        <xdr:cNvPr id="459" name="直線コネクタ 458"/>
        <xdr:cNvCxnSpPr/>
      </xdr:nvCxnSpPr>
      <xdr:spPr>
        <a:xfrm>
          <a:off x="9639300" y="166325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57150</xdr:rowOff>
    </xdr:from>
    <xdr:ext cx="534670" cy="259080"/>
    <xdr:sp macro="" textlink="">
      <xdr:nvSpPr>
        <xdr:cNvPr id="460" name="土木費平均値テキスト"/>
        <xdr:cNvSpPr txBox="1"/>
      </xdr:nvSpPr>
      <xdr:spPr>
        <a:xfrm>
          <a:off x="1052830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1" name="フローチャート: 判断 460"/>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130810</xdr:rowOff>
    </xdr:from>
    <xdr:to xmlns:xdr="http://schemas.openxmlformats.org/drawingml/2006/spreadsheetDrawing">
      <xdr:col>50</xdr:col>
      <xdr:colOff>114300</xdr:colOff>
      <xdr:row>97</xdr:row>
      <xdr:rowOff>1905</xdr:rowOff>
    </xdr:to>
    <xdr:cxnSp macro="">
      <xdr:nvCxnSpPr>
        <xdr:cNvPr id="462" name="直線コネクタ 461"/>
        <xdr:cNvCxnSpPr/>
      </xdr:nvCxnSpPr>
      <xdr:spPr>
        <a:xfrm>
          <a:off x="8750300" y="165900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63" name="フローチャート: 判断 462"/>
        <xdr:cNvSpPr/>
      </xdr:nvSpPr>
      <xdr:spPr>
        <a:xfrm>
          <a:off x="9588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153670</xdr:rowOff>
    </xdr:from>
    <xdr:ext cx="526415" cy="259080"/>
    <xdr:sp macro="" textlink="">
      <xdr:nvSpPr>
        <xdr:cNvPr id="464" name="テキスト ボックス 463"/>
        <xdr:cNvSpPr txBox="1"/>
      </xdr:nvSpPr>
      <xdr:spPr>
        <a:xfrm>
          <a:off x="9371965" y="16269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126365</xdr:rowOff>
    </xdr:from>
    <xdr:to xmlns:xdr="http://schemas.openxmlformats.org/drawingml/2006/spreadsheetDrawing">
      <xdr:col>45</xdr:col>
      <xdr:colOff>177800</xdr:colOff>
      <xdr:row>96</xdr:row>
      <xdr:rowOff>130810</xdr:rowOff>
    </xdr:to>
    <xdr:cxnSp macro="">
      <xdr:nvCxnSpPr>
        <xdr:cNvPr id="465" name="直線コネクタ 464"/>
        <xdr:cNvCxnSpPr/>
      </xdr:nvCxnSpPr>
      <xdr:spPr>
        <a:xfrm>
          <a:off x="7861300" y="16585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50800</xdr:rowOff>
    </xdr:from>
    <xdr:to xmlns:xdr="http://schemas.openxmlformats.org/drawingml/2006/spreadsheetDrawing">
      <xdr:col>46</xdr:col>
      <xdr:colOff>38100</xdr:colOff>
      <xdr:row>96</xdr:row>
      <xdr:rowOff>152400</xdr:rowOff>
    </xdr:to>
    <xdr:sp macro="" textlink="">
      <xdr:nvSpPr>
        <xdr:cNvPr id="466" name="フローチャート: 判断 465"/>
        <xdr:cNvSpPr/>
      </xdr:nvSpPr>
      <xdr:spPr>
        <a:xfrm>
          <a:off x="8699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168910</xdr:rowOff>
    </xdr:from>
    <xdr:ext cx="526415" cy="250825"/>
    <xdr:sp macro="" textlink="">
      <xdr:nvSpPr>
        <xdr:cNvPr id="467" name="テキスト ボックス 466"/>
        <xdr:cNvSpPr txBox="1"/>
      </xdr:nvSpPr>
      <xdr:spPr>
        <a:xfrm>
          <a:off x="8482965" y="16285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126365</xdr:rowOff>
    </xdr:from>
    <xdr:to xmlns:xdr="http://schemas.openxmlformats.org/drawingml/2006/spreadsheetDrawing">
      <xdr:col>41</xdr:col>
      <xdr:colOff>50800</xdr:colOff>
      <xdr:row>97</xdr:row>
      <xdr:rowOff>31750</xdr:rowOff>
    </xdr:to>
    <xdr:cxnSp macro="">
      <xdr:nvCxnSpPr>
        <xdr:cNvPr id="468" name="直線コネクタ 467"/>
        <xdr:cNvCxnSpPr/>
      </xdr:nvCxnSpPr>
      <xdr:spPr>
        <a:xfrm flipV="1">
          <a:off x="6972300" y="165855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59055</xdr:rowOff>
    </xdr:from>
    <xdr:to xmlns:xdr="http://schemas.openxmlformats.org/drawingml/2006/spreadsheetDrawing">
      <xdr:col>41</xdr:col>
      <xdr:colOff>101600</xdr:colOff>
      <xdr:row>96</xdr:row>
      <xdr:rowOff>160655</xdr:rowOff>
    </xdr:to>
    <xdr:sp macro="" textlink="">
      <xdr:nvSpPr>
        <xdr:cNvPr id="469" name="フローチャート: 判断 468"/>
        <xdr:cNvSpPr/>
      </xdr:nvSpPr>
      <xdr:spPr>
        <a:xfrm>
          <a:off x="7810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6350</xdr:rowOff>
    </xdr:from>
    <xdr:ext cx="526415" cy="251460"/>
    <xdr:sp macro="" textlink="">
      <xdr:nvSpPr>
        <xdr:cNvPr id="470" name="テキスト ボックス 469"/>
        <xdr:cNvSpPr txBox="1"/>
      </xdr:nvSpPr>
      <xdr:spPr>
        <a:xfrm>
          <a:off x="7593965" y="162941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71" name="フローチャート: 判断 470"/>
        <xdr:cNvSpPr/>
      </xdr:nvSpPr>
      <xdr:spPr>
        <a:xfrm>
          <a:off x="6921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154940</xdr:rowOff>
    </xdr:from>
    <xdr:ext cx="526415" cy="251460"/>
    <xdr:sp macro="" textlink="">
      <xdr:nvSpPr>
        <xdr:cNvPr id="472" name="テキスト ボックス 471"/>
        <xdr:cNvSpPr txBox="1"/>
      </xdr:nvSpPr>
      <xdr:spPr>
        <a:xfrm>
          <a:off x="6704965" y="162712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170180</xdr:rowOff>
    </xdr:from>
    <xdr:to xmlns:xdr="http://schemas.openxmlformats.org/drawingml/2006/spreadsheetDrawing">
      <xdr:col>55</xdr:col>
      <xdr:colOff>50800</xdr:colOff>
      <xdr:row>97</xdr:row>
      <xdr:rowOff>100330</xdr:rowOff>
    </xdr:to>
    <xdr:sp macro="" textlink="">
      <xdr:nvSpPr>
        <xdr:cNvPr id="478" name="楕円 477"/>
        <xdr:cNvSpPr/>
      </xdr:nvSpPr>
      <xdr:spPr>
        <a:xfrm>
          <a:off x="104267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148590</xdr:rowOff>
    </xdr:from>
    <xdr:ext cx="534670" cy="259080"/>
    <xdr:sp macro="" textlink="">
      <xdr:nvSpPr>
        <xdr:cNvPr id="479" name="土木費該当値テキスト"/>
        <xdr:cNvSpPr txBox="1"/>
      </xdr:nvSpPr>
      <xdr:spPr>
        <a:xfrm>
          <a:off x="10528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122555</xdr:rowOff>
    </xdr:from>
    <xdr:to xmlns:xdr="http://schemas.openxmlformats.org/drawingml/2006/spreadsheetDrawing">
      <xdr:col>50</xdr:col>
      <xdr:colOff>165100</xdr:colOff>
      <xdr:row>97</xdr:row>
      <xdr:rowOff>52705</xdr:rowOff>
    </xdr:to>
    <xdr:sp macro="" textlink="">
      <xdr:nvSpPr>
        <xdr:cNvPr id="480" name="楕円 479"/>
        <xdr:cNvSpPr/>
      </xdr:nvSpPr>
      <xdr:spPr>
        <a:xfrm>
          <a:off x="9588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43815</xdr:rowOff>
    </xdr:from>
    <xdr:ext cx="526415" cy="250825"/>
    <xdr:sp macro="" textlink="">
      <xdr:nvSpPr>
        <xdr:cNvPr id="481" name="テキスト ボックス 480"/>
        <xdr:cNvSpPr txBox="1"/>
      </xdr:nvSpPr>
      <xdr:spPr>
        <a:xfrm>
          <a:off x="9371965" y="16674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80010</xdr:rowOff>
    </xdr:from>
    <xdr:to xmlns:xdr="http://schemas.openxmlformats.org/drawingml/2006/spreadsheetDrawing">
      <xdr:col>46</xdr:col>
      <xdr:colOff>38100</xdr:colOff>
      <xdr:row>97</xdr:row>
      <xdr:rowOff>10160</xdr:rowOff>
    </xdr:to>
    <xdr:sp macro="" textlink="">
      <xdr:nvSpPr>
        <xdr:cNvPr id="482" name="楕円 481"/>
        <xdr:cNvSpPr/>
      </xdr:nvSpPr>
      <xdr:spPr>
        <a:xfrm>
          <a:off x="8699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1270</xdr:rowOff>
    </xdr:from>
    <xdr:ext cx="526415" cy="259080"/>
    <xdr:sp macro="" textlink="">
      <xdr:nvSpPr>
        <xdr:cNvPr id="483" name="テキスト ボックス 482"/>
        <xdr:cNvSpPr txBox="1"/>
      </xdr:nvSpPr>
      <xdr:spPr>
        <a:xfrm>
          <a:off x="8482965" y="16631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75565</xdr:rowOff>
    </xdr:from>
    <xdr:to xmlns:xdr="http://schemas.openxmlformats.org/drawingml/2006/spreadsheetDrawing">
      <xdr:col>41</xdr:col>
      <xdr:colOff>101600</xdr:colOff>
      <xdr:row>97</xdr:row>
      <xdr:rowOff>6350</xdr:rowOff>
    </xdr:to>
    <xdr:sp macro="" textlink="">
      <xdr:nvSpPr>
        <xdr:cNvPr id="484" name="楕円 483"/>
        <xdr:cNvSpPr/>
      </xdr:nvSpPr>
      <xdr:spPr>
        <a:xfrm>
          <a:off x="7810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168275</xdr:rowOff>
    </xdr:from>
    <xdr:ext cx="526415" cy="250825"/>
    <xdr:sp macro="" textlink="">
      <xdr:nvSpPr>
        <xdr:cNvPr id="485" name="テキスト ボックス 484"/>
        <xdr:cNvSpPr txBox="1"/>
      </xdr:nvSpPr>
      <xdr:spPr>
        <a:xfrm>
          <a:off x="7593965" y="16627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86" name="楕円 485"/>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73660</xdr:rowOff>
    </xdr:from>
    <xdr:ext cx="526415" cy="259080"/>
    <xdr:sp macro="" textlink="">
      <xdr:nvSpPr>
        <xdr:cNvPr id="487" name="テキスト ボックス 486"/>
        <xdr:cNvSpPr txBox="1"/>
      </xdr:nvSpPr>
      <xdr:spPr>
        <a:xfrm>
          <a:off x="6704965" y="16704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6" name="テキスト ボックス 495"/>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665" cy="250825"/>
    <xdr:sp macro="" textlink="">
      <xdr:nvSpPr>
        <xdr:cNvPr id="498" name="テキスト ボックス 497"/>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0825"/>
    <xdr:sp macro="" textlink="">
      <xdr:nvSpPr>
        <xdr:cNvPr id="500" name="テキスト ボックス 499"/>
        <xdr:cNvSpPr txBox="1"/>
      </xdr:nvSpPr>
      <xdr:spPr>
        <a:xfrm>
          <a:off x="11914505" y="6512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0825"/>
    <xdr:sp macro="" textlink="">
      <xdr:nvSpPr>
        <xdr:cNvPr id="502" name="テキスト ボックス 501"/>
        <xdr:cNvSpPr txBox="1"/>
      </xdr:nvSpPr>
      <xdr:spPr>
        <a:xfrm>
          <a:off x="11914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0825"/>
    <xdr:sp macro="" textlink="">
      <xdr:nvSpPr>
        <xdr:cNvPr id="504" name="テキスト ボックス 503"/>
        <xdr:cNvSpPr txBox="1"/>
      </xdr:nvSpPr>
      <xdr:spPr>
        <a:xfrm>
          <a:off x="11914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0825"/>
    <xdr:sp macro="" textlink="">
      <xdr:nvSpPr>
        <xdr:cNvPr id="506" name="テキスト ボックス 505"/>
        <xdr:cNvSpPr txBox="1"/>
      </xdr:nvSpPr>
      <xdr:spPr>
        <a:xfrm>
          <a:off x="11914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825"/>
    <xdr:sp macro="" textlink="">
      <xdr:nvSpPr>
        <xdr:cNvPr id="508" name="テキスト ボックス 507"/>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107315</xdr:rowOff>
    </xdr:from>
    <xdr:to xmlns:xdr="http://schemas.openxmlformats.org/drawingml/2006/spreadsheetDrawing">
      <xdr:col>85</xdr:col>
      <xdr:colOff>126365</xdr:colOff>
      <xdr:row>38</xdr:row>
      <xdr:rowOff>140335</xdr:rowOff>
    </xdr:to>
    <xdr:cxnSp macro="">
      <xdr:nvCxnSpPr>
        <xdr:cNvPr id="510" name="直線コネクタ 509"/>
        <xdr:cNvCxnSpPr/>
      </xdr:nvCxnSpPr>
      <xdr:spPr>
        <a:xfrm flipV="1">
          <a:off x="1631759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469900" cy="250825"/>
    <xdr:sp macro="" textlink="">
      <xdr:nvSpPr>
        <xdr:cNvPr id="511" name="消防費最小値テキスト"/>
        <xdr:cNvSpPr txBox="1"/>
      </xdr:nvSpPr>
      <xdr:spPr>
        <a:xfrm>
          <a:off x="16370300" y="6659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2" name="直線コネクタ 511"/>
        <xdr:cNvCxnSpPr/>
      </xdr:nvCxnSpPr>
      <xdr:spPr>
        <a:xfrm>
          <a:off x="16230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53975</xdr:rowOff>
    </xdr:from>
    <xdr:ext cx="534670" cy="250825"/>
    <xdr:sp macro="" textlink="">
      <xdr:nvSpPr>
        <xdr:cNvPr id="513" name="消防費最大値テキスト"/>
        <xdr:cNvSpPr txBox="1"/>
      </xdr:nvSpPr>
      <xdr:spPr>
        <a:xfrm>
          <a:off x="16370300" y="53689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107315</xdr:rowOff>
    </xdr:from>
    <xdr:to xmlns:xdr="http://schemas.openxmlformats.org/drawingml/2006/spreadsheetDrawing">
      <xdr:col>86</xdr:col>
      <xdr:colOff>25400</xdr:colOff>
      <xdr:row>32</xdr:row>
      <xdr:rowOff>107315</xdr:rowOff>
    </xdr:to>
    <xdr:cxnSp macro="">
      <xdr:nvCxnSpPr>
        <xdr:cNvPr id="514" name="直線コネクタ 513"/>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21590</xdr:rowOff>
    </xdr:from>
    <xdr:to xmlns:xdr="http://schemas.openxmlformats.org/drawingml/2006/spreadsheetDrawing">
      <xdr:col>85</xdr:col>
      <xdr:colOff>127000</xdr:colOff>
      <xdr:row>36</xdr:row>
      <xdr:rowOff>92710</xdr:rowOff>
    </xdr:to>
    <xdr:cxnSp macro="">
      <xdr:nvCxnSpPr>
        <xdr:cNvPr id="515" name="直線コネクタ 514"/>
        <xdr:cNvCxnSpPr/>
      </xdr:nvCxnSpPr>
      <xdr:spPr>
        <a:xfrm>
          <a:off x="15481300" y="619379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1460"/>
    <xdr:sp macro="" textlink="">
      <xdr:nvSpPr>
        <xdr:cNvPr id="516" name="消防費平均値テキスト"/>
        <xdr:cNvSpPr txBox="1"/>
      </xdr:nvSpPr>
      <xdr:spPr>
        <a:xfrm>
          <a:off x="16370300" y="6281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7" name="フローチャート: 判断 51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21590</xdr:rowOff>
    </xdr:from>
    <xdr:to xmlns:xdr="http://schemas.openxmlformats.org/drawingml/2006/spreadsheetDrawing">
      <xdr:col>81</xdr:col>
      <xdr:colOff>50800</xdr:colOff>
      <xdr:row>36</xdr:row>
      <xdr:rowOff>59690</xdr:rowOff>
    </xdr:to>
    <xdr:cxnSp macro="">
      <xdr:nvCxnSpPr>
        <xdr:cNvPr id="518" name="直線コネクタ 517"/>
        <xdr:cNvCxnSpPr/>
      </xdr:nvCxnSpPr>
      <xdr:spPr>
        <a:xfrm flipV="1">
          <a:off x="14592300" y="61937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519" name="フローチャート: 判断 518"/>
        <xdr:cNvSpPr/>
      </xdr:nvSpPr>
      <xdr:spPr>
        <a:xfrm>
          <a:off x="1543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35560</xdr:rowOff>
    </xdr:from>
    <xdr:ext cx="526415" cy="259080"/>
    <xdr:sp macro="" textlink="">
      <xdr:nvSpPr>
        <xdr:cNvPr id="520" name="テキスト ボックス 519"/>
        <xdr:cNvSpPr txBox="1"/>
      </xdr:nvSpPr>
      <xdr:spPr>
        <a:xfrm>
          <a:off x="15213965" y="6379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152400</xdr:rowOff>
    </xdr:from>
    <xdr:to xmlns:xdr="http://schemas.openxmlformats.org/drawingml/2006/spreadsheetDrawing">
      <xdr:col>76</xdr:col>
      <xdr:colOff>114300</xdr:colOff>
      <xdr:row>36</xdr:row>
      <xdr:rowOff>59690</xdr:rowOff>
    </xdr:to>
    <xdr:cxnSp macro="">
      <xdr:nvCxnSpPr>
        <xdr:cNvPr id="521" name="直線コネクタ 520"/>
        <xdr:cNvCxnSpPr/>
      </xdr:nvCxnSpPr>
      <xdr:spPr>
        <a:xfrm>
          <a:off x="13703300" y="563880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522" name="フローチャート: 判断 521"/>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26415" cy="259080"/>
    <xdr:sp macro="" textlink="">
      <xdr:nvSpPr>
        <xdr:cNvPr id="523" name="テキスト ボックス 522"/>
        <xdr:cNvSpPr txBox="1"/>
      </xdr:nvSpPr>
      <xdr:spPr>
        <a:xfrm>
          <a:off x="14324965" y="6391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152400</xdr:rowOff>
    </xdr:from>
    <xdr:to xmlns:xdr="http://schemas.openxmlformats.org/drawingml/2006/spreadsheetDrawing">
      <xdr:col>71</xdr:col>
      <xdr:colOff>177800</xdr:colOff>
      <xdr:row>36</xdr:row>
      <xdr:rowOff>38100</xdr:rowOff>
    </xdr:to>
    <xdr:cxnSp macro="">
      <xdr:nvCxnSpPr>
        <xdr:cNvPr id="524" name="直線コネクタ 523"/>
        <xdr:cNvCxnSpPr/>
      </xdr:nvCxnSpPr>
      <xdr:spPr>
        <a:xfrm flipV="1">
          <a:off x="12814300" y="56388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158115</xdr:rowOff>
    </xdr:from>
    <xdr:to xmlns:xdr="http://schemas.openxmlformats.org/drawingml/2006/spreadsheetDrawing">
      <xdr:col>72</xdr:col>
      <xdr:colOff>38100</xdr:colOff>
      <xdr:row>37</xdr:row>
      <xdr:rowOff>88265</xdr:rowOff>
    </xdr:to>
    <xdr:sp macro="" textlink="">
      <xdr:nvSpPr>
        <xdr:cNvPr id="525" name="フローチャート: 判断 524"/>
        <xdr:cNvSpPr/>
      </xdr:nvSpPr>
      <xdr:spPr>
        <a:xfrm>
          <a:off x="13652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26415" cy="258445"/>
    <xdr:sp macro="" textlink="">
      <xdr:nvSpPr>
        <xdr:cNvPr id="526" name="テキスト ボックス 525"/>
        <xdr:cNvSpPr txBox="1"/>
      </xdr:nvSpPr>
      <xdr:spPr>
        <a:xfrm>
          <a:off x="13435965" y="64230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88900</xdr:rowOff>
    </xdr:to>
    <xdr:sp macro="" textlink="">
      <xdr:nvSpPr>
        <xdr:cNvPr id="527" name="フローチャート: 判断 526"/>
        <xdr:cNvSpPr/>
      </xdr:nvSpPr>
      <xdr:spPr>
        <a:xfrm>
          <a:off x="12763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80010</xdr:rowOff>
    </xdr:from>
    <xdr:ext cx="526415" cy="259080"/>
    <xdr:sp macro="" textlink="">
      <xdr:nvSpPr>
        <xdr:cNvPr id="528" name="テキスト ボックス 527"/>
        <xdr:cNvSpPr txBox="1"/>
      </xdr:nvSpPr>
      <xdr:spPr>
        <a:xfrm>
          <a:off x="12546965" y="64236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41910</xdr:rowOff>
    </xdr:from>
    <xdr:to xmlns:xdr="http://schemas.openxmlformats.org/drawingml/2006/spreadsheetDrawing">
      <xdr:col>85</xdr:col>
      <xdr:colOff>177800</xdr:colOff>
      <xdr:row>36</xdr:row>
      <xdr:rowOff>143510</xdr:rowOff>
    </xdr:to>
    <xdr:sp macro="" textlink="">
      <xdr:nvSpPr>
        <xdr:cNvPr id="534" name="楕円 533"/>
        <xdr:cNvSpPr/>
      </xdr:nvSpPr>
      <xdr:spPr>
        <a:xfrm>
          <a:off x="162687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64770</xdr:rowOff>
    </xdr:from>
    <xdr:ext cx="534670" cy="250825"/>
    <xdr:sp macro="" textlink="">
      <xdr:nvSpPr>
        <xdr:cNvPr id="535" name="消防費該当値テキスト"/>
        <xdr:cNvSpPr txBox="1"/>
      </xdr:nvSpPr>
      <xdr:spPr>
        <a:xfrm>
          <a:off x="16370300" y="60655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142240</xdr:rowOff>
    </xdr:from>
    <xdr:to xmlns:xdr="http://schemas.openxmlformats.org/drawingml/2006/spreadsheetDrawing">
      <xdr:col>81</xdr:col>
      <xdr:colOff>101600</xdr:colOff>
      <xdr:row>36</xdr:row>
      <xdr:rowOff>72390</xdr:rowOff>
    </xdr:to>
    <xdr:sp macro="" textlink="">
      <xdr:nvSpPr>
        <xdr:cNvPr id="536" name="楕円 535"/>
        <xdr:cNvSpPr/>
      </xdr:nvSpPr>
      <xdr:spPr>
        <a:xfrm>
          <a:off x="15430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88900</xdr:rowOff>
    </xdr:from>
    <xdr:ext cx="526415" cy="250825"/>
    <xdr:sp macro="" textlink="">
      <xdr:nvSpPr>
        <xdr:cNvPr id="537" name="テキスト ボックス 536"/>
        <xdr:cNvSpPr txBox="1"/>
      </xdr:nvSpPr>
      <xdr:spPr>
        <a:xfrm>
          <a:off x="15213965" y="59182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8890</xdr:rowOff>
    </xdr:from>
    <xdr:to xmlns:xdr="http://schemas.openxmlformats.org/drawingml/2006/spreadsheetDrawing">
      <xdr:col>76</xdr:col>
      <xdr:colOff>165100</xdr:colOff>
      <xdr:row>36</xdr:row>
      <xdr:rowOff>110490</xdr:rowOff>
    </xdr:to>
    <xdr:sp macro="" textlink="">
      <xdr:nvSpPr>
        <xdr:cNvPr id="538" name="楕円 537"/>
        <xdr:cNvSpPr/>
      </xdr:nvSpPr>
      <xdr:spPr>
        <a:xfrm>
          <a:off x="1454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127000</xdr:rowOff>
    </xdr:from>
    <xdr:ext cx="526415" cy="259080"/>
    <xdr:sp macro="" textlink="">
      <xdr:nvSpPr>
        <xdr:cNvPr id="539" name="テキスト ボックス 538"/>
        <xdr:cNvSpPr txBox="1"/>
      </xdr:nvSpPr>
      <xdr:spPr>
        <a:xfrm>
          <a:off x="14324965" y="5956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101600</xdr:rowOff>
    </xdr:from>
    <xdr:to xmlns:xdr="http://schemas.openxmlformats.org/drawingml/2006/spreadsheetDrawing">
      <xdr:col>72</xdr:col>
      <xdr:colOff>38100</xdr:colOff>
      <xdr:row>33</xdr:row>
      <xdr:rowOff>31750</xdr:rowOff>
    </xdr:to>
    <xdr:sp macro="" textlink="">
      <xdr:nvSpPr>
        <xdr:cNvPr id="540" name="楕円 539"/>
        <xdr:cNvSpPr/>
      </xdr:nvSpPr>
      <xdr:spPr>
        <a:xfrm>
          <a:off x="13652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48260</xdr:rowOff>
    </xdr:from>
    <xdr:ext cx="526415" cy="259080"/>
    <xdr:sp macro="" textlink="">
      <xdr:nvSpPr>
        <xdr:cNvPr id="541" name="テキスト ボックス 540"/>
        <xdr:cNvSpPr txBox="1"/>
      </xdr:nvSpPr>
      <xdr:spPr>
        <a:xfrm>
          <a:off x="13435965" y="5363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158750</xdr:rowOff>
    </xdr:from>
    <xdr:to xmlns:xdr="http://schemas.openxmlformats.org/drawingml/2006/spreadsheetDrawing">
      <xdr:col>67</xdr:col>
      <xdr:colOff>101600</xdr:colOff>
      <xdr:row>36</xdr:row>
      <xdr:rowOff>88900</xdr:rowOff>
    </xdr:to>
    <xdr:sp macro="" textlink="">
      <xdr:nvSpPr>
        <xdr:cNvPr id="542" name="楕円 541"/>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105410</xdr:rowOff>
    </xdr:from>
    <xdr:ext cx="526415" cy="259080"/>
    <xdr:sp macro="" textlink="">
      <xdr:nvSpPr>
        <xdr:cNvPr id="543" name="テキスト ボックス 542"/>
        <xdr:cNvSpPr txBox="1"/>
      </xdr:nvSpPr>
      <xdr:spPr>
        <a:xfrm>
          <a:off x="12546965" y="5934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2" name="テキスト ボックス 551"/>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665" cy="250825"/>
    <xdr:sp macro="" textlink="">
      <xdr:nvSpPr>
        <xdr:cNvPr id="554" name="テキスト ボックス 553"/>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6" name="テキスト ボックス 55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0825"/>
    <xdr:sp macro="" textlink="">
      <xdr:nvSpPr>
        <xdr:cNvPr id="560" name="テキスト ボックス 559"/>
        <xdr:cNvSpPr txBox="1"/>
      </xdr:nvSpPr>
      <xdr:spPr>
        <a:xfrm>
          <a:off x="11914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2" name="テキスト ボックス 561"/>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7375" cy="259080"/>
    <xdr:sp macro="" textlink="">
      <xdr:nvSpPr>
        <xdr:cNvPr id="564" name="テキスト ボックス 563"/>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66" name="テキスト ボックス 565"/>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18415</xdr:rowOff>
    </xdr:from>
    <xdr:to xmlns:xdr="http://schemas.openxmlformats.org/drawingml/2006/spreadsheetDrawing">
      <xdr:col>85</xdr:col>
      <xdr:colOff>126365</xdr:colOff>
      <xdr:row>58</xdr:row>
      <xdr:rowOff>123190</xdr:rowOff>
    </xdr:to>
    <xdr:cxnSp macro="">
      <xdr:nvCxnSpPr>
        <xdr:cNvPr id="568" name="直線コネクタ 567"/>
        <xdr:cNvCxnSpPr/>
      </xdr:nvCxnSpPr>
      <xdr:spPr>
        <a:xfrm flipV="1">
          <a:off x="1631759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127000</xdr:rowOff>
    </xdr:from>
    <xdr:ext cx="534670" cy="259080"/>
    <xdr:sp macro="" textlink="">
      <xdr:nvSpPr>
        <xdr:cNvPr id="569" name="教育費最小値テキスト"/>
        <xdr:cNvSpPr txBox="1"/>
      </xdr:nvSpPr>
      <xdr:spPr>
        <a:xfrm>
          <a:off x="16370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123190</xdr:rowOff>
    </xdr:from>
    <xdr:to xmlns:xdr="http://schemas.openxmlformats.org/drawingml/2006/spreadsheetDrawing">
      <xdr:col>86</xdr:col>
      <xdr:colOff>25400</xdr:colOff>
      <xdr:row>58</xdr:row>
      <xdr:rowOff>123190</xdr:rowOff>
    </xdr:to>
    <xdr:cxnSp macro="">
      <xdr:nvCxnSpPr>
        <xdr:cNvPr id="570" name="直線コネクタ 569"/>
        <xdr:cNvCxnSpPr/>
      </xdr:nvCxnSpPr>
      <xdr:spPr>
        <a:xfrm>
          <a:off x="16230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136525</xdr:rowOff>
    </xdr:from>
    <xdr:ext cx="598805" cy="258445"/>
    <xdr:sp macro="" textlink="">
      <xdr:nvSpPr>
        <xdr:cNvPr id="571" name="教育費最大値テキスト"/>
        <xdr:cNvSpPr txBox="1"/>
      </xdr:nvSpPr>
      <xdr:spPr>
        <a:xfrm>
          <a:off x="163703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18415</xdr:rowOff>
    </xdr:from>
    <xdr:to xmlns:xdr="http://schemas.openxmlformats.org/drawingml/2006/spreadsheetDrawing">
      <xdr:col>86</xdr:col>
      <xdr:colOff>25400</xdr:colOff>
      <xdr:row>50</xdr:row>
      <xdr:rowOff>18415</xdr:rowOff>
    </xdr:to>
    <xdr:cxnSp macro="">
      <xdr:nvCxnSpPr>
        <xdr:cNvPr id="572" name="直線コネクタ 571"/>
        <xdr:cNvCxnSpPr/>
      </xdr:nvCxnSpPr>
      <xdr:spPr>
        <a:xfrm>
          <a:off x="16230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71755</xdr:rowOff>
    </xdr:from>
    <xdr:to xmlns:xdr="http://schemas.openxmlformats.org/drawingml/2006/spreadsheetDrawing">
      <xdr:col>85</xdr:col>
      <xdr:colOff>127000</xdr:colOff>
      <xdr:row>56</xdr:row>
      <xdr:rowOff>123190</xdr:rowOff>
    </xdr:to>
    <xdr:cxnSp macro="">
      <xdr:nvCxnSpPr>
        <xdr:cNvPr id="573" name="直線コネクタ 572"/>
        <xdr:cNvCxnSpPr/>
      </xdr:nvCxnSpPr>
      <xdr:spPr>
        <a:xfrm flipV="1">
          <a:off x="15481300" y="96729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104140</xdr:rowOff>
    </xdr:from>
    <xdr:ext cx="534670" cy="259080"/>
    <xdr:sp macro="" textlink="">
      <xdr:nvSpPr>
        <xdr:cNvPr id="574" name="教育費平均値テキスト"/>
        <xdr:cNvSpPr txBox="1"/>
      </xdr:nvSpPr>
      <xdr:spPr>
        <a:xfrm>
          <a:off x="16370300" y="936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81280</xdr:rowOff>
    </xdr:from>
    <xdr:to xmlns:xdr="http://schemas.openxmlformats.org/drawingml/2006/spreadsheetDrawing">
      <xdr:col>85</xdr:col>
      <xdr:colOff>177800</xdr:colOff>
      <xdr:row>56</xdr:row>
      <xdr:rowOff>11430</xdr:rowOff>
    </xdr:to>
    <xdr:sp macro="" textlink="">
      <xdr:nvSpPr>
        <xdr:cNvPr id="575" name="フローチャート: 判断 574"/>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67945</xdr:rowOff>
    </xdr:from>
    <xdr:to xmlns:xdr="http://schemas.openxmlformats.org/drawingml/2006/spreadsheetDrawing">
      <xdr:col>81</xdr:col>
      <xdr:colOff>50800</xdr:colOff>
      <xdr:row>56</xdr:row>
      <xdr:rowOff>123190</xdr:rowOff>
    </xdr:to>
    <xdr:cxnSp macro="">
      <xdr:nvCxnSpPr>
        <xdr:cNvPr id="576" name="直線コネクタ 575"/>
        <xdr:cNvCxnSpPr/>
      </xdr:nvCxnSpPr>
      <xdr:spPr>
        <a:xfrm>
          <a:off x="14592300" y="96691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154940</xdr:rowOff>
    </xdr:from>
    <xdr:to xmlns:xdr="http://schemas.openxmlformats.org/drawingml/2006/spreadsheetDrawing">
      <xdr:col>81</xdr:col>
      <xdr:colOff>101600</xdr:colOff>
      <xdr:row>55</xdr:row>
      <xdr:rowOff>84455</xdr:rowOff>
    </xdr:to>
    <xdr:sp macro="" textlink="">
      <xdr:nvSpPr>
        <xdr:cNvPr id="577" name="フローチャート: 判断 576"/>
        <xdr:cNvSpPr/>
      </xdr:nvSpPr>
      <xdr:spPr>
        <a:xfrm>
          <a:off x="1543050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100965</xdr:rowOff>
    </xdr:from>
    <xdr:ext cx="526415" cy="250825"/>
    <xdr:sp macro="" textlink="">
      <xdr:nvSpPr>
        <xdr:cNvPr id="578" name="テキスト ボックス 577"/>
        <xdr:cNvSpPr txBox="1"/>
      </xdr:nvSpPr>
      <xdr:spPr>
        <a:xfrm>
          <a:off x="15213965" y="91878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67945</xdr:rowOff>
    </xdr:from>
    <xdr:to xmlns:xdr="http://schemas.openxmlformats.org/drawingml/2006/spreadsheetDrawing">
      <xdr:col>76</xdr:col>
      <xdr:colOff>114300</xdr:colOff>
      <xdr:row>56</xdr:row>
      <xdr:rowOff>170180</xdr:rowOff>
    </xdr:to>
    <xdr:cxnSp macro="">
      <xdr:nvCxnSpPr>
        <xdr:cNvPr id="579" name="直線コネクタ 578"/>
        <xdr:cNvCxnSpPr/>
      </xdr:nvCxnSpPr>
      <xdr:spPr>
        <a:xfrm flipV="1">
          <a:off x="13703300" y="966914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40640</xdr:rowOff>
    </xdr:from>
    <xdr:to xmlns:xdr="http://schemas.openxmlformats.org/drawingml/2006/spreadsheetDrawing">
      <xdr:col>76</xdr:col>
      <xdr:colOff>165100</xdr:colOff>
      <xdr:row>55</xdr:row>
      <xdr:rowOff>142240</xdr:rowOff>
    </xdr:to>
    <xdr:sp macro="" textlink="">
      <xdr:nvSpPr>
        <xdr:cNvPr id="580" name="フローチャート: 判断 579"/>
        <xdr:cNvSpPr/>
      </xdr:nvSpPr>
      <xdr:spPr>
        <a:xfrm>
          <a:off x="14541500" y="947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158750</xdr:rowOff>
    </xdr:from>
    <xdr:ext cx="526415" cy="259080"/>
    <xdr:sp macro="" textlink="">
      <xdr:nvSpPr>
        <xdr:cNvPr id="581" name="テキスト ボックス 580"/>
        <xdr:cNvSpPr txBox="1"/>
      </xdr:nvSpPr>
      <xdr:spPr>
        <a:xfrm>
          <a:off x="14324965" y="92456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71755</xdr:rowOff>
    </xdr:from>
    <xdr:to xmlns:xdr="http://schemas.openxmlformats.org/drawingml/2006/spreadsheetDrawing">
      <xdr:col>71</xdr:col>
      <xdr:colOff>177800</xdr:colOff>
      <xdr:row>56</xdr:row>
      <xdr:rowOff>170180</xdr:rowOff>
    </xdr:to>
    <xdr:cxnSp macro="">
      <xdr:nvCxnSpPr>
        <xdr:cNvPr id="582" name="直線コネクタ 581"/>
        <xdr:cNvCxnSpPr/>
      </xdr:nvCxnSpPr>
      <xdr:spPr>
        <a:xfrm>
          <a:off x="12814300" y="96729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156210</xdr:rowOff>
    </xdr:from>
    <xdr:to xmlns:xdr="http://schemas.openxmlformats.org/drawingml/2006/spreadsheetDrawing">
      <xdr:col>72</xdr:col>
      <xdr:colOff>38100</xdr:colOff>
      <xdr:row>56</xdr:row>
      <xdr:rowOff>86360</xdr:rowOff>
    </xdr:to>
    <xdr:sp macro="" textlink="">
      <xdr:nvSpPr>
        <xdr:cNvPr id="583" name="フローチャート: 判断 582"/>
        <xdr:cNvSpPr/>
      </xdr:nvSpPr>
      <xdr:spPr>
        <a:xfrm>
          <a:off x="13652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102870</xdr:rowOff>
    </xdr:from>
    <xdr:ext cx="526415" cy="259080"/>
    <xdr:sp macro="" textlink="">
      <xdr:nvSpPr>
        <xdr:cNvPr id="584" name="テキスト ボックス 583"/>
        <xdr:cNvSpPr txBox="1"/>
      </xdr:nvSpPr>
      <xdr:spPr>
        <a:xfrm>
          <a:off x="13435965" y="9361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6350</xdr:rowOff>
    </xdr:from>
    <xdr:to xmlns:xdr="http://schemas.openxmlformats.org/drawingml/2006/spreadsheetDrawing">
      <xdr:col>67</xdr:col>
      <xdr:colOff>101600</xdr:colOff>
      <xdr:row>56</xdr:row>
      <xdr:rowOff>107315</xdr:rowOff>
    </xdr:to>
    <xdr:sp macro="" textlink="">
      <xdr:nvSpPr>
        <xdr:cNvPr id="585" name="フローチャート: 判断 584"/>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123825</xdr:rowOff>
    </xdr:from>
    <xdr:ext cx="526415" cy="250825"/>
    <xdr:sp macro="" textlink="">
      <xdr:nvSpPr>
        <xdr:cNvPr id="586" name="テキスト ボックス 585"/>
        <xdr:cNvSpPr txBox="1"/>
      </xdr:nvSpPr>
      <xdr:spPr>
        <a:xfrm>
          <a:off x="12546965" y="9382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20955</xdr:rowOff>
    </xdr:from>
    <xdr:to xmlns:xdr="http://schemas.openxmlformats.org/drawingml/2006/spreadsheetDrawing">
      <xdr:col>85</xdr:col>
      <xdr:colOff>177800</xdr:colOff>
      <xdr:row>56</xdr:row>
      <xdr:rowOff>122555</xdr:rowOff>
    </xdr:to>
    <xdr:sp macro="" textlink="">
      <xdr:nvSpPr>
        <xdr:cNvPr id="592" name="楕円 591"/>
        <xdr:cNvSpPr/>
      </xdr:nvSpPr>
      <xdr:spPr>
        <a:xfrm>
          <a:off x="162687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170815</xdr:rowOff>
    </xdr:from>
    <xdr:ext cx="534670" cy="258445"/>
    <xdr:sp macro="" textlink="">
      <xdr:nvSpPr>
        <xdr:cNvPr id="593" name="教育費該当値テキスト"/>
        <xdr:cNvSpPr txBox="1"/>
      </xdr:nvSpPr>
      <xdr:spPr>
        <a:xfrm>
          <a:off x="16370300" y="9600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72390</xdr:rowOff>
    </xdr:from>
    <xdr:to xmlns:xdr="http://schemas.openxmlformats.org/drawingml/2006/spreadsheetDrawing">
      <xdr:col>81</xdr:col>
      <xdr:colOff>101600</xdr:colOff>
      <xdr:row>57</xdr:row>
      <xdr:rowOff>2540</xdr:rowOff>
    </xdr:to>
    <xdr:sp macro="" textlink="">
      <xdr:nvSpPr>
        <xdr:cNvPr id="594" name="楕円 593"/>
        <xdr:cNvSpPr/>
      </xdr:nvSpPr>
      <xdr:spPr>
        <a:xfrm>
          <a:off x="15430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165100</xdr:rowOff>
    </xdr:from>
    <xdr:ext cx="526415" cy="259080"/>
    <xdr:sp macro="" textlink="">
      <xdr:nvSpPr>
        <xdr:cNvPr id="595" name="テキスト ボックス 594"/>
        <xdr:cNvSpPr txBox="1"/>
      </xdr:nvSpPr>
      <xdr:spPr>
        <a:xfrm>
          <a:off x="15213965" y="9766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17780</xdr:rowOff>
    </xdr:from>
    <xdr:to xmlns:xdr="http://schemas.openxmlformats.org/drawingml/2006/spreadsheetDrawing">
      <xdr:col>76</xdr:col>
      <xdr:colOff>165100</xdr:colOff>
      <xdr:row>56</xdr:row>
      <xdr:rowOff>118745</xdr:rowOff>
    </xdr:to>
    <xdr:sp macro="" textlink="">
      <xdr:nvSpPr>
        <xdr:cNvPr id="596" name="楕円 595"/>
        <xdr:cNvSpPr/>
      </xdr:nvSpPr>
      <xdr:spPr>
        <a:xfrm>
          <a:off x="14541500" y="9618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109855</xdr:rowOff>
    </xdr:from>
    <xdr:ext cx="526415" cy="250825"/>
    <xdr:sp macro="" textlink="">
      <xdr:nvSpPr>
        <xdr:cNvPr id="597" name="テキスト ボックス 596"/>
        <xdr:cNvSpPr txBox="1"/>
      </xdr:nvSpPr>
      <xdr:spPr>
        <a:xfrm>
          <a:off x="14324965" y="9711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119380</xdr:rowOff>
    </xdr:from>
    <xdr:to xmlns:xdr="http://schemas.openxmlformats.org/drawingml/2006/spreadsheetDrawing">
      <xdr:col>72</xdr:col>
      <xdr:colOff>38100</xdr:colOff>
      <xdr:row>57</xdr:row>
      <xdr:rowOff>49530</xdr:rowOff>
    </xdr:to>
    <xdr:sp macro="" textlink="">
      <xdr:nvSpPr>
        <xdr:cNvPr id="598" name="楕円 597"/>
        <xdr:cNvSpPr/>
      </xdr:nvSpPr>
      <xdr:spPr>
        <a:xfrm>
          <a:off x="13652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40640</xdr:rowOff>
    </xdr:from>
    <xdr:ext cx="526415" cy="251460"/>
    <xdr:sp macro="" textlink="">
      <xdr:nvSpPr>
        <xdr:cNvPr id="599" name="テキスト ボックス 598"/>
        <xdr:cNvSpPr txBox="1"/>
      </xdr:nvSpPr>
      <xdr:spPr>
        <a:xfrm>
          <a:off x="13435965" y="98132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20955</xdr:rowOff>
    </xdr:from>
    <xdr:to xmlns:xdr="http://schemas.openxmlformats.org/drawingml/2006/spreadsheetDrawing">
      <xdr:col>67</xdr:col>
      <xdr:colOff>101600</xdr:colOff>
      <xdr:row>56</xdr:row>
      <xdr:rowOff>122555</xdr:rowOff>
    </xdr:to>
    <xdr:sp macro="" textlink="">
      <xdr:nvSpPr>
        <xdr:cNvPr id="600" name="楕円 599"/>
        <xdr:cNvSpPr/>
      </xdr:nvSpPr>
      <xdr:spPr>
        <a:xfrm>
          <a:off x="12763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113665</xdr:rowOff>
    </xdr:from>
    <xdr:ext cx="526415" cy="258445"/>
    <xdr:sp macro="" textlink="">
      <xdr:nvSpPr>
        <xdr:cNvPr id="601" name="テキスト ボックス 600"/>
        <xdr:cNvSpPr txBox="1"/>
      </xdr:nvSpPr>
      <xdr:spPr>
        <a:xfrm>
          <a:off x="12546965" y="97148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0" name="テキスト ボックス 609"/>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3" name="テキスト ボックス 612"/>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17" name="テキスト ボックス 616"/>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825"/>
    <xdr:sp macro="" textlink="">
      <xdr:nvSpPr>
        <xdr:cNvPr id="623" name="テキスト ボックス 622"/>
        <xdr:cNvSpPr txBox="1"/>
      </xdr:nvSpPr>
      <xdr:spPr>
        <a:xfrm>
          <a:off x="11914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73660</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20320</xdr:rowOff>
    </xdr:from>
    <xdr:ext cx="534670" cy="250825"/>
    <xdr:sp macro="" textlink="">
      <xdr:nvSpPr>
        <xdr:cNvPr id="628" name="災害復旧費最大値テキスト"/>
        <xdr:cNvSpPr txBox="1"/>
      </xdr:nvSpPr>
      <xdr:spPr>
        <a:xfrm>
          <a:off x="16370300" y="120218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73660</xdr:rowOff>
    </xdr:from>
    <xdr:to xmlns:xdr="http://schemas.openxmlformats.org/drawingml/2006/spreadsheetDrawing">
      <xdr:col>86</xdr:col>
      <xdr:colOff>25400</xdr:colOff>
      <xdr:row>71</xdr:row>
      <xdr:rowOff>73660</xdr:rowOff>
    </xdr:to>
    <xdr:cxnSp macro="">
      <xdr:nvCxnSpPr>
        <xdr:cNvPr id="629" name="直線コネクタ 628"/>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115570</xdr:rowOff>
    </xdr:from>
    <xdr:to xmlns:xdr="http://schemas.openxmlformats.org/drawingml/2006/spreadsheetDrawing">
      <xdr:col>85</xdr:col>
      <xdr:colOff>127000</xdr:colOff>
      <xdr:row>78</xdr:row>
      <xdr:rowOff>159385</xdr:rowOff>
    </xdr:to>
    <xdr:cxnSp macro="">
      <xdr:nvCxnSpPr>
        <xdr:cNvPr id="630" name="直線コネクタ 629"/>
        <xdr:cNvCxnSpPr/>
      </xdr:nvCxnSpPr>
      <xdr:spPr>
        <a:xfrm>
          <a:off x="15481300" y="134886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96520</xdr:rowOff>
    </xdr:from>
    <xdr:ext cx="469900" cy="259080"/>
    <xdr:sp macro="" textlink="">
      <xdr:nvSpPr>
        <xdr:cNvPr id="631"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73660</xdr:rowOff>
    </xdr:from>
    <xdr:to xmlns:xdr="http://schemas.openxmlformats.org/drawingml/2006/spreadsheetDrawing">
      <xdr:col>85</xdr:col>
      <xdr:colOff>177800</xdr:colOff>
      <xdr:row>79</xdr:row>
      <xdr:rowOff>3810</xdr:rowOff>
    </xdr:to>
    <xdr:sp macro="" textlink="">
      <xdr:nvSpPr>
        <xdr:cNvPr id="632" name="フローチャート: 判断 631"/>
        <xdr:cNvSpPr/>
      </xdr:nvSpPr>
      <xdr:spPr>
        <a:xfrm>
          <a:off x="16268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115570</xdr:rowOff>
    </xdr:from>
    <xdr:to xmlns:xdr="http://schemas.openxmlformats.org/drawingml/2006/spreadsheetDrawing">
      <xdr:col>81</xdr:col>
      <xdr:colOff>50800</xdr:colOff>
      <xdr:row>78</xdr:row>
      <xdr:rowOff>132715</xdr:rowOff>
    </xdr:to>
    <xdr:cxnSp macro="">
      <xdr:nvCxnSpPr>
        <xdr:cNvPr id="633" name="直線コネクタ 632"/>
        <xdr:cNvCxnSpPr/>
      </xdr:nvCxnSpPr>
      <xdr:spPr>
        <a:xfrm flipV="1">
          <a:off x="14592300" y="134886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635</xdr:rowOff>
    </xdr:from>
    <xdr:to xmlns:xdr="http://schemas.openxmlformats.org/drawingml/2006/spreadsheetDrawing">
      <xdr:col>81</xdr:col>
      <xdr:colOff>101600</xdr:colOff>
      <xdr:row>78</xdr:row>
      <xdr:rowOff>102235</xdr:rowOff>
    </xdr:to>
    <xdr:sp macro="" textlink="">
      <xdr:nvSpPr>
        <xdr:cNvPr id="634" name="フローチャート: 判断 633"/>
        <xdr:cNvSpPr/>
      </xdr:nvSpPr>
      <xdr:spPr>
        <a:xfrm>
          <a:off x="15430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118745</xdr:rowOff>
    </xdr:from>
    <xdr:ext cx="461645" cy="259080"/>
    <xdr:sp macro="" textlink="">
      <xdr:nvSpPr>
        <xdr:cNvPr id="635" name="テキスト ボックス 634"/>
        <xdr:cNvSpPr txBox="1"/>
      </xdr:nvSpPr>
      <xdr:spPr>
        <a:xfrm>
          <a:off x="15246350" y="131489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132715</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703300" y="135058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38100</xdr:rowOff>
    </xdr:from>
    <xdr:to xmlns:xdr="http://schemas.openxmlformats.org/drawingml/2006/spreadsheetDrawing">
      <xdr:col>76</xdr:col>
      <xdr:colOff>165100</xdr:colOff>
      <xdr:row>78</xdr:row>
      <xdr:rowOff>139700</xdr:rowOff>
    </xdr:to>
    <xdr:sp macro="" textlink="">
      <xdr:nvSpPr>
        <xdr:cNvPr id="637" name="フローチャート: 判断 636"/>
        <xdr:cNvSpPr/>
      </xdr:nvSpPr>
      <xdr:spPr>
        <a:xfrm>
          <a:off x="14541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156210</xdr:rowOff>
    </xdr:from>
    <xdr:ext cx="461645" cy="250825"/>
    <xdr:sp macro="" textlink="">
      <xdr:nvSpPr>
        <xdr:cNvPr id="638" name="テキスト ボックス 637"/>
        <xdr:cNvSpPr txBox="1"/>
      </xdr:nvSpPr>
      <xdr:spPr>
        <a:xfrm>
          <a:off x="14357350" y="131864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640" name="フローチャート: 判断 639"/>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29210</xdr:rowOff>
    </xdr:from>
    <xdr:ext cx="461645" cy="251460"/>
    <xdr:sp macro="" textlink="">
      <xdr:nvSpPr>
        <xdr:cNvPr id="641" name="テキスト ボックス 640"/>
        <xdr:cNvSpPr txBox="1"/>
      </xdr:nvSpPr>
      <xdr:spPr>
        <a:xfrm>
          <a:off x="13468350" y="13230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42" name="フローチャート: 判断 641"/>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62230</xdr:rowOff>
    </xdr:from>
    <xdr:ext cx="461645" cy="259080"/>
    <xdr:sp macro="" textlink="">
      <xdr:nvSpPr>
        <xdr:cNvPr id="643" name="テキスト ボックス 642"/>
        <xdr:cNvSpPr txBox="1"/>
      </xdr:nvSpPr>
      <xdr:spPr>
        <a:xfrm>
          <a:off x="12579350" y="13263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109220</xdr:rowOff>
    </xdr:from>
    <xdr:to xmlns:xdr="http://schemas.openxmlformats.org/drawingml/2006/spreadsheetDrawing">
      <xdr:col>85</xdr:col>
      <xdr:colOff>177800</xdr:colOff>
      <xdr:row>79</xdr:row>
      <xdr:rowOff>38735</xdr:rowOff>
    </xdr:to>
    <xdr:sp macro="" textlink="">
      <xdr:nvSpPr>
        <xdr:cNvPr id="649" name="楕円 648"/>
        <xdr:cNvSpPr/>
      </xdr:nvSpPr>
      <xdr:spPr>
        <a:xfrm>
          <a:off x="162687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52070</xdr:rowOff>
    </xdr:from>
    <xdr:ext cx="469900" cy="251460"/>
    <xdr:sp macro="" textlink="">
      <xdr:nvSpPr>
        <xdr:cNvPr id="650" name="災害復旧費該当値テキスト"/>
        <xdr:cNvSpPr txBox="1"/>
      </xdr:nvSpPr>
      <xdr:spPr>
        <a:xfrm>
          <a:off x="16370300" y="13425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64770</xdr:rowOff>
    </xdr:from>
    <xdr:to xmlns:xdr="http://schemas.openxmlformats.org/drawingml/2006/spreadsheetDrawing">
      <xdr:col>81</xdr:col>
      <xdr:colOff>101600</xdr:colOff>
      <xdr:row>78</xdr:row>
      <xdr:rowOff>166370</xdr:rowOff>
    </xdr:to>
    <xdr:sp macro="" textlink="">
      <xdr:nvSpPr>
        <xdr:cNvPr id="651" name="楕円 650"/>
        <xdr:cNvSpPr/>
      </xdr:nvSpPr>
      <xdr:spPr>
        <a:xfrm>
          <a:off x="1543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157480</xdr:rowOff>
    </xdr:from>
    <xdr:ext cx="461645" cy="250825"/>
    <xdr:sp macro="" textlink="">
      <xdr:nvSpPr>
        <xdr:cNvPr id="652" name="テキスト ボックス 651"/>
        <xdr:cNvSpPr txBox="1"/>
      </xdr:nvSpPr>
      <xdr:spPr>
        <a:xfrm>
          <a:off x="15246350" y="135305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81915</xdr:rowOff>
    </xdr:from>
    <xdr:to xmlns:xdr="http://schemas.openxmlformats.org/drawingml/2006/spreadsheetDrawing">
      <xdr:col>76</xdr:col>
      <xdr:colOff>165100</xdr:colOff>
      <xdr:row>79</xdr:row>
      <xdr:rowOff>12065</xdr:rowOff>
    </xdr:to>
    <xdr:sp macro="" textlink="">
      <xdr:nvSpPr>
        <xdr:cNvPr id="653" name="楕円 652"/>
        <xdr:cNvSpPr/>
      </xdr:nvSpPr>
      <xdr:spPr>
        <a:xfrm>
          <a:off x="14541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3175</xdr:rowOff>
    </xdr:from>
    <xdr:ext cx="461645" cy="259080"/>
    <xdr:sp macro="" textlink="">
      <xdr:nvSpPr>
        <xdr:cNvPr id="654" name="テキスト ボックス 653"/>
        <xdr:cNvSpPr txBox="1"/>
      </xdr:nvSpPr>
      <xdr:spPr>
        <a:xfrm>
          <a:off x="14357350" y="135477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1300" cy="251460"/>
    <xdr:sp macro="" textlink="">
      <xdr:nvSpPr>
        <xdr:cNvPr id="656" name="テキスト ボックス 655"/>
        <xdr:cNvSpPr txBox="1"/>
      </xdr:nvSpPr>
      <xdr:spPr>
        <a:xfrm>
          <a:off x="13578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1300" cy="251460"/>
    <xdr:sp macro="" textlink="">
      <xdr:nvSpPr>
        <xdr:cNvPr id="658" name="テキスト ボックス 657"/>
        <xdr:cNvSpPr txBox="1"/>
      </xdr:nvSpPr>
      <xdr:spPr>
        <a:xfrm>
          <a:off x="12689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7" name="テキスト ボックス 666"/>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0665" cy="259080"/>
    <xdr:sp macro="" textlink="">
      <xdr:nvSpPr>
        <xdr:cNvPr id="670" name="テキスト ボックス 669"/>
        <xdr:cNvSpPr txBox="1"/>
      </xdr:nvSpPr>
      <xdr:spPr>
        <a:xfrm>
          <a:off x="12197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6" name="テキスト ボックス 67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7375" cy="259080"/>
    <xdr:sp macro="" textlink="">
      <xdr:nvSpPr>
        <xdr:cNvPr id="680" name="テキスト ボックス 679"/>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2" name="テキスト ボックス 681"/>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98</xdr:row>
      <xdr:rowOff>119380</xdr:rowOff>
    </xdr:to>
    <xdr:cxnSp macro="">
      <xdr:nvCxnSpPr>
        <xdr:cNvPr id="684" name="直線コネクタ 683"/>
        <xdr:cNvCxnSpPr/>
      </xdr:nvCxnSpPr>
      <xdr:spPr>
        <a:xfrm flipV="1">
          <a:off x="1631759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469900" cy="250825"/>
    <xdr:sp macro="" textlink="">
      <xdr:nvSpPr>
        <xdr:cNvPr id="685" name="公債費最小値テキスト"/>
        <xdr:cNvSpPr txBox="1"/>
      </xdr:nvSpPr>
      <xdr:spPr>
        <a:xfrm>
          <a:off x="16370300" y="169252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6" name="直線コネクタ 685"/>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123190</xdr:rowOff>
    </xdr:from>
    <xdr:ext cx="598805" cy="250825"/>
    <xdr:sp macro="" textlink="">
      <xdr:nvSpPr>
        <xdr:cNvPr id="687" name="公債費最大値テキスト"/>
        <xdr:cNvSpPr txBox="1"/>
      </xdr:nvSpPr>
      <xdr:spPr>
        <a:xfrm>
          <a:off x="16370300" y="152107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88" name="直線コネクタ 687"/>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147320</xdr:rowOff>
    </xdr:from>
    <xdr:to xmlns:xdr="http://schemas.openxmlformats.org/drawingml/2006/spreadsheetDrawing">
      <xdr:col>85</xdr:col>
      <xdr:colOff>127000</xdr:colOff>
      <xdr:row>94</xdr:row>
      <xdr:rowOff>47625</xdr:rowOff>
    </xdr:to>
    <xdr:cxnSp macro="">
      <xdr:nvCxnSpPr>
        <xdr:cNvPr id="689" name="直線コネクタ 688"/>
        <xdr:cNvCxnSpPr/>
      </xdr:nvCxnSpPr>
      <xdr:spPr>
        <a:xfrm flipV="1">
          <a:off x="15481300" y="160921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2540</xdr:rowOff>
    </xdr:from>
    <xdr:ext cx="534670" cy="259080"/>
    <xdr:sp macro="" textlink="">
      <xdr:nvSpPr>
        <xdr:cNvPr id="690" name="公債費平均値テキスト"/>
        <xdr:cNvSpPr txBox="1"/>
      </xdr:nvSpPr>
      <xdr:spPr>
        <a:xfrm>
          <a:off x="16370300" y="1629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24130</xdr:rowOff>
    </xdr:from>
    <xdr:to xmlns:xdr="http://schemas.openxmlformats.org/drawingml/2006/spreadsheetDrawing">
      <xdr:col>85</xdr:col>
      <xdr:colOff>177800</xdr:colOff>
      <xdr:row>95</xdr:row>
      <xdr:rowOff>125730</xdr:rowOff>
    </xdr:to>
    <xdr:sp macro="" textlink="">
      <xdr:nvSpPr>
        <xdr:cNvPr id="691" name="フローチャート: 判断 690"/>
        <xdr:cNvSpPr/>
      </xdr:nvSpPr>
      <xdr:spPr>
        <a:xfrm>
          <a:off x="162687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144780</xdr:rowOff>
    </xdr:from>
    <xdr:to xmlns:xdr="http://schemas.openxmlformats.org/drawingml/2006/spreadsheetDrawing">
      <xdr:col>81</xdr:col>
      <xdr:colOff>50800</xdr:colOff>
      <xdr:row>94</xdr:row>
      <xdr:rowOff>47625</xdr:rowOff>
    </xdr:to>
    <xdr:cxnSp macro="">
      <xdr:nvCxnSpPr>
        <xdr:cNvPr id="692" name="直線コネクタ 691"/>
        <xdr:cNvCxnSpPr/>
      </xdr:nvCxnSpPr>
      <xdr:spPr>
        <a:xfrm>
          <a:off x="14592300" y="16089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15875</xdr:rowOff>
    </xdr:to>
    <xdr:sp macro="" textlink="">
      <xdr:nvSpPr>
        <xdr:cNvPr id="693" name="フローチャート: 判断 692"/>
        <xdr:cNvSpPr/>
      </xdr:nvSpPr>
      <xdr:spPr>
        <a:xfrm>
          <a:off x="15430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xdr:rowOff>
    </xdr:from>
    <xdr:ext cx="526415" cy="250825"/>
    <xdr:sp macro="" textlink="">
      <xdr:nvSpPr>
        <xdr:cNvPr id="694" name="テキスト ボックス 693"/>
        <xdr:cNvSpPr txBox="1"/>
      </xdr:nvSpPr>
      <xdr:spPr>
        <a:xfrm>
          <a:off x="15213965" y="16466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144780</xdr:rowOff>
    </xdr:from>
    <xdr:to xmlns:xdr="http://schemas.openxmlformats.org/drawingml/2006/spreadsheetDrawing">
      <xdr:col>76</xdr:col>
      <xdr:colOff>114300</xdr:colOff>
      <xdr:row>94</xdr:row>
      <xdr:rowOff>133985</xdr:rowOff>
    </xdr:to>
    <xdr:cxnSp macro="">
      <xdr:nvCxnSpPr>
        <xdr:cNvPr id="695" name="直線コネクタ 694"/>
        <xdr:cNvCxnSpPr/>
      </xdr:nvCxnSpPr>
      <xdr:spPr>
        <a:xfrm flipV="1">
          <a:off x="13703300" y="160896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5080</xdr:rowOff>
    </xdr:to>
    <xdr:sp macro="" textlink="">
      <xdr:nvSpPr>
        <xdr:cNvPr id="696" name="フローチャート: 判断 695"/>
        <xdr:cNvSpPr/>
      </xdr:nvSpPr>
      <xdr:spPr>
        <a:xfrm>
          <a:off x="14541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167640</xdr:rowOff>
    </xdr:from>
    <xdr:ext cx="526415" cy="250825"/>
    <xdr:sp macro="" textlink="">
      <xdr:nvSpPr>
        <xdr:cNvPr id="697" name="テキスト ボックス 696"/>
        <xdr:cNvSpPr txBox="1"/>
      </xdr:nvSpPr>
      <xdr:spPr>
        <a:xfrm>
          <a:off x="14324965" y="164553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144780</xdr:rowOff>
    </xdr:from>
    <xdr:to xmlns:xdr="http://schemas.openxmlformats.org/drawingml/2006/spreadsheetDrawing">
      <xdr:col>71</xdr:col>
      <xdr:colOff>177800</xdr:colOff>
      <xdr:row>94</xdr:row>
      <xdr:rowOff>133985</xdr:rowOff>
    </xdr:to>
    <xdr:cxnSp macro="">
      <xdr:nvCxnSpPr>
        <xdr:cNvPr id="698" name="直線コネクタ 697"/>
        <xdr:cNvCxnSpPr/>
      </xdr:nvCxnSpPr>
      <xdr:spPr>
        <a:xfrm>
          <a:off x="12814300" y="15918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65405</xdr:rowOff>
    </xdr:from>
    <xdr:to xmlns:xdr="http://schemas.openxmlformats.org/drawingml/2006/spreadsheetDrawing">
      <xdr:col>72</xdr:col>
      <xdr:colOff>38100</xdr:colOff>
      <xdr:row>95</xdr:row>
      <xdr:rowOff>167005</xdr:rowOff>
    </xdr:to>
    <xdr:sp macro="" textlink="">
      <xdr:nvSpPr>
        <xdr:cNvPr id="699" name="フローチャート: 判断 698"/>
        <xdr:cNvSpPr/>
      </xdr:nvSpPr>
      <xdr:spPr>
        <a:xfrm>
          <a:off x="13652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158115</xdr:rowOff>
    </xdr:from>
    <xdr:ext cx="526415" cy="250825"/>
    <xdr:sp macro="" textlink="">
      <xdr:nvSpPr>
        <xdr:cNvPr id="700" name="テキスト ボックス 699"/>
        <xdr:cNvSpPr txBox="1"/>
      </xdr:nvSpPr>
      <xdr:spPr>
        <a:xfrm>
          <a:off x="13435965" y="164458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67945</xdr:rowOff>
    </xdr:from>
    <xdr:to xmlns:xdr="http://schemas.openxmlformats.org/drawingml/2006/spreadsheetDrawing">
      <xdr:col>67</xdr:col>
      <xdr:colOff>101600</xdr:colOff>
      <xdr:row>95</xdr:row>
      <xdr:rowOff>169545</xdr:rowOff>
    </xdr:to>
    <xdr:sp macro="" textlink="">
      <xdr:nvSpPr>
        <xdr:cNvPr id="701" name="フローチャート: 判断 700"/>
        <xdr:cNvSpPr/>
      </xdr:nvSpPr>
      <xdr:spPr>
        <a:xfrm>
          <a:off x="12763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160655</xdr:rowOff>
    </xdr:from>
    <xdr:ext cx="526415" cy="259080"/>
    <xdr:sp macro="" textlink="">
      <xdr:nvSpPr>
        <xdr:cNvPr id="702" name="テキスト ボックス 701"/>
        <xdr:cNvSpPr txBox="1"/>
      </xdr:nvSpPr>
      <xdr:spPr>
        <a:xfrm>
          <a:off x="12546965" y="164484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96520</xdr:rowOff>
    </xdr:from>
    <xdr:to xmlns:xdr="http://schemas.openxmlformats.org/drawingml/2006/spreadsheetDrawing">
      <xdr:col>85</xdr:col>
      <xdr:colOff>177800</xdr:colOff>
      <xdr:row>94</xdr:row>
      <xdr:rowOff>26670</xdr:rowOff>
    </xdr:to>
    <xdr:sp macro="" textlink="">
      <xdr:nvSpPr>
        <xdr:cNvPr id="708" name="楕円 707"/>
        <xdr:cNvSpPr/>
      </xdr:nvSpPr>
      <xdr:spPr>
        <a:xfrm>
          <a:off x="162687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119380</xdr:rowOff>
    </xdr:from>
    <xdr:ext cx="534670" cy="259080"/>
    <xdr:sp macro="" textlink="">
      <xdr:nvSpPr>
        <xdr:cNvPr id="709" name="公債費該当値テキスト"/>
        <xdr:cNvSpPr txBox="1"/>
      </xdr:nvSpPr>
      <xdr:spPr>
        <a:xfrm>
          <a:off x="16370300"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168275</xdr:rowOff>
    </xdr:from>
    <xdr:to xmlns:xdr="http://schemas.openxmlformats.org/drawingml/2006/spreadsheetDrawing">
      <xdr:col>81</xdr:col>
      <xdr:colOff>101600</xdr:colOff>
      <xdr:row>94</xdr:row>
      <xdr:rowOff>98425</xdr:rowOff>
    </xdr:to>
    <xdr:sp macro="" textlink="">
      <xdr:nvSpPr>
        <xdr:cNvPr id="710" name="楕円 709"/>
        <xdr:cNvSpPr/>
      </xdr:nvSpPr>
      <xdr:spPr>
        <a:xfrm>
          <a:off x="1543050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114935</xdr:rowOff>
    </xdr:from>
    <xdr:ext cx="526415" cy="259080"/>
    <xdr:sp macro="" textlink="">
      <xdr:nvSpPr>
        <xdr:cNvPr id="711" name="テキスト ボックス 710"/>
        <xdr:cNvSpPr txBox="1"/>
      </xdr:nvSpPr>
      <xdr:spPr>
        <a:xfrm>
          <a:off x="15213965" y="158883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93980</xdr:rowOff>
    </xdr:from>
    <xdr:to xmlns:xdr="http://schemas.openxmlformats.org/drawingml/2006/spreadsheetDrawing">
      <xdr:col>76</xdr:col>
      <xdr:colOff>165100</xdr:colOff>
      <xdr:row>94</xdr:row>
      <xdr:rowOff>24130</xdr:rowOff>
    </xdr:to>
    <xdr:sp macro="" textlink="">
      <xdr:nvSpPr>
        <xdr:cNvPr id="712" name="楕円 711"/>
        <xdr:cNvSpPr/>
      </xdr:nvSpPr>
      <xdr:spPr>
        <a:xfrm>
          <a:off x="14541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40640</xdr:rowOff>
    </xdr:from>
    <xdr:ext cx="526415" cy="251460"/>
    <xdr:sp macro="" textlink="">
      <xdr:nvSpPr>
        <xdr:cNvPr id="713" name="テキスト ボックス 712"/>
        <xdr:cNvSpPr txBox="1"/>
      </xdr:nvSpPr>
      <xdr:spPr>
        <a:xfrm>
          <a:off x="14324965" y="158140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83185</xdr:rowOff>
    </xdr:from>
    <xdr:to xmlns:xdr="http://schemas.openxmlformats.org/drawingml/2006/spreadsheetDrawing">
      <xdr:col>72</xdr:col>
      <xdr:colOff>38100</xdr:colOff>
      <xdr:row>95</xdr:row>
      <xdr:rowOff>13335</xdr:rowOff>
    </xdr:to>
    <xdr:sp macro="" textlink="">
      <xdr:nvSpPr>
        <xdr:cNvPr id="714" name="楕円 713"/>
        <xdr:cNvSpPr/>
      </xdr:nvSpPr>
      <xdr:spPr>
        <a:xfrm>
          <a:off x="136525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29845</xdr:rowOff>
    </xdr:from>
    <xdr:ext cx="526415" cy="250825"/>
    <xdr:sp macro="" textlink="">
      <xdr:nvSpPr>
        <xdr:cNvPr id="715" name="テキスト ボックス 714"/>
        <xdr:cNvSpPr txBox="1"/>
      </xdr:nvSpPr>
      <xdr:spPr>
        <a:xfrm>
          <a:off x="13435965" y="159746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93980</xdr:rowOff>
    </xdr:from>
    <xdr:to xmlns:xdr="http://schemas.openxmlformats.org/drawingml/2006/spreadsheetDrawing">
      <xdr:col>67</xdr:col>
      <xdr:colOff>101600</xdr:colOff>
      <xdr:row>93</xdr:row>
      <xdr:rowOff>24130</xdr:rowOff>
    </xdr:to>
    <xdr:sp macro="" textlink="">
      <xdr:nvSpPr>
        <xdr:cNvPr id="716" name="楕円 715"/>
        <xdr:cNvSpPr/>
      </xdr:nvSpPr>
      <xdr:spPr>
        <a:xfrm>
          <a:off x="1276350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40640</xdr:rowOff>
    </xdr:from>
    <xdr:ext cx="526415" cy="251460"/>
    <xdr:sp macro="" textlink="">
      <xdr:nvSpPr>
        <xdr:cNvPr id="717" name="テキスト ボックス 716"/>
        <xdr:cNvSpPr txBox="1"/>
      </xdr:nvSpPr>
      <xdr:spPr>
        <a:xfrm>
          <a:off x="12546965" y="15642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6" name="テキスト ボックス 725"/>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29" name="テキスト ボックス 728"/>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105" cy="259080"/>
    <xdr:sp macro="" textlink="">
      <xdr:nvSpPr>
        <xdr:cNvPr id="731" name="テキスト ボックス 730"/>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33" name="テキスト ボックス 732"/>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9" name="テキスト ボックス 738"/>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152400</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42"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99060</xdr:rowOff>
    </xdr:from>
    <xdr:ext cx="534670" cy="250825"/>
    <xdr:sp macro="" textlink="">
      <xdr:nvSpPr>
        <xdr:cNvPr id="744" name="諸支出金最大値テキスト"/>
        <xdr:cNvSpPr txBox="1"/>
      </xdr:nvSpPr>
      <xdr:spPr>
        <a:xfrm>
          <a:off x="22212300" y="52425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152400</xdr:rowOff>
    </xdr:from>
    <xdr:to xmlns:xdr="http://schemas.openxmlformats.org/drawingml/2006/spreadsheetDrawing">
      <xdr:col>116</xdr:col>
      <xdr:colOff>152400</xdr:colOff>
      <xdr:row>31</xdr:row>
      <xdr:rowOff>152400</xdr:rowOff>
    </xdr:to>
    <xdr:cxnSp macro="">
      <xdr:nvCxnSpPr>
        <xdr:cNvPr id="745" name="直線コネクタ 744"/>
        <xdr:cNvCxnSpPr/>
      </xdr:nvCxnSpPr>
      <xdr:spPr>
        <a:xfrm>
          <a:off x="22072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47"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750" name="フローチャート: 判断 749"/>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106045</xdr:rowOff>
    </xdr:from>
    <xdr:ext cx="313690" cy="259080"/>
    <xdr:sp macro="" textlink="">
      <xdr:nvSpPr>
        <xdr:cNvPr id="751" name="テキスト ボックス 750"/>
        <xdr:cNvSpPr txBox="1"/>
      </xdr:nvSpPr>
      <xdr:spPr>
        <a:xfrm>
          <a:off x="21166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158115</xdr:rowOff>
    </xdr:from>
    <xdr:to xmlns:xdr="http://schemas.openxmlformats.org/drawingml/2006/spreadsheetDrawing">
      <xdr:col>107</xdr:col>
      <xdr:colOff>101600</xdr:colOff>
      <xdr:row>39</xdr:row>
      <xdr:rowOff>88265</xdr:rowOff>
    </xdr:to>
    <xdr:sp macro="" textlink="">
      <xdr:nvSpPr>
        <xdr:cNvPr id="753" name="フローチャート: 判断 752"/>
        <xdr:cNvSpPr/>
      </xdr:nvSpPr>
      <xdr:spPr>
        <a:xfrm>
          <a:off x="2038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104775</xdr:rowOff>
    </xdr:from>
    <xdr:ext cx="313690" cy="259080"/>
    <xdr:sp macro="" textlink="">
      <xdr:nvSpPr>
        <xdr:cNvPr id="754" name="テキスト ボックス 753"/>
        <xdr:cNvSpPr txBox="1"/>
      </xdr:nvSpPr>
      <xdr:spPr>
        <a:xfrm>
          <a:off x="20277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56" name="フローチャート: 判断 755"/>
        <xdr:cNvSpPr/>
      </xdr:nvSpPr>
      <xdr:spPr>
        <a:xfrm>
          <a:off x="19494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104775</xdr:rowOff>
    </xdr:from>
    <xdr:ext cx="313690" cy="259080"/>
    <xdr:sp macro="" textlink="">
      <xdr:nvSpPr>
        <xdr:cNvPr id="757" name="テキスト ボックス 756"/>
        <xdr:cNvSpPr txBox="1"/>
      </xdr:nvSpPr>
      <xdr:spPr>
        <a:xfrm>
          <a:off x="19388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8" name="フローチャート: 判断 757"/>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9" name="テキスト ボックス 758"/>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66"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300" cy="251460"/>
    <xdr:sp macro="" textlink="">
      <xdr:nvSpPr>
        <xdr:cNvPr id="768" name="テキスト ボックス 767"/>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300" cy="251460"/>
    <xdr:sp macro="" textlink="">
      <xdr:nvSpPr>
        <xdr:cNvPr id="770" name="テキスト ボックス 769"/>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300" cy="251460"/>
    <xdr:sp macro="" textlink="">
      <xdr:nvSpPr>
        <xdr:cNvPr id="772" name="テキスト ボックス 771"/>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300" cy="251460"/>
    <xdr:sp macro="" textlink="">
      <xdr:nvSpPr>
        <xdr:cNvPr id="774" name="テキスト ボックス 773"/>
        <xdr:cNvSpPr txBox="1"/>
      </xdr:nvSpPr>
      <xdr:spPr>
        <a:xfrm>
          <a:off x="18531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83" name="テキスト ボックス 782"/>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665" cy="250825"/>
    <xdr:sp macro="" textlink="">
      <xdr:nvSpPr>
        <xdr:cNvPr id="786" name="テキスト ボックス 785"/>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665" cy="250825"/>
    <xdr:sp macro="" textlink="">
      <xdr:nvSpPr>
        <xdr:cNvPr id="788" name="テキスト ボックス 787"/>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300" cy="259080"/>
    <xdr:sp macro="" textlink="">
      <xdr:nvSpPr>
        <xdr:cNvPr id="800" name="テキスト ボックス 799"/>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300" cy="259080"/>
    <xdr:sp macro="" textlink="">
      <xdr:nvSpPr>
        <xdr:cNvPr id="803" name="テキスト ボックス 802"/>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300" cy="259080"/>
    <xdr:sp macro="" textlink="">
      <xdr:nvSpPr>
        <xdr:cNvPr id="806" name="テキスト ボックス 805"/>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300" cy="259080"/>
    <xdr:sp macro="" textlink="">
      <xdr:nvSpPr>
        <xdr:cNvPr id="808" name="テキスト ボックス 807"/>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300" cy="259080"/>
    <xdr:sp macro="" textlink="">
      <xdr:nvSpPr>
        <xdr:cNvPr id="817" name="テキスト ボックス 816"/>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300" cy="259080"/>
    <xdr:sp macro="" textlink="">
      <xdr:nvSpPr>
        <xdr:cNvPr id="819" name="テキスト ボックス 818"/>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300" cy="259080"/>
    <xdr:sp macro="" textlink="">
      <xdr:nvSpPr>
        <xdr:cNvPr id="821" name="テキスト ボックス 820"/>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300" cy="259080"/>
    <xdr:sp macro="" textlink="">
      <xdr:nvSpPr>
        <xdr:cNvPr id="823" name="テキスト ボックス 822"/>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歳出決算総額は、住民一人当たり531,415円となっている。</a:t>
          </a:r>
          <a:r>
            <a:rPr kumimoji="1" lang="ja-JP" altLang="en-US" sz="1300">
              <a:solidFill>
                <a:sysClr val="windowText" lastClr="000000"/>
              </a:solidFill>
              <a:latin typeface="ＭＳ Ｐゴシック"/>
              <a:ea typeface="ＭＳ Ｐゴシック"/>
            </a:rPr>
            <a:t>目的別歳出を降順にすると、</a:t>
          </a:r>
          <a:r>
            <a:rPr kumimoji="1" lang="ja-JP" altLang="en-US" sz="1300">
              <a:solidFill>
                <a:sysClr val="windowText" lastClr="000000"/>
              </a:solidFill>
              <a:latin typeface="ＭＳ Ｐゴシック"/>
              <a:ea typeface="ＭＳ Ｐゴシック"/>
            </a:rPr>
            <a:t>民生費189,642円、</a:t>
          </a:r>
          <a:r>
            <a:rPr kumimoji="1" lang="ja-JP" altLang="en-US" sz="1300">
              <a:solidFill>
                <a:sysClr val="windowText" lastClr="000000"/>
              </a:solidFill>
              <a:latin typeface="ＭＳ Ｐゴシック"/>
              <a:ea typeface="ＭＳ Ｐゴシック"/>
            </a:rPr>
            <a:t>総務費88,066円、</a:t>
          </a:r>
          <a:r>
            <a:rPr kumimoji="1" lang="ja-JP" altLang="en-US" sz="1300">
              <a:solidFill>
                <a:sysClr val="windowText" lastClr="000000"/>
              </a:solidFill>
              <a:latin typeface="ＭＳ Ｐゴシック"/>
              <a:ea typeface="ＭＳ Ｐゴシック"/>
            </a:rPr>
            <a:t>公債費60,038円、衛生費57,018円となっている</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類似団体平均と比較して13,690円高い民生費は、</a:t>
          </a:r>
          <a:r>
            <a:rPr kumimoji="1" lang="ja-JP" altLang="en-US" sz="1300">
              <a:solidFill>
                <a:sysClr val="windowText" lastClr="000000"/>
              </a:solidFill>
              <a:latin typeface="ＭＳ Ｐゴシック"/>
              <a:ea typeface="ＭＳ Ｐゴシック"/>
            </a:rPr>
            <a:t>子育て世帯への臨時特別給付金、住民税非課税世帯等臨時特別給付金などの</a:t>
          </a:r>
          <a:r>
            <a:rPr kumimoji="1" lang="ja-JP" altLang="en-US" sz="1300">
              <a:solidFill>
                <a:sysClr val="windowText" lastClr="000000"/>
              </a:solidFill>
              <a:latin typeface="ＭＳ Ｐゴシック"/>
              <a:ea typeface="ＭＳ Ｐゴシック"/>
            </a:rPr>
            <a:t>実施により増加となった。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類似団体平均と比較して15,259円高い総務費は、前年度と比べて大きく減少したが、これは特別定額給付金事業が終了したことによるものである。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類似団体平均と比較して16,555円高い公債費は、前年度と比べ繰上償還を</a:t>
          </a:r>
          <a:r>
            <a:rPr kumimoji="1" lang="ja-JP" altLang="en-US" sz="1300">
              <a:solidFill>
                <a:sysClr val="windowText" lastClr="000000"/>
              </a:solidFill>
              <a:latin typeface="ＭＳ Ｐゴシック"/>
              <a:ea typeface="ＭＳ Ｐゴシック"/>
            </a:rPr>
            <a:t>約2.8億円増加となったことによる。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類似団体平均と比較して8,371円高い衛生費は、新型コロナウイルスワクチン接種事業を実施したことによる。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a:ea typeface="ＭＳ Ｐゴシック"/>
            </a:rPr>
            <a:t>　財政調整基金残高の令和3年度比率については、分母となる標準財政規模の増加幅よりも、分子となる基金残高の増加が大きかったため</a:t>
          </a:r>
          <a:r>
            <a:rPr kumimoji="1" lang="ja-JP" altLang="en-US" sz="1300">
              <a:solidFill>
                <a:sysClr val="windowText" lastClr="000000"/>
              </a:solidFill>
              <a:latin typeface="ＭＳ Ｐゴシック"/>
              <a:ea typeface="ＭＳ Ｐゴシック"/>
            </a:rPr>
            <a:t>増加した。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実質収支額の令和3年度比率は、</a:t>
          </a:r>
          <a:r>
            <a:rPr kumimoji="1" lang="ja-JP" altLang="en-US" sz="1300">
              <a:solidFill>
                <a:sysClr val="windowText" lastClr="000000"/>
              </a:solidFill>
              <a:latin typeface="ＭＳ Ｐゴシック"/>
              <a:ea typeface="ＭＳ Ｐゴシック"/>
            </a:rPr>
            <a:t>形式収支の増加により増加した</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実質単年度収支の令和3</a:t>
          </a:r>
          <a:r>
            <a:rPr kumimoji="1" lang="ja-JP" altLang="en-US" sz="1300">
              <a:solidFill>
                <a:sysClr val="windowText" lastClr="000000"/>
              </a:solidFill>
              <a:latin typeface="ＭＳ Ｐゴシック"/>
              <a:ea typeface="ＭＳ Ｐゴシック"/>
            </a:rPr>
            <a:t>年度比率は、形式収支の増加、基金取崩額の減少、</a:t>
          </a:r>
          <a:r>
            <a:rPr kumimoji="1" lang="ja-JP" altLang="en-US" sz="1300">
              <a:solidFill>
                <a:sysClr val="windowText" lastClr="000000"/>
              </a:solidFill>
              <a:latin typeface="ＭＳ Ｐゴシック"/>
              <a:ea typeface="ＭＳ Ｐゴシック"/>
            </a:rPr>
            <a:t>市債の繰上償還の増加などにより増加した</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令和3年度については、普通交付税の追加交付など新型コロナウイルス感染症に関連した臨時の地方財政対策により実質収支比率は大きく増加となったが、平時については3～5%になるよう努めたい。</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本市の連結対象の全ての会計で、実質赤字又は資金不足は生じていない。</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法適</a:t>
          </a:r>
          <a:r>
            <a:rPr kumimoji="1" lang="ja-JP" altLang="en-US" sz="1400">
              <a:solidFill>
                <a:sysClr val="windowText" lastClr="000000"/>
              </a:solidFill>
              <a:latin typeface="ＭＳ ゴシック"/>
              <a:ea typeface="ＭＳ ゴシック"/>
            </a:rPr>
            <a:t>用公営企業の市立病院事業では、将来の設備投資に備えて現金・預金を留</a:t>
          </a:r>
          <a:r>
            <a:rPr kumimoji="1" lang="ja-JP" altLang="en-US" sz="1400">
              <a:solidFill>
                <a:sysClr val="windowText" lastClr="000000"/>
              </a:solidFill>
              <a:latin typeface="ＭＳ ゴシック"/>
              <a:ea typeface="ＭＳ ゴシック"/>
            </a:rPr>
            <a:t>保しているため、純資産（黒字）の構成比率が高くなっている。</a:t>
          </a:r>
          <a:endParaRPr kumimoji="1" lang="ja-JP" altLang="en-US" sz="1400">
            <a:solidFill>
              <a:sysClr val="windowText" lastClr="000000"/>
            </a:solidFill>
            <a:latin typeface="ＭＳ ゴシック"/>
            <a:ea typeface="ＭＳ ゴシック"/>
          </a:endParaRPr>
        </a:p>
        <a:p>
          <a:r>
            <a:rPr lang="ja-JP" altLang="en-US" sz="1400">
              <a:solidFill>
                <a:sysClr val="windowText" lastClr="000000"/>
              </a:solidFill>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solidFill>
              <a:sysClr val="windowText" lastClr="000000"/>
            </a:solidFill>
            <a:latin typeface="ＭＳ ゴシック"/>
            <a:ea typeface="ＭＳ ゴシック"/>
          </a:endParaRPr>
        </a:p>
        <a:p>
          <a:r>
            <a:rPr lang="ja-JP" altLang="en-US" sz="1400">
              <a:solidFill>
                <a:sysClr val="windowText" lastClr="000000"/>
              </a:solidFill>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a:ea typeface="ＭＳ Ｐゴシック"/>
            </a:rPr>
            <a:t>　令和3年度</a:t>
          </a:r>
          <a:r>
            <a:rPr kumimoji="1" lang="ja-JP" altLang="en-US" sz="1400">
              <a:solidFill>
                <a:sysClr val="windowText" lastClr="000000"/>
              </a:solidFill>
              <a:latin typeface="ＭＳ Ｐゴシック"/>
              <a:ea typeface="ＭＳ Ｐゴシック"/>
            </a:rPr>
            <a:t>の合併特例債償還費需要額が増加したことで、</a:t>
          </a:r>
          <a:r>
            <a:rPr kumimoji="1" lang="ja-JP" altLang="en-US" sz="1400">
              <a:solidFill>
                <a:sysClr val="windowText" lastClr="000000"/>
              </a:solidFill>
              <a:latin typeface="ＭＳ Ｐゴシック"/>
              <a:ea typeface="ＭＳ Ｐゴシック"/>
            </a:rPr>
            <a:t>分子の減ずる部分である「普通交付税の額の基準財政需要額に算入された地方の元利償還金」が増加したため、実質公債費率は減少した。</a:t>
          </a:r>
          <a:endParaRPr kumimoji="1" lang="ja-JP" altLang="en-US" sz="1400">
            <a:solidFill>
              <a:sysClr val="windowText" lastClr="000000"/>
            </a:solidFill>
            <a:latin typeface="ＭＳ Ｐゴシック"/>
            <a:ea typeface="ＭＳ Ｐゴシック"/>
          </a:endParaRPr>
        </a:p>
        <a:p>
          <a:r>
            <a:rPr lang="ja-JP" altLang="en-US" sz="1400">
              <a:solidFill>
                <a:sysClr val="windowText" lastClr="000000"/>
              </a:solidFill>
              <a:latin typeface="ＭＳ Ｐゴシック"/>
              <a:ea typeface="ＭＳ Ｐゴシック"/>
            </a:rPr>
            <a:t>　今後も、投資事業を見極め、起債依存度の低い適切な財政運営に努めたい。</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a:ea typeface="ＭＳ Ｐゴシック"/>
            </a:rPr>
            <a:t>　満期一括償還に係る積立なし</a:t>
          </a:r>
          <a:endParaRPr kumimoji="1" lang="ja-JP" altLang="en-US" sz="1400">
            <a:solidFill>
              <a:sysClr val="windowText" lastClr="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一般会計等に係る地方債の現在高は、繰上償還の実施により減少した。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結果として、将来負担額が減少し、将来負担比率の分子が減少することになった。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今後も、市債の繰上償還の実施など、地方債現在高の抑制を図りながら、投資事業等を精査し、起債に大きく頼ることのない財政運営に努める。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市債の繰上償還の財源として、減債基金を1.8億円取り崩したが、財政調整基金やその他特定目的基金が増加したため、全体として約4.1億円の増となった。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普通交付税の合併算定替の特例措置終了に伴う財源対策のための「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・地域振興基金：市民の連帯の強化及び地域振興を図る。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・公共施設整備基金：公共施設整備事業の推進を図る。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・公有地取得基金：公有地の取得及び造成を目的とする事業の推進を図る。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・地域振興基金：新型コロナウイルス感染症対応事業へ取り崩した分を積戻したことによる増加</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・公共施設整備基金：剰余金等</a:t>
          </a:r>
          <a:r>
            <a:rPr kumimoji="1" lang="ja-JP" altLang="en-US" sz="1300">
              <a:solidFill>
                <a:sysClr val="windowText" lastClr="000000"/>
              </a:solidFill>
              <a:effectLst/>
              <a:latin typeface="ＭＳ ゴシック"/>
              <a:ea typeface="ＭＳ ゴシック"/>
              <a:cs typeface="+mn-cs"/>
            </a:rPr>
            <a:t>約2.1億円を積み立てた一方で、公共施設整備事</a:t>
          </a:r>
          <a:r>
            <a:rPr kumimoji="1" lang="ja-JP" altLang="en-US" sz="1300">
              <a:solidFill>
                <a:sysClr val="windowText" lastClr="000000"/>
              </a:solidFill>
              <a:effectLst/>
              <a:latin typeface="ＭＳ ゴシック"/>
              <a:ea typeface="ＭＳ ゴシック"/>
              <a:cs typeface="+mn-cs"/>
            </a:rPr>
            <a:t>業に約2.0億円を充当したことにより微増</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・公有地取得基金：</a:t>
          </a:r>
          <a:r>
            <a:rPr kumimoji="1" lang="ja-JP" altLang="en-US" sz="1300">
              <a:solidFill>
                <a:sysClr val="windowText" lastClr="000000"/>
              </a:solidFill>
              <a:effectLst/>
              <a:latin typeface="ＭＳ ゴシック"/>
              <a:ea typeface="ＭＳ ゴシック"/>
              <a:cs typeface="+mn-cs"/>
            </a:rPr>
            <a:t>利子</a:t>
          </a:r>
          <a:r>
            <a:rPr kumimoji="1" lang="ja-JP" altLang="en-US" sz="1300">
              <a:solidFill>
                <a:sysClr val="windowText" lastClr="000000"/>
              </a:solidFill>
              <a:effectLst/>
              <a:latin typeface="ＭＳ ゴシック"/>
              <a:ea typeface="ＭＳ ゴシック"/>
              <a:cs typeface="+mn-cs"/>
            </a:rPr>
            <a:t>約380万円を積み立てたことによる増加</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・地域福祉基金：果実運用型のため変動なし。</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・ちちぶ夢創り基金：ふるさと納税寄附金</a:t>
          </a:r>
          <a:r>
            <a:rPr kumimoji="1" lang="ja-JP" altLang="en-US" sz="1300">
              <a:solidFill>
                <a:sysClr val="windowText" lastClr="000000"/>
              </a:solidFill>
              <a:effectLst/>
              <a:latin typeface="ＭＳ ゴシック"/>
              <a:ea typeface="ＭＳ ゴシック"/>
              <a:cs typeface="+mn-cs"/>
            </a:rPr>
            <a:t>約5.4億円を積み立てた一方で、</a:t>
          </a:r>
          <a:r>
            <a:rPr kumimoji="1" lang="ja-JP" altLang="en-US" sz="1300">
              <a:solidFill>
                <a:sysClr val="windowText" lastClr="000000"/>
              </a:solidFill>
              <a:effectLst/>
              <a:latin typeface="ＭＳ ゴシック"/>
              <a:ea typeface="ＭＳ ゴシック"/>
              <a:cs typeface="+mn-cs"/>
            </a:rPr>
            <a:t>約6.0億円を取り崩したしたことによる減少</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・地域振興基金：運用利子等を活用して地域振興事業の充実を図る。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・公共施設整備基金：合併特例債の発行が令和2年度で終了したため、その後の公共施設整備の財源として活用する。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・公有地取得基金：</a:t>
          </a:r>
          <a:r>
            <a:rPr kumimoji="1" lang="ja-JP" altLang="en-US" sz="1300">
              <a:solidFill>
                <a:sysClr val="windowText" lastClr="000000"/>
              </a:solidFill>
              <a:effectLst/>
              <a:latin typeface="ＭＳ ゴシック"/>
              <a:ea typeface="ＭＳ ゴシック"/>
              <a:cs typeface="+mn-cs"/>
            </a:rPr>
            <a:t>合併特例債の発行が令和2年度で終了したため、その後の公有地取得の財源として活用する。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a:t>
          </a:r>
          <a:r>
            <a:rPr kumimoji="1" lang="ja-JP" altLang="en-US" sz="1300">
              <a:solidFill>
                <a:sysClr val="windowText" lastClr="000000"/>
              </a:solidFill>
              <a:effectLst/>
              <a:latin typeface="ＭＳ ゴシック"/>
              <a:ea typeface="ＭＳ ゴシック"/>
              <a:cs typeface="+mn-cs"/>
            </a:rPr>
            <a:t>在宅福祉の推進など、地域における保健福祉活動の振興を図る。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標準財政規模の10%を下回らないよう維持しながら、財源不足を補填したことによる。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今後も財政調整基金の残高は、標準財政規模の10%を目安に運用することとしている。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市債の繰上償還の財源として、減債基金を1.8</a:t>
          </a:r>
          <a:r>
            <a:rPr kumimoji="1" lang="ja-JP" altLang="en-US" sz="1300">
              <a:solidFill>
                <a:sysClr val="windowText" lastClr="000000"/>
              </a:solidFill>
              <a:effectLst/>
              <a:latin typeface="ＭＳ ゴシック"/>
              <a:ea typeface="ＭＳ ゴシック"/>
              <a:cs typeface="+mn-cs"/>
            </a:rPr>
            <a:t>億円取り崩したことによる減少。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地方債残高を抑制するため、「減債基金」を活用した市債の繰上償還を実施していく予定のため、今後は減少傾向となる見込みである。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３年度の有形固定資産減価償却率は、類似団体に比べ高い水準になっているが、その主な原因は道路等の減価償却率が高いことによる。なお、令和３年度に改訂した『秩父市公共施設等総合管理計画』や『秩父市個別施設計画』に基づき、施設の長寿命化や、耐用年数を過ぎた建物・耐震基準を満たしていない施設については、利用者の安全面を考慮し、統廃合や除却を進めていく。</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128270</xdr:rowOff>
    </xdr:from>
    <xdr:to xmlns:xdr="http://schemas.openxmlformats.org/drawingml/2006/spreadsheetDrawing">
      <xdr:col>23</xdr:col>
      <xdr:colOff>85090</xdr:colOff>
      <xdr:row>34</xdr:row>
      <xdr:rowOff>43180</xdr:rowOff>
    </xdr:to>
    <xdr:cxnSp macro="">
      <xdr:nvCxnSpPr>
        <xdr:cNvPr id="65" name="直線コネクタ 64"/>
        <xdr:cNvCxnSpPr/>
      </xdr:nvCxnSpPr>
      <xdr:spPr>
        <a:xfrm flipV="1">
          <a:off x="4760595" y="5528945"/>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46990</xdr:rowOff>
    </xdr:from>
    <xdr:ext cx="403225" cy="259080"/>
    <xdr:sp macro="" textlink="">
      <xdr:nvSpPr>
        <xdr:cNvPr id="66" name="有形固定資産減価償却率最小値テキスト"/>
        <xdr:cNvSpPr txBox="1"/>
      </xdr:nvSpPr>
      <xdr:spPr>
        <a:xfrm>
          <a:off x="4813300" y="6647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43180</xdr:rowOff>
    </xdr:from>
    <xdr:to xmlns:xdr="http://schemas.openxmlformats.org/drawingml/2006/spreadsheetDrawing">
      <xdr:col>23</xdr:col>
      <xdr:colOff>174625</xdr:colOff>
      <xdr:row>34</xdr:row>
      <xdr:rowOff>43180</xdr:rowOff>
    </xdr:to>
    <xdr:cxnSp macro="">
      <xdr:nvCxnSpPr>
        <xdr:cNvPr id="67" name="直線コネクタ 66"/>
        <xdr:cNvCxnSpPr/>
      </xdr:nvCxnSpPr>
      <xdr:spPr>
        <a:xfrm>
          <a:off x="4673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74930</xdr:rowOff>
    </xdr:from>
    <xdr:ext cx="403225" cy="257175"/>
    <xdr:sp macro="" textlink="">
      <xdr:nvSpPr>
        <xdr:cNvPr id="68" name="有形固定資産減価償却率最大値テキスト"/>
        <xdr:cNvSpPr txBox="1"/>
      </xdr:nvSpPr>
      <xdr:spPr>
        <a:xfrm>
          <a:off x="4813300" y="5304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128270</xdr:rowOff>
    </xdr:from>
    <xdr:to xmlns:xdr="http://schemas.openxmlformats.org/drawingml/2006/spreadsheetDrawing">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4445</xdr:rowOff>
    </xdr:from>
    <xdr:ext cx="403225" cy="259080"/>
    <xdr:sp macro="" textlink="">
      <xdr:nvSpPr>
        <xdr:cNvPr id="70" name="有形固定資産減価償却率平均値テキスト"/>
        <xdr:cNvSpPr txBox="1"/>
      </xdr:nvSpPr>
      <xdr:spPr>
        <a:xfrm>
          <a:off x="4813300" y="591947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72" name="フローチャート: 判断 71"/>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99060</xdr:rowOff>
    </xdr:from>
    <xdr:to xmlns:xdr="http://schemas.openxmlformats.org/drawingml/2006/spreadsheetDrawing">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55880</xdr:rowOff>
    </xdr:from>
    <xdr:to xmlns:xdr="http://schemas.openxmlformats.org/drawingml/2006/spreadsheetDrawing">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8890</xdr:rowOff>
    </xdr:from>
    <xdr:to xmlns:xdr="http://schemas.openxmlformats.org/drawingml/2006/spreadsheetDrawing">
      <xdr:col>7</xdr:col>
      <xdr:colOff>187325</xdr:colOff>
      <xdr:row>30</xdr:row>
      <xdr:rowOff>110490</xdr:rowOff>
    </xdr:to>
    <xdr:sp macro="" textlink="">
      <xdr:nvSpPr>
        <xdr:cNvPr id="75" name="フローチャート: 判断 74"/>
        <xdr:cNvSpPr/>
      </xdr:nvSpPr>
      <xdr:spPr>
        <a:xfrm>
          <a:off x="1714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92075</xdr:rowOff>
    </xdr:from>
    <xdr:to xmlns:xdr="http://schemas.openxmlformats.org/drawingml/2006/spreadsheetDrawing">
      <xdr:col>23</xdr:col>
      <xdr:colOff>136525</xdr:colOff>
      <xdr:row>34</xdr:row>
      <xdr:rowOff>22225</xdr:rowOff>
    </xdr:to>
    <xdr:sp macro="" textlink="">
      <xdr:nvSpPr>
        <xdr:cNvPr id="81" name="楕円 80"/>
        <xdr:cNvSpPr/>
      </xdr:nvSpPr>
      <xdr:spPr>
        <a:xfrm>
          <a:off x="4711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6985</xdr:rowOff>
    </xdr:from>
    <xdr:ext cx="403225" cy="257175"/>
    <xdr:sp macro="" textlink="">
      <xdr:nvSpPr>
        <xdr:cNvPr id="82" name="有形固定資産減価償却率該当値テキスト"/>
        <xdr:cNvSpPr txBox="1"/>
      </xdr:nvSpPr>
      <xdr:spPr>
        <a:xfrm>
          <a:off x="4813300" y="6436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59690</xdr:rowOff>
    </xdr:from>
    <xdr:to xmlns:xdr="http://schemas.openxmlformats.org/drawingml/2006/spreadsheetDrawing">
      <xdr:col>19</xdr:col>
      <xdr:colOff>187325</xdr:colOff>
      <xdr:row>33</xdr:row>
      <xdr:rowOff>161290</xdr:rowOff>
    </xdr:to>
    <xdr:sp macro="" textlink="">
      <xdr:nvSpPr>
        <xdr:cNvPr id="83" name="楕円 82"/>
        <xdr:cNvSpPr/>
      </xdr:nvSpPr>
      <xdr:spPr>
        <a:xfrm>
          <a:off x="400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110490</xdr:rowOff>
    </xdr:from>
    <xdr:to xmlns:xdr="http://schemas.openxmlformats.org/drawingml/2006/spreadsheetDrawing">
      <xdr:col>23</xdr:col>
      <xdr:colOff>85725</xdr:colOff>
      <xdr:row>33</xdr:row>
      <xdr:rowOff>143510</xdr:rowOff>
    </xdr:to>
    <xdr:cxnSp macro="">
      <xdr:nvCxnSpPr>
        <xdr:cNvPr id="84" name="直線コネクタ 83"/>
        <xdr:cNvCxnSpPr/>
      </xdr:nvCxnSpPr>
      <xdr:spPr>
        <a:xfrm>
          <a:off x="4051300" y="6539865"/>
          <a:ext cx="711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12700</xdr:rowOff>
    </xdr:from>
    <xdr:to xmlns:xdr="http://schemas.openxmlformats.org/drawingml/2006/spreadsheetDrawing">
      <xdr:col>15</xdr:col>
      <xdr:colOff>187325</xdr:colOff>
      <xdr:row>33</xdr:row>
      <xdr:rowOff>114300</xdr:rowOff>
    </xdr:to>
    <xdr:sp macro="" textlink="">
      <xdr:nvSpPr>
        <xdr:cNvPr id="85" name="楕円 84"/>
        <xdr:cNvSpPr/>
      </xdr:nvSpPr>
      <xdr:spPr>
        <a:xfrm>
          <a:off x="3238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63500</xdr:rowOff>
    </xdr:from>
    <xdr:to xmlns:xdr="http://schemas.openxmlformats.org/drawingml/2006/spreadsheetDrawing">
      <xdr:col>19</xdr:col>
      <xdr:colOff>136525</xdr:colOff>
      <xdr:row>33</xdr:row>
      <xdr:rowOff>110490</xdr:rowOff>
    </xdr:to>
    <xdr:cxnSp macro="">
      <xdr:nvCxnSpPr>
        <xdr:cNvPr id="86" name="直線コネクタ 85"/>
        <xdr:cNvCxnSpPr/>
      </xdr:nvCxnSpPr>
      <xdr:spPr>
        <a:xfrm>
          <a:off x="3289300" y="649287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148590</xdr:rowOff>
    </xdr:from>
    <xdr:to xmlns:xdr="http://schemas.openxmlformats.org/drawingml/2006/spreadsheetDrawing">
      <xdr:col>11</xdr:col>
      <xdr:colOff>187325</xdr:colOff>
      <xdr:row>33</xdr:row>
      <xdr:rowOff>78740</xdr:rowOff>
    </xdr:to>
    <xdr:sp macro="" textlink="">
      <xdr:nvSpPr>
        <xdr:cNvPr id="87" name="楕円 86"/>
        <xdr:cNvSpPr/>
      </xdr:nvSpPr>
      <xdr:spPr>
        <a:xfrm>
          <a:off x="2476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27940</xdr:rowOff>
    </xdr:from>
    <xdr:to xmlns:xdr="http://schemas.openxmlformats.org/drawingml/2006/spreadsheetDrawing">
      <xdr:col>15</xdr:col>
      <xdr:colOff>136525</xdr:colOff>
      <xdr:row>33</xdr:row>
      <xdr:rowOff>63500</xdr:rowOff>
    </xdr:to>
    <xdr:cxnSp macro="">
      <xdr:nvCxnSpPr>
        <xdr:cNvPr id="88" name="直線コネクタ 87"/>
        <xdr:cNvCxnSpPr/>
      </xdr:nvCxnSpPr>
      <xdr:spPr>
        <a:xfrm>
          <a:off x="2527300" y="64573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116205</xdr:rowOff>
    </xdr:from>
    <xdr:to xmlns:xdr="http://schemas.openxmlformats.org/drawingml/2006/spreadsheetDrawing">
      <xdr:col>7</xdr:col>
      <xdr:colOff>187325</xdr:colOff>
      <xdr:row>33</xdr:row>
      <xdr:rowOff>46355</xdr:rowOff>
    </xdr:to>
    <xdr:sp macro="" textlink="">
      <xdr:nvSpPr>
        <xdr:cNvPr id="89" name="楕円 88"/>
        <xdr:cNvSpPr/>
      </xdr:nvSpPr>
      <xdr:spPr>
        <a:xfrm>
          <a:off x="1714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167005</xdr:rowOff>
    </xdr:from>
    <xdr:to xmlns:xdr="http://schemas.openxmlformats.org/drawingml/2006/spreadsheetDrawing">
      <xdr:col>11</xdr:col>
      <xdr:colOff>136525</xdr:colOff>
      <xdr:row>33</xdr:row>
      <xdr:rowOff>27940</xdr:rowOff>
    </xdr:to>
    <xdr:cxnSp macro="">
      <xdr:nvCxnSpPr>
        <xdr:cNvPr id="90" name="直線コネクタ 89"/>
        <xdr:cNvCxnSpPr/>
      </xdr:nvCxnSpPr>
      <xdr:spPr>
        <a:xfrm>
          <a:off x="1765300" y="642493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49530</xdr:rowOff>
    </xdr:from>
    <xdr:ext cx="403225" cy="259080"/>
    <xdr:sp macro="" textlink="">
      <xdr:nvSpPr>
        <xdr:cNvPr id="91" name="n_1aveValue有形固定資産減価償却率"/>
        <xdr:cNvSpPr txBox="1"/>
      </xdr:nvSpPr>
      <xdr:spPr>
        <a:xfrm>
          <a:off x="3836035" y="5793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45720</xdr:rowOff>
    </xdr:from>
    <xdr:ext cx="403225" cy="259080"/>
    <xdr:sp macro="" textlink="">
      <xdr:nvSpPr>
        <xdr:cNvPr id="92" name="n_2aveValue有形固定資産減価償却率"/>
        <xdr:cNvSpPr txBox="1"/>
      </xdr:nvSpPr>
      <xdr:spPr>
        <a:xfrm>
          <a:off x="3086735" y="5789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2540</xdr:rowOff>
    </xdr:from>
    <xdr:ext cx="403225" cy="259080"/>
    <xdr:sp macro="" textlink="">
      <xdr:nvSpPr>
        <xdr:cNvPr id="93" name="n_3aveValue有形固定資産減価償却率"/>
        <xdr:cNvSpPr txBox="1"/>
      </xdr:nvSpPr>
      <xdr:spPr>
        <a:xfrm>
          <a:off x="2324735" y="5746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127000</xdr:rowOff>
    </xdr:from>
    <xdr:ext cx="403225" cy="259080"/>
    <xdr:sp macro="" textlink="">
      <xdr:nvSpPr>
        <xdr:cNvPr id="94" name="n_4aveValue有形固定資産減価償却率"/>
        <xdr:cNvSpPr txBox="1"/>
      </xdr:nvSpPr>
      <xdr:spPr>
        <a:xfrm>
          <a:off x="1562735" y="5699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152400</xdr:rowOff>
    </xdr:from>
    <xdr:ext cx="403225" cy="259080"/>
    <xdr:sp macro="" textlink="">
      <xdr:nvSpPr>
        <xdr:cNvPr id="95" name="n_1mainValue有形固定資産減価償却率"/>
        <xdr:cNvSpPr txBox="1"/>
      </xdr:nvSpPr>
      <xdr:spPr>
        <a:xfrm>
          <a:off x="3836035" y="6581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105410</xdr:rowOff>
    </xdr:from>
    <xdr:ext cx="403225" cy="259080"/>
    <xdr:sp macro="" textlink="">
      <xdr:nvSpPr>
        <xdr:cNvPr id="96" name="n_2mainValue有形固定資産減価償却率"/>
        <xdr:cNvSpPr txBox="1"/>
      </xdr:nvSpPr>
      <xdr:spPr>
        <a:xfrm>
          <a:off x="3086735" y="6534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69850</xdr:rowOff>
    </xdr:from>
    <xdr:ext cx="403225" cy="259080"/>
    <xdr:sp macro="" textlink="">
      <xdr:nvSpPr>
        <xdr:cNvPr id="97" name="n_3mainValue有形固定資産減価償却率"/>
        <xdr:cNvSpPr txBox="1"/>
      </xdr:nvSpPr>
      <xdr:spPr>
        <a:xfrm>
          <a:off x="2324735" y="6499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37465</xdr:rowOff>
    </xdr:from>
    <xdr:ext cx="403225" cy="259080"/>
    <xdr:sp macro="" textlink="">
      <xdr:nvSpPr>
        <xdr:cNvPr id="98" name="n_4mainValue有形固定資産減価償却率"/>
        <xdr:cNvSpPr txBox="1"/>
      </xdr:nvSpPr>
      <xdr:spPr>
        <a:xfrm>
          <a:off x="1562735" y="6466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２年度と比較し、128.1ポイント減少した。また、全国平均、県平均、類似団体内平均を下回っている。市債残高の抑制を図るため、繰上償還を積極的に実施してるが、令和３年度は令和２年度と比較して繰上償還額が大きく増加し、市債残高が減少したため、債務償還比率が減少した。地方交付税の合併特例措置が令和２年度で終了したことを踏まえ、今後も市債残高の抑制を図っ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72390</xdr:rowOff>
    </xdr:to>
    <xdr:cxnSp macro="">
      <xdr:nvCxnSpPr>
        <xdr:cNvPr id="129" name="直線コネクタ 128"/>
        <xdr:cNvCxnSpPr/>
      </xdr:nvCxnSpPr>
      <xdr:spPr>
        <a:xfrm flipV="1">
          <a:off x="14793595" y="526161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76200</xdr:rowOff>
    </xdr:from>
    <xdr:ext cx="467995" cy="257175"/>
    <xdr:sp macro="" textlink="">
      <xdr:nvSpPr>
        <xdr:cNvPr id="130" name="債務償還比率最小値テキスト"/>
        <xdr:cNvSpPr txBox="1"/>
      </xdr:nvSpPr>
      <xdr:spPr>
        <a:xfrm>
          <a:off x="14846300" y="6677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72390</xdr:rowOff>
    </xdr:from>
    <xdr:to xmlns:xdr="http://schemas.openxmlformats.org/drawingml/2006/spreadsheetDrawing">
      <xdr:col>76</xdr:col>
      <xdr:colOff>111125</xdr:colOff>
      <xdr:row>34</xdr:row>
      <xdr:rowOff>72390</xdr:rowOff>
    </xdr:to>
    <xdr:cxnSp macro="">
      <xdr:nvCxnSpPr>
        <xdr:cNvPr id="131" name="直線コネクタ 130"/>
        <xdr:cNvCxnSpPr/>
      </xdr:nvCxnSpPr>
      <xdr:spPr>
        <a:xfrm>
          <a:off x="1470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2"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34290</xdr:rowOff>
    </xdr:from>
    <xdr:ext cx="467995" cy="259080"/>
    <xdr:sp macro="" textlink="">
      <xdr:nvSpPr>
        <xdr:cNvPr id="134" name="債務償還比率平均値テキスト"/>
        <xdr:cNvSpPr txBox="1"/>
      </xdr:nvSpPr>
      <xdr:spPr>
        <a:xfrm>
          <a:off x="14846300" y="594931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55880</xdr:rowOff>
    </xdr:from>
    <xdr:to xmlns:xdr="http://schemas.openxmlformats.org/drawingml/2006/spreadsheetDrawing">
      <xdr:col>76</xdr:col>
      <xdr:colOff>73025</xdr:colOff>
      <xdr:row>30</xdr:row>
      <xdr:rowOff>157480</xdr:rowOff>
    </xdr:to>
    <xdr:sp macro="" textlink="">
      <xdr:nvSpPr>
        <xdr:cNvPr id="135" name="フローチャート: 判断 134"/>
        <xdr:cNvSpPr/>
      </xdr:nvSpPr>
      <xdr:spPr>
        <a:xfrm>
          <a:off x="1474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100330</xdr:rowOff>
    </xdr:from>
    <xdr:to xmlns:xdr="http://schemas.openxmlformats.org/drawingml/2006/spreadsheetDrawing">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106045</xdr:rowOff>
    </xdr:from>
    <xdr:to xmlns:xdr="http://schemas.openxmlformats.org/drawingml/2006/spreadsheetDrawing">
      <xdr:col>68</xdr:col>
      <xdr:colOff>123825</xdr:colOff>
      <xdr:row>32</xdr:row>
      <xdr:rowOff>36195</xdr:rowOff>
    </xdr:to>
    <xdr:sp macro="" textlink="">
      <xdr:nvSpPr>
        <xdr:cNvPr id="137" name="フローチャート: 判断 136"/>
        <xdr:cNvSpPr/>
      </xdr:nvSpPr>
      <xdr:spPr>
        <a:xfrm>
          <a:off x="13271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81915</xdr:rowOff>
    </xdr:from>
    <xdr:to xmlns:xdr="http://schemas.openxmlformats.org/drawingml/2006/spreadsheetDrawing">
      <xdr:col>64</xdr:col>
      <xdr:colOff>123825</xdr:colOff>
      <xdr:row>32</xdr:row>
      <xdr:rowOff>12065</xdr:rowOff>
    </xdr:to>
    <xdr:sp macro="" textlink="">
      <xdr:nvSpPr>
        <xdr:cNvPr id="138" name="フローチャート: 判断 137"/>
        <xdr:cNvSpPr/>
      </xdr:nvSpPr>
      <xdr:spPr>
        <a:xfrm>
          <a:off x="125095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112395</xdr:rowOff>
    </xdr:from>
    <xdr:to xmlns:xdr="http://schemas.openxmlformats.org/drawingml/2006/spreadsheetDrawing">
      <xdr:col>60</xdr:col>
      <xdr:colOff>123825</xdr:colOff>
      <xdr:row>32</xdr:row>
      <xdr:rowOff>42545</xdr:rowOff>
    </xdr:to>
    <xdr:sp macro="" textlink="">
      <xdr:nvSpPr>
        <xdr:cNvPr id="139" name="フローチャート: 判断 138"/>
        <xdr:cNvSpPr/>
      </xdr:nvSpPr>
      <xdr:spPr>
        <a:xfrm>
          <a:off x="1174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113665</xdr:rowOff>
    </xdr:from>
    <xdr:to xmlns:xdr="http://schemas.openxmlformats.org/drawingml/2006/spreadsheetDrawing">
      <xdr:col>76</xdr:col>
      <xdr:colOff>73025</xdr:colOff>
      <xdr:row>30</xdr:row>
      <xdr:rowOff>43815</xdr:rowOff>
    </xdr:to>
    <xdr:sp macro="" textlink="">
      <xdr:nvSpPr>
        <xdr:cNvPr id="145" name="楕円 144"/>
        <xdr:cNvSpPr/>
      </xdr:nvSpPr>
      <xdr:spPr>
        <a:xfrm>
          <a:off x="1474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136525</xdr:rowOff>
    </xdr:from>
    <xdr:ext cx="467995" cy="258445"/>
    <xdr:sp macro="" textlink="">
      <xdr:nvSpPr>
        <xdr:cNvPr id="146" name="債務償還比率該当値テキスト"/>
        <xdr:cNvSpPr txBox="1"/>
      </xdr:nvSpPr>
      <xdr:spPr>
        <a:xfrm>
          <a:off x="14846300" y="570865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139700</xdr:rowOff>
    </xdr:from>
    <xdr:to xmlns:xdr="http://schemas.openxmlformats.org/drawingml/2006/spreadsheetDrawing">
      <xdr:col>72</xdr:col>
      <xdr:colOff>123825</xdr:colOff>
      <xdr:row>31</xdr:row>
      <xdr:rowOff>69850</xdr:rowOff>
    </xdr:to>
    <xdr:sp macro="" textlink="">
      <xdr:nvSpPr>
        <xdr:cNvPr id="147" name="楕円 146"/>
        <xdr:cNvSpPr/>
      </xdr:nvSpPr>
      <xdr:spPr>
        <a:xfrm>
          <a:off x="1403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164465</xdr:rowOff>
    </xdr:from>
    <xdr:to xmlns:xdr="http://schemas.openxmlformats.org/drawingml/2006/spreadsheetDrawing">
      <xdr:col>76</xdr:col>
      <xdr:colOff>22225</xdr:colOff>
      <xdr:row>31</xdr:row>
      <xdr:rowOff>19050</xdr:rowOff>
    </xdr:to>
    <xdr:cxnSp macro="">
      <xdr:nvCxnSpPr>
        <xdr:cNvPr id="148" name="直線コネクタ 147"/>
        <xdr:cNvCxnSpPr/>
      </xdr:nvCxnSpPr>
      <xdr:spPr>
        <a:xfrm flipV="1">
          <a:off x="14084300" y="5908040"/>
          <a:ext cx="711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141605</xdr:rowOff>
    </xdr:from>
    <xdr:to xmlns:xdr="http://schemas.openxmlformats.org/drawingml/2006/spreadsheetDrawing">
      <xdr:col>68</xdr:col>
      <xdr:colOff>123825</xdr:colOff>
      <xdr:row>31</xdr:row>
      <xdr:rowOff>71755</xdr:rowOff>
    </xdr:to>
    <xdr:sp macro="" textlink="">
      <xdr:nvSpPr>
        <xdr:cNvPr id="149" name="楕円 148"/>
        <xdr:cNvSpPr/>
      </xdr:nvSpPr>
      <xdr:spPr>
        <a:xfrm>
          <a:off x="13271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19050</xdr:rowOff>
    </xdr:from>
    <xdr:to xmlns:xdr="http://schemas.openxmlformats.org/drawingml/2006/spreadsheetDrawing">
      <xdr:col>72</xdr:col>
      <xdr:colOff>73025</xdr:colOff>
      <xdr:row>31</xdr:row>
      <xdr:rowOff>20955</xdr:rowOff>
    </xdr:to>
    <xdr:cxnSp macro="">
      <xdr:nvCxnSpPr>
        <xdr:cNvPr id="150" name="直線コネクタ 149"/>
        <xdr:cNvCxnSpPr/>
      </xdr:nvCxnSpPr>
      <xdr:spPr>
        <a:xfrm flipV="1">
          <a:off x="13322300" y="610552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61595</xdr:rowOff>
    </xdr:from>
    <xdr:to xmlns:xdr="http://schemas.openxmlformats.org/drawingml/2006/spreadsheetDrawing">
      <xdr:col>64</xdr:col>
      <xdr:colOff>123825</xdr:colOff>
      <xdr:row>31</xdr:row>
      <xdr:rowOff>163195</xdr:rowOff>
    </xdr:to>
    <xdr:sp macro="" textlink="">
      <xdr:nvSpPr>
        <xdr:cNvPr id="151" name="楕円 150"/>
        <xdr:cNvSpPr/>
      </xdr:nvSpPr>
      <xdr:spPr>
        <a:xfrm>
          <a:off x="1250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20955</xdr:rowOff>
    </xdr:from>
    <xdr:to xmlns:xdr="http://schemas.openxmlformats.org/drawingml/2006/spreadsheetDrawing">
      <xdr:col>68</xdr:col>
      <xdr:colOff>73025</xdr:colOff>
      <xdr:row>31</xdr:row>
      <xdr:rowOff>112395</xdr:rowOff>
    </xdr:to>
    <xdr:cxnSp macro="">
      <xdr:nvCxnSpPr>
        <xdr:cNvPr id="152" name="直線コネクタ 151"/>
        <xdr:cNvCxnSpPr/>
      </xdr:nvCxnSpPr>
      <xdr:spPr>
        <a:xfrm flipV="1">
          <a:off x="12560300" y="6107430"/>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73025</xdr:rowOff>
    </xdr:from>
    <xdr:to xmlns:xdr="http://schemas.openxmlformats.org/drawingml/2006/spreadsheetDrawing">
      <xdr:col>60</xdr:col>
      <xdr:colOff>123825</xdr:colOff>
      <xdr:row>31</xdr:row>
      <xdr:rowOff>3175</xdr:rowOff>
    </xdr:to>
    <xdr:sp macro="" textlink="">
      <xdr:nvSpPr>
        <xdr:cNvPr id="153" name="楕円 152"/>
        <xdr:cNvSpPr/>
      </xdr:nvSpPr>
      <xdr:spPr>
        <a:xfrm>
          <a:off x="11747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123825</xdr:rowOff>
    </xdr:from>
    <xdr:to xmlns:xdr="http://schemas.openxmlformats.org/drawingml/2006/spreadsheetDrawing">
      <xdr:col>64</xdr:col>
      <xdr:colOff>73025</xdr:colOff>
      <xdr:row>31</xdr:row>
      <xdr:rowOff>112395</xdr:rowOff>
    </xdr:to>
    <xdr:cxnSp macro="">
      <xdr:nvCxnSpPr>
        <xdr:cNvPr id="154" name="直線コネクタ 153"/>
        <xdr:cNvCxnSpPr/>
      </xdr:nvCxnSpPr>
      <xdr:spPr>
        <a:xfrm>
          <a:off x="11798300" y="6038850"/>
          <a:ext cx="762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21590</xdr:rowOff>
    </xdr:from>
    <xdr:ext cx="467995" cy="259080"/>
    <xdr:sp macro="" textlink="">
      <xdr:nvSpPr>
        <xdr:cNvPr id="155" name="n_1aveValue債務償還比率"/>
        <xdr:cNvSpPr txBox="1"/>
      </xdr:nvSpPr>
      <xdr:spPr>
        <a:xfrm>
          <a:off x="13836650" y="6279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27305</xdr:rowOff>
    </xdr:from>
    <xdr:ext cx="467995" cy="259080"/>
    <xdr:sp macro="" textlink="">
      <xdr:nvSpPr>
        <xdr:cNvPr id="156" name="n_2aveValue債務償還比率"/>
        <xdr:cNvSpPr txBox="1"/>
      </xdr:nvSpPr>
      <xdr:spPr>
        <a:xfrm>
          <a:off x="13087350" y="628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3175</xdr:rowOff>
    </xdr:from>
    <xdr:ext cx="467995" cy="259080"/>
    <xdr:sp macro="" textlink="">
      <xdr:nvSpPr>
        <xdr:cNvPr id="157" name="n_3aveValue債務償還比率"/>
        <xdr:cNvSpPr txBox="1"/>
      </xdr:nvSpPr>
      <xdr:spPr>
        <a:xfrm>
          <a:off x="12325350" y="6261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33655</xdr:rowOff>
    </xdr:from>
    <xdr:ext cx="467995" cy="258445"/>
    <xdr:sp macro="" textlink="">
      <xdr:nvSpPr>
        <xdr:cNvPr id="158" name="n_4aveValue債務償還比率"/>
        <xdr:cNvSpPr txBox="1"/>
      </xdr:nvSpPr>
      <xdr:spPr>
        <a:xfrm>
          <a:off x="11563350" y="62915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86360</xdr:rowOff>
    </xdr:from>
    <xdr:ext cx="467995" cy="257175"/>
    <xdr:sp macro="" textlink="">
      <xdr:nvSpPr>
        <xdr:cNvPr id="159" name="n_1mainValue債務償還比率"/>
        <xdr:cNvSpPr txBox="1"/>
      </xdr:nvSpPr>
      <xdr:spPr>
        <a:xfrm>
          <a:off x="13836650" y="5829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88265</xdr:rowOff>
    </xdr:from>
    <xdr:ext cx="467995" cy="257175"/>
    <xdr:sp macro="" textlink="">
      <xdr:nvSpPr>
        <xdr:cNvPr id="160" name="n_2mainValue債務償還比率"/>
        <xdr:cNvSpPr txBox="1"/>
      </xdr:nvSpPr>
      <xdr:spPr>
        <a:xfrm>
          <a:off x="13087350" y="5831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8255</xdr:rowOff>
    </xdr:from>
    <xdr:ext cx="467995" cy="257175"/>
    <xdr:sp macro="" textlink="">
      <xdr:nvSpPr>
        <xdr:cNvPr id="161" name="n_3mainValue債務償還比率"/>
        <xdr:cNvSpPr txBox="1"/>
      </xdr:nvSpPr>
      <xdr:spPr>
        <a:xfrm>
          <a:off x="12325350" y="5923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19685</xdr:rowOff>
    </xdr:from>
    <xdr:ext cx="467995" cy="257175"/>
    <xdr:sp macro="" textlink="">
      <xdr:nvSpPr>
        <xdr:cNvPr id="162" name="n_4mainValue債務償還比率"/>
        <xdr:cNvSpPr txBox="1"/>
      </xdr:nvSpPr>
      <xdr:spPr>
        <a:xfrm>
          <a:off x="11563350" y="5763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3" name="テキスト ボックス 52"/>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35</xdr:row>
      <xdr:rowOff>107950</xdr:rowOff>
    </xdr:from>
    <xdr:to xmlns:xdr="http://schemas.openxmlformats.org/drawingml/2006/spreadsheetDrawing">
      <xdr:col>24</xdr:col>
      <xdr:colOff>62865</xdr:colOff>
      <xdr:row>42</xdr:row>
      <xdr:rowOff>64770</xdr:rowOff>
    </xdr:to>
    <xdr:cxnSp macro="">
      <xdr:nvCxnSpPr>
        <xdr:cNvPr id="55" name="直線コネクタ 54"/>
        <xdr:cNvCxnSpPr/>
      </xdr:nvCxnSpPr>
      <xdr:spPr>
        <a:xfrm flipV="1">
          <a:off x="4634865" y="610870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6"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57" name="直線コネクタ 56"/>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34</xdr:row>
      <xdr:rowOff>54610</xdr:rowOff>
    </xdr:from>
    <xdr:ext cx="405130" cy="257175"/>
    <xdr:sp macro="" textlink="">
      <xdr:nvSpPr>
        <xdr:cNvPr id="58" name="【道路】&#10;有形固定資産減価償却率最大値テキスト"/>
        <xdr:cNvSpPr txBox="1"/>
      </xdr:nvSpPr>
      <xdr:spPr>
        <a:xfrm>
          <a:off x="4673600" y="5883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107950</xdr:rowOff>
    </xdr:from>
    <xdr:to xmlns:xdr="http://schemas.openxmlformats.org/drawingml/2006/spreadsheetDrawing">
      <xdr:col>24</xdr:col>
      <xdr:colOff>152400</xdr:colOff>
      <xdr:row>35</xdr:row>
      <xdr:rowOff>107950</xdr:rowOff>
    </xdr:to>
    <xdr:cxnSp macro="">
      <xdr:nvCxnSpPr>
        <xdr:cNvPr id="59" name="直線コネクタ 58"/>
        <xdr:cNvCxnSpPr/>
      </xdr:nvCxnSpPr>
      <xdr:spPr>
        <a:xfrm>
          <a:off x="4546600" y="610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62230</xdr:rowOff>
    </xdr:from>
    <xdr:ext cx="405130" cy="259080"/>
    <xdr:sp macro="" textlink="">
      <xdr:nvSpPr>
        <xdr:cNvPr id="60" name="【道路】&#10;有形固定資産減価償却率平均値テキスト"/>
        <xdr:cNvSpPr txBox="1"/>
      </xdr:nvSpPr>
      <xdr:spPr>
        <a:xfrm>
          <a:off x="4673600" y="6577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39370</xdr:rowOff>
    </xdr:from>
    <xdr:to xmlns:xdr="http://schemas.openxmlformats.org/drawingml/2006/spreadsheetDrawing">
      <xdr:col>24</xdr:col>
      <xdr:colOff>114300</xdr:colOff>
      <xdr:row>39</xdr:row>
      <xdr:rowOff>140970</xdr:rowOff>
    </xdr:to>
    <xdr:sp macro="" textlink="">
      <xdr:nvSpPr>
        <xdr:cNvPr id="61" name="フローチャート: 判断 60"/>
        <xdr:cNvSpPr/>
      </xdr:nvSpPr>
      <xdr:spPr>
        <a:xfrm>
          <a:off x="4584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146685</xdr:rowOff>
    </xdr:from>
    <xdr:to xmlns:xdr="http://schemas.openxmlformats.org/drawingml/2006/spreadsheetDrawing">
      <xdr:col>15</xdr:col>
      <xdr:colOff>101600</xdr:colOff>
      <xdr:row>39</xdr:row>
      <xdr:rowOff>76835</xdr:rowOff>
    </xdr:to>
    <xdr:sp macro="" textlink="">
      <xdr:nvSpPr>
        <xdr:cNvPr id="63" name="フローチャート: 判断 62"/>
        <xdr:cNvSpPr/>
      </xdr:nvSpPr>
      <xdr:spPr>
        <a:xfrm>
          <a:off x="2857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96520</xdr:rowOff>
    </xdr:from>
    <xdr:to xmlns:xdr="http://schemas.openxmlformats.org/drawingml/2006/spreadsheetDrawing">
      <xdr:col>10</xdr:col>
      <xdr:colOff>165100</xdr:colOff>
      <xdr:row>39</xdr:row>
      <xdr:rowOff>26670</xdr:rowOff>
    </xdr:to>
    <xdr:sp macro="" textlink="">
      <xdr:nvSpPr>
        <xdr:cNvPr id="64" name="フローチャート: 判断 63"/>
        <xdr:cNvSpPr/>
      </xdr:nvSpPr>
      <xdr:spPr>
        <a:xfrm>
          <a:off x="1968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25400</xdr:rowOff>
    </xdr:from>
    <xdr:to xmlns:xdr="http://schemas.openxmlformats.org/drawingml/2006/spreadsheetDrawing">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121285</xdr:rowOff>
    </xdr:from>
    <xdr:to xmlns:xdr="http://schemas.openxmlformats.org/drawingml/2006/spreadsheetDrawing">
      <xdr:col>24</xdr:col>
      <xdr:colOff>114300</xdr:colOff>
      <xdr:row>42</xdr:row>
      <xdr:rowOff>52070</xdr:rowOff>
    </xdr:to>
    <xdr:sp macro="" textlink="">
      <xdr:nvSpPr>
        <xdr:cNvPr id="71" name="楕円 70"/>
        <xdr:cNvSpPr/>
      </xdr:nvSpPr>
      <xdr:spPr>
        <a:xfrm>
          <a:off x="4584700" y="7150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36195</xdr:rowOff>
    </xdr:from>
    <xdr:ext cx="405130" cy="259080"/>
    <xdr:sp macro="" textlink="">
      <xdr:nvSpPr>
        <xdr:cNvPr id="72" name="【道路】&#10;有形固定資産減価償却率該当値テキスト"/>
        <xdr:cNvSpPr txBox="1"/>
      </xdr:nvSpPr>
      <xdr:spPr>
        <a:xfrm>
          <a:off x="4673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114300</xdr:rowOff>
    </xdr:from>
    <xdr:to xmlns:xdr="http://schemas.openxmlformats.org/drawingml/2006/spreadsheetDrawing">
      <xdr:col>20</xdr:col>
      <xdr:colOff>38100</xdr:colOff>
      <xdr:row>42</xdr:row>
      <xdr:rowOff>44450</xdr:rowOff>
    </xdr:to>
    <xdr:sp macro="" textlink="">
      <xdr:nvSpPr>
        <xdr:cNvPr id="73" name="楕円 72"/>
        <xdr:cNvSpPr/>
      </xdr:nvSpPr>
      <xdr:spPr>
        <a:xfrm>
          <a:off x="37465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165100</xdr:rowOff>
    </xdr:from>
    <xdr:to xmlns:xdr="http://schemas.openxmlformats.org/drawingml/2006/spreadsheetDrawing">
      <xdr:col>24</xdr:col>
      <xdr:colOff>63500</xdr:colOff>
      <xdr:row>42</xdr:row>
      <xdr:rowOff>635</xdr:rowOff>
    </xdr:to>
    <xdr:cxnSp macro="">
      <xdr:nvCxnSpPr>
        <xdr:cNvPr id="74" name="直線コネクタ 73"/>
        <xdr:cNvCxnSpPr/>
      </xdr:nvCxnSpPr>
      <xdr:spPr>
        <a:xfrm>
          <a:off x="3797300" y="71945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114300</xdr:rowOff>
    </xdr:from>
    <xdr:to xmlns:xdr="http://schemas.openxmlformats.org/drawingml/2006/spreadsheetDrawing">
      <xdr:col>15</xdr:col>
      <xdr:colOff>101600</xdr:colOff>
      <xdr:row>42</xdr:row>
      <xdr:rowOff>44450</xdr:rowOff>
    </xdr:to>
    <xdr:sp macro="" textlink="">
      <xdr:nvSpPr>
        <xdr:cNvPr id="75" name="楕円 74"/>
        <xdr:cNvSpPr/>
      </xdr:nvSpPr>
      <xdr:spPr>
        <a:xfrm>
          <a:off x="28575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165100</xdr:rowOff>
    </xdr:from>
    <xdr:to xmlns:xdr="http://schemas.openxmlformats.org/drawingml/2006/spreadsheetDrawing">
      <xdr:col>19</xdr:col>
      <xdr:colOff>177800</xdr:colOff>
      <xdr:row>41</xdr:row>
      <xdr:rowOff>165100</xdr:rowOff>
    </xdr:to>
    <xdr:cxnSp macro="">
      <xdr:nvCxnSpPr>
        <xdr:cNvPr id="76" name="直線コネクタ 75"/>
        <xdr:cNvCxnSpPr/>
      </xdr:nvCxnSpPr>
      <xdr:spPr>
        <a:xfrm>
          <a:off x="2908300" y="7194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116840</xdr:rowOff>
    </xdr:from>
    <xdr:to xmlns:xdr="http://schemas.openxmlformats.org/drawingml/2006/spreadsheetDrawing">
      <xdr:col>10</xdr:col>
      <xdr:colOff>165100</xdr:colOff>
      <xdr:row>42</xdr:row>
      <xdr:rowOff>46990</xdr:rowOff>
    </xdr:to>
    <xdr:sp macro="" textlink="">
      <xdr:nvSpPr>
        <xdr:cNvPr id="77" name="楕円 76"/>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165100</xdr:rowOff>
    </xdr:from>
    <xdr:to xmlns:xdr="http://schemas.openxmlformats.org/drawingml/2006/spreadsheetDrawing">
      <xdr:col>15</xdr:col>
      <xdr:colOff>50800</xdr:colOff>
      <xdr:row>41</xdr:row>
      <xdr:rowOff>167640</xdr:rowOff>
    </xdr:to>
    <xdr:cxnSp macro="">
      <xdr:nvCxnSpPr>
        <xdr:cNvPr id="78" name="直線コネクタ 77"/>
        <xdr:cNvCxnSpPr/>
      </xdr:nvCxnSpPr>
      <xdr:spPr>
        <a:xfrm flipV="1">
          <a:off x="2019300" y="7194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123825</xdr:rowOff>
    </xdr:from>
    <xdr:to xmlns:xdr="http://schemas.openxmlformats.org/drawingml/2006/spreadsheetDrawing">
      <xdr:col>6</xdr:col>
      <xdr:colOff>38100</xdr:colOff>
      <xdr:row>42</xdr:row>
      <xdr:rowOff>53975</xdr:rowOff>
    </xdr:to>
    <xdr:sp macro="" textlink="">
      <xdr:nvSpPr>
        <xdr:cNvPr id="79" name="楕円 78"/>
        <xdr:cNvSpPr/>
      </xdr:nvSpPr>
      <xdr:spPr>
        <a:xfrm>
          <a:off x="1079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167640</xdr:rowOff>
    </xdr:from>
    <xdr:to xmlns:xdr="http://schemas.openxmlformats.org/drawingml/2006/spreadsheetDrawing">
      <xdr:col>10</xdr:col>
      <xdr:colOff>114300</xdr:colOff>
      <xdr:row>42</xdr:row>
      <xdr:rowOff>3175</xdr:rowOff>
    </xdr:to>
    <xdr:cxnSp macro="">
      <xdr:nvCxnSpPr>
        <xdr:cNvPr id="80" name="直線コネクタ 79"/>
        <xdr:cNvCxnSpPr/>
      </xdr:nvCxnSpPr>
      <xdr:spPr>
        <a:xfrm flipV="1">
          <a:off x="1130300" y="71970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109220</xdr:rowOff>
    </xdr:from>
    <xdr:ext cx="405130" cy="257175"/>
    <xdr:sp macro="" textlink="">
      <xdr:nvSpPr>
        <xdr:cNvPr id="81" name="n_1aveValue【道路】&#10;有形固定資産減価償却率"/>
        <xdr:cNvSpPr txBox="1"/>
      </xdr:nvSpPr>
      <xdr:spPr>
        <a:xfrm>
          <a:off x="3582035" y="64528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93345</xdr:rowOff>
    </xdr:from>
    <xdr:ext cx="403225" cy="259080"/>
    <xdr:sp macro="" textlink="">
      <xdr:nvSpPr>
        <xdr:cNvPr id="82" name="n_2aveValue【道路】&#10;有形固定資産減価償却率"/>
        <xdr:cNvSpPr txBox="1"/>
      </xdr:nvSpPr>
      <xdr:spPr>
        <a:xfrm>
          <a:off x="2705735" y="643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43180</xdr:rowOff>
    </xdr:from>
    <xdr:ext cx="403225" cy="257175"/>
    <xdr:sp macro="" textlink="">
      <xdr:nvSpPr>
        <xdr:cNvPr id="83" name="n_3aveValue【道路】&#10;有形固定資産減価償却率"/>
        <xdr:cNvSpPr txBox="1"/>
      </xdr:nvSpPr>
      <xdr:spPr>
        <a:xfrm>
          <a:off x="1816735" y="6386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143510</xdr:rowOff>
    </xdr:from>
    <xdr:ext cx="403225" cy="257175"/>
    <xdr:sp macro="" textlink="">
      <xdr:nvSpPr>
        <xdr:cNvPr id="84" name="n_4aveValue【道路】&#10;有形固定資産減価償却率"/>
        <xdr:cNvSpPr txBox="1"/>
      </xdr:nvSpPr>
      <xdr:spPr>
        <a:xfrm>
          <a:off x="927735" y="6315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35560</xdr:rowOff>
    </xdr:from>
    <xdr:ext cx="405130" cy="259080"/>
    <xdr:sp macro="" textlink="">
      <xdr:nvSpPr>
        <xdr:cNvPr id="85" name="n_1mainValue【道路】&#10;有形固定資産減価償却率"/>
        <xdr:cNvSpPr txBox="1"/>
      </xdr:nvSpPr>
      <xdr:spPr>
        <a:xfrm>
          <a:off x="3582035" y="723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35560</xdr:rowOff>
    </xdr:from>
    <xdr:ext cx="403225" cy="259080"/>
    <xdr:sp macro="" textlink="">
      <xdr:nvSpPr>
        <xdr:cNvPr id="86" name="n_2mainValue【道路】&#10;有形固定資産減価償却率"/>
        <xdr:cNvSpPr txBox="1"/>
      </xdr:nvSpPr>
      <xdr:spPr>
        <a:xfrm>
          <a:off x="2705735" y="7236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38100</xdr:rowOff>
    </xdr:from>
    <xdr:ext cx="403225" cy="259080"/>
    <xdr:sp macro="" textlink="">
      <xdr:nvSpPr>
        <xdr:cNvPr id="87" name="n_3mainValue【道路】&#10;有形固定資産減価償却率"/>
        <xdr:cNvSpPr txBox="1"/>
      </xdr:nvSpPr>
      <xdr:spPr>
        <a:xfrm>
          <a:off x="1816735" y="7239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45085</xdr:rowOff>
    </xdr:from>
    <xdr:ext cx="403225" cy="258445"/>
    <xdr:sp macro="" textlink="">
      <xdr:nvSpPr>
        <xdr:cNvPr id="88" name="n_4mainValue【道路】&#10;有形固定資産減価償却率"/>
        <xdr:cNvSpPr txBox="1"/>
      </xdr:nvSpPr>
      <xdr:spPr>
        <a:xfrm>
          <a:off x="927735" y="7245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100" name="テキスト ボックス 99"/>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2" name="テキスト ボックス 101"/>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175"/>
    <xdr:sp macro="" textlink="">
      <xdr:nvSpPr>
        <xdr:cNvPr id="104" name="テキスト ボックス 103"/>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6" name="テキスト ボックス 105"/>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8" name="テキスト ボックス 107"/>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3725" cy="257175"/>
    <xdr:sp macro="" textlink="">
      <xdr:nvSpPr>
        <xdr:cNvPr id="110" name="テキスト ボックス 109"/>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2" name="テキスト ボックス 111"/>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53975</xdr:rowOff>
    </xdr:from>
    <xdr:to xmlns:xdr="http://schemas.openxmlformats.org/drawingml/2006/spreadsheetDrawing">
      <xdr:col>54</xdr:col>
      <xdr:colOff>189865</xdr:colOff>
      <xdr:row>42</xdr:row>
      <xdr:rowOff>34925</xdr:rowOff>
    </xdr:to>
    <xdr:cxnSp macro="">
      <xdr:nvCxnSpPr>
        <xdr:cNvPr id="114" name="直線コネクタ 113"/>
        <xdr:cNvCxnSpPr/>
      </xdr:nvCxnSpPr>
      <xdr:spPr>
        <a:xfrm flipV="1">
          <a:off x="10476865" y="588327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38735</xdr:rowOff>
    </xdr:from>
    <xdr:ext cx="469900" cy="259080"/>
    <xdr:sp macro="" textlink="">
      <xdr:nvSpPr>
        <xdr:cNvPr id="115" name="【道路】&#10;一人当たり延長最小値テキスト"/>
        <xdr:cNvSpPr txBox="1"/>
      </xdr:nvSpPr>
      <xdr:spPr>
        <a:xfrm>
          <a:off x="10515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34925</xdr:rowOff>
    </xdr:from>
    <xdr:to xmlns:xdr="http://schemas.openxmlformats.org/drawingml/2006/spreadsheetDrawing">
      <xdr:col>55</xdr:col>
      <xdr:colOff>88900</xdr:colOff>
      <xdr:row>42</xdr:row>
      <xdr:rowOff>34925</xdr:rowOff>
    </xdr:to>
    <xdr:cxnSp macro="">
      <xdr:nvCxnSpPr>
        <xdr:cNvPr id="116" name="直線コネクタ 115"/>
        <xdr:cNvCxnSpPr/>
      </xdr:nvCxnSpPr>
      <xdr:spPr>
        <a:xfrm>
          <a:off x="10388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635</xdr:rowOff>
    </xdr:from>
    <xdr:ext cx="534670" cy="259080"/>
    <xdr:sp macro="" textlink="">
      <xdr:nvSpPr>
        <xdr:cNvPr id="117" name="【道路】&#10;一人当たり延長最大値テキスト"/>
        <xdr:cNvSpPr txBox="1"/>
      </xdr:nvSpPr>
      <xdr:spPr>
        <a:xfrm>
          <a:off x="105156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53975</xdr:rowOff>
    </xdr:from>
    <xdr:to xmlns:xdr="http://schemas.openxmlformats.org/drawingml/2006/spreadsheetDrawing">
      <xdr:col>55</xdr:col>
      <xdr:colOff>88900</xdr:colOff>
      <xdr:row>34</xdr:row>
      <xdr:rowOff>53975</xdr:rowOff>
    </xdr:to>
    <xdr:cxnSp macro="">
      <xdr:nvCxnSpPr>
        <xdr:cNvPr id="118" name="直線コネクタ 117"/>
        <xdr:cNvCxnSpPr/>
      </xdr:nvCxnSpPr>
      <xdr:spPr>
        <a:xfrm>
          <a:off x="103886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121920</xdr:rowOff>
    </xdr:from>
    <xdr:ext cx="534670" cy="257175"/>
    <xdr:sp macro="" textlink="">
      <xdr:nvSpPr>
        <xdr:cNvPr id="119" name="【道路】&#10;一人当たり延長平均値テキスト"/>
        <xdr:cNvSpPr txBox="1"/>
      </xdr:nvSpPr>
      <xdr:spPr>
        <a:xfrm>
          <a:off x="10515600" y="69799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143510</xdr:rowOff>
    </xdr:from>
    <xdr:to xmlns:xdr="http://schemas.openxmlformats.org/drawingml/2006/spreadsheetDrawing">
      <xdr:col>55</xdr:col>
      <xdr:colOff>50800</xdr:colOff>
      <xdr:row>41</xdr:row>
      <xdr:rowOff>73660</xdr:rowOff>
    </xdr:to>
    <xdr:sp macro="" textlink="">
      <xdr:nvSpPr>
        <xdr:cNvPr id="120" name="フローチャート: 判断 119"/>
        <xdr:cNvSpPr/>
      </xdr:nvSpPr>
      <xdr:spPr>
        <a:xfrm>
          <a:off x="104267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168910</xdr:rowOff>
    </xdr:from>
    <xdr:to xmlns:xdr="http://schemas.openxmlformats.org/drawingml/2006/spreadsheetDrawing">
      <xdr:col>50</xdr:col>
      <xdr:colOff>165100</xdr:colOff>
      <xdr:row>41</xdr:row>
      <xdr:rowOff>99060</xdr:rowOff>
    </xdr:to>
    <xdr:sp macro="" textlink="">
      <xdr:nvSpPr>
        <xdr:cNvPr id="121" name="フローチャート: 判断 120"/>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162560</xdr:rowOff>
    </xdr:from>
    <xdr:to xmlns:xdr="http://schemas.openxmlformats.org/drawingml/2006/spreadsheetDrawing">
      <xdr:col>46</xdr:col>
      <xdr:colOff>38100</xdr:colOff>
      <xdr:row>41</xdr:row>
      <xdr:rowOff>92710</xdr:rowOff>
    </xdr:to>
    <xdr:sp macro="" textlink="">
      <xdr:nvSpPr>
        <xdr:cNvPr id="122" name="フローチャート: 判断 121"/>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165100</xdr:rowOff>
    </xdr:from>
    <xdr:to xmlns:xdr="http://schemas.openxmlformats.org/drawingml/2006/spreadsheetDrawing">
      <xdr:col>41</xdr:col>
      <xdr:colOff>101600</xdr:colOff>
      <xdr:row>41</xdr:row>
      <xdr:rowOff>95250</xdr:rowOff>
    </xdr:to>
    <xdr:sp macro="" textlink="">
      <xdr:nvSpPr>
        <xdr:cNvPr id="123" name="フローチャート: 判断 122"/>
        <xdr:cNvSpPr/>
      </xdr:nvSpPr>
      <xdr:spPr>
        <a:xfrm>
          <a:off x="78105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128270</xdr:rowOff>
    </xdr:from>
    <xdr:to xmlns:xdr="http://schemas.openxmlformats.org/drawingml/2006/spreadsheetDrawing">
      <xdr:col>36</xdr:col>
      <xdr:colOff>165100</xdr:colOff>
      <xdr:row>41</xdr:row>
      <xdr:rowOff>58420</xdr:rowOff>
    </xdr:to>
    <xdr:sp macro="" textlink="">
      <xdr:nvSpPr>
        <xdr:cNvPr id="124" name="フローチャート: 判断 123"/>
        <xdr:cNvSpPr/>
      </xdr:nvSpPr>
      <xdr:spPr>
        <a:xfrm>
          <a:off x="6921500" y="69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81280</xdr:rowOff>
    </xdr:from>
    <xdr:to xmlns:xdr="http://schemas.openxmlformats.org/drawingml/2006/spreadsheetDrawing">
      <xdr:col>55</xdr:col>
      <xdr:colOff>50800</xdr:colOff>
      <xdr:row>41</xdr:row>
      <xdr:rowOff>11430</xdr:rowOff>
    </xdr:to>
    <xdr:sp macro="" textlink="">
      <xdr:nvSpPr>
        <xdr:cNvPr id="130" name="楕円 129"/>
        <xdr:cNvSpPr/>
      </xdr:nvSpPr>
      <xdr:spPr>
        <a:xfrm>
          <a:off x="104267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104140</xdr:rowOff>
    </xdr:from>
    <xdr:ext cx="534670" cy="259080"/>
    <xdr:sp macro="" textlink="">
      <xdr:nvSpPr>
        <xdr:cNvPr id="131" name="【道路】&#10;一人当たり延長該当値テキスト"/>
        <xdr:cNvSpPr txBox="1"/>
      </xdr:nvSpPr>
      <xdr:spPr>
        <a:xfrm>
          <a:off x="10515600" y="679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15875</xdr:rowOff>
    </xdr:to>
    <xdr:sp macro="" textlink="">
      <xdr:nvSpPr>
        <xdr:cNvPr id="132" name="楕円 131"/>
        <xdr:cNvSpPr/>
      </xdr:nvSpPr>
      <xdr:spPr>
        <a:xfrm>
          <a:off x="95885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132080</xdr:rowOff>
    </xdr:from>
    <xdr:to xmlns:xdr="http://schemas.openxmlformats.org/drawingml/2006/spreadsheetDrawing">
      <xdr:col>55</xdr:col>
      <xdr:colOff>0</xdr:colOff>
      <xdr:row>40</xdr:row>
      <xdr:rowOff>136525</xdr:rowOff>
    </xdr:to>
    <xdr:cxnSp macro="">
      <xdr:nvCxnSpPr>
        <xdr:cNvPr id="133" name="直線コネクタ 132"/>
        <xdr:cNvCxnSpPr/>
      </xdr:nvCxnSpPr>
      <xdr:spPr>
        <a:xfrm flipV="1">
          <a:off x="9639300" y="69900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90170</xdr:rowOff>
    </xdr:from>
    <xdr:to xmlns:xdr="http://schemas.openxmlformats.org/drawingml/2006/spreadsheetDrawing">
      <xdr:col>46</xdr:col>
      <xdr:colOff>38100</xdr:colOff>
      <xdr:row>41</xdr:row>
      <xdr:rowOff>20320</xdr:rowOff>
    </xdr:to>
    <xdr:sp macro="" textlink="">
      <xdr:nvSpPr>
        <xdr:cNvPr id="134" name="楕円 133"/>
        <xdr:cNvSpPr/>
      </xdr:nvSpPr>
      <xdr:spPr>
        <a:xfrm>
          <a:off x="8699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136525</xdr:rowOff>
    </xdr:from>
    <xdr:to xmlns:xdr="http://schemas.openxmlformats.org/drawingml/2006/spreadsheetDrawing">
      <xdr:col>50</xdr:col>
      <xdr:colOff>114300</xdr:colOff>
      <xdr:row>40</xdr:row>
      <xdr:rowOff>140970</xdr:rowOff>
    </xdr:to>
    <xdr:cxnSp macro="">
      <xdr:nvCxnSpPr>
        <xdr:cNvPr id="135" name="直線コネクタ 134"/>
        <xdr:cNvCxnSpPr/>
      </xdr:nvCxnSpPr>
      <xdr:spPr>
        <a:xfrm flipV="1">
          <a:off x="8750300" y="6994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94615</xdr:rowOff>
    </xdr:from>
    <xdr:to xmlns:xdr="http://schemas.openxmlformats.org/drawingml/2006/spreadsheetDrawing">
      <xdr:col>41</xdr:col>
      <xdr:colOff>101600</xdr:colOff>
      <xdr:row>41</xdr:row>
      <xdr:rowOff>24765</xdr:rowOff>
    </xdr:to>
    <xdr:sp macro="" textlink="">
      <xdr:nvSpPr>
        <xdr:cNvPr id="136" name="楕円 135"/>
        <xdr:cNvSpPr/>
      </xdr:nvSpPr>
      <xdr:spPr>
        <a:xfrm>
          <a:off x="7810500" y="69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140970</xdr:rowOff>
    </xdr:from>
    <xdr:to xmlns:xdr="http://schemas.openxmlformats.org/drawingml/2006/spreadsheetDrawing">
      <xdr:col>45</xdr:col>
      <xdr:colOff>177800</xdr:colOff>
      <xdr:row>40</xdr:row>
      <xdr:rowOff>145415</xdr:rowOff>
    </xdr:to>
    <xdr:cxnSp macro="">
      <xdr:nvCxnSpPr>
        <xdr:cNvPr id="137" name="直線コネクタ 136"/>
        <xdr:cNvCxnSpPr/>
      </xdr:nvCxnSpPr>
      <xdr:spPr>
        <a:xfrm flipV="1">
          <a:off x="7861300" y="6998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97790</xdr:rowOff>
    </xdr:from>
    <xdr:to xmlns:xdr="http://schemas.openxmlformats.org/drawingml/2006/spreadsheetDrawing">
      <xdr:col>36</xdr:col>
      <xdr:colOff>165100</xdr:colOff>
      <xdr:row>41</xdr:row>
      <xdr:rowOff>27305</xdr:rowOff>
    </xdr:to>
    <xdr:sp macro="" textlink="">
      <xdr:nvSpPr>
        <xdr:cNvPr id="138" name="楕円 137"/>
        <xdr:cNvSpPr/>
      </xdr:nvSpPr>
      <xdr:spPr>
        <a:xfrm>
          <a:off x="6921500" y="695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145415</xdr:rowOff>
    </xdr:from>
    <xdr:to xmlns:xdr="http://schemas.openxmlformats.org/drawingml/2006/spreadsheetDrawing">
      <xdr:col>41</xdr:col>
      <xdr:colOff>50800</xdr:colOff>
      <xdr:row>40</xdr:row>
      <xdr:rowOff>147955</xdr:rowOff>
    </xdr:to>
    <xdr:cxnSp macro="">
      <xdr:nvCxnSpPr>
        <xdr:cNvPr id="139" name="直線コネクタ 138"/>
        <xdr:cNvCxnSpPr/>
      </xdr:nvCxnSpPr>
      <xdr:spPr>
        <a:xfrm flipV="1">
          <a:off x="6972300" y="70034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90170</xdr:rowOff>
    </xdr:from>
    <xdr:ext cx="534670" cy="259080"/>
    <xdr:sp macro="" textlink="">
      <xdr:nvSpPr>
        <xdr:cNvPr id="140" name="n_1aveValue【道路】&#10;一人当たり延長"/>
        <xdr:cNvSpPr txBox="1"/>
      </xdr:nvSpPr>
      <xdr:spPr>
        <a:xfrm>
          <a:off x="9359265" y="711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83820</xdr:rowOff>
    </xdr:from>
    <xdr:ext cx="532765" cy="259080"/>
    <xdr:sp macro="" textlink="">
      <xdr:nvSpPr>
        <xdr:cNvPr id="141" name="n_2aveValue【道路】&#10;一人当たり延長"/>
        <xdr:cNvSpPr txBox="1"/>
      </xdr:nvSpPr>
      <xdr:spPr>
        <a:xfrm>
          <a:off x="8482965" y="7113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86360</xdr:rowOff>
    </xdr:from>
    <xdr:ext cx="532765" cy="257175"/>
    <xdr:sp macro="" textlink="">
      <xdr:nvSpPr>
        <xdr:cNvPr id="142" name="n_3aveValue【道路】&#10;一人当たり延長"/>
        <xdr:cNvSpPr txBox="1"/>
      </xdr:nvSpPr>
      <xdr:spPr>
        <a:xfrm>
          <a:off x="7593965" y="7115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49530</xdr:rowOff>
    </xdr:from>
    <xdr:ext cx="532765" cy="259080"/>
    <xdr:sp macro="" textlink="">
      <xdr:nvSpPr>
        <xdr:cNvPr id="143" name="n_4aveValue【道路】&#10;一人当たり延長"/>
        <xdr:cNvSpPr txBox="1"/>
      </xdr:nvSpPr>
      <xdr:spPr>
        <a:xfrm>
          <a:off x="6704965" y="7078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32385</xdr:rowOff>
    </xdr:from>
    <xdr:ext cx="534670" cy="257175"/>
    <xdr:sp macro="" textlink="">
      <xdr:nvSpPr>
        <xdr:cNvPr id="144" name="n_1mainValue【道路】&#10;一人当たり延長"/>
        <xdr:cNvSpPr txBox="1"/>
      </xdr:nvSpPr>
      <xdr:spPr>
        <a:xfrm>
          <a:off x="9359265" y="67189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36830</xdr:rowOff>
    </xdr:from>
    <xdr:ext cx="532765" cy="259080"/>
    <xdr:sp macro="" textlink="">
      <xdr:nvSpPr>
        <xdr:cNvPr id="145" name="n_2mainValue【道路】&#10;一人当たり延長"/>
        <xdr:cNvSpPr txBox="1"/>
      </xdr:nvSpPr>
      <xdr:spPr>
        <a:xfrm>
          <a:off x="8482965" y="6723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41275</xdr:rowOff>
    </xdr:from>
    <xdr:ext cx="532765" cy="257175"/>
    <xdr:sp macro="" textlink="">
      <xdr:nvSpPr>
        <xdr:cNvPr id="146" name="n_3mainValue【道路】&#10;一人当たり延長"/>
        <xdr:cNvSpPr txBox="1"/>
      </xdr:nvSpPr>
      <xdr:spPr>
        <a:xfrm>
          <a:off x="7593965" y="6727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43815</xdr:rowOff>
    </xdr:from>
    <xdr:ext cx="532765" cy="257175"/>
    <xdr:sp macro="" textlink="">
      <xdr:nvSpPr>
        <xdr:cNvPr id="147" name="n_4mainValue【道路】&#10;一人当たり延長"/>
        <xdr:cNvSpPr txBox="1"/>
      </xdr:nvSpPr>
      <xdr:spPr>
        <a:xfrm>
          <a:off x="6704965" y="6730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0" name="テキスト ボックス 159"/>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4" name="テキスト ボックス 16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8" name="テキスト ボックス 16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0" name="テキスト ボックス 169"/>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78105</xdr:rowOff>
    </xdr:from>
    <xdr:to xmlns:xdr="http://schemas.openxmlformats.org/drawingml/2006/spreadsheetDrawing">
      <xdr:col>24</xdr:col>
      <xdr:colOff>62865</xdr:colOff>
      <xdr:row>63</xdr:row>
      <xdr:rowOff>111125</xdr:rowOff>
    </xdr:to>
    <xdr:cxnSp macro="">
      <xdr:nvCxnSpPr>
        <xdr:cNvPr id="173" name="直線コネクタ 172"/>
        <xdr:cNvCxnSpPr/>
      </xdr:nvCxnSpPr>
      <xdr:spPr>
        <a:xfrm flipV="1">
          <a:off x="463486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114935</xdr:rowOff>
    </xdr:from>
    <xdr:ext cx="405130" cy="259080"/>
    <xdr:sp macro="" textlink="">
      <xdr:nvSpPr>
        <xdr:cNvPr id="174" name="【橋りょう・トンネル】&#10;有形固定資産減価償却率最小値テキスト"/>
        <xdr:cNvSpPr txBox="1"/>
      </xdr:nvSpPr>
      <xdr:spPr>
        <a:xfrm>
          <a:off x="467360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111125</xdr:rowOff>
    </xdr:from>
    <xdr:to xmlns:xdr="http://schemas.openxmlformats.org/drawingml/2006/spreadsheetDrawing">
      <xdr:col>24</xdr:col>
      <xdr:colOff>152400</xdr:colOff>
      <xdr:row>63</xdr:row>
      <xdr:rowOff>111125</xdr:rowOff>
    </xdr:to>
    <xdr:cxnSp macro="">
      <xdr:nvCxnSpPr>
        <xdr:cNvPr id="175" name="直線コネクタ 174"/>
        <xdr:cNvCxnSpPr/>
      </xdr:nvCxnSpPr>
      <xdr:spPr>
        <a:xfrm>
          <a:off x="4546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24765</xdr:rowOff>
    </xdr:from>
    <xdr:ext cx="340360" cy="259080"/>
    <xdr:sp macro="" textlink="">
      <xdr:nvSpPr>
        <xdr:cNvPr id="176" name="【橋りょう・トンネル】&#10;有形固定資産減価償却率最大値テキスト"/>
        <xdr:cNvSpPr txBox="1"/>
      </xdr:nvSpPr>
      <xdr:spPr>
        <a:xfrm>
          <a:off x="4673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78105</xdr:rowOff>
    </xdr:from>
    <xdr:to xmlns:xdr="http://schemas.openxmlformats.org/drawingml/2006/spreadsheetDrawing">
      <xdr:col>24</xdr:col>
      <xdr:colOff>152400</xdr:colOff>
      <xdr:row>55</xdr:row>
      <xdr:rowOff>78105</xdr:rowOff>
    </xdr:to>
    <xdr:cxnSp macro="">
      <xdr:nvCxnSpPr>
        <xdr:cNvPr id="177" name="直線コネクタ 176"/>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5130" cy="259080"/>
    <xdr:sp macro="" textlink="">
      <xdr:nvSpPr>
        <xdr:cNvPr id="178"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94615</xdr:rowOff>
    </xdr:from>
    <xdr:to xmlns:xdr="http://schemas.openxmlformats.org/drawingml/2006/spreadsheetDrawing">
      <xdr:col>10</xdr:col>
      <xdr:colOff>165100</xdr:colOff>
      <xdr:row>61</xdr:row>
      <xdr:rowOff>24765</xdr:rowOff>
    </xdr:to>
    <xdr:sp macro="" textlink="">
      <xdr:nvSpPr>
        <xdr:cNvPr id="182" name="フローチャート: 判断 181"/>
        <xdr:cNvSpPr/>
      </xdr:nvSpPr>
      <xdr:spPr>
        <a:xfrm>
          <a:off x="1968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65405</xdr:rowOff>
    </xdr:from>
    <xdr:to xmlns:xdr="http://schemas.openxmlformats.org/drawingml/2006/spreadsheetDrawing">
      <xdr:col>6</xdr:col>
      <xdr:colOff>38100</xdr:colOff>
      <xdr:row>60</xdr:row>
      <xdr:rowOff>167005</xdr:rowOff>
    </xdr:to>
    <xdr:sp macro="" textlink="">
      <xdr:nvSpPr>
        <xdr:cNvPr id="183" name="フローチャート: 判断 182"/>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111125</xdr:rowOff>
    </xdr:from>
    <xdr:to xmlns:xdr="http://schemas.openxmlformats.org/drawingml/2006/spreadsheetDrawing">
      <xdr:col>24</xdr:col>
      <xdr:colOff>114300</xdr:colOff>
      <xdr:row>61</xdr:row>
      <xdr:rowOff>41275</xdr:rowOff>
    </xdr:to>
    <xdr:sp macro="" textlink="">
      <xdr:nvSpPr>
        <xdr:cNvPr id="189" name="楕円 188"/>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133985</xdr:rowOff>
    </xdr:from>
    <xdr:ext cx="405130" cy="257175"/>
    <xdr:sp macro="" textlink="">
      <xdr:nvSpPr>
        <xdr:cNvPr id="190" name="【橋りょう・トンネル】&#10;有形固定資産減価償却率該当値テキスト"/>
        <xdr:cNvSpPr txBox="1"/>
      </xdr:nvSpPr>
      <xdr:spPr>
        <a:xfrm>
          <a:off x="4673600" y="10249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91" name="楕円 190"/>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161925</xdr:rowOff>
    </xdr:from>
    <xdr:to xmlns:xdr="http://schemas.openxmlformats.org/drawingml/2006/spreadsheetDrawing">
      <xdr:col>24</xdr:col>
      <xdr:colOff>63500</xdr:colOff>
      <xdr:row>60</xdr:row>
      <xdr:rowOff>161925</xdr:rowOff>
    </xdr:to>
    <xdr:cxnSp macro="">
      <xdr:nvCxnSpPr>
        <xdr:cNvPr id="192" name="直線コネクタ 191"/>
        <xdr:cNvCxnSpPr/>
      </xdr:nvCxnSpPr>
      <xdr:spPr>
        <a:xfrm>
          <a:off x="3797300" y="10448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89535</xdr:rowOff>
    </xdr:from>
    <xdr:to xmlns:xdr="http://schemas.openxmlformats.org/drawingml/2006/spreadsheetDrawing">
      <xdr:col>15</xdr:col>
      <xdr:colOff>101600</xdr:colOff>
      <xdr:row>61</xdr:row>
      <xdr:rowOff>19685</xdr:rowOff>
    </xdr:to>
    <xdr:sp macro="" textlink="">
      <xdr:nvSpPr>
        <xdr:cNvPr id="193" name="楕円 192"/>
        <xdr:cNvSpPr/>
      </xdr:nvSpPr>
      <xdr:spPr>
        <a:xfrm>
          <a:off x="2857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140335</xdr:rowOff>
    </xdr:from>
    <xdr:to xmlns:xdr="http://schemas.openxmlformats.org/drawingml/2006/spreadsheetDrawing">
      <xdr:col>19</xdr:col>
      <xdr:colOff>177800</xdr:colOff>
      <xdr:row>60</xdr:row>
      <xdr:rowOff>161925</xdr:rowOff>
    </xdr:to>
    <xdr:cxnSp macro="">
      <xdr:nvCxnSpPr>
        <xdr:cNvPr id="194" name="直線コネクタ 193"/>
        <xdr:cNvCxnSpPr/>
      </xdr:nvCxnSpPr>
      <xdr:spPr>
        <a:xfrm>
          <a:off x="2908300" y="104273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84455</xdr:rowOff>
    </xdr:from>
    <xdr:to xmlns:xdr="http://schemas.openxmlformats.org/drawingml/2006/spreadsheetDrawing">
      <xdr:col>10</xdr:col>
      <xdr:colOff>165100</xdr:colOff>
      <xdr:row>61</xdr:row>
      <xdr:rowOff>14605</xdr:rowOff>
    </xdr:to>
    <xdr:sp macro="" textlink="">
      <xdr:nvSpPr>
        <xdr:cNvPr id="195" name="楕円 194"/>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135255</xdr:rowOff>
    </xdr:from>
    <xdr:to xmlns:xdr="http://schemas.openxmlformats.org/drawingml/2006/spreadsheetDrawing">
      <xdr:col>15</xdr:col>
      <xdr:colOff>50800</xdr:colOff>
      <xdr:row>60</xdr:row>
      <xdr:rowOff>140335</xdr:rowOff>
    </xdr:to>
    <xdr:cxnSp macro="">
      <xdr:nvCxnSpPr>
        <xdr:cNvPr id="196" name="直線コネクタ 195"/>
        <xdr:cNvCxnSpPr/>
      </xdr:nvCxnSpPr>
      <xdr:spPr>
        <a:xfrm>
          <a:off x="2019300" y="104222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97" name="楕円 196"/>
        <xdr:cNvSpPr/>
      </xdr:nvSpPr>
      <xdr:spPr>
        <a:xfrm>
          <a:off x="1079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135255</xdr:rowOff>
    </xdr:from>
    <xdr:to xmlns:xdr="http://schemas.openxmlformats.org/drawingml/2006/spreadsheetDrawing">
      <xdr:col>10</xdr:col>
      <xdr:colOff>114300</xdr:colOff>
      <xdr:row>60</xdr:row>
      <xdr:rowOff>142240</xdr:rowOff>
    </xdr:to>
    <xdr:cxnSp macro="">
      <xdr:nvCxnSpPr>
        <xdr:cNvPr id="198" name="直線コネクタ 197"/>
        <xdr:cNvCxnSpPr/>
      </xdr:nvCxnSpPr>
      <xdr:spPr>
        <a:xfrm flipV="1">
          <a:off x="1130300" y="10422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199"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41910</xdr:rowOff>
    </xdr:from>
    <xdr:ext cx="403225" cy="257175"/>
    <xdr:sp macro="" textlink="">
      <xdr:nvSpPr>
        <xdr:cNvPr id="200" name="n_2aveValue【橋りょう・トンネル】&#10;有形固定資産減価償却率"/>
        <xdr:cNvSpPr txBox="1"/>
      </xdr:nvSpPr>
      <xdr:spPr>
        <a:xfrm>
          <a:off x="2705735" y="10500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15875</xdr:rowOff>
    </xdr:from>
    <xdr:ext cx="403225" cy="259080"/>
    <xdr:sp macro="" textlink="">
      <xdr:nvSpPr>
        <xdr:cNvPr id="201" name="n_3aveValue【橋りょう・トンネル】&#10;有形固定資産減価償却率"/>
        <xdr:cNvSpPr txBox="1"/>
      </xdr:nvSpPr>
      <xdr:spPr>
        <a:xfrm>
          <a:off x="1816735" y="10474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12065</xdr:rowOff>
    </xdr:from>
    <xdr:ext cx="403225" cy="259080"/>
    <xdr:sp macro="" textlink="">
      <xdr:nvSpPr>
        <xdr:cNvPr id="202" name="n_4aveValue【橋りょう・トンネル】&#10;有形固定資産減価償却率"/>
        <xdr:cNvSpPr txBox="1"/>
      </xdr:nvSpPr>
      <xdr:spPr>
        <a:xfrm>
          <a:off x="927735" y="10127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32385</xdr:rowOff>
    </xdr:from>
    <xdr:ext cx="405130" cy="257175"/>
    <xdr:sp macro="" textlink="">
      <xdr:nvSpPr>
        <xdr:cNvPr id="203" name="n_1mainValue【橋りょう・トンネル】&#10;有形固定資産減価償却率"/>
        <xdr:cNvSpPr txBox="1"/>
      </xdr:nvSpPr>
      <xdr:spPr>
        <a:xfrm>
          <a:off x="3582035" y="104908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36195</xdr:rowOff>
    </xdr:from>
    <xdr:ext cx="403225" cy="259080"/>
    <xdr:sp macro="" textlink="">
      <xdr:nvSpPr>
        <xdr:cNvPr id="204" name="n_2mainValue【橋りょう・トンネル】&#10;有形固定資産減価償却率"/>
        <xdr:cNvSpPr txBox="1"/>
      </xdr:nvSpPr>
      <xdr:spPr>
        <a:xfrm>
          <a:off x="2705735" y="10151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31115</xdr:rowOff>
    </xdr:from>
    <xdr:ext cx="403225" cy="257175"/>
    <xdr:sp macro="" textlink="">
      <xdr:nvSpPr>
        <xdr:cNvPr id="205" name="n_3mainValue【橋りょう・トンネル】&#10;有形固定資産減価償却率"/>
        <xdr:cNvSpPr txBox="1"/>
      </xdr:nvSpPr>
      <xdr:spPr>
        <a:xfrm>
          <a:off x="1816735" y="10146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3225" cy="259080"/>
    <xdr:sp macro="" textlink="">
      <xdr:nvSpPr>
        <xdr:cNvPr id="206" name="n_4mainValue【橋りょう・トンネル】&#10;有形固定資産減価償却率"/>
        <xdr:cNvSpPr txBox="1"/>
      </xdr:nvSpPr>
      <xdr:spPr>
        <a:xfrm>
          <a:off x="927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8" name="テキスト ボックス 217"/>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20" name="テキスト ボックス 219"/>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22" name="テキスト ボックス 221"/>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24" name="テキスト ボックス 223"/>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6" name="テキスト ボックス 225"/>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8" name="テキスト ボックス 227"/>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57785</xdr:rowOff>
    </xdr:from>
    <xdr:to xmlns:xdr="http://schemas.openxmlformats.org/drawingml/2006/spreadsheetDrawing">
      <xdr:col>54</xdr:col>
      <xdr:colOff>189865</xdr:colOff>
      <xdr:row>64</xdr:row>
      <xdr:rowOff>71755</xdr:rowOff>
    </xdr:to>
    <xdr:cxnSp macro="">
      <xdr:nvCxnSpPr>
        <xdr:cNvPr id="230" name="直線コネクタ 229"/>
        <xdr:cNvCxnSpPr/>
      </xdr:nvCxnSpPr>
      <xdr:spPr>
        <a:xfrm flipV="1">
          <a:off x="10476865" y="965898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7175"/>
    <xdr:sp macro="" textlink="">
      <xdr:nvSpPr>
        <xdr:cNvPr id="231" name="【橋りょう・トンネル】&#10;一人当たり有形固定資産（償却資産）額最小値テキスト"/>
        <xdr:cNvSpPr txBox="1"/>
      </xdr:nvSpPr>
      <xdr:spPr>
        <a:xfrm>
          <a:off x="10515600" y="11048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2" name="直線コネクタ 231"/>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5080</xdr:rowOff>
    </xdr:from>
    <xdr:ext cx="690245" cy="259080"/>
    <xdr:sp macro="" textlink="">
      <xdr:nvSpPr>
        <xdr:cNvPr id="233" name="【橋りょう・トンネル】&#10;一人当たり有形固定資産（償却資産）額最大値テキスト"/>
        <xdr:cNvSpPr txBox="1"/>
      </xdr:nvSpPr>
      <xdr:spPr>
        <a:xfrm>
          <a:off x="10515600" y="9434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57785</xdr:rowOff>
    </xdr:from>
    <xdr:to xmlns:xdr="http://schemas.openxmlformats.org/drawingml/2006/spreadsheetDrawing">
      <xdr:col>55</xdr:col>
      <xdr:colOff>88900</xdr:colOff>
      <xdr:row>56</xdr:row>
      <xdr:rowOff>57785</xdr:rowOff>
    </xdr:to>
    <xdr:cxnSp macro="">
      <xdr:nvCxnSpPr>
        <xdr:cNvPr id="234" name="直線コネクタ 233"/>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74930</xdr:rowOff>
    </xdr:from>
    <xdr:ext cx="598805" cy="257175"/>
    <xdr:sp macro="" textlink="">
      <xdr:nvSpPr>
        <xdr:cNvPr id="235" name="【橋りょう・トンネル】&#10;一人当たり有形固定資産（償却資産）額平均値テキスト"/>
        <xdr:cNvSpPr txBox="1"/>
      </xdr:nvSpPr>
      <xdr:spPr>
        <a:xfrm>
          <a:off x="10515600" y="10704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96520</xdr:rowOff>
    </xdr:from>
    <xdr:to xmlns:xdr="http://schemas.openxmlformats.org/drawingml/2006/spreadsheetDrawing">
      <xdr:col>55</xdr:col>
      <xdr:colOff>50800</xdr:colOff>
      <xdr:row>63</xdr:row>
      <xdr:rowOff>26670</xdr:rowOff>
    </xdr:to>
    <xdr:sp macro="" textlink="">
      <xdr:nvSpPr>
        <xdr:cNvPr id="236" name="フローチャート: 判断 235"/>
        <xdr:cNvSpPr/>
      </xdr:nvSpPr>
      <xdr:spPr>
        <a:xfrm>
          <a:off x="10426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111760</xdr:rowOff>
    </xdr:from>
    <xdr:to xmlns:xdr="http://schemas.openxmlformats.org/drawingml/2006/spreadsheetDrawing">
      <xdr:col>50</xdr:col>
      <xdr:colOff>165100</xdr:colOff>
      <xdr:row>63</xdr:row>
      <xdr:rowOff>41910</xdr:rowOff>
    </xdr:to>
    <xdr:sp macro="" textlink="">
      <xdr:nvSpPr>
        <xdr:cNvPr id="237" name="フローチャート: 判断 236"/>
        <xdr:cNvSpPr/>
      </xdr:nvSpPr>
      <xdr:spPr>
        <a:xfrm>
          <a:off x="95885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113030</xdr:rowOff>
    </xdr:from>
    <xdr:to xmlns:xdr="http://schemas.openxmlformats.org/drawingml/2006/spreadsheetDrawing">
      <xdr:col>46</xdr:col>
      <xdr:colOff>38100</xdr:colOff>
      <xdr:row>63</xdr:row>
      <xdr:rowOff>43180</xdr:rowOff>
    </xdr:to>
    <xdr:sp macro="" textlink="">
      <xdr:nvSpPr>
        <xdr:cNvPr id="238" name="フローチャート: 判断 237"/>
        <xdr:cNvSpPr/>
      </xdr:nvSpPr>
      <xdr:spPr>
        <a:xfrm>
          <a:off x="8699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114935</xdr:rowOff>
    </xdr:from>
    <xdr:to xmlns:xdr="http://schemas.openxmlformats.org/drawingml/2006/spreadsheetDrawing">
      <xdr:col>41</xdr:col>
      <xdr:colOff>101600</xdr:colOff>
      <xdr:row>63</xdr:row>
      <xdr:rowOff>45085</xdr:rowOff>
    </xdr:to>
    <xdr:sp macro="" textlink="">
      <xdr:nvSpPr>
        <xdr:cNvPr id="239" name="フローチャート: 判断 238"/>
        <xdr:cNvSpPr/>
      </xdr:nvSpPr>
      <xdr:spPr>
        <a:xfrm>
          <a:off x="7810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120650</xdr:rowOff>
    </xdr:from>
    <xdr:to xmlns:xdr="http://schemas.openxmlformats.org/drawingml/2006/spreadsheetDrawing">
      <xdr:col>36</xdr:col>
      <xdr:colOff>165100</xdr:colOff>
      <xdr:row>63</xdr:row>
      <xdr:rowOff>50165</xdr:rowOff>
    </xdr:to>
    <xdr:sp macro="" textlink="">
      <xdr:nvSpPr>
        <xdr:cNvPr id="240" name="フローチャート: 判断 239"/>
        <xdr:cNvSpPr/>
      </xdr:nvSpPr>
      <xdr:spPr>
        <a:xfrm>
          <a:off x="69215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53340</xdr:rowOff>
    </xdr:from>
    <xdr:to xmlns:xdr="http://schemas.openxmlformats.org/drawingml/2006/spreadsheetDrawing">
      <xdr:col>55</xdr:col>
      <xdr:colOff>50800</xdr:colOff>
      <xdr:row>62</xdr:row>
      <xdr:rowOff>154940</xdr:rowOff>
    </xdr:to>
    <xdr:sp macro="" textlink="">
      <xdr:nvSpPr>
        <xdr:cNvPr id="246" name="楕円 245"/>
        <xdr:cNvSpPr/>
      </xdr:nvSpPr>
      <xdr:spPr>
        <a:xfrm>
          <a:off x="104267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76200</xdr:rowOff>
    </xdr:from>
    <xdr:ext cx="598805" cy="257175"/>
    <xdr:sp macro="" textlink="">
      <xdr:nvSpPr>
        <xdr:cNvPr id="247" name="【橋りょう・トンネル】&#10;一人当たり有形固定資産（償却資産）額該当値テキスト"/>
        <xdr:cNvSpPr txBox="1"/>
      </xdr:nvSpPr>
      <xdr:spPr>
        <a:xfrm>
          <a:off x="10515600" y="105346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65405</xdr:rowOff>
    </xdr:from>
    <xdr:to xmlns:xdr="http://schemas.openxmlformats.org/drawingml/2006/spreadsheetDrawing">
      <xdr:col>50</xdr:col>
      <xdr:colOff>165100</xdr:colOff>
      <xdr:row>62</xdr:row>
      <xdr:rowOff>167005</xdr:rowOff>
    </xdr:to>
    <xdr:sp macro="" textlink="">
      <xdr:nvSpPr>
        <xdr:cNvPr id="248" name="楕円 247"/>
        <xdr:cNvSpPr/>
      </xdr:nvSpPr>
      <xdr:spPr>
        <a:xfrm>
          <a:off x="958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104140</xdr:rowOff>
    </xdr:from>
    <xdr:to xmlns:xdr="http://schemas.openxmlformats.org/drawingml/2006/spreadsheetDrawing">
      <xdr:col>55</xdr:col>
      <xdr:colOff>0</xdr:colOff>
      <xdr:row>62</xdr:row>
      <xdr:rowOff>116205</xdr:rowOff>
    </xdr:to>
    <xdr:cxnSp macro="">
      <xdr:nvCxnSpPr>
        <xdr:cNvPr id="249" name="直線コネクタ 248"/>
        <xdr:cNvCxnSpPr/>
      </xdr:nvCxnSpPr>
      <xdr:spPr>
        <a:xfrm flipV="1">
          <a:off x="9639300" y="107340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71120</xdr:rowOff>
    </xdr:from>
    <xdr:to xmlns:xdr="http://schemas.openxmlformats.org/drawingml/2006/spreadsheetDrawing">
      <xdr:col>46</xdr:col>
      <xdr:colOff>38100</xdr:colOff>
      <xdr:row>63</xdr:row>
      <xdr:rowOff>1270</xdr:rowOff>
    </xdr:to>
    <xdr:sp macro="" textlink="">
      <xdr:nvSpPr>
        <xdr:cNvPr id="250" name="楕円 249"/>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116205</xdr:rowOff>
    </xdr:from>
    <xdr:to xmlns:xdr="http://schemas.openxmlformats.org/drawingml/2006/spreadsheetDrawing">
      <xdr:col>50</xdr:col>
      <xdr:colOff>114300</xdr:colOff>
      <xdr:row>62</xdr:row>
      <xdr:rowOff>121920</xdr:rowOff>
    </xdr:to>
    <xdr:cxnSp macro="">
      <xdr:nvCxnSpPr>
        <xdr:cNvPr id="251" name="直線コネクタ 250"/>
        <xdr:cNvCxnSpPr/>
      </xdr:nvCxnSpPr>
      <xdr:spPr>
        <a:xfrm flipV="1">
          <a:off x="8750300" y="10746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80645</xdr:rowOff>
    </xdr:from>
    <xdr:to xmlns:xdr="http://schemas.openxmlformats.org/drawingml/2006/spreadsheetDrawing">
      <xdr:col>41</xdr:col>
      <xdr:colOff>101600</xdr:colOff>
      <xdr:row>63</xdr:row>
      <xdr:rowOff>10795</xdr:rowOff>
    </xdr:to>
    <xdr:sp macro="" textlink="">
      <xdr:nvSpPr>
        <xdr:cNvPr id="252" name="楕円 251"/>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121920</xdr:rowOff>
    </xdr:from>
    <xdr:to xmlns:xdr="http://schemas.openxmlformats.org/drawingml/2006/spreadsheetDrawing">
      <xdr:col>45</xdr:col>
      <xdr:colOff>177800</xdr:colOff>
      <xdr:row>62</xdr:row>
      <xdr:rowOff>132080</xdr:rowOff>
    </xdr:to>
    <xdr:cxnSp macro="">
      <xdr:nvCxnSpPr>
        <xdr:cNvPr id="253" name="直線コネクタ 252"/>
        <xdr:cNvCxnSpPr/>
      </xdr:nvCxnSpPr>
      <xdr:spPr>
        <a:xfrm flipV="1">
          <a:off x="7861300" y="10751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89535</xdr:rowOff>
    </xdr:from>
    <xdr:to xmlns:xdr="http://schemas.openxmlformats.org/drawingml/2006/spreadsheetDrawing">
      <xdr:col>36</xdr:col>
      <xdr:colOff>165100</xdr:colOff>
      <xdr:row>63</xdr:row>
      <xdr:rowOff>19685</xdr:rowOff>
    </xdr:to>
    <xdr:sp macro="" textlink="">
      <xdr:nvSpPr>
        <xdr:cNvPr id="254" name="楕円 253"/>
        <xdr:cNvSpPr/>
      </xdr:nvSpPr>
      <xdr:spPr>
        <a:xfrm>
          <a:off x="6921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132080</xdr:rowOff>
    </xdr:from>
    <xdr:to xmlns:xdr="http://schemas.openxmlformats.org/drawingml/2006/spreadsheetDrawing">
      <xdr:col>41</xdr:col>
      <xdr:colOff>50800</xdr:colOff>
      <xdr:row>62</xdr:row>
      <xdr:rowOff>140335</xdr:rowOff>
    </xdr:to>
    <xdr:cxnSp macro="">
      <xdr:nvCxnSpPr>
        <xdr:cNvPr id="255" name="直線コネクタ 254"/>
        <xdr:cNvCxnSpPr/>
      </xdr:nvCxnSpPr>
      <xdr:spPr>
        <a:xfrm flipV="1">
          <a:off x="6972300" y="107619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33020</xdr:rowOff>
    </xdr:from>
    <xdr:ext cx="596900" cy="259080"/>
    <xdr:sp macro="" textlink="">
      <xdr:nvSpPr>
        <xdr:cNvPr id="256" name="n_1aveValue【橋りょう・トンネル】&#10;一人当たり有形固定資産（償却資産）額"/>
        <xdr:cNvSpPr txBox="1"/>
      </xdr:nvSpPr>
      <xdr:spPr>
        <a:xfrm>
          <a:off x="9326880" y="10834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34290</xdr:rowOff>
    </xdr:from>
    <xdr:ext cx="596900" cy="259080"/>
    <xdr:sp macro="" textlink="">
      <xdr:nvSpPr>
        <xdr:cNvPr id="257" name="n_2aveValue【橋りょう・トンネル】&#10;一人当たり有形固定資産（償却資産）額"/>
        <xdr:cNvSpPr txBox="1"/>
      </xdr:nvSpPr>
      <xdr:spPr>
        <a:xfrm>
          <a:off x="8450580" y="1083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36195</xdr:rowOff>
    </xdr:from>
    <xdr:ext cx="596900" cy="259080"/>
    <xdr:sp macro="" textlink="">
      <xdr:nvSpPr>
        <xdr:cNvPr id="258" name="n_3aveValue【橋りょう・トンネル】&#10;一人当たり有形固定資産（償却資産）額"/>
        <xdr:cNvSpPr txBox="1"/>
      </xdr:nvSpPr>
      <xdr:spPr>
        <a:xfrm>
          <a:off x="7561580" y="10837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41910</xdr:rowOff>
    </xdr:from>
    <xdr:ext cx="596900" cy="257175"/>
    <xdr:sp macro="" textlink="">
      <xdr:nvSpPr>
        <xdr:cNvPr id="259" name="n_4aveValue【橋りょう・トンネル】&#10;一人当たり有形固定資産（償却資産）額"/>
        <xdr:cNvSpPr txBox="1"/>
      </xdr:nvSpPr>
      <xdr:spPr>
        <a:xfrm>
          <a:off x="6672580" y="10843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12065</xdr:rowOff>
    </xdr:from>
    <xdr:ext cx="596900" cy="259080"/>
    <xdr:sp macro="" textlink="">
      <xdr:nvSpPr>
        <xdr:cNvPr id="260" name="n_1mainValue【橋りょう・トンネル】&#10;一人当たり有形固定資産（償却資産）額"/>
        <xdr:cNvSpPr txBox="1"/>
      </xdr:nvSpPr>
      <xdr:spPr>
        <a:xfrm>
          <a:off x="9326880" y="10470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17780</xdr:rowOff>
    </xdr:from>
    <xdr:ext cx="596900" cy="257175"/>
    <xdr:sp macro="" textlink="">
      <xdr:nvSpPr>
        <xdr:cNvPr id="261" name="n_2mainValue【橋りょう・トンネル】&#10;一人当たり有形固定資産（償却資産）額"/>
        <xdr:cNvSpPr txBox="1"/>
      </xdr:nvSpPr>
      <xdr:spPr>
        <a:xfrm>
          <a:off x="8450580" y="104762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27305</xdr:rowOff>
    </xdr:from>
    <xdr:ext cx="596900" cy="259080"/>
    <xdr:sp macro="" textlink="">
      <xdr:nvSpPr>
        <xdr:cNvPr id="262" name="n_3mainValue【橋りょう・トンネル】&#10;一人当たり有形固定資産（償却資産）額"/>
        <xdr:cNvSpPr txBox="1"/>
      </xdr:nvSpPr>
      <xdr:spPr>
        <a:xfrm>
          <a:off x="7561580" y="104857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36195</xdr:rowOff>
    </xdr:from>
    <xdr:ext cx="596900" cy="259080"/>
    <xdr:sp macro="" textlink="">
      <xdr:nvSpPr>
        <xdr:cNvPr id="263" name="n_4mainValue【橋りょう・トンネル】&#10;一人当たり有形固定資産（償却資産）額"/>
        <xdr:cNvSpPr txBox="1"/>
      </xdr:nvSpPr>
      <xdr:spPr>
        <a:xfrm>
          <a:off x="6672580" y="10494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5455" cy="259080"/>
    <xdr:sp macro="" textlink="">
      <xdr:nvSpPr>
        <xdr:cNvPr id="276" name="テキスト ボックス 275"/>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111125</xdr:rowOff>
    </xdr:from>
    <xdr:to xmlns:xdr="http://schemas.openxmlformats.org/drawingml/2006/spreadsheetDrawing">
      <xdr:col>24</xdr:col>
      <xdr:colOff>62865</xdr:colOff>
      <xdr:row>86</xdr:row>
      <xdr:rowOff>38100</xdr:rowOff>
    </xdr:to>
    <xdr:cxnSp macro="">
      <xdr:nvCxnSpPr>
        <xdr:cNvPr id="286" name="直線コネクタ 285"/>
        <xdr:cNvCxnSpPr/>
      </xdr:nvCxnSpPr>
      <xdr:spPr>
        <a:xfrm flipV="1">
          <a:off x="4634865" y="1348422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7175"/>
    <xdr:sp macro="" textlink="">
      <xdr:nvSpPr>
        <xdr:cNvPr id="287" name="【公営住宅】&#10;有形固定資産減価償却率最小値テキスト"/>
        <xdr:cNvSpPr txBox="1"/>
      </xdr:nvSpPr>
      <xdr:spPr>
        <a:xfrm>
          <a:off x="4673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8" name="直線コネクタ 287"/>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57785</xdr:rowOff>
    </xdr:from>
    <xdr:ext cx="405130" cy="259080"/>
    <xdr:sp macro="" textlink="">
      <xdr:nvSpPr>
        <xdr:cNvPr id="289" name="【公営住宅】&#10;有形固定資産減価償却率最大値テキスト"/>
        <xdr:cNvSpPr txBox="1"/>
      </xdr:nvSpPr>
      <xdr:spPr>
        <a:xfrm>
          <a:off x="4673600"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111125</xdr:rowOff>
    </xdr:from>
    <xdr:to xmlns:xdr="http://schemas.openxmlformats.org/drawingml/2006/spreadsheetDrawing">
      <xdr:col>24</xdr:col>
      <xdr:colOff>152400</xdr:colOff>
      <xdr:row>78</xdr:row>
      <xdr:rowOff>111125</xdr:rowOff>
    </xdr:to>
    <xdr:cxnSp macro="">
      <xdr:nvCxnSpPr>
        <xdr:cNvPr id="290" name="直線コネクタ 289"/>
        <xdr:cNvCxnSpPr/>
      </xdr:nvCxnSpPr>
      <xdr:spPr>
        <a:xfrm>
          <a:off x="4546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52070</xdr:rowOff>
    </xdr:from>
    <xdr:ext cx="405130" cy="257175"/>
    <xdr:sp macro="" textlink="">
      <xdr:nvSpPr>
        <xdr:cNvPr id="291" name="【公営住宅】&#10;有形固定資産減価償却率平均値テキスト"/>
        <xdr:cNvSpPr txBox="1"/>
      </xdr:nvSpPr>
      <xdr:spPr>
        <a:xfrm>
          <a:off x="4673600" y="139395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29210</xdr:rowOff>
    </xdr:from>
    <xdr:to xmlns:xdr="http://schemas.openxmlformats.org/drawingml/2006/spreadsheetDrawing">
      <xdr:col>24</xdr:col>
      <xdr:colOff>114300</xdr:colOff>
      <xdr:row>82</xdr:row>
      <xdr:rowOff>130175</xdr:rowOff>
    </xdr:to>
    <xdr:sp macro="" textlink="">
      <xdr:nvSpPr>
        <xdr:cNvPr id="292" name="フローチャート: 判断 291"/>
        <xdr:cNvSpPr/>
      </xdr:nvSpPr>
      <xdr:spPr>
        <a:xfrm>
          <a:off x="45847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154940</xdr:rowOff>
    </xdr:from>
    <xdr:to xmlns:xdr="http://schemas.openxmlformats.org/drawingml/2006/spreadsheetDrawing">
      <xdr:col>20</xdr:col>
      <xdr:colOff>38100</xdr:colOff>
      <xdr:row>82</xdr:row>
      <xdr:rowOff>84455</xdr:rowOff>
    </xdr:to>
    <xdr:sp macro="" textlink="">
      <xdr:nvSpPr>
        <xdr:cNvPr id="293" name="フローチャート: 判断 292"/>
        <xdr:cNvSpPr/>
      </xdr:nvSpPr>
      <xdr:spPr>
        <a:xfrm>
          <a:off x="3746500" y="14042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127000</xdr:rowOff>
    </xdr:from>
    <xdr:to xmlns:xdr="http://schemas.openxmlformats.org/drawingml/2006/spreadsheetDrawing">
      <xdr:col>15</xdr:col>
      <xdr:colOff>101600</xdr:colOff>
      <xdr:row>82</xdr:row>
      <xdr:rowOff>57150</xdr:rowOff>
    </xdr:to>
    <xdr:sp macro="" textlink="">
      <xdr:nvSpPr>
        <xdr:cNvPr id="294" name="フローチャート: 判断 293"/>
        <xdr:cNvSpPr/>
      </xdr:nvSpPr>
      <xdr:spPr>
        <a:xfrm>
          <a:off x="2857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74930</xdr:rowOff>
    </xdr:from>
    <xdr:to xmlns:xdr="http://schemas.openxmlformats.org/drawingml/2006/spreadsheetDrawing">
      <xdr:col>10</xdr:col>
      <xdr:colOff>165100</xdr:colOff>
      <xdr:row>82</xdr:row>
      <xdr:rowOff>4445</xdr:rowOff>
    </xdr:to>
    <xdr:sp macro="" textlink="">
      <xdr:nvSpPr>
        <xdr:cNvPr id="295" name="フローチャート: 判断 294"/>
        <xdr:cNvSpPr/>
      </xdr:nvSpPr>
      <xdr:spPr>
        <a:xfrm>
          <a:off x="196850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29210</xdr:rowOff>
    </xdr:from>
    <xdr:to xmlns:xdr="http://schemas.openxmlformats.org/drawingml/2006/spreadsheetDrawing">
      <xdr:col>6</xdr:col>
      <xdr:colOff>38100</xdr:colOff>
      <xdr:row>81</xdr:row>
      <xdr:rowOff>130175</xdr:rowOff>
    </xdr:to>
    <xdr:sp macro="" textlink="">
      <xdr:nvSpPr>
        <xdr:cNvPr id="296" name="フローチャート: 判断 295"/>
        <xdr:cNvSpPr/>
      </xdr:nvSpPr>
      <xdr:spPr>
        <a:xfrm>
          <a:off x="1079500" y="1391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78740</xdr:rowOff>
    </xdr:from>
    <xdr:to xmlns:xdr="http://schemas.openxmlformats.org/drawingml/2006/spreadsheetDrawing">
      <xdr:col>24</xdr:col>
      <xdr:colOff>114300</xdr:colOff>
      <xdr:row>83</xdr:row>
      <xdr:rowOff>8890</xdr:rowOff>
    </xdr:to>
    <xdr:sp macro="" textlink="">
      <xdr:nvSpPr>
        <xdr:cNvPr id="302" name="楕円 301"/>
        <xdr:cNvSpPr/>
      </xdr:nvSpPr>
      <xdr:spPr>
        <a:xfrm>
          <a:off x="45847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57150</xdr:rowOff>
    </xdr:from>
    <xdr:ext cx="405130" cy="259080"/>
    <xdr:sp macro="" textlink="">
      <xdr:nvSpPr>
        <xdr:cNvPr id="303" name="【公営住宅】&#10;有形固定資産減価償却率該当値テキスト"/>
        <xdr:cNvSpPr txBox="1"/>
      </xdr:nvSpPr>
      <xdr:spPr>
        <a:xfrm>
          <a:off x="4673600"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52070</xdr:rowOff>
    </xdr:from>
    <xdr:to xmlns:xdr="http://schemas.openxmlformats.org/drawingml/2006/spreadsheetDrawing">
      <xdr:col>20</xdr:col>
      <xdr:colOff>38100</xdr:colOff>
      <xdr:row>82</xdr:row>
      <xdr:rowOff>153035</xdr:rowOff>
    </xdr:to>
    <xdr:sp macro="" textlink="">
      <xdr:nvSpPr>
        <xdr:cNvPr id="304" name="楕円 303"/>
        <xdr:cNvSpPr/>
      </xdr:nvSpPr>
      <xdr:spPr>
        <a:xfrm>
          <a:off x="37465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102235</xdr:rowOff>
    </xdr:from>
    <xdr:to xmlns:xdr="http://schemas.openxmlformats.org/drawingml/2006/spreadsheetDrawing">
      <xdr:col>24</xdr:col>
      <xdr:colOff>63500</xdr:colOff>
      <xdr:row>82</xdr:row>
      <xdr:rowOff>129540</xdr:rowOff>
    </xdr:to>
    <xdr:cxnSp macro="">
      <xdr:nvCxnSpPr>
        <xdr:cNvPr id="305" name="直線コネクタ 304"/>
        <xdr:cNvCxnSpPr/>
      </xdr:nvCxnSpPr>
      <xdr:spPr>
        <a:xfrm>
          <a:off x="3797300" y="141611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37465</xdr:rowOff>
    </xdr:from>
    <xdr:to xmlns:xdr="http://schemas.openxmlformats.org/drawingml/2006/spreadsheetDrawing">
      <xdr:col>15</xdr:col>
      <xdr:colOff>101600</xdr:colOff>
      <xdr:row>82</xdr:row>
      <xdr:rowOff>139065</xdr:rowOff>
    </xdr:to>
    <xdr:sp macro="" textlink="">
      <xdr:nvSpPr>
        <xdr:cNvPr id="306" name="楕円 305"/>
        <xdr:cNvSpPr/>
      </xdr:nvSpPr>
      <xdr:spPr>
        <a:xfrm>
          <a:off x="28575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88265</xdr:rowOff>
    </xdr:from>
    <xdr:to xmlns:xdr="http://schemas.openxmlformats.org/drawingml/2006/spreadsheetDrawing">
      <xdr:col>19</xdr:col>
      <xdr:colOff>177800</xdr:colOff>
      <xdr:row>82</xdr:row>
      <xdr:rowOff>102235</xdr:rowOff>
    </xdr:to>
    <xdr:cxnSp macro="">
      <xdr:nvCxnSpPr>
        <xdr:cNvPr id="307" name="直線コネクタ 306"/>
        <xdr:cNvCxnSpPr/>
      </xdr:nvCxnSpPr>
      <xdr:spPr>
        <a:xfrm>
          <a:off x="2908300" y="14147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6350</xdr:rowOff>
    </xdr:from>
    <xdr:to xmlns:xdr="http://schemas.openxmlformats.org/drawingml/2006/spreadsheetDrawing">
      <xdr:col>10</xdr:col>
      <xdr:colOff>165100</xdr:colOff>
      <xdr:row>82</xdr:row>
      <xdr:rowOff>107315</xdr:rowOff>
    </xdr:to>
    <xdr:sp macro="" textlink="">
      <xdr:nvSpPr>
        <xdr:cNvPr id="308" name="楕円 307"/>
        <xdr:cNvSpPr/>
      </xdr:nvSpPr>
      <xdr:spPr>
        <a:xfrm>
          <a:off x="19685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56515</xdr:rowOff>
    </xdr:from>
    <xdr:to xmlns:xdr="http://schemas.openxmlformats.org/drawingml/2006/spreadsheetDrawing">
      <xdr:col>15</xdr:col>
      <xdr:colOff>50800</xdr:colOff>
      <xdr:row>82</xdr:row>
      <xdr:rowOff>88265</xdr:rowOff>
    </xdr:to>
    <xdr:cxnSp macro="">
      <xdr:nvCxnSpPr>
        <xdr:cNvPr id="309" name="直線コネクタ 308"/>
        <xdr:cNvCxnSpPr/>
      </xdr:nvCxnSpPr>
      <xdr:spPr>
        <a:xfrm>
          <a:off x="2019300" y="14115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154940</xdr:rowOff>
    </xdr:from>
    <xdr:to xmlns:xdr="http://schemas.openxmlformats.org/drawingml/2006/spreadsheetDrawing">
      <xdr:col>6</xdr:col>
      <xdr:colOff>38100</xdr:colOff>
      <xdr:row>82</xdr:row>
      <xdr:rowOff>84455</xdr:rowOff>
    </xdr:to>
    <xdr:sp macro="" textlink="">
      <xdr:nvSpPr>
        <xdr:cNvPr id="310" name="楕円 309"/>
        <xdr:cNvSpPr/>
      </xdr:nvSpPr>
      <xdr:spPr>
        <a:xfrm>
          <a:off x="10795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33655</xdr:rowOff>
    </xdr:from>
    <xdr:to xmlns:xdr="http://schemas.openxmlformats.org/drawingml/2006/spreadsheetDrawing">
      <xdr:col>10</xdr:col>
      <xdr:colOff>114300</xdr:colOff>
      <xdr:row>82</xdr:row>
      <xdr:rowOff>56515</xdr:rowOff>
    </xdr:to>
    <xdr:cxnSp macro="">
      <xdr:nvCxnSpPr>
        <xdr:cNvPr id="311" name="直線コネクタ 310"/>
        <xdr:cNvCxnSpPr/>
      </xdr:nvCxnSpPr>
      <xdr:spPr>
        <a:xfrm>
          <a:off x="1130300" y="140925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100965</xdr:rowOff>
    </xdr:from>
    <xdr:ext cx="405130" cy="257175"/>
    <xdr:sp macro="" textlink="">
      <xdr:nvSpPr>
        <xdr:cNvPr id="312" name="n_1aveValue【公営住宅】&#10;有形固定資産減価償却率"/>
        <xdr:cNvSpPr txBox="1"/>
      </xdr:nvSpPr>
      <xdr:spPr>
        <a:xfrm>
          <a:off x="3582035" y="13816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73660</xdr:rowOff>
    </xdr:from>
    <xdr:ext cx="403225" cy="259080"/>
    <xdr:sp macro="" textlink="">
      <xdr:nvSpPr>
        <xdr:cNvPr id="313" name="n_2aveValue【公営住宅】&#10;有形固定資産減価償却率"/>
        <xdr:cNvSpPr txBox="1"/>
      </xdr:nvSpPr>
      <xdr:spPr>
        <a:xfrm>
          <a:off x="2705735" y="13789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20955</xdr:rowOff>
    </xdr:from>
    <xdr:ext cx="403225" cy="257175"/>
    <xdr:sp macro="" textlink="">
      <xdr:nvSpPr>
        <xdr:cNvPr id="314" name="n_3aveValue【公営住宅】&#10;有形固定資産減価償却率"/>
        <xdr:cNvSpPr txBox="1"/>
      </xdr:nvSpPr>
      <xdr:spPr>
        <a:xfrm>
          <a:off x="1816735" y="13736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146685</xdr:rowOff>
    </xdr:from>
    <xdr:ext cx="403225" cy="257175"/>
    <xdr:sp macro="" textlink="">
      <xdr:nvSpPr>
        <xdr:cNvPr id="315" name="n_4aveValue【公営住宅】&#10;有形固定資産減価償却率"/>
        <xdr:cNvSpPr txBox="1"/>
      </xdr:nvSpPr>
      <xdr:spPr>
        <a:xfrm>
          <a:off x="927735" y="13691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144145</xdr:rowOff>
    </xdr:from>
    <xdr:ext cx="405130" cy="257175"/>
    <xdr:sp macro="" textlink="">
      <xdr:nvSpPr>
        <xdr:cNvPr id="316" name="n_1mainValue【公営住宅】&#10;有形固定資産減価償却率"/>
        <xdr:cNvSpPr txBox="1"/>
      </xdr:nvSpPr>
      <xdr:spPr>
        <a:xfrm>
          <a:off x="3582035" y="142030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130175</xdr:rowOff>
    </xdr:from>
    <xdr:ext cx="403225" cy="259080"/>
    <xdr:sp macro="" textlink="">
      <xdr:nvSpPr>
        <xdr:cNvPr id="317" name="n_2mainValue【公営住宅】&#10;有形固定資産減価償却率"/>
        <xdr:cNvSpPr txBox="1"/>
      </xdr:nvSpPr>
      <xdr:spPr>
        <a:xfrm>
          <a:off x="2705735" y="14189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98425</xdr:rowOff>
    </xdr:from>
    <xdr:ext cx="403225" cy="257175"/>
    <xdr:sp macro="" textlink="">
      <xdr:nvSpPr>
        <xdr:cNvPr id="318" name="n_3mainValue【公営住宅】&#10;有形固定資産減価償却率"/>
        <xdr:cNvSpPr txBox="1"/>
      </xdr:nvSpPr>
      <xdr:spPr>
        <a:xfrm>
          <a:off x="1816735" y="14157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75565</xdr:rowOff>
    </xdr:from>
    <xdr:ext cx="403225" cy="257175"/>
    <xdr:sp macro="" textlink="">
      <xdr:nvSpPr>
        <xdr:cNvPr id="319" name="n_4mainValue【公営住宅】&#10;有形固定資産減価償却率"/>
        <xdr:cNvSpPr txBox="1"/>
      </xdr:nvSpPr>
      <xdr:spPr>
        <a:xfrm>
          <a:off x="927735" y="14134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1" name="テキスト ボックス 330"/>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3" name="テキスト ボックス 332"/>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5" name="テキスト ボックス 33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7" name="テキスト ボックス 336"/>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39" name="テキスト ボックス 338"/>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1" name="テキスト ボックス 340"/>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66040</xdr:rowOff>
    </xdr:from>
    <xdr:to xmlns:xdr="http://schemas.openxmlformats.org/drawingml/2006/spreadsheetDrawing">
      <xdr:col>54</xdr:col>
      <xdr:colOff>189865</xdr:colOff>
      <xdr:row>86</xdr:row>
      <xdr:rowOff>109220</xdr:rowOff>
    </xdr:to>
    <xdr:cxnSp macro="">
      <xdr:nvCxnSpPr>
        <xdr:cNvPr id="343" name="直線コネクタ 342"/>
        <xdr:cNvCxnSpPr/>
      </xdr:nvCxnSpPr>
      <xdr:spPr>
        <a:xfrm flipV="1">
          <a:off x="10476865"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4"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12700</xdr:rowOff>
    </xdr:from>
    <xdr:ext cx="469900" cy="259080"/>
    <xdr:sp macro="" textlink="">
      <xdr:nvSpPr>
        <xdr:cNvPr id="346" name="【公営住宅】&#10;一人当たり面積最大値テキスト"/>
        <xdr:cNvSpPr txBox="1"/>
      </xdr:nvSpPr>
      <xdr:spPr>
        <a:xfrm>
          <a:off x="105156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66040</xdr:rowOff>
    </xdr:from>
    <xdr:to xmlns:xdr="http://schemas.openxmlformats.org/drawingml/2006/spreadsheetDrawing">
      <xdr:col>55</xdr:col>
      <xdr:colOff>88900</xdr:colOff>
      <xdr:row>78</xdr:row>
      <xdr:rowOff>66040</xdr:rowOff>
    </xdr:to>
    <xdr:cxnSp macro="">
      <xdr:nvCxnSpPr>
        <xdr:cNvPr id="347" name="直線コネクタ 346"/>
        <xdr:cNvCxnSpPr/>
      </xdr:nvCxnSpPr>
      <xdr:spPr>
        <a:xfrm>
          <a:off x="10388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48"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49" name="フローチャート: 判断 348"/>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0" name="フローチャート: 判断 349"/>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1270</xdr:rowOff>
    </xdr:from>
    <xdr:to xmlns:xdr="http://schemas.openxmlformats.org/drawingml/2006/spreadsheetDrawing">
      <xdr:col>46</xdr:col>
      <xdr:colOff>38100</xdr:colOff>
      <xdr:row>84</xdr:row>
      <xdr:rowOff>102870</xdr:rowOff>
    </xdr:to>
    <xdr:sp macro="" textlink="">
      <xdr:nvSpPr>
        <xdr:cNvPr id="351" name="フローチャート: 判断 350"/>
        <xdr:cNvSpPr/>
      </xdr:nvSpPr>
      <xdr:spPr>
        <a:xfrm>
          <a:off x="8699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5080</xdr:rowOff>
    </xdr:from>
    <xdr:to xmlns:xdr="http://schemas.openxmlformats.org/drawingml/2006/spreadsheetDrawing">
      <xdr:col>41</xdr:col>
      <xdr:colOff>101600</xdr:colOff>
      <xdr:row>84</xdr:row>
      <xdr:rowOff>106680</xdr:rowOff>
    </xdr:to>
    <xdr:sp macro="" textlink="">
      <xdr:nvSpPr>
        <xdr:cNvPr id="352" name="フローチャート: 判断 351"/>
        <xdr:cNvSpPr/>
      </xdr:nvSpPr>
      <xdr:spPr>
        <a:xfrm>
          <a:off x="78105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170815</xdr:rowOff>
    </xdr:from>
    <xdr:to xmlns:xdr="http://schemas.openxmlformats.org/drawingml/2006/spreadsheetDrawing">
      <xdr:col>36</xdr:col>
      <xdr:colOff>165100</xdr:colOff>
      <xdr:row>84</xdr:row>
      <xdr:rowOff>100965</xdr:rowOff>
    </xdr:to>
    <xdr:sp macro="" textlink="">
      <xdr:nvSpPr>
        <xdr:cNvPr id="353" name="フローチャート: 判断 352"/>
        <xdr:cNvSpPr/>
      </xdr:nvSpPr>
      <xdr:spPr>
        <a:xfrm>
          <a:off x="6921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83820</xdr:rowOff>
    </xdr:from>
    <xdr:to xmlns:xdr="http://schemas.openxmlformats.org/drawingml/2006/spreadsheetDrawing">
      <xdr:col>55</xdr:col>
      <xdr:colOff>50800</xdr:colOff>
      <xdr:row>84</xdr:row>
      <xdr:rowOff>13970</xdr:rowOff>
    </xdr:to>
    <xdr:sp macro="" textlink="">
      <xdr:nvSpPr>
        <xdr:cNvPr id="359" name="楕円 358"/>
        <xdr:cNvSpPr/>
      </xdr:nvSpPr>
      <xdr:spPr>
        <a:xfrm>
          <a:off x="10426700" y="143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106680</xdr:rowOff>
    </xdr:from>
    <xdr:ext cx="469900" cy="259080"/>
    <xdr:sp macro="" textlink="">
      <xdr:nvSpPr>
        <xdr:cNvPr id="360" name="【公営住宅】&#10;一人当たり面積該当値テキスト"/>
        <xdr:cNvSpPr txBox="1"/>
      </xdr:nvSpPr>
      <xdr:spPr>
        <a:xfrm>
          <a:off x="10515600" y="1416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85090</xdr:rowOff>
    </xdr:from>
    <xdr:to xmlns:xdr="http://schemas.openxmlformats.org/drawingml/2006/spreadsheetDrawing">
      <xdr:col>50</xdr:col>
      <xdr:colOff>165100</xdr:colOff>
      <xdr:row>84</xdr:row>
      <xdr:rowOff>15240</xdr:rowOff>
    </xdr:to>
    <xdr:sp macro="" textlink="">
      <xdr:nvSpPr>
        <xdr:cNvPr id="361" name="楕円 360"/>
        <xdr:cNvSpPr/>
      </xdr:nvSpPr>
      <xdr:spPr>
        <a:xfrm>
          <a:off x="9588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134620</xdr:rowOff>
    </xdr:from>
    <xdr:to xmlns:xdr="http://schemas.openxmlformats.org/drawingml/2006/spreadsheetDrawing">
      <xdr:col>55</xdr:col>
      <xdr:colOff>0</xdr:colOff>
      <xdr:row>83</xdr:row>
      <xdr:rowOff>135890</xdr:rowOff>
    </xdr:to>
    <xdr:cxnSp macro="">
      <xdr:nvCxnSpPr>
        <xdr:cNvPr id="362" name="直線コネクタ 361"/>
        <xdr:cNvCxnSpPr/>
      </xdr:nvCxnSpPr>
      <xdr:spPr>
        <a:xfrm flipV="1">
          <a:off x="9639300" y="143649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86360</xdr:rowOff>
    </xdr:from>
    <xdr:to xmlns:xdr="http://schemas.openxmlformats.org/drawingml/2006/spreadsheetDrawing">
      <xdr:col>46</xdr:col>
      <xdr:colOff>38100</xdr:colOff>
      <xdr:row>84</xdr:row>
      <xdr:rowOff>15875</xdr:rowOff>
    </xdr:to>
    <xdr:sp macro="" textlink="">
      <xdr:nvSpPr>
        <xdr:cNvPr id="363" name="楕円 362"/>
        <xdr:cNvSpPr/>
      </xdr:nvSpPr>
      <xdr:spPr>
        <a:xfrm>
          <a:off x="8699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135890</xdr:rowOff>
    </xdr:from>
    <xdr:to xmlns:xdr="http://schemas.openxmlformats.org/drawingml/2006/spreadsheetDrawing">
      <xdr:col>50</xdr:col>
      <xdr:colOff>114300</xdr:colOff>
      <xdr:row>83</xdr:row>
      <xdr:rowOff>136525</xdr:rowOff>
    </xdr:to>
    <xdr:cxnSp macro="">
      <xdr:nvCxnSpPr>
        <xdr:cNvPr id="364" name="直線コネクタ 363"/>
        <xdr:cNvCxnSpPr/>
      </xdr:nvCxnSpPr>
      <xdr:spPr>
        <a:xfrm flipV="1">
          <a:off x="8750300" y="14366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92710</xdr:rowOff>
    </xdr:from>
    <xdr:to xmlns:xdr="http://schemas.openxmlformats.org/drawingml/2006/spreadsheetDrawing">
      <xdr:col>41</xdr:col>
      <xdr:colOff>101600</xdr:colOff>
      <xdr:row>84</xdr:row>
      <xdr:rowOff>22860</xdr:rowOff>
    </xdr:to>
    <xdr:sp macro="" textlink="">
      <xdr:nvSpPr>
        <xdr:cNvPr id="365" name="楕円 364"/>
        <xdr:cNvSpPr/>
      </xdr:nvSpPr>
      <xdr:spPr>
        <a:xfrm>
          <a:off x="7810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136525</xdr:rowOff>
    </xdr:from>
    <xdr:to xmlns:xdr="http://schemas.openxmlformats.org/drawingml/2006/spreadsheetDrawing">
      <xdr:col>45</xdr:col>
      <xdr:colOff>177800</xdr:colOff>
      <xdr:row>83</xdr:row>
      <xdr:rowOff>143510</xdr:rowOff>
    </xdr:to>
    <xdr:cxnSp macro="">
      <xdr:nvCxnSpPr>
        <xdr:cNvPr id="366" name="直線コネクタ 365"/>
        <xdr:cNvCxnSpPr/>
      </xdr:nvCxnSpPr>
      <xdr:spPr>
        <a:xfrm flipV="1">
          <a:off x="7861300" y="143668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93980</xdr:rowOff>
    </xdr:from>
    <xdr:to xmlns:xdr="http://schemas.openxmlformats.org/drawingml/2006/spreadsheetDrawing">
      <xdr:col>36</xdr:col>
      <xdr:colOff>165100</xdr:colOff>
      <xdr:row>84</xdr:row>
      <xdr:rowOff>24130</xdr:rowOff>
    </xdr:to>
    <xdr:sp macro="" textlink="">
      <xdr:nvSpPr>
        <xdr:cNvPr id="367" name="楕円 366"/>
        <xdr:cNvSpPr/>
      </xdr:nvSpPr>
      <xdr:spPr>
        <a:xfrm>
          <a:off x="6921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143510</xdr:rowOff>
    </xdr:from>
    <xdr:to xmlns:xdr="http://schemas.openxmlformats.org/drawingml/2006/spreadsheetDrawing">
      <xdr:col>41</xdr:col>
      <xdr:colOff>50800</xdr:colOff>
      <xdr:row>83</xdr:row>
      <xdr:rowOff>144780</xdr:rowOff>
    </xdr:to>
    <xdr:cxnSp macro="">
      <xdr:nvCxnSpPr>
        <xdr:cNvPr id="368" name="直線コネクタ 367"/>
        <xdr:cNvCxnSpPr/>
      </xdr:nvCxnSpPr>
      <xdr:spPr>
        <a:xfrm flipV="1">
          <a:off x="6972300" y="14373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106045</xdr:rowOff>
    </xdr:from>
    <xdr:ext cx="469900" cy="259080"/>
    <xdr:sp macro="" textlink="">
      <xdr:nvSpPr>
        <xdr:cNvPr id="369" name="n_1aveValue【公営住宅】&#10;一人当たり面積"/>
        <xdr:cNvSpPr txBox="1"/>
      </xdr:nvSpPr>
      <xdr:spPr>
        <a:xfrm>
          <a:off x="9391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93980</xdr:rowOff>
    </xdr:from>
    <xdr:ext cx="467995" cy="259080"/>
    <xdr:sp macro="" textlink="">
      <xdr:nvSpPr>
        <xdr:cNvPr id="370" name="n_2aveValue【公営住宅】&#10;一人当たり面積"/>
        <xdr:cNvSpPr txBox="1"/>
      </xdr:nvSpPr>
      <xdr:spPr>
        <a:xfrm>
          <a:off x="8515350" y="14495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97790</xdr:rowOff>
    </xdr:from>
    <xdr:ext cx="467995" cy="257175"/>
    <xdr:sp macro="" textlink="">
      <xdr:nvSpPr>
        <xdr:cNvPr id="371" name="n_3aveValue【公営住宅】&#10;一人当たり面積"/>
        <xdr:cNvSpPr txBox="1"/>
      </xdr:nvSpPr>
      <xdr:spPr>
        <a:xfrm>
          <a:off x="7626350" y="14499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92075</xdr:rowOff>
    </xdr:from>
    <xdr:ext cx="467995" cy="259080"/>
    <xdr:sp macro="" textlink="">
      <xdr:nvSpPr>
        <xdr:cNvPr id="372" name="n_4aveValue【公営住宅】&#10;一人当たり面積"/>
        <xdr:cNvSpPr txBox="1"/>
      </xdr:nvSpPr>
      <xdr:spPr>
        <a:xfrm>
          <a:off x="6737350" y="14493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31750</xdr:rowOff>
    </xdr:from>
    <xdr:ext cx="469900" cy="257175"/>
    <xdr:sp macro="" textlink="">
      <xdr:nvSpPr>
        <xdr:cNvPr id="373" name="n_1mainValue【公営住宅】&#10;一人当たり面積"/>
        <xdr:cNvSpPr txBox="1"/>
      </xdr:nvSpPr>
      <xdr:spPr>
        <a:xfrm>
          <a:off x="9391650" y="14090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32385</xdr:rowOff>
    </xdr:from>
    <xdr:ext cx="467995" cy="257175"/>
    <xdr:sp macro="" textlink="">
      <xdr:nvSpPr>
        <xdr:cNvPr id="374" name="n_2mainValue【公営住宅】&#10;一人当たり面積"/>
        <xdr:cNvSpPr txBox="1"/>
      </xdr:nvSpPr>
      <xdr:spPr>
        <a:xfrm>
          <a:off x="8515350" y="14091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39370</xdr:rowOff>
    </xdr:from>
    <xdr:ext cx="467995" cy="259080"/>
    <xdr:sp macro="" textlink="">
      <xdr:nvSpPr>
        <xdr:cNvPr id="375" name="n_3mainValue【公営住宅】&#10;一人当たり面積"/>
        <xdr:cNvSpPr txBox="1"/>
      </xdr:nvSpPr>
      <xdr:spPr>
        <a:xfrm>
          <a:off x="7626350" y="14098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40640</xdr:rowOff>
    </xdr:from>
    <xdr:ext cx="467995" cy="257175"/>
    <xdr:sp macro="" textlink="">
      <xdr:nvSpPr>
        <xdr:cNvPr id="376" name="n_4mainValue【公営住宅】&#10;一人当たり面積"/>
        <xdr:cNvSpPr txBox="1"/>
      </xdr:nvSpPr>
      <xdr:spPr>
        <a:xfrm>
          <a:off x="6737350" y="14099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1" name="テキスト ボックス 40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3" name="テキスト ボックス 402"/>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4" name="直線コネクタ 4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5" name="テキスト ボックス 404"/>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7" name="テキスト ボックス 406"/>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8" name="直線コネクタ 4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9" name="テキスト ボックス 4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0" name="直線コネクタ 4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1" name="テキスト ボックス 4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2" name="直線コネクタ 4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3" name="テキスト ボックス 412"/>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5" name="テキスト ボックス 414"/>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36195</xdr:rowOff>
    </xdr:from>
    <xdr:to xmlns:xdr="http://schemas.openxmlformats.org/drawingml/2006/spreadsheetDrawing">
      <xdr:col>85</xdr:col>
      <xdr:colOff>126365</xdr:colOff>
      <xdr:row>42</xdr:row>
      <xdr:rowOff>32385</xdr:rowOff>
    </xdr:to>
    <xdr:cxnSp macro="">
      <xdr:nvCxnSpPr>
        <xdr:cNvPr id="417" name="直線コネクタ 416"/>
        <xdr:cNvCxnSpPr/>
      </xdr:nvCxnSpPr>
      <xdr:spPr>
        <a:xfrm flipV="1">
          <a:off x="16318865" y="586549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36195</xdr:rowOff>
    </xdr:from>
    <xdr:ext cx="405130" cy="259080"/>
    <xdr:sp macro="" textlink="">
      <xdr:nvSpPr>
        <xdr:cNvPr id="418" name="【認定こども園・幼稚園・保育所】&#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32385</xdr:rowOff>
    </xdr:from>
    <xdr:to xmlns:xdr="http://schemas.openxmlformats.org/drawingml/2006/spreadsheetDrawing">
      <xdr:col>86</xdr:col>
      <xdr:colOff>25400</xdr:colOff>
      <xdr:row>42</xdr:row>
      <xdr:rowOff>32385</xdr:rowOff>
    </xdr:to>
    <xdr:cxnSp macro="">
      <xdr:nvCxnSpPr>
        <xdr:cNvPr id="419" name="直線コネクタ 418"/>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7175"/>
    <xdr:sp macro="" textlink="">
      <xdr:nvSpPr>
        <xdr:cNvPr id="420" name="【認定こども園・幼稚園・保育所】&#10;有形固定資産減価償却率最大値テキスト"/>
        <xdr:cNvSpPr txBox="1"/>
      </xdr:nvSpPr>
      <xdr:spPr>
        <a:xfrm>
          <a:off x="16357600" y="5641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36195</xdr:rowOff>
    </xdr:from>
    <xdr:to xmlns:xdr="http://schemas.openxmlformats.org/drawingml/2006/spreadsheetDrawing">
      <xdr:col>86</xdr:col>
      <xdr:colOff>25400</xdr:colOff>
      <xdr:row>34</xdr:row>
      <xdr:rowOff>36195</xdr:rowOff>
    </xdr:to>
    <xdr:cxnSp macro="">
      <xdr:nvCxnSpPr>
        <xdr:cNvPr id="421" name="直線コネクタ 420"/>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170180</xdr:rowOff>
    </xdr:from>
    <xdr:ext cx="405130" cy="259080"/>
    <xdr:sp macro="" textlink="">
      <xdr:nvSpPr>
        <xdr:cNvPr id="422" name="【認定こども園・幼稚園・保育所】&#10;有形固定資産減価償却率平均値テキスト"/>
        <xdr:cNvSpPr txBox="1"/>
      </xdr:nvSpPr>
      <xdr:spPr>
        <a:xfrm>
          <a:off x="16357600" y="634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78740</xdr:rowOff>
    </xdr:from>
    <xdr:to xmlns:xdr="http://schemas.openxmlformats.org/drawingml/2006/spreadsheetDrawing">
      <xdr:col>85</xdr:col>
      <xdr:colOff>177800</xdr:colOff>
      <xdr:row>40</xdr:row>
      <xdr:rowOff>8890</xdr:rowOff>
    </xdr:to>
    <xdr:sp macro="" textlink="">
      <xdr:nvSpPr>
        <xdr:cNvPr id="433" name="楕円 432"/>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57150</xdr:rowOff>
    </xdr:from>
    <xdr:ext cx="405130" cy="259080"/>
    <xdr:sp macro="" textlink="">
      <xdr:nvSpPr>
        <xdr:cNvPr id="434" name="【認定こども園・幼稚園・保育所】&#10;有形固定資産減価償却率該当値テキスト"/>
        <xdr:cNvSpPr txBox="1"/>
      </xdr:nvSpPr>
      <xdr:spPr>
        <a:xfrm>
          <a:off x="16357600" y="674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33020</xdr:rowOff>
    </xdr:from>
    <xdr:to xmlns:xdr="http://schemas.openxmlformats.org/drawingml/2006/spreadsheetDrawing">
      <xdr:col>81</xdr:col>
      <xdr:colOff>101600</xdr:colOff>
      <xdr:row>39</xdr:row>
      <xdr:rowOff>134620</xdr:rowOff>
    </xdr:to>
    <xdr:sp macro="" textlink="">
      <xdr:nvSpPr>
        <xdr:cNvPr id="435" name="楕円 434"/>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83820</xdr:rowOff>
    </xdr:from>
    <xdr:to xmlns:xdr="http://schemas.openxmlformats.org/drawingml/2006/spreadsheetDrawing">
      <xdr:col>85</xdr:col>
      <xdr:colOff>127000</xdr:colOff>
      <xdr:row>39</xdr:row>
      <xdr:rowOff>129540</xdr:rowOff>
    </xdr:to>
    <xdr:cxnSp macro="">
      <xdr:nvCxnSpPr>
        <xdr:cNvPr id="436" name="直線コネクタ 435"/>
        <xdr:cNvCxnSpPr/>
      </xdr:nvCxnSpPr>
      <xdr:spPr>
        <a:xfrm>
          <a:off x="15481300" y="67703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170180</xdr:rowOff>
    </xdr:from>
    <xdr:to xmlns:xdr="http://schemas.openxmlformats.org/drawingml/2006/spreadsheetDrawing">
      <xdr:col>76</xdr:col>
      <xdr:colOff>165100</xdr:colOff>
      <xdr:row>39</xdr:row>
      <xdr:rowOff>100330</xdr:rowOff>
    </xdr:to>
    <xdr:sp macro="" textlink="">
      <xdr:nvSpPr>
        <xdr:cNvPr id="437" name="楕円 436"/>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49530</xdr:rowOff>
    </xdr:from>
    <xdr:to xmlns:xdr="http://schemas.openxmlformats.org/drawingml/2006/spreadsheetDrawing">
      <xdr:col>81</xdr:col>
      <xdr:colOff>50800</xdr:colOff>
      <xdr:row>39</xdr:row>
      <xdr:rowOff>83820</xdr:rowOff>
    </xdr:to>
    <xdr:cxnSp macro="">
      <xdr:nvCxnSpPr>
        <xdr:cNvPr id="438" name="直線コネクタ 437"/>
        <xdr:cNvCxnSpPr/>
      </xdr:nvCxnSpPr>
      <xdr:spPr>
        <a:xfrm>
          <a:off x="14592300" y="6736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85090</xdr:rowOff>
    </xdr:to>
    <xdr:sp macro="" textlink="">
      <xdr:nvSpPr>
        <xdr:cNvPr id="439" name="楕円 438"/>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34290</xdr:rowOff>
    </xdr:from>
    <xdr:to xmlns:xdr="http://schemas.openxmlformats.org/drawingml/2006/spreadsheetDrawing">
      <xdr:col>76</xdr:col>
      <xdr:colOff>114300</xdr:colOff>
      <xdr:row>39</xdr:row>
      <xdr:rowOff>49530</xdr:rowOff>
    </xdr:to>
    <xdr:cxnSp macro="">
      <xdr:nvCxnSpPr>
        <xdr:cNvPr id="440" name="直線コネクタ 439"/>
        <xdr:cNvCxnSpPr/>
      </xdr:nvCxnSpPr>
      <xdr:spPr>
        <a:xfrm>
          <a:off x="13703300" y="6720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109220</xdr:rowOff>
    </xdr:from>
    <xdr:to xmlns:xdr="http://schemas.openxmlformats.org/drawingml/2006/spreadsheetDrawing">
      <xdr:col>67</xdr:col>
      <xdr:colOff>101600</xdr:colOff>
      <xdr:row>39</xdr:row>
      <xdr:rowOff>39370</xdr:rowOff>
    </xdr:to>
    <xdr:sp macro="" textlink="">
      <xdr:nvSpPr>
        <xdr:cNvPr id="441" name="楕円 440"/>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160020</xdr:rowOff>
    </xdr:from>
    <xdr:to xmlns:xdr="http://schemas.openxmlformats.org/drawingml/2006/spreadsheetDrawing">
      <xdr:col>71</xdr:col>
      <xdr:colOff>177800</xdr:colOff>
      <xdr:row>39</xdr:row>
      <xdr:rowOff>34290</xdr:rowOff>
    </xdr:to>
    <xdr:cxnSp macro="">
      <xdr:nvCxnSpPr>
        <xdr:cNvPr id="442" name="直線コネクタ 441"/>
        <xdr:cNvCxnSpPr/>
      </xdr:nvCxnSpPr>
      <xdr:spPr>
        <a:xfrm>
          <a:off x="12814300" y="6675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101600</xdr:rowOff>
    </xdr:from>
    <xdr:ext cx="405130" cy="259080"/>
    <xdr:sp macro="" textlink="">
      <xdr:nvSpPr>
        <xdr:cNvPr id="443" name="n_1aveValue【認定こども園・幼稚園・保育所】&#10;有形固定資産減価償却率"/>
        <xdr:cNvSpPr txBox="1"/>
      </xdr:nvSpPr>
      <xdr:spPr>
        <a:xfrm>
          <a:off x="15266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38735</xdr:rowOff>
    </xdr:from>
    <xdr:ext cx="403225" cy="259080"/>
    <xdr:sp macro="" textlink="">
      <xdr:nvSpPr>
        <xdr:cNvPr id="444" name="n_2aveValue【認定こども園・幼稚園・保育所】&#10;有形固定資産減価償却率"/>
        <xdr:cNvSpPr txBox="1"/>
      </xdr:nvSpPr>
      <xdr:spPr>
        <a:xfrm>
          <a:off x="14389735" y="621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61595</xdr:rowOff>
    </xdr:from>
    <xdr:ext cx="403225" cy="259080"/>
    <xdr:sp macro="" textlink="">
      <xdr:nvSpPr>
        <xdr:cNvPr id="445" name="n_3aveValue【認定こども園・幼稚園・保育所】&#10;有形固定資産減価償却率"/>
        <xdr:cNvSpPr txBox="1"/>
      </xdr:nvSpPr>
      <xdr:spPr>
        <a:xfrm>
          <a:off x="13500735" y="6233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34925</xdr:rowOff>
    </xdr:from>
    <xdr:ext cx="403225" cy="259080"/>
    <xdr:sp macro="" textlink="">
      <xdr:nvSpPr>
        <xdr:cNvPr id="446" name="n_4aveValue【認定こども園・幼稚園・保育所】&#10;有形固定資産減価償却率"/>
        <xdr:cNvSpPr txBox="1"/>
      </xdr:nvSpPr>
      <xdr:spPr>
        <a:xfrm>
          <a:off x="12611735" y="620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125730</xdr:rowOff>
    </xdr:from>
    <xdr:ext cx="405130" cy="259080"/>
    <xdr:sp macro="" textlink="">
      <xdr:nvSpPr>
        <xdr:cNvPr id="447" name="n_1mainValue【認定こども園・幼稚園・保育所】&#10;有形固定資産減価償却率"/>
        <xdr:cNvSpPr txBox="1"/>
      </xdr:nvSpPr>
      <xdr:spPr>
        <a:xfrm>
          <a:off x="15266035" y="681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91440</xdr:rowOff>
    </xdr:from>
    <xdr:ext cx="403225" cy="259080"/>
    <xdr:sp macro="" textlink="">
      <xdr:nvSpPr>
        <xdr:cNvPr id="448" name="n_2mainValue【認定こども園・幼稚園・保育所】&#10;有形固定資産減価償却率"/>
        <xdr:cNvSpPr txBox="1"/>
      </xdr:nvSpPr>
      <xdr:spPr>
        <a:xfrm>
          <a:off x="14389735" y="6777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76200</xdr:rowOff>
    </xdr:from>
    <xdr:ext cx="403225" cy="257175"/>
    <xdr:sp macro="" textlink="">
      <xdr:nvSpPr>
        <xdr:cNvPr id="449" name="n_3mainValue【認定こども園・幼稚園・保育所】&#10;有形固定資産減価償却率"/>
        <xdr:cNvSpPr txBox="1"/>
      </xdr:nvSpPr>
      <xdr:spPr>
        <a:xfrm>
          <a:off x="13500735" y="6762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30480</xdr:rowOff>
    </xdr:from>
    <xdr:ext cx="403225" cy="257175"/>
    <xdr:sp macro="" textlink="">
      <xdr:nvSpPr>
        <xdr:cNvPr id="450" name="n_4mainValue【認定こども園・幼稚園・保育所】&#10;有形固定資産減価償却率"/>
        <xdr:cNvSpPr txBox="1"/>
      </xdr:nvSpPr>
      <xdr:spPr>
        <a:xfrm>
          <a:off x="12611735" y="6717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9" name="テキスト ボックス 45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62" name="テキスト ボックス 461"/>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4" name="テキスト ボックス 463"/>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66" name="テキスト ボックス 465"/>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68" name="テキスト ボックス 467"/>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70" name="テキスト ボックス 469"/>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2" name="テキスト ボックス 471"/>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64770</xdr:rowOff>
    </xdr:from>
    <xdr:to xmlns:xdr="http://schemas.openxmlformats.org/drawingml/2006/spreadsheetDrawing">
      <xdr:col>116</xdr:col>
      <xdr:colOff>62865</xdr:colOff>
      <xdr:row>42</xdr:row>
      <xdr:rowOff>3810</xdr:rowOff>
    </xdr:to>
    <xdr:cxnSp macro="">
      <xdr:nvCxnSpPr>
        <xdr:cNvPr id="474" name="直線コネクタ 473"/>
        <xdr:cNvCxnSpPr/>
      </xdr:nvCxnSpPr>
      <xdr:spPr>
        <a:xfrm flipV="1">
          <a:off x="22160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7175"/>
    <xdr:sp macro="" textlink="">
      <xdr:nvSpPr>
        <xdr:cNvPr id="475" name="【認定こども園・幼稚園・保育所】&#10;一人当たり面積最小値テキスト"/>
        <xdr:cNvSpPr txBox="1"/>
      </xdr:nvSpPr>
      <xdr:spPr>
        <a:xfrm>
          <a:off x="22199600" y="720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76" name="直線コネクタ 475"/>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11430</xdr:rowOff>
    </xdr:from>
    <xdr:ext cx="469900" cy="259080"/>
    <xdr:sp macro="" textlink="">
      <xdr:nvSpPr>
        <xdr:cNvPr id="477"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64770</xdr:rowOff>
    </xdr:from>
    <xdr:to xmlns:xdr="http://schemas.openxmlformats.org/drawingml/2006/spreadsheetDrawing">
      <xdr:col>116</xdr:col>
      <xdr:colOff>152400</xdr:colOff>
      <xdr:row>33</xdr:row>
      <xdr:rowOff>64770</xdr:rowOff>
    </xdr:to>
    <xdr:cxnSp macro="">
      <xdr:nvCxnSpPr>
        <xdr:cNvPr id="478" name="直線コネクタ 477"/>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132080</xdr:rowOff>
    </xdr:from>
    <xdr:ext cx="469900" cy="257175"/>
    <xdr:sp macro="" textlink="">
      <xdr:nvSpPr>
        <xdr:cNvPr id="479" name="【認定こども園・幼稚園・保育所】&#10;一人当たり面積平均値テキスト"/>
        <xdr:cNvSpPr txBox="1"/>
      </xdr:nvSpPr>
      <xdr:spPr>
        <a:xfrm>
          <a:off x="22199600" y="647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109220</xdr:rowOff>
    </xdr:from>
    <xdr:to xmlns:xdr="http://schemas.openxmlformats.org/drawingml/2006/spreadsheetDrawing">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90170</xdr:rowOff>
    </xdr:from>
    <xdr:to xmlns:xdr="http://schemas.openxmlformats.org/drawingml/2006/spreadsheetDrawing">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97790</xdr:rowOff>
    </xdr:from>
    <xdr:to xmlns:xdr="http://schemas.openxmlformats.org/drawingml/2006/spreadsheetDrawing">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154940</xdr:rowOff>
    </xdr:from>
    <xdr:to xmlns:xdr="http://schemas.openxmlformats.org/drawingml/2006/spreadsheetDrawing">
      <xdr:col>116</xdr:col>
      <xdr:colOff>114300</xdr:colOff>
      <xdr:row>40</xdr:row>
      <xdr:rowOff>85090</xdr:rowOff>
    </xdr:to>
    <xdr:sp macro="" textlink="">
      <xdr:nvSpPr>
        <xdr:cNvPr id="490" name="楕円 489"/>
        <xdr:cNvSpPr/>
      </xdr:nvSpPr>
      <xdr:spPr>
        <a:xfrm>
          <a:off x="22110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133350</xdr:rowOff>
    </xdr:from>
    <xdr:ext cx="469900" cy="257175"/>
    <xdr:sp macro="" textlink="">
      <xdr:nvSpPr>
        <xdr:cNvPr id="491" name="【認定こども園・幼稚園・保育所】&#10;一人当たり面積該当値テキスト"/>
        <xdr:cNvSpPr txBox="1"/>
      </xdr:nvSpPr>
      <xdr:spPr>
        <a:xfrm>
          <a:off x="22199600" y="6819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492" name="楕円 491"/>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34290</xdr:rowOff>
    </xdr:from>
    <xdr:to xmlns:xdr="http://schemas.openxmlformats.org/drawingml/2006/spreadsheetDrawing">
      <xdr:col>116</xdr:col>
      <xdr:colOff>63500</xdr:colOff>
      <xdr:row>40</xdr:row>
      <xdr:rowOff>38100</xdr:rowOff>
    </xdr:to>
    <xdr:cxnSp macro="">
      <xdr:nvCxnSpPr>
        <xdr:cNvPr id="493" name="直線コネクタ 492"/>
        <xdr:cNvCxnSpPr/>
      </xdr:nvCxnSpPr>
      <xdr:spPr>
        <a:xfrm flipV="1">
          <a:off x="21323300" y="68922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166370</xdr:rowOff>
    </xdr:from>
    <xdr:to xmlns:xdr="http://schemas.openxmlformats.org/drawingml/2006/spreadsheetDrawing">
      <xdr:col>107</xdr:col>
      <xdr:colOff>101600</xdr:colOff>
      <xdr:row>40</xdr:row>
      <xdr:rowOff>96520</xdr:rowOff>
    </xdr:to>
    <xdr:sp macro="" textlink="">
      <xdr:nvSpPr>
        <xdr:cNvPr id="494" name="楕円 493"/>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38100</xdr:rowOff>
    </xdr:from>
    <xdr:to xmlns:xdr="http://schemas.openxmlformats.org/drawingml/2006/spreadsheetDrawing">
      <xdr:col>111</xdr:col>
      <xdr:colOff>177800</xdr:colOff>
      <xdr:row>40</xdr:row>
      <xdr:rowOff>45720</xdr:rowOff>
    </xdr:to>
    <xdr:cxnSp macro="">
      <xdr:nvCxnSpPr>
        <xdr:cNvPr id="495" name="直線コネクタ 494"/>
        <xdr:cNvCxnSpPr/>
      </xdr:nvCxnSpPr>
      <xdr:spPr>
        <a:xfrm flipV="1">
          <a:off x="20434300" y="6896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170180</xdr:rowOff>
    </xdr:from>
    <xdr:to xmlns:xdr="http://schemas.openxmlformats.org/drawingml/2006/spreadsheetDrawing">
      <xdr:col>102</xdr:col>
      <xdr:colOff>165100</xdr:colOff>
      <xdr:row>40</xdr:row>
      <xdr:rowOff>100330</xdr:rowOff>
    </xdr:to>
    <xdr:sp macro="" textlink="">
      <xdr:nvSpPr>
        <xdr:cNvPr id="496" name="楕円 495"/>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45720</xdr:rowOff>
    </xdr:from>
    <xdr:to xmlns:xdr="http://schemas.openxmlformats.org/drawingml/2006/spreadsheetDrawing">
      <xdr:col>107</xdr:col>
      <xdr:colOff>50800</xdr:colOff>
      <xdr:row>40</xdr:row>
      <xdr:rowOff>49530</xdr:rowOff>
    </xdr:to>
    <xdr:cxnSp macro="">
      <xdr:nvCxnSpPr>
        <xdr:cNvPr id="497" name="直線コネクタ 496"/>
        <xdr:cNvCxnSpPr/>
      </xdr:nvCxnSpPr>
      <xdr:spPr>
        <a:xfrm flipV="1">
          <a:off x="19545300" y="6903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2540</xdr:rowOff>
    </xdr:from>
    <xdr:to xmlns:xdr="http://schemas.openxmlformats.org/drawingml/2006/spreadsheetDrawing">
      <xdr:col>98</xdr:col>
      <xdr:colOff>38100</xdr:colOff>
      <xdr:row>40</xdr:row>
      <xdr:rowOff>104140</xdr:rowOff>
    </xdr:to>
    <xdr:sp macro="" textlink="">
      <xdr:nvSpPr>
        <xdr:cNvPr id="498" name="楕円 497"/>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49530</xdr:rowOff>
    </xdr:from>
    <xdr:to xmlns:xdr="http://schemas.openxmlformats.org/drawingml/2006/spreadsheetDrawing">
      <xdr:col>102</xdr:col>
      <xdr:colOff>114300</xdr:colOff>
      <xdr:row>40</xdr:row>
      <xdr:rowOff>53340</xdr:rowOff>
    </xdr:to>
    <xdr:cxnSp macro="">
      <xdr:nvCxnSpPr>
        <xdr:cNvPr id="499" name="直線コネクタ 498"/>
        <xdr:cNvCxnSpPr/>
      </xdr:nvCxnSpPr>
      <xdr:spPr>
        <a:xfrm flipV="1">
          <a:off x="18656300" y="6907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67310</xdr:rowOff>
    </xdr:from>
    <xdr:ext cx="469900" cy="259080"/>
    <xdr:sp macro="" textlink="">
      <xdr:nvSpPr>
        <xdr:cNvPr id="500" name="n_1aveValue【認定こども園・幼稚園・保育所】&#10;一人当たり面積"/>
        <xdr:cNvSpPr txBox="1"/>
      </xdr:nvSpPr>
      <xdr:spPr>
        <a:xfrm>
          <a:off x="21075650" y="641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36830</xdr:rowOff>
    </xdr:from>
    <xdr:ext cx="467995" cy="259080"/>
    <xdr:sp macro="" textlink="">
      <xdr:nvSpPr>
        <xdr:cNvPr id="501" name="n_2aveValue【認定こども園・幼稚園・保育所】&#10;一人当たり面積"/>
        <xdr:cNvSpPr txBox="1"/>
      </xdr:nvSpPr>
      <xdr:spPr>
        <a:xfrm>
          <a:off x="20199350" y="6380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44450</xdr:rowOff>
    </xdr:from>
    <xdr:ext cx="467995" cy="259080"/>
    <xdr:sp macro="" textlink="">
      <xdr:nvSpPr>
        <xdr:cNvPr id="502" name="n_3aveValue【認定こども園・幼稚園・保育所】&#10;一人当たり面積"/>
        <xdr:cNvSpPr txBox="1"/>
      </xdr:nvSpPr>
      <xdr:spPr>
        <a:xfrm>
          <a:off x="19310350" y="6388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40640</xdr:rowOff>
    </xdr:from>
    <xdr:ext cx="467995" cy="257175"/>
    <xdr:sp macro="" textlink="">
      <xdr:nvSpPr>
        <xdr:cNvPr id="503" name="n_4aveValue【認定こども園・幼稚園・保育所】&#10;一人当たり面積"/>
        <xdr:cNvSpPr txBox="1"/>
      </xdr:nvSpPr>
      <xdr:spPr>
        <a:xfrm>
          <a:off x="18421350" y="638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80010</xdr:rowOff>
    </xdr:from>
    <xdr:ext cx="469900" cy="259080"/>
    <xdr:sp macro="" textlink="">
      <xdr:nvSpPr>
        <xdr:cNvPr id="504" name="n_1mainValue【認定こども園・幼稚園・保育所】&#10;一人当たり面積"/>
        <xdr:cNvSpPr txBox="1"/>
      </xdr:nvSpPr>
      <xdr:spPr>
        <a:xfrm>
          <a:off x="21075650" y="693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87630</xdr:rowOff>
    </xdr:from>
    <xdr:ext cx="467995" cy="257175"/>
    <xdr:sp macro="" textlink="">
      <xdr:nvSpPr>
        <xdr:cNvPr id="505" name="n_2mainValue【認定こども園・幼稚園・保育所】&#10;一人当たり面積"/>
        <xdr:cNvSpPr txBox="1"/>
      </xdr:nvSpPr>
      <xdr:spPr>
        <a:xfrm>
          <a:off x="20199350" y="6945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91440</xdr:rowOff>
    </xdr:from>
    <xdr:ext cx="467995" cy="259080"/>
    <xdr:sp macro="" textlink="">
      <xdr:nvSpPr>
        <xdr:cNvPr id="506" name="n_3mainValue【認定こども園・幼稚園・保育所】&#10;一人当たり面積"/>
        <xdr:cNvSpPr txBox="1"/>
      </xdr:nvSpPr>
      <xdr:spPr>
        <a:xfrm>
          <a:off x="19310350" y="694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95250</xdr:rowOff>
    </xdr:from>
    <xdr:ext cx="467995" cy="259080"/>
    <xdr:sp macro="" textlink="">
      <xdr:nvSpPr>
        <xdr:cNvPr id="507" name="n_4mainValue【認定こども園・幼稚園・保育所】&#10;一人当たり面積"/>
        <xdr:cNvSpPr txBox="1"/>
      </xdr:nvSpPr>
      <xdr:spPr>
        <a:xfrm>
          <a:off x="18421350" y="695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6" name="テキスト ボックス 51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175"/>
    <xdr:sp macro="" textlink="">
      <xdr:nvSpPr>
        <xdr:cNvPr id="518" name="テキスト ボックス 517"/>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520" name="テキスト ボックス 519"/>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522" name="テキスト ボックス 521"/>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24" name="テキスト ボックス 523"/>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526" name="テキスト ボックス 525"/>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28" name="テキスト ボックス 527"/>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64</xdr:row>
      <xdr:rowOff>18415</xdr:rowOff>
    </xdr:to>
    <xdr:cxnSp macro="">
      <xdr:nvCxnSpPr>
        <xdr:cNvPr id="530" name="直線コネクタ 529"/>
        <xdr:cNvCxnSpPr/>
      </xdr:nvCxnSpPr>
      <xdr:spPr>
        <a:xfrm flipV="1">
          <a:off x="16318865" y="951865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22225</xdr:rowOff>
    </xdr:from>
    <xdr:ext cx="405130" cy="258445"/>
    <xdr:sp macro="" textlink="">
      <xdr:nvSpPr>
        <xdr:cNvPr id="531" name="【学校施設】&#10;有形固定資産減価償却率最小値テキスト"/>
        <xdr:cNvSpPr txBox="1"/>
      </xdr:nvSpPr>
      <xdr:spPr>
        <a:xfrm>
          <a:off x="16357600" y="1099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18415</xdr:rowOff>
    </xdr:from>
    <xdr:to xmlns:xdr="http://schemas.openxmlformats.org/drawingml/2006/spreadsheetDrawing">
      <xdr:col>86</xdr:col>
      <xdr:colOff>25400</xdr:colOff>
      <xdr:row>64</xdr:row>
      <xdr:rowOff>18415</xdr:rowOff>
    </xdr:to>
    <xdr:cxnSp macro="">
      <xdr:nvCxnSpPr>
        <xdr:cNvPr id="532" name="直線コネクタ 531"/>
        <xdr:cNvCxnSpPr/>
      </xdr:nvCxnSpPr>
      <xdr:spPr>
        <a:xfrm>
          <a:off x="16230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533"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534" name="直線コネクタ 533"/>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103505</xdr:rowOff>
    </xdr:from>
    <xdr:ext cx="405130" cy="259080"/>
    <xdr:sp macro="" textlink="">
      <xdr:nvSpPr>
        <xdr:cNvPr id="535" name="【学校施設】&#10;有形固定資産減価償却率平均値テキスト"/>
        <xdr:cNvSpPr txBox="1"/>
      </xdr:nvSpPr>
      <xdr:spPr>
        <a:xfrm>
          <a:off x="163576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125095</xdr:rowOff>
    </xdr:from>
    <xdr:to xmlns:xdr="http://schemas.openxmlformats.org/drawingml/2006/spreadsheetDrawing">
      <xdr:col>85</xdr:col>
      <xdr:colOff>177800</xdr:colOff>
      <xdr:row>60</xdr:row>
      <xdr:rowOff>55245</xdr:rowOff>
    </xdr:to>
    <xdr:sp macro="" textlink="">
      <xdr:nvSpPr>
        <xdr:cNvPr id="536" name="フローチャート: 判断 535"/>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152400</xdr:rowOff>
    </xdr:from>
    <xdr:to xmlns:xdr="http://schemas.openxmlformats.org/drawingml/2006/spreadsheetDrawing">
      <xdr:col>81</xdr:col>
      <xdr:colOff>101600</xdr:colOff>
      <xdr:row>60</xdr:row>
      <xdr:rowOff>82550</xdr:rowOff>
    </xdr:to>
    <xdr:sp macro="" textlink="">
      <xdr:nvSpPr>
        <xdr:cNvPr id="537" name="フローチャート: 判断 536"/>
        <xdr:cNvSpPr/>
      </xdr:nvSpPr>
      <xdr:spPr>
        <a:xfrm>
          <a:off x="15430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102235</xdr:rowOff>
    </xdr:from>
    <xdr:to xmlns:xdr="http://schemas.openxmlformats.org/drawingml/2006/spreadsheetDrawing">
      <xdr:col>76</xdr:col>
      <xdr:colOff>165100</xdr:colOff>
      <xdr:row>60</xdr:row>
      <xdr:rowOff>32385</xdr:rowOff>
    </xdr:to>
    <xdr:sp macro="" textlink="">
      <xdr:nvSpPr>
        <xdr:cNvPr id="538" name="フローチャート: 判断 537"/>
        <xdr:cNvSpPr/>
      </xdr:nvSpPr>
      <xdr:spPr>
        <a:xfrm>
          <a:off x="1454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79375</xdr:rowOff>
    </xdr:from>
    <xdr:to xmlns:xdr="http://schemas.openxmlformats.org/drawingml/2006/spreadsheetDrawing">
      <xdr:col>72</xdr:col>
      <xdr:colOff>38100</xdr:colOff>
      <xdr:row>60</xdr:row>
      <xdr:rowOff>9525</xdr:rowOff>
    </xdr:to>
    <xdr:sp macro="" textlink="">
      <xdr:nvSpPr>
        <xdr:cNvPr id="539" name="フローチャート: 判断 538"/>
        <xdr:cNvSpPr/>
      </xdr:nvSpPr>
      <xdr:spPr>
        <a:xfrm>
          <a:off x="13652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43180</xdr:rowOff>
    </xdr:from>
    <xdr:to xmlns:xdr="http://schemas.openxmlformats.org/drawingml/2006/spreadsheetDrawing">
      <xdr:col>67</xdr:col>
      <xdr:colOff>101600</xdr:colOff>
      <xdr:row>59</xdr:row>
      <xdr:rowOff>144780</xdr:rowOff>
    </xdr:to>
    <xdr:sp macro="" textlink="">
      <xdr:nvSpPr>
        <xdr:cNvPr id="540" name="フローチャート: 判断 539"/>
        <xdr:cNvSpPr/>
      </xdr:nvSpPr>
      <xdr:spPr>
        <a:xfrm>
          <a:off x="12763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1" name="テキスト ボックス 54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2" name="テキスト ボックス 54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3" name="テキスト ボックス 54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4" name="テキスト ボックス 54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5" name="テキスト ボックス 54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63500</xdr:rowOff>
    </xdr:from>
    <xdr:to xmlns:xdr="http://schemas.openxmlformats.org/drawingml/2006/spreadsheetDrawing">
      <xdr:col>85</xdr:col>
      <xdr:colOff>177800</xdr:colOff>
      <xdr:row>58</xdr:row>
      <xdr:rowOff>165100</xdr:rowOff>
    </xdr:to>
    <xdr:sp macro="" textlink="">
      <xdr:nvSpPr>
        <xdr:cNvPr id="546" name="楕円 545"/>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86360</xdr:rowOff>
    </xdr:from>
    <xdr:ext cx="405130" cy="257175"/>
    <xdr:sp macro="" textlink="">
      <xdr:nvSpPr>
        <xdr:cNvPr id="547" name="【学校施設】&#10;有形固定資産減価償却率該当値テキスト"/>
        <xdr:cNvSpPr txBox="1"/>
      </xdr:nvSpPr>
      <xdr:spPr>
        <a:xfrm>
          <a:off x="16357600" y="9859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3810</xdr:rowOff>
    </xdr:from>
    <xdr:to xmlns:xdr="http://schemas.openxmlformats.org/drawingml/2006/spreadsheetDrawing">
      <xdr:col>81</xdr:col>
      <xdr:colOff>101600</xdr:colOff>
      <xdr:row>58</xdr:row>
      <xdr:rowOff>105410</xdr:rowOff>
    </xdr:to>
    <xdr:sp macro="" textlink="">
      <xdr:nvSpPr>
        <xdr:cNvPr id="548" name="楕円 547"/>
        <xdr:cNvSpPr/>
      </xdr:nvSpPr>
      <xdr:spPr>
        <a:xfrm>
          <a:off x="1543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54610</xdr:rowOff>
    </xdr:from>
    <xdr:to xmlns:xdr="http://schemas.openxmlformats.org/drawingml/2006/spreadsheetDrawing">
      <xdr:col>85</xdr:col>
      <xdr:colOff>127000</xdr:colOff>
      <xdr:row>58</xdr:row>
      <xdr:rowOff>114300</xdr:rowOff>
    </xdr:to>
    <xdr:cxnSp macro="">
      <xdr:nvCxnSpPr>
        <xdr:cNvPr id="549" name="直線コネクタ 548"/>
        <xdr:cNvCxnSpPr/>
      </xdr:nvCxnSpPr>
      <xdr:spPr>
        <a:xfrm>
          <a:off x="15481300" y="99987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106680</xdr:rowOff>
    </xdr:from>
    <xdr:to xmlns:xdr="http://schemas.openxmlformats.org/drawingml/2006/spreadsheetDrawing">
      <xdr:col>76</xdr:col>
      <xdr:colOff>165100</xdr:colOff>
      <xdr:row>58</xdr:row>
      <xdr:rowOff>36830</xdr:rowOff>
    </xdr:to>
    <xdr:sp macro="" textlink="">
      <xdr:nvSpPr>
        <xdr:cNvPr id="550" name="楕円 549"/>
        <xdr:cNvSpPr/>
      </xdr:nvSpPr>
      <xdr:spPr>
        <a:xfrm>
          <a:off x="14541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157480</xdr:rowOff>
    </xdr:from>
    <xdr:to xmlns:xdr="http://schemas.openxmlformats.org/drawingml/2006/spreadsheetDrawing">
      <xdr:col>81</xdr:col>
      <xdr:colOff>50800</xdr:colOff>
      <xdr:row>58</xdr:row>
      <xdr:rowOff>54610</xdr:rowOff>
    </xdr:to>
    <xdr:cxnSp macro="">
      <xdr:nvCxnSpPr>
        <xdr:cNvPr id="551" name="直線コネクタ 550"/>
        <xdr:cNvCxnSpPr/>
      </xdr:nvCxnSpPr>
      <xdr:spPr>
        <a:xfrm>
          <a:off x="14592300" y="9930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66040</xdr:rowOff>
    </xdr:from>
    <xdr:to xmlns:xdr="http://schemas.openxmlformats.org/drawingml/2006/spreadsheetDrawing">
      <xdr:col>72</xdr:col>
      <xdr:colOff>38100</xdr:colOff>
      <xdr:row>57</xdr:row>
      <xdr:rowOff>167640</xdr:rowOff>
    </xdr:to>
    <xdr:sp macro="" textlink="">
      <xdr:nvSpPr>
        <xdr:cNvPr id="552" name="楕円 551"/>
        <xdr:cNvSpPr/>
      </xdr:nvSpPr>
      <xdr:spPr>
        <a:xfrm>
          <a:off x="1365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116840</xdr:rowOff>
    </xdr:from>
    <xdr:to xmlns:xdr="http://schemas.openxmlformats.org/drawingml/2006/spreadsheetDrawing">
      <xdr:col>76</xdr:col>
      <xdr:colOff>114300</xdr:colOff>
      <xdr:row>57</xdr:row>
      <xdr:rowOff>157480</xdr:rowOff>
    </xdr:to>
    <xdr:cxnSp macro="">
      <xdr:nvCxnSpPr>
        <xdr:cNvPr id="553" name="直線コネクタ 552"/>
        <xdr:cNvCxnSpPr/>
      </xdr:nvCxnSpPr>
      <xdr:spPr>
        <a:xfrm>
          <a:off x="13703300" y="9889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150495</xdr:rowOff>
    </xdr:from>
    <xdr:to xmlns:xdr="http://schemas.openxmlformats.org/drawingml/2006/spreadsheetDrawing">
      <xdr:col>67</xdr:col>
      <xdr:colOff>101600</xdr:colOff>
      <xdr:row>57</xdr:row>
      <xdr:rowOff>80645</xdr:rowOff>
    </xdr:to>
    <xdr:sp macro="" textlink="">
      <xdr:nvSpPr>
        <xdr:cNvPr id="554" name="楕円 553"/>
        <xdr:cNvSpPr/>
      </xdr:nvSpPr>
      <xdr:spPr>
        <a:xfrm>
          <a:off x="12763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29845</xdr:rowOff>
    </xdr:from>
    <xdr:to xmlns:xdr="http://schemas.openxmlformats.org/drawingml/2006/spreadsheetDrawing">
      <xdr:col>71</xdr:col>
      <xdr:colOff>177800</xdr:colOff>
      <xdr:row>57</xdr:row>
      <xdr:rowOff>116840</xdr:rowOff>
    </xdr:to>
    <xdr:cxnSp macro="">
      <xdr:nvCxnSpPr>
        <xdr:cNvPr id="555" name="直線コネクタ 554"/>
        <xdr:cNvCxnSpPr/>
      </xdr:nvCxnSpPr>
      <xdr:spPr>
        <a:xfrm>
          <a:off x="12814300" y="98024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73660</xdr:rowOff>
    </xdr:from>
    <xdr:ext cx="405130" cy="259080"/>
    <xdr:sp macro="" textlink="">
      <xdr:nvSpPr>
        <xdr:cNvPr id="556" name="n_1aveValue【学校施設】&#10;有形固定資産減価償却率"/>
        <xdr:cNvSpPr txBox="1"/>
      </xdr:nvSpPr>
      <xdr:spPr>
        <a:xfrm>
          <a:off x="15266035" y="1036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23495</xdr:rowOff>
    </xdr:from>
    <xdr:ext cx="403225" cy="259080"/>
    <xdr:sp macro="" textlink="">
      <xdr:nvSpPr>
        <xdr:cNvPr id="557" name="n_2aveValue【学校施設】&#10;有形固定資産減価償却率"/>
        <xdr:cNvSpPr txBox="1"/>
      </xdr:nvSpPr>
      <xdr:spPr>
        <a:xfrm>
          <a:off x="14389735" y="10310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635</xdr:rowOff>
    </xdr:from>
    <xdr:ext cx="403225" cy="259080"/>
    <xdr:sp macro="" textlink="">
      <xdr:nvSpPr>
        <xdr:cNvPr id="558" name="n_3aveValue【学校施設】&#10;有形固定資産減価償却率"/>
        <xdr:cNvSpPr txBox="1"/>
      </xdr:nvSpPr>
      <xdr:spPr>
        <a:xfrm>
          <a:off x="13500735" y="10287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135890</xdr:rowOff>
    </xdr:from>
    <xdr:ext cx="403225" cy="259080"/>
    <xdr:sp macro="" textlink="">
      <xdr:nvSpPr>
        <xdr:cNvPr id="559" name="n_4aveValue【学校施設】&#10;有形固定資産減価償却率"/>
        <xdr:cNvSpPr txBox="1"/>
      </xdr:nvSpPr>
      <xdr:spPr>
        <a:xfrm>
          <a:off x="12611735" y="10251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121920</xdr:rowOff>
    </xdr:from>
    <xdr:ext cx="405130" cy="257175"/>
    <xdr:sp macro="" textlink="">
      <xdr:nvSpPr>
        <xdr:cNvPr id="560" name="n_1mainValue【学校施設】&#10;有形固定資産減価償却率"/>
        <xdr:cNvSpPr txBox="1"/>
      </xdr:nvSpPr>
      <xdr:spPr>
        <a:xfrm>
          <a:off x="15266035" y="9723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53340</xdr:rowOff>
    </xdr:from>
    <xdr:ext cx="403225" cy="257175"/>
    <xdr:sp macro="" textlink="">
      <xdr:nvSpPr>
        <xdr:cNvPr id="561" name="n_2mainValue【学校施設】&#10;有形固定資産減価償却率"/>
        <xdr:cNvSpPr txBox="1"/>
      </xdr:nvSpPr>
      <xdr:spPr>
        <a:xfrm>
          <a:off x="14389735" y="9654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12700</xdr:rowOff>
    </xdr:from>
    <xdr:ext cx="403225" cy="259080"/>
    <xdr:sp macro="" textlink="">
      <xdr:nvSpPr>
        <xdr:cNvPr id="562" name="n_3mainValue【学校施設】&#10;有形固定資産減価償却率"/>
        <xdr:cNvSpPr txBox="1"/>
      </xdr:nvSpPr>
      <xdr:spPr>
        <a:xfrm>
          <a:off x="13500735" y="9613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97790</xdr:rowOff>
    </xdr:from>
    <xdr:ext cx="403225" cy="257175"/>
    <xdr:sp macro="" textlink="">
      <xdr:nvSpPr>
        <xdr:cNvPr id="563" name="n_4mainValue【学校施設】&#10;有形固定資産減価償却率"/>
        <xdr:cNvSpPr txBox="1"/>
      </xdr:nvSpPr>
      <xdr:spPr>
        <a:xfrm>
          <a:off x="12611735" y="9527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2" name="テキスト ボックス 57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4" name="テキスト ボックス 573"/>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76" name="テキスト ボックス 57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78" name="テキスト ボックス 57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80" name="テキスト ボックス 57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82" name="テキスト ボックス 58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84" name="テキスト ボックス 58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6" name="テキスト ボックス 5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21590</xdr:rowOff>
    </xdr:from>
    <xdr:to xmlns:xdr="http://schemas.openxmlformats.org/drawingml/2006/spreadsheetDrawing">
      <xdr:col>116</xdr:col>
      <xdr:colOff>62865</xdr:colOff>
      <xdr:row>63</xdr:row>
      <xdr:rowOff>170180</xdr:rowOff>
    </xdr:to>
    <xdr:cxnSp macro="">
      <xdr:nvCxnSpPr>
        <xdr:cNvPr id="588" name="直線コネクタ 587"/>
        <xdr:cNvCxnSpPr/>
      </xdr:nvCxnSpPr>
      <xdr:spPr>
        <a:xfrm flipV="1">
          <a:off x="22160865" y="945134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2540</xdr:rowOff>
    </xdr:from>
    <xdr:ext cx="469900" cy="259080"/>
    <xdr:sp macro="" textlink="">
      <xdr:nvSpPr>
        <xdr:cNvPr id="589" name="【学校施設】&#10;一人当たり面積最小値テキスト"/>
        <xdr:cNvSpPr txBox="1"/>
      </xdr:nvSpPr>
      <xdr:spPr>
        <a:xfrm>
          <a:off x="22199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170180</xdr:rowOff>
    </xdr:from>
    <xdr:to xmlns:xdr="http://schemas.openxmlformats.org/drawingml/2006/spreadsheetDrawing">
      <xdr:col>116</xdr:col>
      <xdr:colOff>152400</xdr:colOff>
      <xdr:row>63</xdr:row>
      <xdr:rowOff>170180</xdr:rowOff>
    </xdr:to>
    <xdr:cxnSp macro="">
      <xdr:nvCxnSpPr>
        <xdr:cNvPr id="590" name="直線コネクタ 589"/>
        <xdr:cNvCxnSpPr/>
      </xdr:nvCxnSpPr>
      <xdr:spPr>
        <a:xfrm>
          <a:off x="22072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139700</xdr:rowOff>
    </xdr:from>
    <xdr:ext cx="469900" cy="259080"/>
    <xdr:sp macro="" textlink="">
      <xdr:nvSpPr>
        <xdr:cNvPr id="591" name="【学校施設】&#10;一人当たり面積最大値テキスト"/>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21590</xdr:rowOff>
    </xdr:from>
    <xdr:to xmlns:xdr="http://schemas.openxmlformats.org/drawingml/2006/spreadsheetDrawing">
      <xdr:col>116</xdr:col>
      <xdr:colOff>152400</xdr:colOff>
      <xdr:row>55</xdr:row>
      <xdr:rowOff>21590</xdr:rowOff>
    </xdr:to>
    <xdr:cxnSp macro="">
      <xdr:nvCxnSpPr>
        <xdr:cNvPr id="592" name="直線コネクタ 591"/>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155575</xdr:rowOff>
    </xdr:from>
    <xdr:ext cx="469900" cy="257175"/>
    <xdr:sp macro="" textlink="">
      <xdr:nvSpPr>
        <xdr:cNvPr id="593" name="【学校施設】&#10;一人当たり面積平均値テキスト"/>
        <xdr:cNvSpPr txBox="1"/>
      </xdr:nvSpPr>
      <xdr:spPr>
        <a:xfrm>
          <a:off x="22199600" y="104425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107315</xdr:rowOff>
    </xdr:to>
    <xdr:sp macro="" textlink="">
      <xdr:nvSpPr>
        <xdr:cNvPr id="594" name="フローチャート: 判断 593"/>
        <xdr:cNvSpPr/>
      </xdr:nvSpPr>
      <xdr:spPr>
        <a:xfrm>
          <a:off x="221107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34290</xdr:rowOff>
    </xdr:from>
    <xdr:to xmlns:xdr="http://schemas.openxmlformats.org/drawingml/2006/spreadsheetDrawing">
      <xdr:col>112</xdr:col>
      <xdr:colOff>38100</xdr:colOff>
      <xdr:row>61</xdr:row>
      <xdr:rowOff>135890</xdr:rowOff>
    </xdr:to>
    <xdr:sp macro="" textlink="">
      <xdr:nvSpPr>
        <xdr:cNvPr id="595" name="フローチャート: 判断 594"/>
        <xdr:cNvSpPr/>
      </xdr:nvSpPr>
      <xdr:spPr>
        <a:xfrm>
          <a:off x="21272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38100</xdr:rowOff>
    </xdr:from>
    <xdr:to xmlns:xdr="http://schemas.openxmlformats.org/drawingml/2006/spreadsheetDrawing">
      <xdr:col>107</xdr:col>
      <xdr:colOff>101600</xdr:colOff>
      <xdr:row>61</xdr:row>
      <xdr:rowOff>139700</xdr:rowOff>
    </xdr:to>
    <xdr:sp macro="" textlink="">
      <xdr:nvSpPr>
        <xdr:cNvPr id="596" name="フローチャート: 判断 595"/>
        <xdr:cNvSpPr/>
      </xdr:nvSpPr>
      <xdr:spPr>
        <a:xfrm>
          <a:off x="20383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74930</xdr:rowOff>
    </xdr:from>
    <xdr:to xmlns:xdr="http://schemas.openxmlformats.org/drawingml/2006/spreadsheetDrawing">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87630</xdr:rowOff>
    </xdr:from>
    <xdr:to xmlns:xdr="http://schemas.openxmlformats.org/drawingml/2006/spreadsheetDrawing">
      <xdr:col>98</xdr:col>
      <xdr:colOff>38100</xdr:colOff>
      <xdr:row>62</xdr:row>
      <xdr:rowOff>17780</xdr:rowOff>
    </xdr:to>
    <xdr:sp macro="" textlink="">
      <xdr:nvSpPr>
        <xdr:cNvPr id="598" name="フローチャート: 判断 597"/>
        <xdr:cNvSpPr/>
      </xdr:nvSpPr>
      <xdr:spPr>
        <a:xfrm>
          <a:off x="18605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9" name="テキスト ボックス 5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0" name="テキスト ボックス 5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1" name="テキスト ボックス 6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2" name="テキスト ボックス 6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3" name="テキスト ボックス 6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143510</xdr:rowOff>
    </xdr:from>
    <xdr:to xmlns:xdr="http://schemas.openxmlformats.org/drawingml/2006/spreadsheetDrawing">
      <xdr:col>116</xdr:col>
      <xdr:colOff>114300</xdr:colOff>
      <xdr:row>60</xdr:row>
      <xdr:rowOff>73025</xdr:rowOff>
    </xdr:to>
    <xdr:sp macro="" textlink="">
      <xdr:nvSpPr>
        <xdr:cNvPr id="604" name="楕円 603"/>
        <xdr:cNvSpPr/>
      </xdr:nvSpPr>
      <xdr:spPr>
        <a:xfrm>
          <a:off x="221107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166370</xdr:rowOff>
    </xdr:from>
    <xdr:ext cx="469900" cy="257175"/>
    <xdr:sp macro="" textlink="">
      <xdr:nvSpPr>
        <xdr:cNvPr id="605" name="【学校施設】&#10;一人当たり面積該当値テキスト"/>
        <xdr:cNvSpPr txBox="1"/>
      </xdr:nvSpPr>
      <xdr:spPr>
        <a:xfrm>
          <a:off x="22199600" y="10110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163195</xdr:rowOff>
    </xdr:from>
    <xdr:to xmlns:xdr="http://schemas.openxmlformats.org/drawingml/2006/spreadsheetDrawing">
      <xdr:col>112</xdr:col>
      <xdr:colOff>38100</xdr:colOff>
      <xdr:row>60</xdr:row>
      <xdr:rowOff>93345</xdr:rowOff>
    </xdr:to>
    <xdr:sp macro="" textlink="">
      <xdr:nvSpPr>
        <xdr:cNvPr id="606" name="楕円 605"/>
        <xdr:cNvSpPr/>
      </xdr:nvSpPr>
      <xdr:spPr>
        <a:xfrm>
          <a:off x="21272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22225</xdr:rowOff>
    </xdr:from>
    <xdr:to xmlns:xdr="http://schemas.openxmlformats.org/drawingml/2006/spreadsheetDrawing">
      <xdr:col>116</xdr:col>
      <xdr:colOff>63500</xdr:colOff>
      <xdr:row>60</xdr:row>
      <xdr:rowOff>42545</xdr:rowOff>
    </xdr:to>
    <xdr:cxnSp macro="">
      <xdr:nvCxnSpPr>
        <xdr:cNvPr id="607" name="直線コネクタ 606"/>
        <xdr:cNvCxnSpPr/>
      </xdr:nvCxnSpPr>
      <xdr:spPr>
        <a:xfrm flipV="1">
          <a:off x="21323300" y="103092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8890</xdr:rowOff>
    </xdr:from>
    <xdr:to xmlns:xdr="http://schemas.openxmlformats.org/drawingml/2006/spreadsheetDrawing">
      <xdr:col>107</xdr:col>
      <xdr:colOff>101600</xdr:colOff>
      <xdr:row>60</xdr:row>
      <xdr:rowOff>110490</xdr:rowOff>
    </xdr:to>
    <xdr:sp macro="" textlink="">
      <xdr:nvSpPr>
        <xdr:cNvPr id="608" name="楕円 607"/>
        <xdr:cNvSpPr/>
      </xdr:nvSpPr>
      <xdr:spPr>
        <a:xfrm>
          <a:off x="20383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42545</xdr:rowOff>
    </xdr:from>
    <xdr:to xmlns:xdr="http://schemas.openxmlformats.org/drawingml/2006/spreadsheetDrawing">
      <xdr:col>111</xdr:col>
      <xdr:colOff>177800</xdr:colOff>
      <xdr:row>60</xdr:row>
      <xdr:rowOff>59690</xdr:rowOff>
    </xdr:to>
    <xdr:cxnSp macro="">
      <xdr:nvCxnSpPr>
        <xdr:cNvPr id="609" name="直線コネクタ 608"/>
        <xdr:cNvCxnSpPr/>
      </xdr:nvCxnSpPr>
      <xdr:spPr>
        <a:xfrm flipV="1">
          <a:off x="20434300" y="103295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20955</xdr:rowOff>
    </xdr:from>
    <xdr:to xmlns:xdr="http://schemas.openxmlformats.org/drawingml/2006/spreadsheetDrawing">
      <xdr:col>102</xdr:col>
      <xdr:colOff>165100</xdr:colOff>
      <xdr:row>60</xdr:row>
      <xdr:rowOff>122555</xdr:rowOff>
    </xdr:to>
    <xdr:sp macro="" textlink="">
      <xdr:nvSpPr>
        <xdr:cNvPr id="610" name="楕円 609"/>
        <xdr:cNvSpPr/>
      </xdr:nvSpPr>
      <xdr:spPr>
        <a:xfrm>
          <a:off x="194945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59690</xdr:rowOff>
    </xdr:from>
    <xdr:to xmlns:xdr="http://schemas.openxmlformats.org/drawingml/2006/spreadsheetDrawing">
      <xdr:col>107</xdr:col>
      <xdr:colOff>50800</xdr:colOff>
      <xdr:row>60</xdr:row>
      <xdr:rowOff>71755</xdr:rowOff>
    </xdr:to>
    <xdr:cxnSp macro="">
      <xdr:nvCxnSpPr>
        <xdr:cNvPr id="611" name="直線コネクタ 610"/>
        <xdr:cNvCxnSpPr/>
      </xdr:nvCxnSpPr>
      <xdr:spPr>
        <a:xfrm flipV="1">
          <a:off x="19545300" y="103466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40640</xdr:rowOff>
    </xdr:from>
    <xdr:to xmlns:xdr="http://schemas.openxmlformats.org/drawingml/2006/spreadsheetDrawing">
      <xdr:col>98</xdr:col>
      <xdr:colOff>38100</xdr:colOff>
      <xdr:row>60</xdr:row>
      <xdr:rowOff>141605</xdr:rowOff>
    </xdr:to>
    <xdr:sp macro="" textlink="">
      <xdr:nvSpPr>
        <xdr:cNvPr id="612" name="楕円 611"/>
        <xdr:cNvSpPr/>
      </xdr:nvSpPr>
      <xdr:spPr>
        <a:xfrm>
          <a:off x="1860550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71755</xdr:rowOff>
    </xdr:from>
    <xdr:to xmlns:xdr="http://schemas.openxmlformats.org/drawingml/2006/spreadsheetDrawing">
      <xdr:col>102</xdr:col>
      <xdr:colOff>114300</xdr:colOff>
      <xdr:row>60</xdr:row>
      <xdr:rowOff>90805</xdr:rowOff>
    </xdr:to>
    <xdr:cxnSp macro="">
      <xdr:nvCxnSpPr>
        <xdr:cNvPr id="613" name="直線コネクタ 612"/>
        <xdr:cNvCxnSpPr/>
      </xdr:nvCxnSpPr>
      <xdr:spPr>
        <a:xfrm flipV="1">
          <a:off x="18656300" y="10358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127000</xdr:rowOff>
    </xdr:from>
    <xdr:ext cx="469900" cy="259080"/>
    <xdr:sp macro="" textlink="">
      <xdr:nvSpPr>
        <xdr:cNvPr id="614" name="n_1aveValue【学校施設】&#10;一人当たり面積"/>
        <xdr:cNvSpPr txBox="1"/>
      </xdr:nvSpPr>
      <xdr:spPr>
        <a:xfrm>
          <a:off x="21075650" y="1058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130810</xdr:rowOff>
    </xdr:from>
    <xdr:ext cx="467995" cy="259080"/>
    <xdr:sp macro="" textlink="">
      <xdr:nvSpPr>
        <xdr:cNvPr id="615" name="n_2aveValue【学校施設】&#10;一人当たり面積"/>
        <xdr:cNvSpPr txBox="1"/>
      </xdr:nvSpPr>
      <xdr:spPr>
        <a:xfrm>
          <a:off x="20199350" y="1058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167640</xdr:rowOff>
    </xdr:from>
    <xdr:ext cx="467995" cy="257175"/>
    <xdr:sp macro="" textlink="">
      <xdr:nvSpPr>
        <xdr:cNvPr id="616" name="n_3aveValue【学校施設】&#10;一人当たり面積"/>
        <xdr:cNvSpPr txBox="1"/>
      </xdr:nvSpPr>
      <xdr:spPr>
        <a:xfrm>
          <a:off x="19310350" y="10626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8890</xdr:rowOff>
    </xdr:from>
    <xdr:ext cx="467995" cy="257175"/>
    <xdr:sp macro="" textlink="">
      <xdr:nvSpPr>
        <xdr:cNvPr id="617" name="n_4aveValue【学校施設】&#10;一人当たり面積"/>
        <xdr:cNvSpPr txBox="1"/>
      </xdr:nvSpPr>
      <xdr:spPr>
        <a:xfrm>
          <a:off x="18421350" y="1063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109855</xdr:rowOff>
    </xdr:from>
    <xdr:ext cx="469900" cy="257175"/>
    <xdr:sp macro="" textlink="">
      <xdr:nvSpPr>
        <xdr:cNvPr id="618" name="n_1mainValue【学校施設】&#10;一人当たり面積"/>
        <xdr:cNvSpPr txBox="1"/>
      </xdr:nvSpPr>
      <xdr:spPr>
        <a:xfrm>
          <a:off x="21075650" y="10053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127000</xdr:rowOff>
    </xdr:from>
    <xdr:ext cx="467995" cy="259080"/>
    <xdr:sp macro="" textlink="">
      <xdr:nvSpPr>
        <xdr:cNvPr id="619" name="n_2mainValue【学校施設】&#10;一人当たり面積"/>
        <xdr:cNvSpPr txBox="1"/>
      </xdr:nvSpPr>
      <xdr:spPr>
        <a:xfrm>
          <a:off x="20199350" y="10071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139065</xdr:rowOff>
    </xdr:from>
    <xdr:ext cx="467995" cy="259080"/>
    <xdr:sp macro="" textlink="">
      <xdr:nvSpPr>
        <xdr:cNvPr id="620" name="n_3mainValue【学校施設】&#10;一人当たり面積"/>
        <xdr:cNvSpPr txBox="1"/>
      </xdr:nvSpPr>
      <xdr:spPr>
        <a:xfrm>
          <a:off x="19310350" y="10083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158115</xdr:rowOff>
    </xdr:from>
    <xdr:ext cx="467995" cy="257175"/>
    <xdr:sp macro="" textlink="">
      <xdr:nvSpPr>
        <xdr:cNvPr id="621" name="n_4mainValue【学校施設】&#10;一人当たり面積"/>
        <xdr:cNvSpPr txBox="1"/>
      </xdr:nvSpPr>
      <xdr:spPr>
        <a:xfrm>
          <a:off x="18421350" y="101022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0" name="テキスト ボックス 62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2" name="テキスト ボックス 63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4" name="テキスト ボックス 63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0" name="テキスト ボックス 63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44" name="テキスト ボックス 64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163830</xdr:rowOff>
    </xdr:from>
    <xdr:to xmlns:xdr="http://schemas.openxmlformats.org/drawingml/2006/spreadsheetDrawing">
      <xdr:col>85</xdr:col>
      <xdr:colOff>126365</xdr:colOff>
      <xdr:row>86</xdr:row>
      <xdr:rowOff>114300</xdr:rowOff>
    </xdr:to>
    <xdr:cxnSp macro="">
      <xdr:nvCxnSpPr>
        <xdr:cNvPr id="646" name="直線コネクタ 645"/>
        <xdr:cNvCxnSpPr/>
      </xdr:nvCxnSpPr>
      <xdr:spPr>
        <a:xfrm flipV="1">
          <a:off x="16318865" y="133654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8" name="直線コネクタ 6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110490</xdr:rowOff>
    </xdr:from>
    <xdr:ext cx="405130" cy="257175"/>
    <xdr:sp macro="" textlink="">
      <xdr:nvSpPr>
        <xdr:cNvPr id="649" name="【児童館】&#10;有形固定資産減価償却率最大値テキスト"/>
        <xdr:cNvSpPr txBox="1"/>
      </xdr:nvSpPr>
      <xdr:spPr>
        <a:xfrm>
          <a:off x="16357600" y="13140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163830</xdr:rowOff>
    </xdr:from>
    <xdr:to xmlns:xdr="http://schemas.openxmlformats.org/drawingml/2006/spreadsheetDrawing">
      <xdr:col>86</xdr:col>
      <xdr:colOff>25400</xdr:colOff>
      <xdr:row>77</xdr:row>
      <xdr:rowOff>163830</xdr:rowOff>
    </xdr:to>
    <xdr:cxnSp macro="">
      <xdr:nvCxnSpPr>
        <xdr:cNvPr id="650" name="直線コネクタ 649"/>
        <xdr:cNvCxnSpPr/>
      </xdr:nvCxnSpPr>
      <xdr:spPr>
        <a:xfrm>
          <a:off x="16230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8255</xdr:rowOff>
    </xdr:from>
    <xdr:ext cx="405130" cy="257175"/>
    <xdr:sp macro="" textlink="">
      <xdr:nvSpPr>
        <xdr:cNvPr id="651" name="【児童館】&#10;有形固定資産減価償却率平均値テキスト"/>
        <xdr:cNvSpPr txBox="1"/>
      </xdr:nvSpPr>
      <xdr:spPr>
        <a:xfrm>
          <a:off x="16357600" y="140671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156845</xdr:rowOff>
    </xdr:from>
    <xdr:to xmlns:xdr="http://schemas.openxmlformats.org/drawingml/2006/spreadsheetDrawing">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114935</xdr:rowOff>
    </xdr:from>
    <xdr:to xmlns:xdr="http://schemas.openxmlformats.org/drawingml/2006/spreadsheetDrawing">
      <xdr:col>81</xdr:col>
      <xdr:colOff>101600</xdr:colOff>
      <xdr:row>83</xdr:row>
      <xdr:rowOff>45085</xdr:rowOff>
    </xdr:to>
    <xdr:sp macro="" textlink="">
      <xdr:nvSpPr>
        <xdr:cNvPr id="653" name="フローチャート: 判断 652"/>
        <xdr:cNvSpPr/>
      </xdr:nvSpPr>
      <xdr:spPr>
        <a:xfrm>
          <a:off x="15430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65405</xdr:rowOff>
    </xdr:from>
    <xdr:to xmlns:xdr="http://schemas.openxmlformats.org/drawingml/2006/spreadsheetDrawing">
      <xdr:col>76</xdr:col>
      <xdr:colOff>165100</xdr:colOff>
      <xdr:row>82</xdr:row>
      <xdr:rowOff>167005</xdr:rowOff>
    </xdr:to>
    <xdr:sp macro="" textlink="">
      <xdr:nvSpPr>
        <xdr:cNvPr id="654" name="フローチャート: 判断 65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44450</xdr:rowOff>
    </xdr:from>
    <xdr:to xmlns:xdr="http://schemas.openxmlformats.org/drawingml/2006/spreadsheetDrawing">
      <xdr:col>72</xdr:col>
      <xdr:colOff>38100</xdr:colOff>
      <xdr:row>82</xdr:row>
      <xdr:rowOff>146050</xdr:rowOff>
    </xdr:to>
    <xdr:sp macro="" textlink="">
      <xdr:nvSpPr>
        <xdr:cNvPr id="655" name="フローチャート: 判断 65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31115</xdr:rowOff>
    </xdr:from>
    <xdr:to xmlns:xdr="http://schemas.openxmlformats.org/drawingml/2006/spreadsheetDrawing">
      <xdr:col>67</xdr:col>
      <xdr:colOff>101600</xdr:colOff>
      <xdr:row>82</xdr:row>
      <xdr:rowOff>132715</xdr:rowOff>
    </xdr:to>
    <xdr:sp macro="" textlink="">
      <xdr:nvSpPr>
        <xdr:cNvPr id="656" name="フローチャート: 判断 655"/>
        <xdr:cNvSpPr/>
      </xdr:nvSpPr>
      <xdr:spPr>
        <a:xfrm>
          <a:off x="1276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63500</xdr:rowOff>
    </xdr:from>
    <xdr:to xmlns:xdr="http://schemas.openxmlformats.org/drawingml/2006/spreadsheetDrawing">
      <xdr:col>85</xdr:col>
      <xdr:colOff>177800</xdr:colOff>
      <xdr:row>83</xdr:row>
      <xdr:rowOff>165100</xdr:rowOff>
    </xdr:to>
    <xdr:sp macro="" textlink="">
      <xdr:nvSpPr>
        <xdr:cNvPr id="662" name="楕円 661"/>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41910</xdr:rowOff>
    </xdr:from>
    <xdr:ext cx="405130" cy="257175"/>
    <xdr:sp macro="" textlink="">
      <xdr:nvSpPr>
        <xdr:cNvPr id="663" name="【児童館】&#10;有形固定資産減価償却率該当値テキスト"/>
        <xdr:cNvSpPr txBox="1"/>
      </xdr:nvSpPr>
      <xdr:spPr>
        <a:xfrm>
          <a:off x="16357600" y="14272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635</xdr:rowOff>
    </xdr:from>
    <xdr:to xmlns:xdr="http://schemas.openxmlformats.org/drawingml/2006/spreadsheetDrawing">
      <xdr:col>81</xdr:col>
      <xdr:colOff>101600</xdr:colOff>
      <xdr:row>83</xdr:row>
      <xdr:rowOff>102235</xdr:rowOff>
    </xdr:to>
    <xdr:sp macro="" textlink="">
      <xdr:nvSpPr>
        <xdr:cNvPr id="664" name="楕円 663"/>
        <xdr:cNvSpPr/>
      </xdr:nvSpPr>
      <xdr:spPr>
        <a:xfrm>
          <a:off x="154305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52070</xdr:rowOff>
    </xdr:from>
    <xdr:to xmlns:xdr="http://schemas.openxmlformats.org/drawingml/2006/spreadsheetDrawing">
      <xdr:col>85</xdr:col>
      <xdr:colOff>127000</xdr:colOff>
      <xdr:row>83</xdr:row>
      <xdr:rowOff>114300</xdr:rowOff>
    </xdr:to>
    <xdr:cxnSp macro="">
      <xdr:nvCxnSpPr>
        <xdr:cNvPr id="665" name="直線コネクタ 664"/>
        <xdr:cNvCxnSpPr/>
      </xdr:nvCxnSpPr>
      <xdr:spPr>
        <a:xfrm>
          <a:off x="15481300" y="142824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130175</xdr:rowOff>
    </xdr:from>
    <xdr:to xmlns:xdr="http://schemas.openxmlformats.org/drawingml/2006/spreadsheetDrawing">
      <xdr:col>76</xdr:col>
      <xdr:colOff>165100</xdr:colOff>
      <xdr:row>83</xdr:row>
      <xdr:rowOff>60325</xdr:rowOff>
    </xdr:to>
    <xdr:sp macro="" textlink="">
      <xdr:nvSpPr>
        <xdr:cNvPr id="666" name="楕円 665"/>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9525</xdr:rowOff>
    </xdr:from>
    <xdr:to xmlns:xdr="http://schemas.openxmlformats.org/drawingml/2006/spreadsheetDrawing">
      <xdr:col>81</xdr:col>
      <xdr:colOff>50800</xdr:colOff>
      <xdr:row>83</xdr:row>
      <xdr:rowOff>52070</xdr:rowOff>
    </xdr:to>
    <xdr:cxnSp macro="">
      <xdr:nvCxnSpPr>
        <xdr:cNvPr id="667" name="直線コネクタ 666"/>
        <xdr:cNvCxnSpPr/>
      </xdr:nvCxnSpPr>
      <xdr:spPr>
        <a:xfrm>
          <a:off x="14592300" y="142398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128270</xdr:rowOff>
    </xdr:from>
    <xdr:to xmlns:xdr="http://schemas.openxmlformats.org/drawingml/2006/spreadsheetDrawing">
      <xdr:col>72</xdr:col>
      <xdr:colOff>38100</xdr:colOff>
      <xdr:row>83</xdr:row>
      <xdr:rowOff>58420</xdr:rowOff>
    </xdr:to>
    <xdr:sp macro="" textlink="">
      <xdr:nvSpPr>
        <xdr:cNvPr id="668" name="楕円 667"/>
        <xdr:cNvSpPr/>
      </xdr:nvSpPr>
      <xdr:spPr>
        <a:xfrm>
          <a:off x="1365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7620</xdr:rowOff>
    </xdr:from>
    <xdr:to xmlns:xdr="http://schemas.openxmlformats.org/drawingml/2006/spreadsheetDrawing">
      <xdr:col>76</xdr:col>
      <xdr:colOff>114300</xdr:colOff>
      <xdr:row>83</xdr:row>
      <xdr:rowOff>9525</xdr:rowOff>
    </xdr:to>
    <xdr:cxnSp macro="">
      <xdr:nvCxnSpPr>
        <xdr:cNvPr id="669" name="直線コネクタ 668"/>
        <xdr:cNvCxnSpPr/>
      </xdr:nvCxnSpPr>
      <xdr:spPr>
        <a:xfrm>
          <a:off x="13703300" y="142379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109220</xdr:rowOff>
    </xdr:from>
    <xdr:to xmlns:xdr="http://schemas.openxmlformats.org/drawingml/2006/spreadsheetDrawing">
      <xdr:col>67</xdr:col>
      <xdr:colOff>101600</xdr:colOff>
      <xdr:row>83</xdr:row>
      <xdr:rowOff>39370</xdr:rowOff>
    </xdr:to>
    <xdr:sp macro="" textlink="">
      <xdr:nvSpPr>
        <xdr:cNvPr id="670" name="楕円 669"/>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160020</xdr:rowOff>
    </xdr:from>
    <xdr:to xmlns:xdr="http://schemas.openxmlformats.org/drawingml/2006/spreadsheetDrawing">
      <xdr:col>71</xdr:col>
      <xdr:colOff>177800</xdr:colOff>
      <xdr:row>83</xdr:row>
      <xdr:rowOff>7620</xdr:rowOff>
    </xdr:to>
    <xdr:cxnSp macro="">
      <xdr:nvCxnSpPr>
        <xdr:cNvPr id="671" name="直線コネクタ 670"/>
        <xdr:cNvCxnSpPr/>
      </xdr:nvCxnSpPr>
      <xdr:spPr>
        <a:xfrm>
          <a:off x="12814300" y="142189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61595</xdr:rowOff>
    </xdr:from>
    <xdr:ext cx="405130" cy="259080"/>
    <xdr:sp macro="" textlink="">
      <xdr:nvSpPr>
        <xdr:cNvPr id="672" name="n_1aveValue【児童館】&#10;有形固定資産減価償却率"/>
        <xdr:cNvSpPr txBox="1"/>
      </xdr:nvSpPr>
      <xdr:spPr>
        <a:xfrm>
          <a:off x="15266035" y="1394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12065</xdr:rowOff>
    </xdr:from>
    <xdr:ext cx="403225" cy="259080"/>
    <xdr:sp macro="" textlink="">
      <xdr:nvSpPr>
        <xdr:cNvPr id="673" name="n_2aveValue【児童館】&#10;有形固定資産減価償却率"/>
        <xdr:cNvSpPr txBox="1"/>
      </xdr:nvSpPr>
      <xdr:spPr>
        <a:xfrm>
          <a:off x="14389735" y="13899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162560</xdr:rowOff>
    </xdr:from>
    <xdr:ext cx="403225" cy="259080"/>
    <xdr:sp macro="" textlink="">
      <xdr:nvSpPr>
        <xdr:cNvPr id="674" name="n_3aveValue【児童館】&#10;有形固定資産減価償却率"/>
        <xdr:cNvSpPr txBox="1"/>
      </xdr:nvSpPr>
      <xdr:spPr>
        <a:xfrm>
          <a:off x="13500735" y="1387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149225</xdr:rowOff>
    </xdr:from>
    <xdr:ext cx="403225" cy="259080"/>
    <xdr:sp macro="" textlink="">
      <xdr:nvSpPr>
        <xdr:cNvPr id="675" name="n_4aveValue【児童館】&#10;有形固定資産減価償却率"/>
        <xdr:cNvSpPr txBox="1"/>
      </xdr:nvSpPr>
      <xdr:spPr>
        <a:xfrm>
          <a:off x="12611735" y="13865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93345</xdr:rowOff>
    </xdr:from>
    <xdr:ext cx="405130" cy="259080"/>
    <xdr:sp macro="" textlink="">
      <xdr:nvSpPr>
        <xdr:cNvPr id="676" name="n_1mainValue【児童館】&#10;有形固定資産減価償却率"/>
        <xdr:cNvSpPr txBox="1"/>
      </xdr:nvSpPr>
      <xdr:spPr>
        <a:xfrm>
          <a:off x="15266035" y="14323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52070</xdr:rowOff>
    </xdr:from>
    <xdr:ext cx="403225" cy="257175"/>
    <xdr:sp macro="" textlink="">
      <xdr:nvSpPr>
        <xdr:cNvPr id="677" name="n_2mainValue【児童館】&#10;有形固定資産減価償却率"/>
        <xdr:cNvSpPr txBox="1"/>
      </xdr:nvSpPr>
      <xdr:spPr>
        <a:xfrm>
          <a:off x="14389735" y="14282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49530</xdr:rowOff>
    </xdr:from>
    <xdr:ext cx="403225" cy="259080"/>
    <xdr:sp macro="" textlink="">
      <xdr:nvSpPr>
        <xdr:cNvPr id="678" name="n_3mainValue【児童館】&#10;有形固定資産減価償却率"/>
        <xdr:cNvSpPr txBox="1"/>
      </xdr:nvSpPr>
      <xdr:spPr>
        <a:xfrm>
          <a:off x="13500735" y="14279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30480</xdr:rowOff>
    </xdr:from>
    <xdr:ext cx="403225" cy="257175"/>
    <xdr:sp macro="" textlink="">
      <xdr:nvSpPr>
        <xdr:cNvPr id="679" name="n_4mainValue【児童館】&#10;有形固定資産減価償却率"/>
        <xdr:cNvSpPr txBox="1"/>
      </xdr:nvSpPr>
      <xdr:spPr>
        <a:xfrm>
          <a:off x="12611735" y="14260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8" name="テキスト ボックス 68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1" name="テキスト ボックス 690"/>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3" name="テキスト ボックス 692"/>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95" name="テキスト ボックス 694"/>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97" name="テキスト ボックス 696"/>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99" name="テキスト ボックス 698"/>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38100</xdr:rowOff>
    </xdr:from>
    <xdr:to xmlns:xdr="http://schemas.openxmlformats.org/drawingml/2006/spreadsheetDrawing">
      <xdr:col>116</xdr:col>
      <xdr:colOff>62865</xdr:colOff>
      <xdr:row>86</xdr:row>
      <xdr:rowOff>95250</xdr:rowOff>
    </xdr:to>
    <xdr:cxnSp macro="">
      <xdr:nvCxnSpPr>
        <xdr:cNvPr id="703" name="直線コネクタ 702"/>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7175"/>
    <xdr:sp macro="" textlink="">
      <xdr:nvSpPr>
        <xdr:cNvPr id="704" name="【児童館】&#10;一人当たり面積最小値テキスト"/>
        <xdr:cNvSpPr txBox="1"/>
      </xdr:nvSpPr>
      <xdr:spPr>
        <a:xfrm>
          <a:off x="22199600" y="14843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705" name="直線コネクタ 704"/>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156210</xdr:rowOff>
    </xdr:from>
    <xdr:ext cx="469900" cy="257175"/>
    <xdr:sp macro="" textlink="">
      <xdr:nvSpPr>
        <xdr:cNvPr id="706" name="【児童館】&#10;一人当たり面積最大値テキスト"/>
        <xdr:cNvSpPr txBox="1"/>
      </xdr:nvSpPr>
      <xdr:spPr>
        <a:xfrm>
          <a:off x="22199600" y="13014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38100</xdr:rowOff>
    </xdr:from>
    <xdr:to xmlns:xdr="http://schemas.openxmlformats.org/drawingml/2006/spreadsheetDrawing">
      <xdr:col>116</xdr:col>
      <xdr:colOff>152400</xdr:colOff>
      <xdr:row>77</xdr:row>
      <xdr:rowOff>38100</xdr:rowOff>
    </xdr:to>
    <xdr:cxnSp macro="">
      <xdr:nvCxnSpPr>
        <xdr:cNvPr id="707" name="直線コネクタ 706"/>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7175"/>
    <xdr:sp macro="" textlink="">
      <xdr:nvSpPr>
        <xdr:cNvPr id="708" name="【児童館】&#10;一人当たり面積平均値テキスト"/>
        <xdr:cNvSpPr txBox="1"/>
      </xdr:nvSpPr>
      <xdr:spPr>
        <a:xfrm>
          <a:off x="221996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1" name="フローチャート: 判断 7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3" name="フローチャート: 判断 712"/>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719" name="楕円 71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3810</xdr:rowOff>
    </xdr:from>
    <xdr:ext cx="469900" cy="259080"/>
    <xdr:sp macro="" textlink="">
      <xdr:nvSpPr>
        <xdr:cNvPr id="720" name="【児童館】&#10;一人当たり面積該当値テキスト"/>
        <xdr:cNvSpPr txBox="1"/>
      </xdr:nvSpPr>
      <xdr:spPr>
        <a:xfrm>
          <a:off x="2219960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25400</xdr:rowOff>
    </xdr:from>
    <xdr:to xmlns:xdr="http://schemas.openxmlformats.org/drawingml/2006/spreadsheetDrawing">
      <xdr:col>112</xdr:col>
      <xdr:colOff>38100</xdr:colOff>
      <xdr:row>84</xdr:row>
      <xdr:rowOff>127000</xdr:rowOff>
    </xdr:to>
    <xdr:sp macro="" textlink="">
      <xdr:nvSpPr>
        <xdr:cNvPr id="721" name="楕円 72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76200</xdr:rowOff>
    </xdr:from>
    <xdr:to xmlns:xdr="http://schemas.openxmlformats.org/drawingml/2006/spreadsheetDrawing">
      <xdr:col>116</xdr:col>
      <xdr:colOff>63500</xdr:colOff>
      <xdr:row>84</xdr:row>
      <xdr:rowOff>76200</xdr:rowOff>
    </xdr:to>
    <xdr:cxnSp macro="">
      <xdr:nvCxnSpPr>
        <xdr:cNvPr id="722" name="直線コネクタ 721"/>
        <xdr:cNvCxnSpPr/>
      </xdr:nvCxnSpPr>
      <xdr:spPr>
        <a:xfrm>
          <a:off x="21323300" y="1447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44450</xdr:rowOff>
    </xdr:from>
    <xdr:to xmlns:xdr="http://schemas.openxmlformats.org/drawingml/2006/spreadsheetDrawing">
      <xdr:col>107</xdr:col>
      <xdr:colOff>101600</xdr:colOff>
      <xdr:row>84</xdr:row>
      <xdr:rowOff>146050</xdr:rowOff>
    </xdr:to>
    <xdr:sp macro="" textlink="">
      <xdr:nvSpPr>
        <xdr:cNvPr id="723" name="楕円 722"/>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76200</xdr:rowOff>
    </xdr:from>
    <xdr:to xmlns:xdr="http://schemas.openxmlformats.org/drawingml/2006/spreadsheetDrawing">
      <xdr:col>111</xdr:col>
      <xdr:colOff>177800</xdr:colOff>
      <xdr:row>84</xdr:row>
      <xdr:rowOff>95250</xdr:rowOff>
    </xdr:to>
    <xdr:cxnSp macro="">
      <xdr:nvCxnSpPr>
        <xdr:cNvPr id="724" name="直線コネクタ 723"/>
        <xdr:cNvCxnSpPr/>
      </xdr:nvCxnSpPr>
      <xdr:spPr>
        <a:xfrm flipV="1">
          <a:off x="20434300" y="14478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44450</xdr:rowOff>
    </xdr:from>
    <xdr:to xmlns:xdr="http://schemas.openxmlformats.org/drawingml/2006/spreadsheetDrawing">
      <xdr:col>102</xdr:col>
      <xdr:colOff>165100</xdr:colOff>
      <xdr:row>84</xdr:row>
      <xdr:rowOff>146050</xdr:rowOff>
    </xdr:to>
    <xdr:sp macro="" textlink="">
      <xdr:nvSpPr>
        <xdr:cNvPr id="725" name="楕円 724"/>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95250</xdr:rowOff>
    </xdr:from>
    <xdr:to xmlns:xdr="http://schemas.openxmlformats.org/drawingml/2006/spreadsheetDrawing">
      <xdr:col>107</xdr:col>
      <xdr:colOff>50800</xdr:colOff>
      <xdr:row>84</xdr:row>
      <xdr:rowOff>95250</xdr:rowOff>
    </xdr:to>
    <xdr:cxnSp macro="">
      <xdr:nvCxnSpPr>
        <xdr:cNvPr id="726" name="直線コネクタ 725"/>
        <xdr:cNvCxnSpPr/>
      </xdr:nvCxnSpPr>
      <xdr:spPr>
        <a:xfrm>
          <a:off x="19545300" y="1449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25400</xdr:rowOff>
    </xdr:from>
    <xdr:to xmlns:xdr="http://schemas.openxmlformats.org/drawingml/2006/spreadsheetDrawing">
      <xdr:col>98</xdr:col>
      <xdr:colOff>38100</xdr:colOff>
      <xdr:row>85</xdr:row>
      <xdr:rowOff>127000</xdr:rowOff>
    </xdr:to>
    <xdr:sp macro="" textlink="">
      <xdr:nvSpPr>
        <xdr:cNvPr id="727" name="楕円 726"/>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95250</xdr:rowOff>
    </xdr:from>
    <xdr:to xmlns:xdr="http://schemas.openxmlformats.org/drawingml/2006/spreadsheetDrawing">
      <xdr:col>102</xdr:col>
      <xdr:colOff>114300</xdr:colOff>
      <xdr:row>85</xdr:row>
      <xdr:rowOff>76200</xdr:rowOff>
    </xdr:to>
    <xdr:cxnSp macro="">
      <xdr:nvCxnSpPr>
        <xdr:cNvPr id="728" name="直線コネクタ 727"/>
        <xdr:cNvCxnSpPr/>
      </xdr:nvCxnSpPr>
      <xdr:spPr>
        <a:xfrm flipV="1">
          <a:off x="18656300" y="144970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29"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7995" cy="259080"/>
    <xdr:sp macro="" textlink="">
      <xdr:nvSpPr>
        <xdr:cNvPr id="730" name="n_2aveValue【児童館】&#10;一人当たり面積"/>
        <xdr:cNvSpPr txBox="1"/>
      </xdr:nvSpPr>
      <xdr:spPr>
        <a:xfrm>
          <a:off x="20199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7995" cy="259080"/>
    <xdr:sp macro="" textlink="">
      <xdr:nvSpPr>
        <xdr:cNvPr id="731" name="n_3aveValue【児童館】&#10;一人当たり面積"/>
        <xdr:cNvSpPr txBox="1"/>
      </xdr:nvSpPr>
      <xdr:spPr>
        <a:xfrm>
          <a:off x="19310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7995" cy="259080"/>
    <xdr:sp macro="" textlink="">
      <xdr:nvSpPr>
        <xdr:cNvPr id="732" name="n_4aveValue【児童館】&#10;一人当たり面積"/>
        <xdr:cNvSpPr txBox="1"/>
      </xdr:nvSpPr>
      <xdr:spPr>
        <a:xfrm>
          <a:off x="18421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118110</xdr:rowOff>
    </xdr:from>
    <xdr:ext cx="469900" cy="259080"/>
    <xdr:sp macro="" textlink="">
      <xdr:nvSpPr>
        <xdr:cNvPr id="733" name="n_1mainValue【児童館】&#10;一人当たり面積"/>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137160</xdr:rowOff>
    </xdr:from>
    <xdr:ext cx="467995" cy="259080"/>
    <xdr:sp macro="" textlink="">
      <xdr:nvSpPr>
        <xdr:cNvPr id="734" name="n_2mainValue【児童館】&#10;一人当たり面積"/>
        <xdr:cNvSpPr txBox="1"/>
      </xdr:nvSpPr>
      <xdr:spPr>
        <a:xfrm>
          <a:off x="20199350" y="1453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137160</xdr:rowOff>
    </xdr:from>
    <xdr:ext cx="467995" cy="259080"/>
    <xdr:sp macro="" textlink="">
      <xdr:nvSpPr>
        <xdr:cNvPr id="735" name="n_3mainValue【児童館】&#10;一人当たり面積"/>
        <xdr:cNvSpPr txBox="1"/>
      </xdr:nvSpPr>
      <xdr:spPr>
        <a:xfrm>
          <a:off x="19310350" y="1453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118110</xdr:rowOff>
    </xdr:from>
    <xdr:ext cx="467995" cy="259080"/>
    <xdr:sp macro="" textlink="">
      <xdr:nvSpPr>
        <xdr:cNvPr id="736" name="n_4mainValue【児童館】&#10;一人当たり面積"/>
        <xdr:cNvSpPr txBox="1"/>
      </xdr:nvSpPr>
      <xdr:spPr>
        <a:xfrm>
          <a:off x="18421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49" name="テキスト ボックス 748"/>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53" name="テキスト ボックス 75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59" name="テキスト ボックス 758"/>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133350</xdr:rowOff>
    </xdr:from>
    <xdr:to xmlns:xdr="http://schemas.openxmlformats.org/drawingml/2006/spreadsheetDrawing">
      <xdr:col>85</xdr:col>
      <xdr:colOff>126365</xdr:colOff>
      <xdr:row>108</xdr:row>
      <xdr:rowOff>109220</xdr:rowOff>
    </xdr:to>
    <xdr:cxnSp macro="">
      <xdr:nvCxnSpPr>
        <xdr:cNvPr id="762" name="直線コネクタ 761"/>
        <xdr:cNvCxnSpPr/>
      </xdr:nvCxnSpPr>
      <xdr:spPr>
        <a:xfrm flipV="1">
          <a:off x="1631886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112395</xdr:rowOff>
    </xdr:from>
    <xdr:ext cx="405130" cy="257175"/>
    <xdr:sp macro="" textlink="">
      <xdr:nvSpPr>
        <xdr:cNvPr id="763" name="【公民館】&#10;有形固定資産減価償却率最小値テキスト"/>
        <xdr:cNvSpPr txBox="1"/>
      </xdr:nvSpPr>
      <xdr:spPr>
        <a:xfrm>
          <a:off x="16357600" y="18628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109220</xdr:rowOff>
    </xdr:from>
    <xdr:to xmlns:xdr="http://schemas.openxmlformats.org/drawingml/2006/spreadsheetDrawing">
      <xdr:col>86</xdr:col>
      <xdr:colOff>25400</xdr:colOff>
      <xdr:row>108</xdr:row>
      <xdr:rowOff>109220</xdr:rowOff>
    </xdr:to>
    <xdr:cxnSp macro="">
      <xdr:nvCxnSpPr>
        <xdr:cNvPr id="764" name="直線コネクタ 763"/>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80010</xdr:rowOff>
    </xdr:from>
    <xdr:ext cx="405130" cy="259080"/>
    <xdr:sp macro="" textlink="">
      <xdr:nvSpPr>
        <xdr:cNvPr id="765"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133350</xdr:rowOff>
    </xdr:from>
    <xdr:to xmlns:xdr="http://schemas.openxmlformats.org/drawingml/2006/spreadsheetDrawing">
      <xdr:col>86</xdr:col>
      <xdr:colOff>25400</xdr:colOff>
      <xdr:row>100</xdr:row>
      <xdr:rowOff>133350</xdr:rowOff>
    </xdr:to>
    <xdr:cxnSp macro="">
      <xdr:nvCxnSpPr>
        <xdr:cNvPr id="766" name="直線コネクタ 765"/>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6985</xdr:rowOff>
    </xdr:from>
    <xdr:ext cx="405130" cy="257175"/>
    <xdr:sp macro="" textlink="">
      <xdr:nvSpPr>
        <xdr:cNvPr id="767" name="【公民館】&#10;有形固定資産減価償却率平均値テキスト"/>
        <xdr:cNvSpPr txBox="1"/>
      </xdr:nvSpPr>
      <xdr:spPr>
        <a:xfrm>
          <a:off x="16357600" y="180092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29210</xdr:rowOff>
    </xdr:from>
    <xdr:to xmlns:xdr="http://schemas.openxmlformats.org/drawingml/2006/spreadsheetDrawing">
      <xdr:col>85</xdr:col>
      <xdr:colOff>177800</xdr:colOff>
      <xdr:row>105</xdr:row>
      <xdr:rowOff>130175</xdr:rowOff>
    </xdr:to>
    <xdr:sp macro="" textlink="">
      <xdr:nvSpPr>
        <xdr:cNvPr id="768" name="フローチャート: 判断 767"/>
        <xdr:cNvSpPr/>
      </xdr:nvSpPr>
      <xdr:spPr>
        <a:xfrm>
          <a:off x="16268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769" name="フローチャート: 判断 768"/>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70" name="フローチャート: 判断 769"/>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771" name="フローチャート: 判断 770"/>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136525</xdr:rowOff>
    </xdr:from>
    <xdr:to xmlns:xdr="http://schemas.openxmlformats.org/drawingml/2006/spreadsheetDrawing">
      <xdr:col>67</xdr:col>
      <xdr:colOff>101600</xdr:colOff>
      <xdr:row>105</xdr:row>
      <xdr:rowOff>66675</xdr:rowOff>
    </xdr:to>
    <xdr:sp macro="" textlink="">
      <xdr:nvSpPr>
        <xdr:cNvPr id="772" name="フローチャート: 判断 771"/>
        <xdr:cNvSpPr/>
      </xdr:nvSpPr>
      <xdr:spPr>
        <a:xfrm>
          <a:off x="12763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30480</xdr:rowOff>
    </xdr:from>
    <xdr:to xmlns:xdr="http://schemas.openxmlformats.org/drawingml/2006/spreadsheetDrawing">
      <xdr:col>85</xdr:col>
      <xdr:colOff>177800</xdr:colOff>
      <xdr:row>104</xdr:row>
      <xdr:rowOff>132080</xdr:rowOff>
    </xdr:to>
    <xdr:sp macro="" textlink="">
      <xdr:nvSpPr>
        <xdr:cNvPr id="778" name="楕円 777"/>
        <xdr:cNvSpPr/>
      </xdr:nvSpPr>
      <xdr:spPr>
        <a:xfrm>
          <a:off x="16268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53340</xdr:rowOff>
    </xdr:from>
    <xdr:ext cx="405130" cy="257175"/>
    <xdr:sp macro="" textlink="">
      <xdr:nvSpPr>
        <xdr:cNvPr id="779" name="【公民館】&#10;有形固定資産減価償却率該当値テキスト"/>
        <xdr:cNvSpPr txBox="1"/>
      </xdr:nvSpPr>
      <xdr:spPr>
        <a:xfrm>
          <a:off x="16357600" y="17712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166370</xdr:rowOff>
    </xdr:from>
    <xdr:to xmlns:xdr="http://schemas.openxmlformats.org/drawingml/2006/spreadsheetDrawing">
      <xdr:col>81</xdr:col>
      <xdr:colOff>101600</xdr:colOff>
      <xdr:row>104</xdr:row>
      <xdr:rowOff>95885</xdr:rowOff>
    </xdr:to>
    <xdr:sp macro="" textlink="">
      <xdr:nvSpPr>
        <xdr:cNvPr id="780" name="楕円 779"/>
        <xdr:cNvSpPr/>
      </xdr:nvSpPr>
      <xdr:spPr>
        <a:xfrm>
          <a:off x="15430500" y="1782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45085</xdr:rowOff>
    </xdr:from>
    <xdr:to xmlns:xdr="http://schemas.openxmlformats.org/drawingml/2006/spreadsheetDrawing">
      <xdr:col>85</xdr:col>
      <xdr:colOff>127000</xdr:colOff>
      <xdr:row>104</xdr:row>
      <xdr:rowOff>81280</xdr:rowOff>
    </xdr:to>
    <xdr:cxnSp macro="">
      <xdr:nvCxnSpPr>
        <xdr:cNvPr id="781" name="直線コネクタ 780"/>
        <xdr:cNvCxnSpPr/>
      </xdr:nvCxnSpPr>
      <xdr:spPr>
        <a:xfrm>
          <a:off x="15481300" y="178758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128270</xdr:rowOff>
    </xdr:from>
    <xdr:to xmlns:xdr="http://schemas.openxmlformats.org/drawingml/2006/spreadsheetDrawing">
      <xdr:col>76</xdr:col>
      <xdr:colOff>165100</xdr:colOff>
      <xdr:row>104</xdr:row>
      <xdr:rowOff>58420</xdr:rowOff>
    </xdr:to>
    <xdr:sp macro="" textlink="">
      <xdr:nvSpPr>
        <xdr:cNvPr id="782" name="楕円 781"/>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7620</xdr:rowOff>
    </xdr:from>
    <xdr:to xmlns:xdr="http://schemas.openxmlformats.org/drawingml/2006/spreadsheetDrawing">
      <xdr:col>81</xdr:col>
      <xdr:colOff>50800</xdr:colOff>
      <xdr:row>104</xdr:row>
      <xdr:rowOff>45085</xdr:rowOff>
    </xdr:to>
    <xdr:cxnSp macro="">
      <xdr:nvCxnSpPr>
        <xdr:cNvPr id="783" name="直線コネクタ 782"/>
        <xdr:cNvCxnSpPr/>
      </xdr:nvCxnSpPr>
      <xdr:spPr>
        <a:xfrm>
          <a:off x="14592300" y="178384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90805</xdr:rowOff>
    </xdr:from>
    <xdr:to xmlns:xdr="http://schemas.openxmlformats.org/drawingml/2006/spreadsheetDrawing">
      <xdr:col>72</xdr:col>
      <xdr:colOff>38100</xdr:colOff>
      <xdr:row>104</xdr:row>
      <xdr:rowOff>20955</xdr:rowOff>
    </xdr:to>
    <xdr:sp macro="" textlink="">
      <xdr:nvSpPr>
        <xdr:cNvPr id="784" name="楕円 783"/>
        <xdr:cNvSpPr/>
      </xdr:nvSpPr>
      <xdr:spPr>
        <a:xfrm>
          <a:off x="13652500" y="177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141605</xdr:rowOff>
    </xdr:from>
    <xdr:to xmlns:xdr="http://schemas.openxmlformats.org/drawingml/2006/spreadsheetDrawing">
      <xdr:col>76</xdr:col>
      <xdr:colOff>114300</xdr:colOff>
      <xdr:row>104</xdr:row>
      <xdr:rowOff>7620</xdr:rowOff>
    </xdr:to>
    <xdr:cxnSp macro="">
      <xdr:nvCxnSpPr>
        <xdr:cNvPr id="785" name="直線コネクタ 784"/>
        <xdr:cNvCxnSpPr/>
      </xdr:nvCxnSpPr>
      <xdr:spPr>
        <a:xfrm>
          <a:off x="13703300" y="178009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54610</xdr:rowOff>
    </xdr:from>
    <xdr:to xmlns:xdr="http://schemas.openxmlformats.org/drawingml/2006/spreadsheetDrawing">
      <xdr:col>67</xdr:col>
      <xdr:colOff>101600</xdr:colOff>
      <xdr:row>103</xdr:row>
      <xdr:rowOff>156210</xdr:rowOff>
    </xdr:to>
    <xdr:sp macro="" textlink="">
      <xdr:nvSpPr>
        <xdr:cNvPr id="786" name="楕円 785"/>
        <xdr:cNvSpPr/>
      </xdr:nvSpPr>
      <xdr:spPr>
        <a:xfrm>
          <a:off x="1276350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105410</xdr:rowOff>
    </xdr:from>
    <xdr:to xmlns:xdr="http://schemas.openxmlformats.org/drawingml/2006/spreadsheetDrawing">
      <xdr:col>71</xdr:col>
      <xdr:colOff>177800</xdr:colOff>
      <xdr:row>103</xdr:row>
      <xdr:rowOff>141605</xdr:rowOff>
    </xdr:to>
    <xdr:cxnSp macro="">
      <xdr:nvCxnSpPr>
        <xdr:cNvPr id="787" name="直線コネクタ 786"/>
        <xdr:cNvCxnSpPr/>
      </xdr:nvCxnSpPr>
      <xdr:spPr>
        <a:xfrm>
          <a:off x="12814300" y="177647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113030</xdr:rowOff>
    </xdr:from>
    <xdr:ext cx="405130" cy="259080"/>
    <xdr:sp macro="" textlink="">
      <xdr:nvSpPr>
        <xdr:cNvPr id="788" name="n_1aveValue【公民館】&#10;有形固定資産減価償却率"/>
        <xdr:cNvSpPr txBox="1"/>
      </xdr:nvSpPr>
      <xdr:spPr>
        <a:xfrm>
          <a:off x="15266035" y="1811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95250</xdr:rowOff>
    </xdr:from>
    <xdr:ext cx="403225" cy="259080"/>
    <xdr:sp macro="" textlink="">
      <xdr:nvSpPr>
        <xdr:cNvPr id="789" name="n_2aveValue【公民館】&#10;有形固定資産減価償却率"/>
        <xdr:cNvSpPr txBox="1"/>
      </xdr:nvSpPr>
      <xdr:spPr>
        <a:xfrm>
          <a:off x="14389735" y="18097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74930</xdr:rowOff>
    </xdr:from>
    <xdr:ext cx="403225" cy="257175"/>
    <xdr:sp macro="" textlink="">
      <xdr:nvSpPr>
        <xdr:cNvPr id="790" name="n_3aveValue【公民館】&#10;有形固定資産減価償却率"/>
        <xdr:cNvSpPr txBox="1"/>
      </xdr:nvSpPr>
      <xdr:spPr>
        <a:xfrm>
          <a:off x="13500735" y="18077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57785</xdr:rowOff>
    </xdr:from>
    <xdr:ext cx="403225" cy="259080"/>
    <xdr:sp macro="" textlink="">
      <xdr:nvSpPr>
        <xdr:cNvPr id="791" name="n_4aveValue【公民館】&#10;有形固定資産減価償却率"/>
        <xdr:cNvSpPr txBox="1"/>
      </xdr:nvSpPr>
      <xdr:spPr>
        <a:xfrm>
          <a:off x="12611735" y="18060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112395</xdr:rowOff>
    </xdr:from>
    <xdr:ext cx="405130" cy="257175"/>
    <xdr:sp macro="" textlink="">
      <xdr:nvSpPr>
        <xdr:cNvPr id="792" name="n_1mainValue【公民館】&#10;有形固定資産減価償却率"/>
        <xdr:cNvSpPr txBox="1"/>
      </xdr:nvSpPr>
      <xdr:spPr>
        <a:xfrm>
          <a:off x="15266035" y="176002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74930</xdr:rowOff>
    </xdr:from>
    <xdr:ext cx="403225" cy="257175"/>
    <xdr:sp macro="" textlink="">
      <xdr:nvSpPr>
        <xdr:cNvPr id="793" name="n_2mainValue【公民館】&#10;有形固定資産減価償却率"/>
        <xdr:cNvSpPr txBox="1"/>
      </xdr:nvSpPr>
      <xdr:spPr>
        <a:xfrm>
          <a:off x="14389735" y="17562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37465</xdr:rowOff>
    </xdr:from>
    <xdr:ext cx="403225" cy="259080"/>
    <xdr:sp macro="" textlink="">
      <xdr:nvSpPr>
        <xdr:cNvPr id="794" name="n_3mainValue【公民館】&#10;有形固定資産減価償却率"/>
        <xdr:cNvSpPr txBox="1"/>
      </xdr:nvSpPr>
      <xdr:spPr>
        <a:xfrm>
          <a:off x="13500735" y="17525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1270</xdr:rowOff>
    </xdr:from>
    <xdr:ext cx="403225" cy="259080"/>
    <xdr:sp macro="" textlink="">
      <xdr:nvSpPr>
        <xdr:cNvPr id="795" name="n_4mainValue【公民館】&#10;有形固定資産減価償却率"/>
        <xdr:cNvSpPr txBox="1"/>
      </xdr:nvSpPr>
      <xdr:spPr>
        <a:xfrm>
          <a:off x="12611735" y="17489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4" name="テキスト ボックス 80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6" name="直線コネクタ 8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807" name="テキスト ボックス 806"/>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8" name="直線コネクタ 8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809" name="テキスト ボックス 808"/>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0" name="直線コネクタ 8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811" name="テキスト ボックス 810"/>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2" name="直線コネクタ 8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813" name="テキスト ボックス 812"/>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5" name="テキスト ボックス 81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108</xdr:row>
      <xdr:rowOff>62230</xdr:rowOff>
    </xdr:to>
    <xdr:cxnSp macro="">
      <xdr:nvCxnSpPr>
        <xdr:cNvPr id="817" name="直線コネクタ 816"/>
        <xdr:cNvCxnSpPr/>
      </xdr:nvCxnSpPr>
      <xdr:spPr>
        <a:xfrm flipV="1">
          <a:off x="2216086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7175"/>
    <xdr:sp macro="" textlink="">
      <xdr:nvSpPr>
        <xdr:cNvPr id="818" name="【公民館】&#10;一人当たり面積最小値テキスト"/>
        <xdr:cNvSpPr txBox="1"/>
      </xdr:nvSpPr>
      <xdr:spPr>
        <a:xfrm>
          <a:off x="22199600" y="1858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9" name="直線コネクタ 818"/>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900" cy="257175"/>
    <xdr:sp macro="" textlink="">
      <xdr:nvSpPr>
        <xdr:cNvPr id="820" name="【公民館】&#10;一人当たり面積最大値テキスト"/>
        <xdr:cNvSpPr txBox="1"/>
      </xdr:nvSpPr>
      <xdr:spPr>
        <a:xfrm>
          <a:off x="22199600" y="16969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821" name="直線コネクタ 820"/>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22" name="【公民館】&#10;一人当たり面積平均値テキスト"/>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824" name="フローチャート: 判断 823"/>
        <xdr:cNvSpPr/>
      </xdr:nvSpPr>
      <xdr:spPr>
        <a:xfrm>
          <a:off x="21272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825" name="フローチャート: 判断 824"/>
        <xdr:cNvSpPr/>
      </xdr:nvSpPr>
      <xdr:spPr>
        <a:xfrm>
          <a:off x="20383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62230</xdr:rowOff>
    </xdr:from>
    <xdr:to xmlns:xdr="http://schemas.openxmlformats.org/drawingml/2006/spreadsheetDrawing">
      <xdr:col>102</xdr:col>
      <xdr:colOff>165100</xdr:colOff>
      <xdr:row>106</xdr:row>
      <xdr:rowOff>163830</xdr:rowOff>
    </xdr:to>
    <xdr:sp macro="" textlink="">
      <xdr:nvSpPr>
        <xdr:cNvPr id="826" name="フローチャート: 判断 825"/>
        <xdr:cNvSpPr/>
      </xdr:nvSpPr>
      <xdr:spPr>
        <a:xfrm>
          <a:off x="19494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827" name="フローチャート: 判断 826"/>
        <xdr:cNvSpPr/>
      </xdr:nvSpPr>
      <xdr:spPr>
        <a:xfrm>
          <a:off x="18605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109855</xdr:rowOff>
    </xdr:from>
    <xdr:to xmlns:xdr="http://schemas.openxmlformats.org/drawingml/2006/spreadsheetDrawing">
      <xdr:col>116</xdr:col>
      <xdr:colOff>114300</xdr:colOff>
      <xdr:row>107</xdr:row>
      <xdr:rowOff>40640</xdr:rowOff>
    </xdr:to>
    <xdr:sp macro="" textlink="">
      <xdr:nvSpPr>
        <xdr:cNvPr id="833" name="楕円 832"/>
        <xdr:cNvSpPr/>
      </xdr:nvSpPr>
      <xdr:spPr>
        <a:xfrm>
          <a:off x="22110700" y="1828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88265</xdr:rowOff>
    </xdr:from>
    <xdr:ext cx="469900" cy="257175"/>
    <xdr:sp macro="" textlink="">
      <xdr:nvSpPr>
        <xdr:cNvPr id="834" name="【公民館】&#10;一人当たり面積該当値テキスト"/>
        <xdr:cNvSpPr txBox="1"/>
      </xdr:nvSpPr>
      <xdr:spPr>
        <a:xfrm>
          <a:off x="22199600" y="182619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112395</xdr:rowOff>
    </xdr:from>
    <xdr:to xmlns:xdr="http://schemas.openxmlformats.org/drawingml/2006/spreadsheetDrawing">
      <xdr:col>112</xdr:col>
      <xdr:colOff>38100</xdr:colOff>
      <xdr:row>107</xdr:row>
      <xdr:rowOff>42545</xdr:rowOff>
    </xdr:to>
    <xdr:sp macro="" textlink="">
      <xdr:nvSpPr>
        <xdr:cNvPr id="835" name="楕円 834"/>
        <xdr:cNvSpPr/>
      </xdr:nvSpPr>
      <xdr:spPr>
        <a:xfrm>
          <a:off x="212725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160655</xdr:rowOff>
    </xdr:from>
    <xdr:to xmlns:xdr="http://schemas.openxmlformats.org/drawingml/2006/spreadsheetDrawing">
      <xdr:col>116</xdr:col>
      <xdr:colOff>63500</xdr:colOff>
      <xdr:row>106</xdr:row>
      <xdr:rowOff>163195</xdr:rowOff>
    </xdr:to>
    <xdr:cxnSp macro="">
      <xdr:nvCxnSpPr>
        <xdr:cNvPr id="836" name="直線コネクタ 835"/>
        <xdr:cNvCxnSpPr/>
      </xdr:nvCxnSpPr>
      <xdr:spPr>
        <a:xfrm flipV="1">
          <a:off x="21323300" y="183343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116840</xdr:rowOff>
    </xdr:from>
    <xdr:to xmlns:xdr="http://schemas.openxmlformats.org/drawingml/2006/spreadsheetDrawing">
      <xdr:col>107</xdr:col>
      <xdr:colOff>101600</xdr:colOff>
      <xdr:row>107</xdr:row>
      <xdr:rowOff>46990</xdr:rowOff>
    </xdr:to>
    <xdr:sp macro="" textlink="">
      <xdr:nvSpPr>
        <xdr:cNvPr id="837" name="楕円 836"/>
        <xdr:cNvSpPr/>
      </xdr:nvSpPr>
      <xdr:spPr>
        <a:xfrm>
          <a:off x="20383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163195</xdr:rowOff>
    </xdr:from>
    <xdr:to xmlns:xdr="http://schemas.openxmlformats.org/drawingml/2006/spreadsheetDrawing">
      <xdr:col>111</xdr:col>
      <xdr:colOff>177800</xdr:colOff>
      <xdr:row>106</xdr:row>
      <xdr:rowOff>167640</xdr:rowOff>
    </xdr:to>
    <xdr:cxnSp macro="">
      <xdr:nvCxnSpPr>
        <xdr:cNvPr id="838" name="直線コネクタ 837"/>
        <xdr:cNvCxnSpPr/>
      </xdr:nvCxnSpPr>
      <xdr:spPr>
        <a:xfrm flipV="1">
          <a:off x="20434300" y="1833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119380</xdr:rowOff>
    </xdr:from>
    <xdr:to xmlns:xdr="http://schemas.openxmlformats.org/drawingml/2006/spreadsheetDrawing">
      <xdr:col>102</xdr:col>
      <xdr:colOff>165100</xdr:colOff>
      <xdr:row>107</xdr:row>
      <xdr:rowOff>49530</xdr:rowOff>
    </xdr:to>
    <xdr:sp macro="" textlink="">
      <xdr:nvSpPr>
        <xdr:cNvPr id="839" name="楕円 838"/>
        <xdr:cNvSpPr/>
      </xdr:nvSpPr>
      <xdr:spPr>
        <a:xfrm>
          <a:off x="19494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167640</xdr:rowOff>
    </xdr:from>
    <xdr:to xmlns:xdr="http://schemas.openxmlformats.org/drawingml/2006/spreadsheetDrawing">
      <xdr:col>107</xdr:col>
      <xdr:colOff>50800</xdr:colOff>
      <xdr:row>106</xdr:row>
      <xdr:rowOff>170180</xdr:rowOff>
    </xdr:to>
    <xdr:cxnSp macro="">
      <xdr:nvCxnSpPr>
        <xdr:cNvPr id="840" name="直線コネクタ 839"/>
        <xdr:cNvCxnSpPr/>
      </xdr:nvCxnSpPr>
      <xdr:spPr>
        <a:xfrm flipV="1">
          <a:off x="19545300" y="18341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123825</xdr:rowOff>
    </xdr:from>
    <xdr:to xmlns:xdr="http://schemas.openxmlformats.org/drawingml/2006/spreadsheetDrawing">
      <xdr:col>98</xdr:col>
      <xdr:colOff>38100</xdr:colOff>
      <xdr:row>107</xdr:row>
      <xdr:rowOff>53975</xdr:rowOff>
    </xdr:to>
    <xdr:sp macro="" textlink="">
      <xdr:nvSpPr>
        <xdr:cNvPr id="841" name="楕円 840"/>
        <xdr:cNvSpPr/>
      </xdr:nvSpPr>
      <xdr:spPr>
        <a:xfrm>
          <a:off x="18605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170180</xdr:rowOff>
    </xdr:from>
    <xdr:to xmlns:xdr="http://schemas.openxmlformats.org/drawingml/2006/spreadsheetDrawing">
      <xdr:col>102</xdr:col>
      <xdr:colOff>114300</xdr:colOff>
      <xdr:row>107</xdr:row>
      <xdr:rowOff>3175</xdr:rowOff>
    </xdr:to>
    <xdr:cxnSp macro="">
      <xdr:nvCxnSpPr>
        <xdr:cNvPr id="842" name="直線コネクタ 841"/>
        <xdr:cNvCxnSpPr/>
      </xdr:nvCxnSpPr>
      <xdr:spPr>
        <a:xfrm flipV="1">
          <a:off x="18656300" y="18343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9900" cy="257175"/>
    <xdr:sp macro="" textlink="">
      <xdr:nvSpPr>
        <xdr:cNvPr id="843" name="n_1aveValue【公民館】&#10;一人当たり面積"/>
        <xdr:cNvSpPr txBox="1"/>
      </xdr:nvSpPr>
      <xdr:spPr>
        <a:xfrm>
          <a:off x="21075650" y="1799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6350</xdr:rowOff>
    </xdr:from>
    <xdr:ext cx="467995" cy="257175"/>
    <xdr:sp macro="" textlink="">
      <xdr:nvSpPr>
        <xdr:cNvPr id="844" name="n_2aveValue【公民館】&#10;一人当たり面積"/>
        <xdr:cNvSpPr txBox="1"/>
      </xdr:nvSpPr>
      <xdr:spPr>
        <a:xfrm>
          <a:off x="20199350" y="18008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8890</xdr:rowOff>
    </xdr:from>
    <xdr:ext cx="467995" cy="257175"/>
    <xdr:sp macro="" textlink="">
      <xdr:nvSpPr>
        <xdr:cNvPr id="845" name="n_3aveValue【公民館】&#10;一人当たり面積"/>
        <xdr:cNvSpPr txBox="1"/>
      </xdr:nvSpPr>
      <xdr:spPr>
        <a:xfrm>
          <a:off x="19310350" y="18011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26670</xdr:rowOff>
    </xdr:from>
    <xdr:ext cx="467995" cy="259080"/>
    <xdr:sp macro="" textlink="">
      <xdr:nvSpPr>
        <xdr:cNvPr id="846" name="n_4aveValue【公民館】&#10;一人当たり面積"/>
        <xdr:cNvSpPr txBox="1"/>
      </xdr:nvSpPr>
      <xdr:spPr>
        <a:xfrm>
          <a:off x="18421350" y="18028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33655</xdr:rowOff>
    </xdr:from>
    <xdr:ext cx="469900" cy="258445"/>
    <xdr:sp macro="" textlink="">
      <xdr:nvSpPr>
        <xdr:cNvPr id="847" name="n_1mainValue【公民館】&#10;一人当たり面積"/>
        <xdr:cNvSpPr txBox="1"/>
      </xdr:nvSpPr>
      <xdr:spPr>
        <a:xfrm>
          <a:off x="21075650" y="18378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38100</xdr:rowOff>
    </xdr:from>
    <xdr:ext cx="467995" cy="259080"/>
    <xdr:sp macro="" textlink="">
      <xdr:nvSpPr>
        <xdr:cNvPr id="848" name="n_2mainValue【公民館】&#10;一人当たり面積"/>
        <xdr:cNvSpPr txBox="1"/>
      </xdr:nvSpPr>
      <xdr:spPr>
        <a:xfrm>
          <a:off x="20199350" y="1838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40640</xdr:rowOff>
    </xdr:from>
    <xdr:ext cx="467995" cy="257175"/>
    <xdr:sp macro="" textlink="">
      <xdr:nvSpPr>
        <xdr:cNvPr id="849" name="n_3mainValue【公民館】&#10;一人当たり面積"/>
        <xdr:cNvSpPr txBox="1"/>
      </xdr:nvSpPr>
      <xdr:spPr>
        <a:xfrm>
          <a:off x="19310350" y="18385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45085</xdr:rowOff>
    </xdr:from>
    <xdr:ext cx="467995" cy="258445"/>
    <xdr:sp macro="" textlink="">
      <xdr:nvSpPr>
        <xdr:cNvPr id="850" name="n_4mainValue【公民館】&#10;一人当たり面積"/>
        <xdr:cNvSpPr txBox="1"/>
      </xdr:nvSpPr>
      <xdr:spPr>
        <a:xfrm>
          <a:off x="18421350" y="183902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令和３年度において、当市では【道路】の減価償却率が類似団体と比べて高い数値となっている。全国平均・県平均に比べて道路延長が長く、</a:t>
          </a:r>
          <a:r>
            <a:rPr kumimoji="1" lang="ja-JP" altLang="en-US" sz="1300">
              <a:latin typeface="ＭＳ Ｐゴシック"/>
              <a:ea typeface="ＭＳ Ｐゴシック"/>
            </a:rPr>
            <a:t>投資可能な財源に限りがあることから、老朽化を解消するには至っていない。</a:t>
          </a:r>
          <a:endParaRPr kumimoji="1" lang="ja-JP" altLang="en-US" sz="1300">
            <a:latin typeface="ＭＳ Ｐゴシック"/>
            <a:ea typeface="ＭＳ Ｐゴシック"/>
          </a:endParaRPr>
        </a:p>
        <a:p>
          <a:r>
            <a:rPr kumimoji="1" lang="ja-JP" altLang="en-US" sz="1300">
              <a:latin typeface="ＭＳ Ｐゴシック"/>
              <a:ea typeface="ＭＳ Ｐゴシック"/>
            </a:rPr>
            <a:t>【認定こども園・幼稚園・保育所】についても、同様に減価償却率が高い。これは改築等が行われておらず、老朽化が進行していることが原因となっている。今後は、『秩父市公共施設等総合管理計画』や『秩父市個別施設計画』に基づき、利用状況を勘案しつつ保育所の統合を検討し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【学校施設】については、平成１７年以降、耐震性のある建物にするための改築工事等が複数行われたため、類似団体よりも減価償却率は低くなっている。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29210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5851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7175"/>
    <xdr:sp macro="" textlink="">
      <xdr:nvSpPr>
        <xdr:cNvPr id="61" name="【図書館】&#10;有形固定資産減価償却率最大値テキスト"/>
        <xdr:cNvSpPr txBox="1"/>
      </xdr:nvSpPr>
      <xdr:spPr>
        <a:xfrm>
          <a:off x="4673600" y="5633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29210</xdr:rowOff>
    </xdr:from>
    <xdr:to xmlns:xdr="http://schemas.openxmlformats.org/drawingml/2006/spreadsheetDrawing">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74930</xdr:rowOff>
    </xdr:from>
    <xdr:ext cx="405130" cy="257175"/>
    <xdr:sp macro="" textlink="">
      <xdr:nvSpPr>
        <xdr:cNvPr id="63" name="【図書館】&#10;有形固定資産減価償却率平均値テキスト"/>
        <xdr:cNvSpPr txBox="1"/>
      </xdr:nvSpPr>
      <xdr:spPr>
        <a:xfrm>
          <a:off x="4673600" y="62471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52070</xdr:rowOff>
    </xdr:from>
    <xdr:to xmlns:xdr="http://schemas.openxmlformats.org/drawingml/2006/spreadsheetDrawing">
      <xdr:col>24</xdr:col>
      <xdr:colOff>114300</xdr:colOff>
      <xdr:row>37</xdr:row>
      <xdr:rowOff>153035</xdr:rowOff>
    </xdr:to>
    <xdr:sp macro="" textlink="">
      <xdr:nvSpPr>
        <xdr:cNvPr id="64" name="フローチャート: 判断 63"/>
        <xdr:cNvSpPr/>
      </xdr:nvSpPr>
      <xdr:spPr>
        <a:xfrm>
          <a:off x="4584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65" name="フローチャート: 判断 64"/>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94615</xdr:rowOff>
    </xdr:to>
    <xdr:sp macro="" textlink="">
      <xdr:nvSpPr>
        <xdr:cNvPr id="67" name="フローチャート: 判断 66"/>
        <xdr:cNvSpPr/>
      </xdr:nvSpPr>
      <xdr:spPr>
        <a:xfrm>
          <a:off x="1968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130175</xdr:rowOff>
    </xdr:from>
    <xdr:to xmlns:xdr="http://schemas.openxmlformats.org/drawingml/2006/spreadsheetDrawing">
      <xdr:col>6</xdr:col>
      <xdr:colOff>38100</xdr:colOff>
      <xdr:row>37</xdr:row>
      <xdr:rowOff>60325</xdr:rowOff>
    </xdr:to>
    <xdr:sp macro="" textlink="">
      <xdr:nvSpPr>
        <xdr:cNvPr id="68" name="フローチャート: 判断 67"/>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64770</xdr:rowOff>
    </xdr:from>
    <xdr:to xmlns:xdr="http://schemas.openxmlformats.org/drawingml/2006/spreadsheetDrawing">
      <xdr:col>24</xdr:col>
      <xdr:colOff>114300</xdr:colOff>
      <xdr:row>39</xdr:row>
      <xdr:rowOff>166370</xdr:rowOff>
    </xdr:to>
    <xdr:sp macro="" textlink="">
      <xdr:nvSpPr>
        <xdr:cNvPr id="74" name="楕円 73"/>
        <xdr:cNvSpPr/>
      </xdr:nvSpPr>
      <xdr:spPr>
        <a:xfrm>
          <a:off x="4584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43180</xdr:rowOff>
    </xdr:from>
    <xdr:ext cx="405130" cy="257175"/>
    <xdr:sp macro="" textlink="">
      <xdr:nvSpPr>
        <xdr:cNvPr id="75" name="【図書館】&#10;有形固定資産減価償却率該当値テキスト"/>
        <xdr:cNvSpPr txBox="1"/>
      </xdr:nvSpPr>
      <xdr:spPr>
        <a:xfrm>
          <a:off x="4673600" y="6729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33655</xdr:rowOff>
    </xdr:from>
    <xdr:to xmlns:xdr="http://schemas.openxmlformats.org/drawingml/2006/spreadsheetDrawing">
      <xdr:col>20</xdr:col>
      <xdr:colOff>38100</xdr:colOff>
      <xdr:row>39</xdr:row>
      <xdr:rowOff>135255</xdr:rowOff>
    </xdr:to>
    <xdr:sp macro="" textlink="">
      <xdr:nvSpPr>
        <xdr:cNvPr id="76" name="楕円 75"/>
        <xdr:cNvSpPr/>
      </xdr:nvSpPr>
      <xdr:spPr>
        <a:xfrm>
          <a:off x="3746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84455</xdr:rowOff>
    </xdr:from>
    <xdr:to xmlns:xdr="http://schemas.openxmlformats.org/drawingml/2006/spreadsheetDrawing">
      <xdr:col>24</xdr:col>
      <xdr:colOff>63500</xdr:colOff>
      <xdr:row>39</xdr:row>
      <xdr:rowOff>115570</xdr:rowOff>
    </xdr:to>
    <xdr:cxnSp macro="">
      <xdr:nvCxnSpPr>
        <xdr:cNvPr id="77" name="直線コネクタ 76"/>
        <xdr:cNvCxnSpPr/>
      </xdr:nvCxnSpPr>
      <xdr:spPr>
        <a:xfrm>
          <a:off x="3797300" y="67710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170815</xdr:rowOff>
    </xdr:from>
    <xdr:to xmlns:xdr="http://schemas.openxmlformats.org/drawingml/2006/spreadsheetDrawing">
      <xdr:col>15</xdr:col>
      <xdr:colOff>101600</xdr:colOff>
      <xdr:row>39</xdr:row>
      <xdr:rowOff>100965</xdr:rowOff>
    </xdr:to>
    <xdr:sp macro="" textlink="">
      <xdr:nvSpPr>
        <xdr:cNvPr id="78" name="楕円 77"/>
        <xdr:cNvSpPr/>
      </xdr:nvSpPr>
      <xdr:spPr>
        <a:xfrm>
          <a:off x="2857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50165</xdr:rowOff>
    </xdr:from>
    <xdr:to xmlns:xdr="http://schemas.openxmlformats.org/drawingml/2006/spreadsheetDrawing">
      <xdr:col>19</xdr:col>
      <xdr:colOff>177800</xdr:colOff>
      <xdr:row>39</xdr:row>
      <xdr:rowOff>84455</xdr:rowOff>
    </xdr:to>
    <xdr:cxnSp macro="">
      <xdr:nvCxnSpPr>
        <xdr:cNvPr id="79" name="直線コネクタ 78"/>
        <xdr:cNvCxnSpPr/>
      </xdr:nvCxnSpPr>
      <xdr:spPr>
        <a:xfrm>
          <a:off x="2908300" y="67367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133350</xdr:rowOff>
    </xdr:from>
    <xdr:to xmlns:xdr="http://schemas.openxmlformats.org/drawingml/2006/spreadsheetDrawing">
      <xdr:col>10</xdr:col>
      <xdr:colOff>165100</xdr:colOff>
      <xdr:row>39</xdr:row>
      <xdr:rowOff>63500</xdr:rowOff>
    </xdr:to>
    <xdr:sp macro="" textlink="">
      <xdr:nvSpPr>
        <xdr:cNvPr id="80" name="楕円 79"/>
        <xdr:cNvSpPr/>
      </xdr:nvSpPr>
      <xdr:spPr>
        <a:xfrm>
          <a:off x="1968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12700</xdr:rowOff>
    </xdr:from>
    <xdr:to xmlns:xdr="http://schemas.openxmlformats.org/drawingml/2006/spreadsheetDrawing">
      <xdr:col>15</xdr:col>
      <xdr:colOff>50800</xdr:colOff>
      <xdr:row>39</xdr:row>
      <xdr:rowOff>50165</xdr:rowOff>
    </xdr:to>
    <xdr:cxnSp macro="">
      <xdr:nvCxnSpPr>
        <xdr:cNvPr id="81" name="直線コネクタ 80"/>
        <xdr:cNvCxnSpPr/>
      </xdr:nvCxnSpPr>
      <xdr:spPr>
        <a:xfrm>
          <a:off x="2019300" y="66992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97790</xdr:rowOff>
    </xdr:from>
    <xdr:to xmlns:xdr="http://schemas.openxmlformats.org/drawingml/2006/spreadsheetDrawing">
      <xdr:col>6</xdr:col>
      <xdr:colOff>38100</xdr:colOff>
      <xdr:row>39</xdr:row>
      <xdr:rowOff>27305</xdr:rowOff>
    </xdr:to>
    <xdr:sp macro="" textlink="">
      <xdr:nvSpPr>
        <xdr:cNvPr id="82" name="楕円 81"/>
        <xdr:cNvSpPr/>
      </xdr:nvSpPr>
      <xdr:spPr>
        <a:xfrm>
          <a:off x="1079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147955</xdr:rowOff>
    </xdr:from>
    <xdr:to xmlns:xdr="http://schemas.openxmlformats.org/drawingml/2006/spreadsheetDrawing">
      <xdr:col>10</xdr:col>
      <xdr:colOff>114300</xdr:colOff>
      <xdr:row>39</xdr:row>
      <xdr:rowOff>12700</xdr:rowOff>
    </xdr:to>
    <xdr:cxnSp macro="">
      <xdr:nvCxnSpPr>
        <xdr:cNvPr id="83" name="直線コネクタ 82"/>
        <xdr:cNvCxnSpPr/>
      </xdr:nvCxnSpPr>
      <xdr:spPr>
        <a:xfrm>
          <a:off x="1130300" y="666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141605</xdr:rowOff>
    </xdr:from>
    <xdr:ext cx="405130" cy="259080"/>
    <xdr:sp macro="" textlink="">
      <xdr:nvSpPr>
        <xdr:cNvPr id="84" name="n_1aveValue【図書館】&#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3225" cy="257175"/>
    <xdr:sp macro="" textlink="">
      <xdr:nvSpPr>
        <xdr:cNvPr id="85" name="n_2aveValue【図書館】&#10;有形固定資産減価償却率"/>
        <xdr:cNvSpPr txBox="1"/>
      </xdr:nvSpPr>
      <xdr:spPr>
        <a:xfrm>
          <a:off x="2705735" y="6134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111125</xdr:rowOff>
    </xdr:from>
    <xdr:ext cx="403225" cy="257175"/>
    <xdr:sp macro="" textlink="">
      <xdr:nvSpPr>
        <xdr:cNvPr id="86" name="n_3aveValue【図書館】&#10;有形固定資産減価償却率"/>
        <xdr:cNvSpPr txBox="1"/>
      </xdr:nvSpPr>
      <xdr:spPr>
        <a:xfrm>
          <a:off x="1816735" y="6111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76835</xdr:rowOff>
    </xdr:from>
    <xdr:ext cx="403225" cy="257175"/>
    <xdr:sp macro="" textlink="">
      <xdr:nvSpPr>
        <xdr:cNvPr id="87" name="n_4aveValue【図書館】&#10;有形固定資産減価償却率"/>
        <xdr:cNvSpPr txBox="1"/>
      </xdr:nvSpPr>
      <xdr:spPr>
        <a:xfrm>
          <a:off x="927735" y="6077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126365</xdr:rowOff>
    </xdr:from>
    <xdr:ext cx="405130" cy="259080"/>
    <xdr:sp macro="" textlink="">
      <xdr:nvSpPr>
        <xdr:cNvPr id="88" name="n_1mainValue【図書館】&#10;有形固定資産減価償却率"/>
        <xdr:cNvSpPr txBox="1"/>
      </xdr:nvSpPr>
      <xdr:spPr>
        <a:xfrm>
          <a:off x="3582035" y="681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92075</xdr:rowOff>
    </xdr:from>
    <xdr:ext cx="403225" cy="259080"/>
    <xdr:sp macro="" textlink="">
      <xdr:nvSpPr>
        <xdr:cNvPr id="89" name="n_2mainValue【図書館】&#10;有形固定資産減価償却率"/>
        <xdr:cNvSpPr txBox="1"/>
      </xdr:nvSpPr>
      <xdr:spPr>
        <a:xfrm>
          <a:off x="2705735" y="6778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54610</xdr:rowOff>
    </xdr:from>
    <xdr:ext cx="403225" cy="257175"/>
    <xdr:sp macro="" textlink="">
      <xdr:nvSpPr>
        <xdr:cNvPr id="90" name="n_3mainValue【図書館】&#10;有形固定資産減価償却率"/>
        <xdr:cNvSpPr txBox="1"/>
      </xdr:nvSpPr>
      <xdr:spPr>
        <a:xfrm>
          <a:off x="1816735" y="6741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18415</xdr:rowOff>
    </xdr:from>
    <xdr:ext cx="403225" cy="257175"/>
    <xdr:sp macro="" textlink="">
      <xdr:nvSpPr>
        <xdr:cNvPr id="91" name="n_4mainValue【図書館】&#10;有形固定資産減価償却率"/>
        <xdr:cNvSpPr txBox="1"/>
      </xdr:nvSpPr>
      <xdr:spPr>
        <a:xfrm>
          <a:off x="927735" y="670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0</xdr:rowOff>
    </xdr:from>
    <xdr:to xmlns:xdr="http://schemas.openxmlformats.org/drawingml/2006/spreadsheetDrawing">
      <xdr:col>54</xdr:col>
      <xdr:colOff>189865</xdr:colOff>
      <xdr:row>41</xdr:row>
      <xdr:rowOff>107950</xdr:rowOff>
    </xdr:to>
    <xdr:cxnSp macro="">
      <xdr:nvCxnSpPr>
        <xdr:cNvPr id="115" name="直線コネクタ 114"/>
        <xdr:cNvCxnSpPr/>
      </xdr:nvCxnSpPr>
      <xdr:spPr>
        <a:xfrm flipV="1">
          <a:off x="10476865" y="58293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7175"/>
    <xdr:sp macro="" textlink="">
      <xdr:nvSpPr>
        <xdr:cNvPr id="116" name="【図書館】&#10;一人当たり面積最小値テキスト"/>
        <xdr:cNvSpPr txBox="1"/>
      </xdr:nvSpPr>
      <xdr:spPr>
        <a:xfrm>
          <a:off x="10515600" y="7141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118110</xdr:rowOff>
    </xdr:from>
    <xdr:ext cx="469900" cy="259080"/>
    <xdr:sp macro="" textlink="">
      <xdr:nvSpPr>
        <xdr:cNvPr id="118" name="【図書館】&#10;一人当たり面積最大値テキスト"/>
        <xdr:cNvSpPr txBox="1"/>
      </xdr:nvSpPr>
      <xdr:spPr>
        <a:xfrm>
          <a:off x="10515600" y="56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0</xdr:rowOff>
    </xdr:from>
    <xdr:to xmlns:xdr="http://schemas.openxmlformats.org/drawingml/2006/spreadsheetDrawing">
      <xdr:col>55</xdr:col>
      <xdr:colOff>88900</xdr:colOff>
      <xdr:row>34</xdr:row>
      <xdr:rowOff>0</xdr:rowOff>
    </xdr:to>
    <xdr:cxnSp macro="">
      <xdr:nvCxnSpPr>
        <xdr:cNvPr id="119" name="直線コネクタ 118"/>
        <xdr:cNvCxnSpPr/>
      </xdr:nvCxnSpPr>
      <xdr:spPr>
        <a:xfrm>
          <a:off x="10388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54610</xdr:rowOff>
    </xdr:from>
    <xdr:ext cx="469900" cy="257175"/>
    <xdr:sp macro="" textlink="">
      <xdr:nvSpPr>
        <xdr:cNvPr id="120" name="【図書館】&#10;一人当たり面積平均値テキスト"/>
        <xdr:cNvSpPr txBox="1"/>
      </xdr:nvSpPr>
      <xdr:spPr>
        <a:xfrm>
          <a:off x="10515600" y="65697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76200</xdr:rowOff>
    </xdr:from>
    <xdr:to xmlns:xdr="http://schemas.openxmlformats.org/drawingml/2006/spreadsheetDrawing">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50800</xdr:rowOff>
    </xdr:from>
    <xdr:to xmlns:xdr="http://schemas.openxmlformats.org/drawingml/2006/spreadsheetDrawing">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114300</xdr:rowOff>
    </xdr:from>
    <xdr:to xmlns:xdr="http://schemas.openxmlformats.org/drawingml/2006/spreadsheetDrawing">
      <xdr:col>55</xdr:col>
      <xdr:colOff>50800</xdr:colOff>
      <xdr:row>37</xdr:row>
      <xdr:rowOff>44450</xdr:rowOff>
    </xdr:to>
    <xdr:sp macro="" textlink="">
      <xdr:nvSpPr>
        <xdr:cNvPr id="131" name="楕円 130"/>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137160</xdr:rowOff>
    </xdr:from>
    <xdr:ext cx="469900" cy="259080"/>
    <xdr:sp macro="" textlink="">
      <xdr:nvSpPr>
        <xdr:cNvPr id="132" name="【図書館】&#10;一人当たり面積該当値テキスト"/>
        <xdr:cNvSpPr txBox="1"/>
      </xdr:nvSpPr>
      <xdr:spPr>
        <a:xfrm>
          <a:off x="10515600" y="613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127000</xdr:rowOff>
    </xdr:from>
    <xdr:to xmlns:xdr="http://schemas.openxmlformats.org/drawingml/2006/spreadsheetDrawing">
      <xdr:col>50</xdr:col>
      <xdr:colOff>165100</xdr:colOff>
      <xdr:row>37</xdr:row>
      <xdr:rowOff>57150</xdr:rowOff>
    </xdr:to>
    <xdr:sp macro="" textlink="">
      <xdr:nvSpPr>
        <xdr:cNvPr id="133" name="楕円 132"/>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165100</xdr:rowOff>
    </xdr:from>
    <xdr:to xmlns:xdr="http://schemas.openxmlformats.org/drawingml/2006/spreadsheetDrawing">
      <xdr:col>55</xdr:col>
      <xdr:colOff>0</xdr:colOff>
      <xdr:row>37</xdr:row>
      <xdr:rowOff>6350</xdr:rowOff>
    </xdr:to>
    <xdr:cxnSp macro="">
      <xdr:nvCxnSpPr>
        <xdr:cNvPr id="134" name="直線コネクタ 133"/>
        <xdr:cNvCxnSpPr/>
      </xdr:nvCxnSpPr>
      <xdr:spPr>
        <a:xfrm flipV="1">
          <a:off x="9639300" y="6337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139700</xdr:rowOff>
    </xdr:from>
    <xdr:to xmlns:xdr="http://schemas.openxmlformats.org/drawingml/2006/spreadsheetDrawing">
      <xdr:col>46</xdr:col>
      <xdr:colOff>38100</xdr:colOff>
      <xdr:row>37</xdr:row>
      <xdr:rowOff>69850</xdr:rowOff>
    </xdr:to>
    <xdr:sp macro="" textlink="">
      <xdr:nvSpPr>
        <xdr:cNvPr id="135" name="楕円 13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6350</xdr:rowOff>
    </xdr:from>
    <xdr:to xmlns:xdr="http://schemas.openxmlformats.org/drawingml/2006/spreadsheetDrawing">
      <xdr:col>50</xdr:col>
      <xdr:colOff>114300</xdr:colOff>
      <xdr:row>37</xdr:row>
      <xdr:rowOff>19050</xdr:rowOff>
    </xdr:to>
    <xdr:cxnSp macro="">
      <xdr:nvCxnSpPr>
        <xdr:cNvPr id="136" name="直線コネクタ 135"/>
        <xdr:cNvCxnSpPr/>
      </xdr:nvCxnSpPr>
      <xdr:spPr>
        <a:xfrm flipV="1">
          <a:off x="8750300" y="6350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152400</xdr:rowOff>
    </xdr:from>
    <xdr:to xmlns:xdr="http://schemas.openxmlformats.org/drawingml/2006/spreadsheetDrawing">
      <xdr:col>41</xdr:col>
      <xdr:colOff>101600</xdr:colOff>
      <xdr:row>37</xdr:row>
      <xdr:rowOff>82550</xdr:rowOff>
    </xdr:to>
    <xdr:sp macro="" textlink="">
      <xdr:nvSpPr>
        <xdr:cNvPr id="137" name="楕円 136"/>
        <xdr:cNvSpPr/>
      </xdr:nvSpPr>
      <xdr:spPr>
        <a:xfrm>
          <a:off x="7810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19050</xdr:rowOff>
    </xdr:from>
    <xdr:to xmlns:xdr="http://schemas.openxmlformats.org/drawingml/2006/spreadsheetDrawing">
      <xdr:col>45</xdr:col>
      <xdr:colOff>177800</xdr:colOff>
      <xdr:row>37</xdr:row>
      <xdr:rowOff>31750</xdr:rowOff>
    </xdr:to>
    <xdr:cxnSp macro="">
      <xdr:nvCxnSpPr>
        <xdr:cNvPr id="138" name="直線コネクタ 137"/>
        <xdr:cNvCxnSpPr/>
      </xdr:nvCxnSpPr>
      <xdr:spPr>
        <a:xfrm flipV="1">
          <a:off x="7861300" y="6362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165100</xdr:rowOff>
    </xdr:from>
    <xdr:to xmlns:xdr="http://schemas.openxmlformats.org/drawingml/2006/spreadsheetDrawing">
      <xdr:col>36</xdr:col>
      <xdr:colOff>165100</xdr:colOff>
      <xdr:row>37</xdr:row>
      <xdr:rowOff>95250</xdr:rowOff>
    </xdr:to>
    <xdr:sp macro="" textlink="">
      <xdr:nvSpPr>
        <xdr:cNvPr id="139" name="楕円 138"/>
        <xdr:cNvSpPr/>
      </xdr:nvSpPr>
      <xdr:spPr>
        <a:xfrm>
          <a:off x="692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31750</xdr:rowOff>
    </xdr:from>
    <xdr:to xmlns:xdr="http://schemas.openxmlformats.org/drawingml/2006/spreadsheetDrawing">
      <xdr:col>41</xdr:col>
      <xdr:colOff>50800</xdr:colOff>
      <xdr:row>37</xdr:row>
      <xdr:rowOff>44450</xdr:rowOff>
    </xdr:to>
    <xdr:cxnSp macro="">
      <xdr:nvCxnSpPr>
        <xdr:cNvPr id="140" name="直線コネクタ 139"/>
        <xdr:cNvCxnSpPr/>
      </xdr:nvCxnSpPr>
      <xdr:spPr>
        <a:xfrm flipV="1">
          <a:off x="6972300" y="6375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9900" cy="257175"/>
    <xdr:sp macro="" textlink="">
      <xdr:nvSpPr>
        <xdr:cNvPr id="141" name="n_1aveValue【図書館】&#10;一人当たり面積"/>
        <xdr:cNvSpPr txBox="1"/>
      </xdr:nvSpPr>
      <xdr:spPr>
        <a:xfrm>
          <a:off x="9391650" y="6671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7995" cy="257175"/>
    <xdr:sp macro="" textlink="">
      <xdr:nvSpPr>
        <xdr:cNvPr id="142" name="n_2aveValue【図書館】&#10;一人当たり面積"/>
        <xdr:cNvSpPr txBox="1"/>
      </xdr:nvSpPr>
      <xdr:spPr>
        <a:xfrm>
          <a:off x="8515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7995" cy="257175"/>
    <xdr:sp macro="" textlink="">
      <xdr:nvSpPr>
        <xdr:cNvPr id="143" name="n_3aveValue【図書館】&#10;一人当たり面積"/>
        <xdr:cNvSpPr txBox="1"/>
      </xdr:nvSpPr>
      <xdr:spPr>
        <a:xfrm>
          <a:off x="7626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143510</xdr:rowOff>
    </xdr:from>
    <xdr:ext cx="467995" cy="257175"/>
    <xdr:sp macro="" textlink="">
      <xdr:nvSpPr>
        <xdr:cNvPr id="144" name="n_4aveValue【図書館】&#10;一人当たり面積"/>
        <xdr:cNvSpPr txBox="1"/>
      </xdr:nvSpPr>
      <xdr:spPr>
        <a:xfrm>
          <a:off x="6737350" y="6658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73660</xdr:rowOff>
    </xdr:from>
    <xdr:ext cx="469900" cy="259080"/>
    <xdr:sp macro="" textlink="">
      <xdr:nvSpPr>
        <xdr:cNvPr id="145" name="n_1mainValue【図書館】&#10;一人当たり面積"/>
        <xdr:cNvSpPr txBox="1"/>
      </xdr:nvSpPr>
      <xdr:spPr>
        <a:xfrm>
          <a:off x="9391650" y="6074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86360</xdr:rowOff>
    </xdr:from>
    <xdr:ext cx="467995" cy="257175"/>
    <xdr:sp macro="" textlink="">
      <xdr:nvSpPr>
        <xdr:cNvPr id="146" name="n_2mainValue【図書館】&#10;一人当たり面積"/>
        <xdr:cNvSpPr txBox="1"/>
      </xdr:nvSpPr>
      <xdr:spPr>
        <a:xfrm>
          <a:off x="8515350" y="6087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99060</xdr:rowOff>
    </xdr:from>
    <xdr:ext cx="467995" cy="257175"/>
    <xdr:sp macro="" textlink="">
      <xdr:nvSpPr>
        <xdr:cNvPr id="147" name="n_3mainValue【図書館】&#10;一人当たり面積"/>
        <xdr:cNvSpPr txBox="1"/>
      </xdr:nvSpPr>
      <xdr:spPr>
        <a:xfrm>
          <a:off x="7626350" y="6099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111760</xdr:rowOff>
    </xdr:from>
    <xdr:ext cx="467995" cy="257175"/>
    <xdr:sp macro="" textlink="">
      <xdr:nvSpPr>
        <xdr:cNvPr id="148" name="n_4mainValue【図書館】&#10;一人当たり面積"/>
        <xdr:cNvSpPr txBox="1"/>
      </xdr:nvSpPr>
      <xdr:spPr>
        <a:xfrm>
          <a:off x="6737350" y="6112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100965</xdr:rowOff>
    </xdr:to>
    <xdr:cxnSp macro="">
      <xdr:nvCxnSpPr>
        <xdr:cNvPr id="174" name="直線コネクタ 173"/>
        <xdr:cNvCxnSpPr/>
      </xdr:nvCxnSpPr>
      <xdr:spPr>
        <a:xfrm flipV="1">
          <a:off x="463486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104775</xdr:rowOff>
    </xdr:from>
    <xdr:ext cx="405130" cy="259080"/>
    <xdr:sp macro="" textlink="">
      <xdr:nvSpPr>
        <xdr:cNvPr id="175" name="【体育館・プール】&#10;有形固定資産減価償却率最小値テキスト"/>
        <xdr:cNvSpPr txBox="1"/>
      </xdr:nvSpPr>
      <xdr:spPr>
        <a:xfrm>
          <a:off x="467360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100965</xdr:rowOff>
    </xdr:from>
    <xdr:to xmlns:xdr="http://schemas.openxmlformats.org/drawingml/2006/spreadsheetDrawing">
      <xdr:col>24</xdr:col>
      <xdr:colOff>152400</xdr:colOff>
      <xdr:row>64</xdr:row>
      <xdr:rowOff>100965</xdr:rowOff>
    </xdr:to>
    <xdr:cxnSp macro="">
      <xdr:nvCxnSpPr>
        <xdr:cNvPr id="176" name="直線コネクタ 175"/>
        <xdr:cNvCxnSpPr/>
      </xdr:nvCxnSpPr>
      <xdr:spPr>
        <a:xfrm>
          <a:off x="4546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1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8" name="直線コネクタ 1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17780</xdr:rowOff>
    </xdr:from>
    <xdr:ext cx="405130" cy="257175"/>
    <xdr:sp macro="" textlink="">
      <xdr:nvSpPr>
        <xdr:cNvPr id="179" name="【体育館・プール】&#10;有形固定資産減価償却率平均値テキスト"/>
        <xdr:cNvSpPr txBox="1"/>
      </xdr:nvSpPr>
      <xdr:spPr>
        <a:xfrm>
          <a:off x="4673600" y="103047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166370</xdr:rowOff>
    </xdr:from>
    <xdr:to xmlns:xdr="http://schemas.openxmlformats.org/drawingml/2006/spreadsheetDrawing">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149860</xdr:rowOff>
    </xdr:from>
    <xdr:to xmlns:xdr="http://schemas.openxmlformats.org/drawingml/2006/spreadsheetDrawing">
      <xdr:col>20</xdr:col>
      <xdr:colOff>38100</xdr:colOff>
      <xdr:row>61</xdr:row>
      <xdr:rowOff>80010</xdr:rowOff>
    </xdr:to>
    <xdr:sp macro="" textlink="">
      <xdr:nvSpPr>
        <xdr:cNvPr id="181" name="フローチャート: 判断 180"/>
        <xdr:cNvSpPr/>
      </xdr:nvSpPr>
      <xdr:spPr>
        <a:xfrm>
          <a:off x="3746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141605</xdr:rowOff>
    </xdr:from>
    <xdr:to xmlns:xdr="http://schemas.openxmlformats.org/drawingml/2006/spreadsheetDrawing">
      <xdr:col>15</xdr:col>
      <xdr:colOff>101600</xdr:colOff>
      <xdr:row>61</xdr:row>
      <xdr:rowOff>71755</xdr:rowOff>
    </xdr:to>
    <xdr:sp macro="" textlink="">
      <xdr:nvSpPr>
        <xdr:cNvPr id="182" name="フローチャート: 判断 181"/>
        <xdr:cNvSpPr/>
      </xdr:nvSpPr>
      <xdr:spPr>
        <a:xfrm>
          <a:off x="2857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120650</xdr:rowOff>
    </xdr:from>
    <xdr:to xmlns:xdr="http://schemas.openxmlformats.org/drawingml/2006/spreadsheetDrawing">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190" name="楕円 189"/>
        <xdr:cNvSpPr/>
      </xdr:nvSpPr>
      <xdr:spPr>
        <a:xfrm>
          <a:off x="45847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95885</xdr:rowOff>
    </xdr:from>
    <xdr:ext cx="405130" cy="259080"/>
    <xdr:sp macro="" textlink="">
      <xdr:nvSpPr>
        <xdr:cNvPr id="191" name="【体育館・プール】&#10;有形固定資産減価償却率該当値テキスト"/>
        <xdr:cNvSpPr txBox="1"/>
      </xdr:nvSpPr>
      <xdr:spPr>
        <a:xfrm>
          <a:off x="4673600" y="10554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78105</xdr:rowOff>
    </xdr:from>
    <xdr:to xmlns:xdr="http://schemas.openxmlformats.org/drawingml/2006/spreadsheetDrawing">
      <xdr:col>20</xdr:col>
      <xdr:colOff>38100</xdr:colOff>
      <xdr:row>62</xdr:row>
      <xdr:rowOff>8255</xdr:rowOff>
    </xdr:to>
    <xdr:sp macro="" textlink="">
      <xdr:nvSpPr>
        <xdr:cNvPr id="192" name="楕円 191"/>
        <xdr:cNvSpPr/>
      </xdr:nvSpPr>
      <xdr:spPr>
        <a:xfrm>
          <a:off x="37465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128905</xdr:rowOff>
    </xdr:from>
    <xdr:to xmlns:xdr="http://schemas.openxmlformats.org/drawingml/2006/spreadsheetDrawing">
      <xdr:col>24</xdr:col>
      <xdr:colOff>63500</xdr:colOff>
      <xdr:row>61</xdr:row>
      <xdr:rowOff>168275</xdr:rowOff>
    </xdr:to>
    <xdr:cxnSp macro="">
      <xdr:nvCxnSpPr>
        <xdr:cNvPr id="193" name="直線コネクタ 192"/>
        <xdr:cNvCxnSpPr/>
      </xdr:nvCxnSpPr>
      <xdr:spPr>
        <a:xfrm>
          <a:off x="3797300" y="105873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40640</xdr:rowOff>
    </xdr:from>
    <xdr:to xmlns:xdr="http://schemas.openxmlformats.org/drawingml/2006/spreadsheetDrawing">
      <xdr:col>15</xdr:col>
      <xdr:colOff>101600</xdr:colOff>
      <xdr:row>61</xdr:row>
      <xdr:rowOff>142240</xdr:rowOff>
    </xdr:to>
    <xdr:sp macro="" textlink="">
      <xdr:nvSpPr>
        <xdr:cNvPr id="194" name="楕円 193"/>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91440</xdr:rowOff>
    </xdr:from>
    <xdr:to xmlns:xdr="http://schemas.openxmlformats.org/drawingml/2006/spreadsheetDrawing">
      <xdr:col>19</xdr:col>
      <xdr:colOff>177800</xdr:colOff>
      <xdr:row>61</xdr:row>
      <xdr:rowOff>128905</xdr:rowOff>
    </xdr:to>
    <xdr:cxnSp macro="">
      <xdr:nvCxnSpPr>
        <xdr:cNvPr id="195" name="直線コネクタ 194"/>
        <xdr:cNvCxnSpPr/>
      </xdr:nvCxnSpPr>
      <xdr:spPr>
        <a:xfrm>
          <a:off x="2908300" y="105498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4445</xdr:rowOff>
    </xdr:from>
    <xdr:to xmlns:xdr="http://schemas.openxmlformats.org/drawingml/2006/spreadsheetDrawing">
      <xdr:col>10</xdr:col>
      <xdr:colOff>165100</xdr:colOff>
      <xdr:row>61</xdr:row>
      <xdr:rowOff>106045</xdr:rowOff>
    </xdr:to>
    <xdr:sp macro="" textlink="">
      <xdr:nvSpPr>
        <xdr:cNvPr id="196" name="楕円 195"/>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55245</xdr:rowOff>
    </xdr:from>
    <xdr:to xmlns:xdr="http://schemas.openxmlformats.org/drawingml/2006/spreadsheetDrawing">
      <xdr:col>15</xdr:col>
      <xdr:colOff>50800</xdr:colOff>
      <xdr:row>61</xdr:row>
      <xdr:rowOff>91440</xdr:rowOff>
    </xdr:to>
    <xdr:cxnSp macro="">
      <xdr:nvCxnSpPr>
        <xdr:cNvPr id="197" name="直線コネクタ 196"/>
        <xdr:cNvCxnSpPr/>
      </xdr:nvCxnSpPr>
      <xdr:spPr>
        <a:xfrm>
          <a:off x="2019300" y="10513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163195</xdr:rowOff>
    </xdr:from>
    <xdr:to xmlns:xdr="http://schemas.openxmlformats.org/drawingml/2006/spreadsheetDrawing">
      <xdr:col>6</xdr:col>
      <xdr:colOff>38100</xdr:colOff>
      <xdr:row>61</xdr:row>
      <xdr:rowOff>93345</xdr:rowOff>
    </xdr:to>
    <xdr:sp macro="" textlink="">
      <xdr:nvSpPr>
        <xdr:cNvPr id="198" name="楕円 197"/>
        <xdr:cNvSpPr/>
      </xdr:nvSpPr>
      <xdr:spPr>
        <a:xfrm>
          <a:off x="1079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42545</xdr:rowOff>
    </xdr:from>
    <xdr:to xmlns:xdr="http://schemas.openxmlformats.org/drawingml/2006/spreadsheetDrawing">
      <xdr:col>10</xdr:col>
      <xdr:colOff>114300</xdr:colOff>
      <xdr:row>61</xdr:row>
      <xdr:rowOff>55245</xdr:rowOff>
    </xdr:to>
    <xdr:cxnSp macro="">
      <xdr:nvCxnSpPr>
        <xdr:cNvPr id="199" name="直線コネクタ 198"/>
        <xdr:cNvCxnSpPr/>
      </xdr:nvCxnSpPr>
      <xdr:spPr>
        <a:xfrm>
          <a:off x="1130300" y="105009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96520</xdr:rowOff>
    </xdr:from>
    <xdr:ext cx="405130" cy="259080"/>
    <xdr:sp macro="" textlink="">
      <xdr:nvSpPr>
        <xdr:cNvPr id="200" name="n_1aveValue【体育館・プール】&#10;有形固定資産減価償却率"/>
        <xdr:cNvSpPr txBox="1"/>
      </xdr:nvSpPr>
      <xdr:spPr>
        <a:xfrm>
          <a:off x="3582035"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88265</xdr:rowOff>
    </xdr:from>
    <xdr:ext cx="403225" cy="257175"/>
    <xdr:sp macro="" textlink="">
      <xdr:nvSpPr>
        <xdr:cNvPr id="201" name="n_2aveValue【体育館・プール】&#10;有形固定資産減価償却率"/>
        <xdr:cNvSpPr txBox="1"/>
      </xdr:nvSpPr>
      <xdr:spPr>
        <a:xfrm>
          <a:off x="2705735" y="10203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96520</xdr:rowOff>
    </xdr:from>
    <xdr:ext cx="403225" cy="259080"/>
    <xdr:sp macro="" textlink="">
      <xdr:nvSpPr>
        <xdr:cNvPr id="202" name="n_3aveValue【体育館・プール】&#10;有形固定資産減価償却率"/>
        <xdr:cNvSpPr txBox="1"/>
      </xdr:nvSpPr>
      <xdr:spPr>
        <a:xfrm>
          <a:off x="1816735" y="10212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67310</xdr:rowOff>
    </xdr:from>
    <xdr:ext cx="403225" cy="259080"/>
    <xdr:sp macro="" textlink="">
      <xdr:nvSpPr>
        <xdr:cNvPr id="203" name="n_4aveValue【体育館・プール】&#10;有形固定資産減価償却率"/>
        <xdr:cNvSpPr txBox="1"/>
      </xdr:nvSpPr>
      <xdr:spPr>
        <a:xfrm>
          <a:off x="927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170815</xdr:rowOff>
    </xdr:from>
    <xdr:ext cx="405130" cy="258445"/>
    <xdr:sp macro="" textlink="">
      <xdr:nvSpPr>
        <xdr:cNvPr id="204" name="n_1mainValue【体育館・プール】&#10;有形固定資産減価償却率"/>
        <xdr:cNvSpPr txBox="1"/>
      </xdr:nvSpPr>
      <xdr:spPr>
        <a:xfrm>
          <a:off x="3582035" y="10629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133350</xdr:rowOff>
    </xdr:from>
    <xdr:ext cx="403225" cy="257175"/>
    <xdr:sp macro="" textlink="">
      <xdr:nvSpPr>
        <xdr:cNvPr id="205" name="n_2mainValue【体育館・プール】&#10;有形固定資産減価償却率"/>
        <xdr:cNvSpPr txBox="1"/>
      </xdr:nvSpPr>
      <xdr:spPr>
        <a:xfrm>
          <a:off x="2705735" y="10591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97790</xdr:rowOff>
    </xdr:from>
    <xdr:ext cx="403225" cy="257175"/>
    <xdr:sp macro="" textlink="">
      <xdr:nvSpPr>
        <xdr:cNvPr id="206" name="n_3mainValue【体育館・プール】&#10;有形固定資産減価償却率"/>
        <xdr:cNvSpPr txBox="1"/>
      </xdr:nvSpPr>
      <xdr:spPr>
        <a:xfrm>
          <a:off x="1816735" y="10556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84455</xdr:rowOff>
    </xdr:from>
    <xdr:ext cx="403225" cy="259080"/>
    <xdr:sp macro="" textlink="">
      <xdr:nvSpPr>
        <xdr:cNvPr id="207" name="n_4mainValue【体育館・プール】&#10;有形固定資産減価償却率"/>
        <xdr:cNvSpPr txBox="1"/>
      </xdr:nvSpPr>
      <xdr:spPr>
        <a:xfrm>
          <a:off x="927735" y="10542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9" name="テキスト ボックス 2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1" name="テキスト ボックス 2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5" name="テキスト ボックス 2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7" name="テキスト ボックス 2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9" name="テキスト ボックス 2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7620</xdr:rowOff>
    </xdr:from>
    <xdr:to xmlns:xdr="http://schemas.openxmlformats.org/drawingml/2006/spreadsheetDrawing">
      <xdr:col>54</xdr:col>
      <xdr:colOff>189865</xdr:colOff>
      <xdr:row>64</xdr:row>
      <xdr:rowOff>60960</xdr:rowOff>
    </xdr:to>
    <xdr:cxnSp macro="">
      <xdr:nvCxnSpPr>
        <xdr:cNvPr id="231" name="直線コネクタ 230"/>
        <xdr:cNvCxnSpPr/>
      </xdr:nvCxnSpPr>
      <xdr:spPr>
        <a:xfrm flipV="1">
          <a:off x="10476865" y="96088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7175"/>
    <xdr:sp macro="" textlink="">
      <xdr:nvSpPr>
        <xdr:cNvPr id="232" name="【体育館・プール】&#10;一人当たり面積最小値テキスト"/>
        <xdr:cNvSpPr txBox="1"/>
      </xdr:nvSpPr>
      <xdr:spPr>
        <a:xfrm>
          <a:off x="10515600" y="11037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3" name="直線コネクタ 232"/>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125730</xdr:rowOff>
    </xdr:from>
    <xdr:ext cx="469900" cy="259080"/>
    <xdr:sp macro="" textlink="">
      <xdr:nvSpPr>
        <xdr:cNvPr id="234"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7620</xdr:rowOff>
    </xdr:from>
    <xdr:to xmlns:xdr="http://schemas.openxmlformats.org/drawingml/2006/spreadsheetDrawing">
      <xdr:col>55</xdr:col>
      <xdr:colOff>88900</xdr:colOff>
      <xdr:row>56</xdr:row>
      <xdr:rowOff>7620</xdr:rowOff>
    </xdr:to>
    <xdr:cxnSp macro="">
      <xdr:nvCxnSpPr>
        <xdr:cNvPr id="235" name="直線コネクタ 234"/>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127635</xdr:rowOff>
    </xdr:from>
    <xdr:ext cx="469900" cy="259080"/>
    <xdr:sp macro="" textlink="">
      <xdr:nvSpPr>
        <xdr:cNvPr id="236" name="【体育館・プール】&#10;一人当たり面積平均値テキスト"/>
        <xdr:cNvSpPr txBox="1"/>
      </xdr:nvSpPr>
      <xdr:spPr>
        <a:xfrm>
          <a:off x="10515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149225</xdr:rowOff>
    </xdr:from>
    <xdr:to xmlns:xdr="http://schemas.openxmlformats.org/drawingml/2006/spreadsheetDrawing">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23495</xdr:rowOff>
    </xdr:from>
    <xdr:to xmlns:xdr="http://schemas.openxmlformats.org/drawingml/2006/spreadsheetDrawing">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12065</xdr:rowOff>
    </xdr:from>
    <xdr:to xmlns:xdr="http://schemas.openxmlformats.org/drawingml/2006/spreadsheetDrawing">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107315</xdr:rowOff>
    </xdr:from>
    <xdr:to xmlns:xdr="http://schemas.openxmlformats.org/drawingml/2006/spreadsheetDrawing">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103505</xdr:rowOff>
    </xdr:from>
    <xdr:to xmlns:xdr="http://schemas.openxmlformats.org/drawingml/2006/spreadsheetDrawing">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135890</xdr:rowOff>
    </xdr:from>
    <xdr:to xmlns:xdr="http://schemas.openxmlformats.org/drawingml/2006/spreadsheetDrawing">
      <xdr:col>55</xdr:col>
      <xdr:colOff>50800</xdr:colOff>
      <xdr:row>61</xdr:row>
      <xdr:rowOff>66040</xdr:rowOff>
    </xdr:to>
    <xdr:sp macro="" textlink="">
      <xdr:nvSpPr>
        <xdr:cNvPr id="247" name="楕円 246"/>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158750</xdr:rowOff>
    </xdr:from>
    <xdr:ext cx="469900" cy="259080"/>
    <xdr:sp macro="" textlink="">
      <xdr:nvSpPr>
        <xdr:cNvPr id="248" name="【体育館・プール】&#10;一人当たり面積該当値テキスト"/>
        <xdr:cNvSpPr txBox="1"/>
      </xdr:nvSpPr>
      <xdr:spPr>
        <a:xfrm>
          <a:off x="1051560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143510</xdr:rowOff>
    </xdr:from>
    <xdr:to xmlns:xdr="http://schemas.openxmlformats.org/drawingml/2006/spreadsheetDrawing">
      <xdr:col>50</xdr:col>
      <xdr:colOff>165100</xdr:colOff>
      <xdr:row>61</xdr:row>
      <xdr:rowOff>73660</xdr:rowOff>
    </xdr:to>
    <xdr:sp macro="" textlink="">
      <xdr:nvSpPr>
        <xdr:cNvPr id="249" name="楕円 248"/>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15240</xdr:rowOff>
    </xdr:from>
    <xdr:to xmlns:xdr="http://schemas.openxmlformats.org/drawingml/2006/spreadsheetDrawing">
      <xdr:col>55</xdr:col>
      <xdr:colOff>0</xdr:colOff>
      <xdr:row>61</xdr:row>
      <xdr:rowOff>22860</xdr:rowOff>
    </xdr:to>
    <xdr:cxnSp macro="">
      <xdr:nvCxnSpPr>
        <xdr:cNvPr id="250" name="直線コネクタ 249"/>
        <xdr:cNvCxnSpPr/>
      </xdr:nvCxnSpPr>
      <xdr:spPr>
        <a:xfrm flipV="1">
          <a:off x="9639300" y="104736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151130</xdr:rowOff>
    </xdr:from>
    <xdr:to xmlns:xdr="http://schemas.openxmlformats.org/drawingml/2006/spreadsheetDrawing">
      <xdr:col>46</xdr:col>
      <xdr:colOff>38100</xdr:colOff>
      <xdr:row>61</xdr:row>
      <xdr:rowOff>81280</xdr:rowOff>
    </xdr:to>
    <xdr:sp macro="" textlink="">
      <xdr:nvSpPr>
        <xdr:cNvPr id="251" name="楕円 250"/>
        <xdr:cNvSpPr/>
      </xdr:nvSpPr>
      <xdr:spPr>
        <a:xfrm>
          <a:off x="869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22860</xdr:rowOff>
    </xdr:from>
    <xdr:to xmlns:xdr="http://schemas.openxmlformats.org/drawingml/2006/spreadsheetDrawing">
      <xdr:col>50</xdr:col>
      <xdr:colOff>114300</xdr:colOff>
      <xdr:row>61</xdr:row>
      <xdr:rowOff>30480</xdr:rowOff>
    </xdr:to>
    <xdr:cxnSp macro="">
      <xdr:nvCxnSpPr>
        <xdr:cNvPr id="252" name="直線コネクタ 251"/>
        <xdr:cNvCxnSpPr/>
      </xdr:nvCxnSpPr>
      <xdr:spPr>
        <a:xfrm flipV="1">
          <a:off x="8750300" y="10481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158750</xdr:rowOff>
    </xdr:from>
    <xdr:to xmlns:xdr="http://schemas.openxmlformats.org/drawingml/2006/spreadsheetDrawing">
      <xdr:col>41</xdr:col>
      <xdr:colOff>101600</xdr:colOff>
      <xdr:row>61</xdr:row>
      <xdr:rowOff>88900</xdr:rowOff>
    </xdr:to>
    <xdr:sp macro="" textlink="">
      <xdr:nvSpPr>
        <xdr:cNvPr id="253" name="楕円 252"/>
        <xdr:cNvSpPr/>
      </xdr:nvSpPr>
      <xdr:spPr>
        <a:xfrm>
          <a:off x="781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30480</xdr:rowOff>
    </xdr:from>
    <xdr:to xmlns:xdr="http://schemas.openxmlformats.org/drawingml/2006/spreadsheetDrawing">
      <xdr:col>45</xdr:col>
      <xdr:colOff>177800</xdr:colOff>
      <xdr:row>61</xdr:row>
      <xdr:rowOff>38100</xdr:rowOff>
    </xdr:to>
    <xdr:cxnSp macro="">
      <xdr:nvCxnSpPr>
        <xdr:cNvPr id="254" name="直線コネクタ 253"/>
        <xdr:cNvCxnSpPr/>
      </xdr:nvCxnSpPr>
      <xdr:spPr>
        <a:xfrm flipV="1">
          <a:off x="7861300" y="10488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166370</xdr:rowOff>
    </xdr:from>
    <xdr:to xmlns:xdr="http://schemas.openxmlformats.org/drawingml/2006/spreadsheetDrawing">
      <xdr:col>36</xdr:col>
      <xdr:colOff>165100</xdr:colOff>
      <xdr:row>61</xdr:row>
      <xdr:rowOff>96520</xdr:rowOff>
    </xdr:to>
    <xdr:sp macro="" textlink="">
      <xdr:nvSpPr>
        <xdr:cNvPr id="255" name="楕円 254"/>
        <xdr:cNvSpPr/>
      </xdr:nvSpPr>
      <xdr:spPr>
        <a:xfrm>
          <a:off x="692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38100</xdr:rowOff>
    </xdr:from>
    <xdr:to xmlns:xdr="http://schemas.openxmlformats.org/drawingml/2006/spreadsheetDrawing">
      <xdr:col>41</xdr:col>
      <xdr:colOff>50800</xdr:colOff>
      <xdr:row>61</xdr:row>
      <xdr:rowOff>45720</xdr:rowOff>
    </xdr:to>
    <xdr:cxnSp macro="">
      <xdr:nvCxnSpPr>
        <xdr:cNvPr id="256" name="直線コネクタ 255"/>
        <xdr:cNvCxnSpPr/>
      </xdr:nvCxnSpPr>
      <xdr:spPr>
        <a:xfrm flipV="1">
          <a:off x="6972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116205</xdr:rowOff>
    </xdr:from>
    <xdr:ext cx="469900" cy="259080"/>
    <xdr:sp macro="" textlink="">
      <xdr:nvSpPr>
        <xdr:cNvPr id="257" name="n_1aveValue【体育館・プール】&#10;一人当たり面積"/>
        <xdr:cNvSpPr txBox="1"/>
      </xdr:nvSpPr>
      <xdr:spPr>
        <a:xfrm>
          <a:off x="9391650" y="1074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104775</xdr:rowOff>
    </xdr:from>
    <xdr:ext cx="467995" cy="259080"/>
    <xdr:sp macro="" textlink="">
      <xdr:nvSpPr>
        <xdr:cNvPr id="258" name="n_2aveValue【体育館・プール】&#10;一人当たり面積"/>
        <xdr:cNvSpPr txBox="1"/>
      </xdr:nvSpPr>
      <xdr:spPr>
        <a:xfrm>
          <a:off x="8515350" y="10734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29210</xdr:rowOff>
    </xdr:from>
    <xdr:ext cx="467995" cy="257175"/>
    <xdr:sp macro="" textlink="">
      <xdr:nvSpPr>
        <xdr:cNvPr id="259" name="n_3aveValue【体育館・プール】&#10;一人当たり面積"/>
        <xdr:cNvSpPr txBox="1"/>
      </xdr:nvSpPr>
      <xdr:spPr>
        <a:xfrm>
          <a:off x="7626350" y="10659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24765</xdr:rowOff>
    </xdr:from>
    <xdr:ext cx="467995" cy="259080"/>
    <xdr:sp macro="" textlink="">
      <xdr:nvSpPr>
        <xdr:cNvPr id="260" name="n_4aveValue【体育館・プール】&#10;一人当たり面積"/>
        <xdr:cNvSpPr txBox="1"/>
      </xdr:nvSpPr>
      <xdr:spPr>
        <a:xfrm>
          <a:off x="6737350" y="10654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90170</xdr:rowOff>
    </xdr:from>
    <xdr:ext cx="469900" cy="259080"/>
    <xdr:sp macro="" textlink="">
      <xdr:nvSpPr>
        <xdr:cNvPr id="261" name="n_1mainValue【体育館・プール】&#10;一人当たり面積"/>
        <xdr:cNvSpPr txBox="1"/>
      </xdr:nvSpPr>
      <xdr:spPr>
        <a:xfrm>
          <a:off x="9391650" y="10205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97790</xdr:rowOff>
    </xdr:from>
    <xdr:ext cx="467995" cy="257175"/>
    <xdr:sp macro="" textlink="">
      <xdr:nvSpPr>
        <xdr:cNvPr id="262" name="n_2mainValue【体育館・プール】&#10;一人当たり面積"/>
        <xdr:cNvSpPr txBox="1"/>
      </xdr:nvSpPr>
      <xdr:spPr>
        <a:xfrm>
          <a:off x="8515350" y="10213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105410</xdr:rowOff>
    </xdr:from>
    <xdr:ext cx="467995" cy="259080"/>
    <xdr:sp macro="" textlink="">
      <xdr:nvSpPr>
        <xdr:cNvPr id="263" name="n_3mainValue【体育館・プール】&#10;一人当たり面積"/>
        <xdr:cNvSpPr txBox="1"/>
      </xdr:nvSpPr>
      <xdr:spPr>
        <a:xfrm>
          <a:off x="7626350" y="10220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113030</xdr:rowOff>
    </xdr:from>
    <xdr:ext cx="467995" cy="259080"/>
    <xdr:sp macro="" textlink="">
      <xdr:nvSpPr>
        <xdr:cNvPr id="264" name="n_4mainValue【体育館・プール】&#10;一人当たり面積"/>
        <xdr:cNvSpPr txBox="1"/>
      </xdr:nvSpPr>
      <xdr:spPr>
        <a:xfrm>
          <a:off x="6737350" y="10228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11430</xdr:rowOff>
    </xdr:from>
    <xdr:to xmlns:xdr="http://schemas.openxmlformats.org/drawingml/2006/spreadsheetDrawing">
      <xdr:col>24</xdr:col>
      <xdr:colOff>62865</xdr:colOff>
      <xdr:row>86</xdr:row>
      <xdr:rowOff>109220</xdr:rowOff>
    </xdr:to>
    <xdr:cxnSp macro="">
      <xdr:nvCxnSpPr>
        <xdr:cNvPr id="289" name="直線コネクタ 288"/>
        <xdr:cNvCxnSpPr/>
      </xdr:nvCxnSpPr>
      <xdr:spPr>
        <a:xfrm flipV="1">
          <a:off x="4634865" y="1355598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112395</xdr:rowOff>
    </xdr:from>
    <xdr:ext cx="405130" cy="257175"/>
    <xdr:sp macro="" textlink="">
      <xdr:nvSpPr>
        <xdr:cNvPr id="290" name="【福祉施設】&#10;有形固定資産減価償却率最小値テキスト"/>
        <xdr:cNvSpPr txBox="1"/>
      </xdr:nvSpPr>
      <xdr:spPr>
        <a:xfrm>
          <a:off x="4673600" y="14857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109220</xdr:rowOff>
    </xdr:from>
    <xdr:to xmlns:xdr="http://schemas.openxmlformats.org/drawingml/2006/spreadsheetDrawing">
      <xdr:col>24</xdr:col>
      <xdr:colOff>152400</xdr:colOff>
      <xdr:row>86</xdr:row>
      <xdr:rowOff>109220</xdr:rowOff>
    </xdr:to>
    <xdr:cxnSp macro="">
      <xdr:nvCxnSpPr>
        <xdr:cNvPr id="291" name="直線コネクタ 290"/>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129540</xdr:rowOff>
    </xdr:from>
    <xdr:ext cx="405130" cy="259080"/>
    <xdr:sp macro="" textlink="">
      <xdr:nvSpPr>
        <xdr:cNvPr id="292" name="【福祉施設】&#10;有形固定資産減価償却率最大値テキスト"/>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11430</xdr:rowOff>
    </xdr:from>
    <xdr:to xmlns:xdr="http://schemas.openxmlformats.org/drawingml/2006/spreadsheetDrawing">
      <xdr:col>24</xdr:col>
      <xdr:colOff>152400</xdr:colOff>
      <xdr:row>79</xdr:row>
      <xdr:rowOff>11430</xdr:rowOff>
    </xdr:to>
    <xdr:cxnSp macro="">
      <xdr:nvCxnSpPr>
        <xdr:cNvPr id="293" name="直線コネクタ 292"/>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13335</xdr:rowOff>
    </xdr:from>
    <xdr:ext cx="405130" cy="259080"/>
    <xdr:sp macro="" textlink="">
      <xdr:nvSpPr>
        <xdr:cNvPr id="294" name="【福祉施設】&#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34925</xdr:rowOff>
    </xdr:from>
    <xdr:to xmlns:xdr="http://schemas.openxmlformats.org/drawingml/2006/spreadsheetDrawing">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12065</xdr:rowOff>
    </xdr:from>
    <xdr:to xmlns:xdr="http://schemas.openxmlformats.org/drawingml/2006/spreadsheetDrawing">
      <xdr:col>20</xdr:col>
      <xdr:colOff>38100</xdr:colOff>
      <xdr:row>82</xdr:row>
      <xdr:rowOff>113665</xdr:rowOff>
    </xdr:to>
    <xdr:sp macro="" textlink="">
      <xdr:nvSpPr>
        <xdr:cNvPr id="296" name="フローチャート: 判断 295"/>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120650</xdr:rowOff>
    </xdr:from>
    <xdr:to xmlns:xdr="http://schemas.openxmlformats.org/drawingml/2006/spreadsheetDrawing">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84455</xdr:rowOff>
    </xdr:from>
    <xdr:to xmlns:xdr="http://schemas.openxmlformats.org/drawingml/2006/spreadsheetDrawing">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44450</xdr:rowOff>
    </xdr:from>
    <xdr:to xmlns:xdr="http://schemas.openxmlformats.org/drawingml/2006/spreadsheetDrawing">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153035</xdr:rowOff>
    </xdr:from>
    <xdr:to xmlns:xdr="http://schemas.openxmlformats.org/drawingml/2006/spreadsheetDrawing">
      <xdr:col>24</xdr:col>
      <xdr:colOff>114300</xdr:colOff>
      <xdr:row>82</xdr:row>
      <xdr:rowOff>83185</xdr:rowOff>
    </xdr:to>
    <xdr:sp macro="" textlink="">
      <xdr:nvSpPr>
        <xdr:cNvPr id="305" name="楕円 304"/>
        <xdr:cNvSpPr/>
      </xdr:nvSpPr>
      <xdr:spPr>
        <a:xfrm>
          <a:off x="45847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4445</xdr:rowOff>
    </xdr:from>
    <xdr:ext cx="405130" cy="259080"/>
    <xdr:sp macro="" textlink="">
      <xdr:nvSpPr>
        <xdr:cNvPr id="306" name="【福祉施設】&#10;有形固定資産減価償却率該当値テキスト"/>
        <xdr:cNvSpPr txBox="1"/>
      </xdr:nvSpPr>
      <xdr:spPr>
        <a:xfrm>
          <a:off x="4673600"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136525</xdr:rowOff>
    </xdr:to>
    <xdr:sp macro="" textlink="">
      <xdr:nvSpPr>
        <xdr:cNvPr id="307" name="楕円 306"/>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32385</xdr:rowOff>
    </xdr:from>
    <xdr:to xmlns:xdr="http://schemas.openxmlformats.org/drawingml/2006/spreadsheetDrawing">
      <xdr:col>24</xdr:col>
      <xdr:colOff>63500</xdr:colOff>
      <xdr:row>82</xdr:row>
      <xdr:rowOff>86360</xdr:rowOff>
    </xdr:to>
    <xdr:cxnSp macro="">
      <xdr:nvCxnSpPr>
        <xdr:cNvPr id="308" name="直線コネクタ 307"/>
        <xdr:cNvCxnSpPr/>
      </xdr:nvCxnSpPr>
      <xdr:spPr>
        <a:xfrm flipV="1">
          <a:off x="3797300" y="1409128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151130</xdr:rowOff>
    </xdr:from>
    <xdr:to xmlns:xdr="http://schemas.openxmlformats.org/drawingml/2006/spreadsheetDrawing">
      <xdr:col>15</xdr:col>
      <xdr:colOff>101600</xdr:colOff>
      <xdr:row>82</xdr:row>
      <xdr:rowOff>81280</xdr:rowOff>
    </xdr:to>
    <xdr:sp macro="" textlink="">
      <xdr:nvSpPr>
        <xdr:cNvPr id="309" name="楕円 308"/>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30480</xdr:rowOff>
    </xdr:from>
    <xdr:to xmlns:xdr="http://schemas.openxmlformats.org/drawingml/2006/spreadsheetDrawing">
      <xdr:col>19</xdr:col>
      <xdr:colOff>177800</xdr:colOff>
      <xdr:row>82</xdr:row>
      <xdr:rowOff>86360</xdr:rowOff>
    </xdr:to>
    <xdr:cxnSp macro="">
      <xdr:nvCxnSpPr>
        <xdr:cNvPr id="310" name="直線コネクタ 309"/>
        <xdr:cNvCxnSpPr/>
      </xdr:nvCxnSpPr>
      <xdr:spPr>
        <a:xfrm>
          <a:off x="2908300" y="140893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95885</xdr:rowOff>
    </xdr:from>
    <xdr:to xmlns:xdr="http://schemas.openxmlformats.org/drawingml/2006/spreadsheetDrawing">
      <xdr:col>10</xdr:col>
      <xdr:colOff>165100</xdr:colOff>
      <xdr:row>82</xdr:row>
      <xdr:rowOff>26035</xdr:rowOff>
    </xdr:to>
    <xdr:sp macro="" textlink="">
      <xdr:nvSpPr>
        <xdr:cNvPr id="311" name="楕円 310"/>
        <xdr:cNvSpPr/>
      </xdr:nvSpPr>
      <xdr:spPr>
        <a:xfrm>
          <a:off x="1968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146685</xdr:rowOff>
    </xdr:from>
    <xdr:to xmlns:xdr="http://schemas.openxmlformats.org/drawingml/2006/spreadsheetDrawing">
      <xdr:col>15</xdr:col>
      <xdr:colOff>50800</xdr:colOff>
      <xdr:row>82</xdr:row>
      <xdr:rowOff>30480</xdr:rowOff>
    </xdr:to>
    <xdr:cxnSp macro="">
      <xdr:nvCxnSpPr>
        <xdr:cNvPr id="312" name="直線コネクタ 311"/>
        <xdr:cNvCxnSpPr/>
      </xdr:nvCxnSpPr>
      <xdr:spPr>
        <a:xfrm>
          <a:off x="2019300" y="14034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74930</xdr:rowOff>
    </xdr:from>
    <xdr:to xmlns:xdr="http://schemas.openxmlformats.org/drawingml/2006/spreadsheetDrawing">
      <xdr:col>6</xdr:col>
      <xdr:colOff>38100</xdr:colOff>
      <xdr:row>82</xdr:row>
      <xdr:rowOff>5080</xdr:rowOff>
    </xdr:to>
    <xdr:sp macro="" textlink="">
      <xdr:nvSpPr>
        <xdr:cNvPr id="313" name="楕円 312"/>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125730</xdr:rowOff>
    </xdr:from>
    <xdr:to xmlns:xdr="http://schemas.openxmlformats.org/drawingml/2006/spreadsheetDrawing">
      <xdr:col>10</xdr:col>
      <xdr:colOff>114300</xdr:colOff>
      <xdr:row>81</xdr:row>
      <xdr:rowOff>146685</xdr:rowOff>
    </xdr:to>
    <xdr:cxnSp macro="">
      <xdr:nvCxnSpPr>
        <xdr:cNvPr id="314" name="直線コネクタ 313"/>
        <xdr:cNvCxnSpPr/>
      </xdr:nvCxnSpPr>
      <xdr:spPr>
        <a:xfrm>
          <a:off x="1130300" y="140131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130175</xdr:rowOff>
    </xdr:from>
    <xdr:ext cx="405130" cy="259080"/>
    <xdr:sp macro="" textlink="">
      <xdr:nvSpPr>
        <xdr:cNvPr id="315" name="n_1aveValue【福祉施設】&#10;有形固定資産減価償却率"/>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67310</xdr:rowOff>
    </xdr:from>
    <xdr:ext cx="403225" cy="259080"/>
    <xdr:sp macro="" textlink="">
      <xdr:nvSpPr>
        <xdr:cNvPr id="316" name="n_2aveValue【福祉施設】&#10;有形固定資産減価償却率"/>
        <xdr:cNvSpPr txBox="1"/>
      </xdr:nvSpPr>
      <xdr:spPr>
        <a:xfrm>
          <a:off x="2705735" y="1378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31115</xdr:rowOff>
    </xdr:from>
    <xdr:ext cx="403225" cy="257175"/>
    <xdr:sp macro="" textlink="">
      <xdr:nvSpPr>
        <xdr:cNvPr id="317" name="n_3aveValue【福祉施設】&#10;有形固定資産減価償却率"/>
        <xdr:cNvSpPr txBox="1"/>
      </xdr:nvSpPr>
      <xdr:spPr>
        <a:xfrm>
          <a:off x="1816735" y="13747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162560</xdr:rowOff>
    </xdr:from>
    <xdr:ext cx="403225" cy="259080"/>
    <xdr:sp macro="" textlink="">
      <xdr:nvSpPr>
        <xdr:cNvPr id="318" name="n_4aveValue【福祉施設】&#10;有形固定資産減価償却率"/>
        <xdr:cNvSpPr txBox="1"/>
      </xdr:nvSpPr>
      <xdr:spPr>
        <a:xfrm>
          <a:off x="927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127635</xdr:rowOff>
    </xdr:from>
    <xdr:ext cx="405130" cy="259080"/>
    <xdr:sp macro="" textlink="">
      <xdr:nvSpPr>
        <xdr:cNvPr id="319" name="n_1mainValue【福祉施設】&#10;有形固定資産減価償却率"/>
        <xdr:cNvSpPr txBox="1"/>
      </xdr:nvSpPr>
      <xdr:spPr>
        <a:xfrm>
          <a:off x="3582035"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72390</xdr:rowOff>
    </xdr:from>
    <xdr:ext cx="403225" cy="259080"/>
    <xdr:sp macro="" textlink="">
      <xdr:nvSpPr>
        <xdr:cNvPr id="320" name="n_2mainValue【福祉施設】&#10;有形固定資産減価償却率"/>
        <xdr:cNvSpPr txBox="1"/>
      </xdr:nvSpPr>
      <xdr:spPr>
        <a:xfrm>
          <a:off x="2705735" y="14131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17780</xdr:rowOff>
    </xdr:from>
    <xdr:ext cx="403225" cy="257175"/>
    <xdr:sp macro="" textlink="">
      <xdr:nvSpPr>
        <xdr:cNvPr id="321" name="n_3mainValue【福祉施設】&#10;有形固定資産減価償却率"/>
        <xdr:cNvSpPr txBox="1"/>
      </xdr:nvSpPr>
      <xdr:spPr>
        <a:xfrm>
          <a:off x="1816735" y="14076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167640</xdr:rowOff>
    </xdr:from>
    <xdr:ext cx="403225" cy="257175"/>
    <xdr:sp macro="" textlink="">
      <xdr:nvSpPr>
        <xdr:cNvPr id="322" name="n_4mainValue【福祉施設】&#10;有形固定資産減価償却率"/>
        <xdr:cNvSpPr txBox="1"/>
      </xdr:nvSpPr>
      <xdr:spPr>
        <a:xfrm>
          <a:off x="927735" y="14055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334" name="テキスト ボックス 333"/>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5455" cy="259080"/>
    <xdr:sp macro="" textlink="">
      <xdr:nvSpPr>
        <xdr:cNvPr id="336" name="テキスト ボックス 335"/>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5455" cy="259080"/>
    <xdr:sp macro="" textlink="">
      <xdr:nvSpPr>
        <xdr:cNvPr id="338" name="テキスト ボックス 337"/>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5455" cy="259080"/>
    <xdr:sp macro="" textlink="">
      <xdr:nvSpPr>
        <xdr:cNvPr id="340" name="テキスト ボックス 339"/>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2" name="テキスト ボックス 341"/>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76835</xdr:rowOff>
    </xdr:from>
    <xdr:to xmlns:xdr="http://schemas.openxmlformats.org/drawingml/2006/spreadsheetDrawing">
      <xdr:col>54</xdr:col>
      <xdr:colOff>189865</xdr:colOff>
      <xdr:row>86</xdr:row>
      <xdr:rowOff>24130</xdr:rowOff>
    </xdr:to>
    <xdr:cxnSp macro="">
      <xdr:nvCxnSpPr>
        <xdr:cNvPr id="344" name="直線コネクタ 343"/>
        <xdr:cNvCxnSpPr/>
      </xdr:nvCxnSpPr>
      <xdr:spPr>
        <a:xfrm flipV="1">
          <a:off x="10476865" y="132784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900" cy="259080"/>
    <xdr:sp macro="" textlink="">
      <xdr:nvSpPr>
        <xdr:cNvPr id="345"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346" name="直線コネクタ 345"/>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23495</xdr:rowOff>
    </xdr:from>
    <xdr:ext cx="469900" cy="259080"/>
    <xdr:sp macro="" textlink="">
      <xdr:nvSpPr>
        <xdr:cNvPr id="347" name="【福祉施設】&#10;一人当たり面積最大値テキスト"/>
        <xdr:cNvSpPr txBox="1"/>
      </xdr:nvSpPr>
      <xdr:spPr>
        <a:xfrm>
          <a:off x="10515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76835</xdr:rowOff>
    </xdr:from>
    <xdr:to xmlns:xdr="http://schemas.openxmlformats.org/drawingml/2006/spreadsheetDrawing">
      <xdr:col>55</xdr:col>
      <xdr:colOff>88900</xdr:colOff>
      <xdr:row>77</xdr:row>
      <xdr:rowOff>76835</xdr:rowOff>
    </xdr:to>
    <xdr:cxnSp macro="">
      <xdr:nvCxnSpPr>
        <xdr:cNvPr id="348" name="直線コネクタ 347"/>
        <xdr:cNvCxnSpPr/>
      </xdr:nvCxnSpPr>
      <xdr:spPr>
        <a:xfrm>
          <a:off x="10388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109855</xdr:rowOff>
    </xdr:from>
    <xdr:ext cx="469900" cy="257175"/>
    <xdr:sp macro="" textlink="">
      <xdr:nvSpPr>
        <xdr:cNvPr id="349" name="【福祉施設】&#10;一人当たり面積平均値テキスト"/>
        <xdr:cNvSpPr txBox="1"/>
      </xdr:nvSpPr>
      <xdr:spPr>
        <a:xfrm>
          <a:off x="10515600" y="143402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132080</xdr:rowOff>
    </xdr:from>
    <xdr:to xmlns:xdr="http://schemas.openxmlformats.org/drawingml/2006/spreadsheetDrawing">
      <xdr:col>55</xdr:col>
      <xdr:colOff>50800</xdr:colOff>
      <xdr:row>84</xdr:row>
      <xdr:rowOff>61595</xdr:rowOff>
    </xdr:to>
    <xdr:sp macro="" textlink="">
      <xdr:nvSpPr>
        <xdr:cNvPr id="350" name="フローチャート: 判断 349"/>
        <xdr:cNvSpPr/>
      </xdr:nvSpPr>
      <xdr:spPr>
        <a:xfrm>
          <a:off x="10426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144780</xdr:rowOff>
    </xdr:from>
    <xdr:to xmlns:xdr="http://schemas.openxmlformats.org/drawingml/2006/spreadsheetDrawing">
      <xdr:col>50</xdr:col>
      <xdr:colOff>165100</xdr:colOff>
      <xdr:row>84</xdr:row>
      <xdr:rowOff>74930</xdr:rowOff>
    </xdr:to>
    <xdr:sp macro="" textlink="">
      <xdr:nvSpPr>
        <xdr:cNvPr id="351" name="フローチャート: 判断 350"/>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99060</xdr:rowOff>
    </xdr:from>
    <xdr:to xmlns:xdr="http://schemas.openxmlformats.org/drawingml/2006/spreadsheetDrawing">
      <xdr:col>46</xdr:col>
      <xdr:colOff>38100</xdr:colOff>
      <xdr:row>84</xdr:row>
      <xdr:rowOff>29210</xdr:rowOff>
    </xdr:to>
    <xdr:sp macro="" textlink="">
      <xdr:nvSpPr>
        <xdr:cNvPr id="352" name="フローチャート: 判断 351"/>
        <xdr:cNvSpPr/>
      </xdr:nvSpPr>
      <xdr:spPr>
        <a:xfrm>
          <a:off x="8699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113030</xdr:rowOff>
    </xdr:from>
    <xdr:to xmlns:xdr="http://schemas.openxmlformats.org/drawingml/2006/spreadsheetDrawing">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117475</xdr:rowOff>
    </xdr:from>
    <xdr:to xmlns:xdr="http://schemas.openxmlformats.org/drawingml/2006/spreadsheetDrawing">
      <xdr:col>36</xdr:col>
      <xdr:colOff>165100</xdr:colOff>
      <xdr:row>84</xdr:row>
      <xdr:rowOff>47625</xdr:rowOff>
    </xdr:to>
    <xdr:sp macro="" textlink="">
      <xdr:nvSpPr>
        <xdr:cNvPr id="354" name="フローチャート: 判断 353"/>
        <xdr:cNvSpPr/>
      </xdr:nvSpPr>
      <xdr:spPr>
        <a:xfrm>
          <a:off x="6921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132080</xdr:rowOff>
    </xdr:from>
    <xdr:to xmlns:xdr="http://schemas.openxmlformats.org/drawingml/2006/spreadsheetDrawing">
      <xdr:col>55</xdr:col>
      <xdr:colOff>50800</xdr:colOff>
      <xdr:row>82</xdr:row>
      <xdr:rowOff>61595</xdr:rowOff>
    </xdr:to>
    <xdr:sp macro="" textlink="">
      <xdr:nvSpPr>
        <xdr:cNvPr id="360" name="楕円 359"/>
        <xdr:cNvSpPr/>
      </xdr:nvSpPr>
      <xdr:spPr>
        <a:xfrm>
          <a:off x="10426700" y="1401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154940</xdr:rowOff>
    </xdr:from>
    <xdr:ext cx="469900" cy="257175"/>
    <xdr:sp macro="" textlink="">
      <xdr:nvSpPr>
        <xdr:cNvPr id="361" name="【福祉施設】&#10;一人当たり面積該当値テキスト"/>
        <xdr:cNvSpPr txBox="1"/>
      </xdr:nvSpPr>
      <xdr:spPr>
        <a:xfrm>
          <a:off x="10515600" y="13870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71755</xdr:rowOff>
    </xdr:from>
    <xdr:to xmlns:xdr="http://schemas.openxmlformats.org/drawingml/2006/spreadsheetDrawing">
      <xdr:col>50</xdr:col>
      <xdr:colOff>165100</xdr:colOff>
      <xdr:row>82</xdr:row>
      <xdr:rowOff>1905</xdr:rowOff>
    </xdr:to>
    <xdr:sp macro="" textlink="">
      <xdr:nvSpPr>
        <xdr:cNvPr id="362" name="楕円 361"/>
        <xdr:cNvSpPr/>
      </xdr:nvSpPr>
      <xdr:spPr>
        <a:xfrm>
          <a:off x="95885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122555</xdr:rowOff>
    </xdr:from>
    <xdr:to xmlns:xdr="http://schemas.openxmlformats.org/drawingml/2006/spreadsheetDrawing">
      <xdr:col>55</xdr:col>
      <xdr:colOff>0</xdr:colOff>
      <xdr:row>82</xdr:row>
      <xdr:rowOff>10795</xdr:rowOff>
    </xdr:to>
    <xdr:cxnSp macro="">
      <xdr:nvCxnSpPr>
        <xdr:cNvPr id="363" name="直線コネクタ 362"/>
        <xdr:cNvCxnSpPr/>
      </xdr:nvCxnSpPr>
      <xdr:spPr>
        <a:xfrm>
          <a:off x="9639300" y="1401000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81280</xdr:rowOff>
    </xdr:from>
    <xdr:to xmlns:xdr="http://schemas.openxmlformats.org/drawingml/2006/spreadsheetDrawing">
      <xdr:col>46</xdr:col>
      <xdr:colOff>38100</xdr:colOff>
      <xdr:row>82</xdr:row>
      <xdr:rowOff>11430</xdr:rowOff>
    </xdr:to>
    <xdr:sp macro="" textlink="">
      <xdr:nvSpPr>
        <xdr:cNvPr id="364" name="楕円 363"/>
        <xdr:cNvSpPr/>
      </xdr:nvSpPr>
      <xdr:spPr>
        <a:xfrm>
          <a:off x="8699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122555</xdr:rowOff>
    </xdr:from>
    <xdr:to xmlns:xdr="http://schemas.openxmlformats.org/drawingml/2006/spreadsheetDrawing">
      <xdr:col>50</xdr:col>
      <xdr:colOff>114300</xdr:colOff>
      <xdr:row>81</xdr:row>
      <xdr:rowOff>132080</xdr:rowOff>
    </xdr:to>
    <xdr:cxnSp macro="">
      <xdr:nvCxnSpPr>
        <xdr:cNvPr id="365" name="直線コネクタ 364"/>
        <xdr:cNvCxnSpPr/>
      </xdr:nvCxnSpPr>
      <xdr:spPr>
        <a:xfrm flipV="1">
          <a:off x="8750300" y="14010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90170</xdr:rowOff>
    </xdr:from>
    <xdr:to xmlns:xdr="http://schemas.openxmlformats.org/drawingml/2006/spreadsheetDrawing">
      <xdr:col>41</xdr:col>
      <xdr:colOff>101600</xdr:colOff>
      <xdr:row>82</xdr:row>
      <xdr:rowOff>20320</xdr:rowOff>
    </xdr:to>
    <xdr:sp macro="" textlink="">
      <xdr:nvSpPr>
        <xdr:cNvPr id="366" name="楕円 365"/>
        <xdr:cNvSpPr/>
      </xdr:nvSpPr>
      <xdr:spPr>
        <a:xfrm>
          <a:off x="781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132080</xdr:rowOff>
    </xdr:from>
    <xdr:to xmlns:xdr="http://schemas.openxmlformats.org/drawingml/2006/spreadsheetDrawing">
      <xdr:col>45</xdr:col>
      <xdr:colOff>177800</xdr:colOff>
      <xdr:row>81</xdr:row>
      <xdr:rowOff>140970</xdr:rowOff>
    </xdr:to>
    <xdr:cxnSp macro="">
      <xdr:nvCxnSpPr>
        <xdr:cNvPr id="367" name="直線コネクタ 366"/>
        <xdr:cNvCxnSpPr/>
      </xdr:nvCxnSpPr>
      <xdr:spPr>
        <a:xfrm flipV="1">
          <a:off x="7861300" y="14019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104140</xdr:rowOff>
    </xdr:from>
    <xdr:to xmlns:xdr="http://schemas.openxmlformats.org/drawingml/2006/spreadsheetDrawing">
      <xdr:col>36</xdr:col>
      <xdr:colOff>165100</xdr:colOff>
      <xdr:row>82</xdr:row>
      <xdr:rowOff>34290</xdr:rowOff>
    </xdr:to>
    <xdr:sp macro="" textlink="">
      <xdr:nvSpPr>
        <xdr:cNvPr id="368" name="楕円 367"/>
        <xdr:cNvSpPr/>
      </xdr:nvSpPr>
      <xdr:spPr>
        <a:xfrm>
          <a:off x="6921500" y="13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140970</xdr:rowOff>
    </xdr:from>
    <xdr:to xmlns:xdr="http://schemas.openxmlformats.org/drawingml/2006/spreadsheetDrawing">
      <xdr:col>41</xdr:col>
      <xdr:colOff>50800</xdr:colOff>
      <xdr:row>81</xdr:row>
      <xdr:rowOff>154940</xdr:rowOff>
    </xdr:to>
    <xdr:cxnSp macro="">
      <xdr:nvCxnSpPr>
        <xdr:cNvPr id="369" name="直線コネクタ 368"/>
        <xdr:cNvCxnSpPr/>
      </xdr:nvCxnSpPr>
      <xdr:spPr>
        <a:xfrm flipV="1">
          <a:off x="6972300" y="14028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66040</xdr:rowOff>
    </xdr:from>
    <xdr:ext cx="469900" cy="257175"/>
    <xdr:sp macro="" textlink="">
      <xdr:nvSpPr>
        <xdr:cNvPr id="370" name="n_1aveValue【福祉施設】&#10;一人当たり面積"/>
        <xdr:cNvSpPr txBox="1"/>
      </xdr:nvSpPr>
      <xdr:spPr>
        <a:xfrm>
          <a:off x="9391650" y="14467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20320</xdr:rowOff>
    </xdr:from>
    <xdr:ext cx="467995" cy="257175"/>
    <xdr:sp macro="" textlink="">
      <xdr:nvSpPr>
        <xdr:cNvPr id="371" name="n_2aveValue【福祉施設】&#10;一人当たり面積"/>
        <xdr:cNvSpPr txBox="1"/>
      </xdr:nvSpPr>
      <xdr:spPr>
        <a:xfrm>
          <a:off x="8515350" y="14422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34290</xdr:rowOff>
    </xdr:from>
    <xdr:ext cx="467995" cy="259080"/>
    <xdr:sp macro="" textlink="">
      <xdr:nvSpPr>
        <xdr:cNvPr id="372" name="n_3aveValue【福祉施設】&#10;一人当たり面積"/>
        <xdr:cNvSpPr txBox="1"/>
      </xdr:nvSpPr>
      <xdr:spPr>
        <a:xfrm>
          <a:off x="7626350" y="14436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38735</xdr:rowOff>
    </xdr:from>
    <xdr:ext cx="467995" cy="259080"/>
    <xdr:sp macro="" textlink="">
      <xdr:nvSpPr>
        <xdr:cNvPr id="373" name="n_4aveValue【福祉施設】&#10;一人当たり面積"/>
        <xdr:cNvSpPr txBox="1"/>
      </xdr:nvSpPr>
      <xdr:spPr>
        <a:xfrm>
          <a:off x="6737350" y="14440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18415</xdr:rowOff>
    </xdr:from>
    <xdr:ext cx="469900" cy="257175"/>
    <xdr:sp macro="" textlink="">
      <xdr:nvSpPr>
        <xdr:cNvPr id="374" name="n_1mainValue【福祉施設】&#10;一人当たり面積"/>
        <xdr:cNvSpPr txBox="1"/>
      </xdr:nvSpPr>
      <xdr:spPr>
        <a:xfrm>
          <a:off x="9391650" y="13734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27940</xdr:rowOff>
    </xdr:from>
    <xdr:ext cx="467995" cy="259080"/>
    <xdr:sp macro="" textlink="">
      <xdr:nvSpPr>
        <xdr:cNvPr id="375" name="n_2mainValue【福祉施設】&#10;一人当たり面積"/>
        <xdr:cNvSpPr txBox="1"/>
      </xdr:nvSpPr>
      <xdr:spPr>
        <a:xfrm>
          <a:off x="8515350" y="13743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36830</xdr:rowOff>
    </xdr:from>
    <xdr:ext cx="467995" cy="259080"/>
    <xdr:sp macro="" textlink="">
      <xdr:nvSpPr>
        <xdr:cNvPr id="376" name="n_3mainValue【福祉施設】&#10;一人当たり面積"/>
        <xdr:cNvSpPr txBox="1"/>
      </xdr:nvSpPr>
      <xdr:spPr>
        <a:xfrm>
          <a:off x="7626350" y="13752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50800</xdr:rowOff>
    </xdr:from>
    <xdr:ext cx="467995" cy="259080"/>
    <xdr:sp macro="" textlink="">
      <xdr:nvSpPr>
        <xdr:cNvPr id="377" name="n_4mainValue【福祉施設】&#10;一人当たり面積"/>
        <xdr:cNvSpPr txBox="1"/>
      </xdr:nvSpPr>
      <xdr:spPr>
        <a:xfrm>
          <a:off x="6737350" y="13766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6" name="テキスト ボックス 385"/>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8" name="テキスト ボックス 387"/>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90" name="テキスト ボックス 389"/>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94" name="テキスト ボックス 393"/>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400" name="テキスト ボックス 399"/>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4445</xdr:rowOff>
    </xdr:from>
    <xdr:to xmlns:xdr="http://schemas.openxmlformats.org/drawingml/2006/spreadsheetDrawing">
      <xdr:col>24</xdr:col>
      <xdr:colOff>62865</xdr:colOff>
      <xdr:row>109</xdr:row>
      <xdr:rowOff>25400</xdr:rowOff>
    </xdr:to>
    <xdr:cxnSp macro="">
      <xdr:nvCxnSpPr>
        <xdr:cNvPr id="403" name="直線コネクタ 402"/>
        <xdr:cNvCxnSpPr/>
      </xdr:nvCxnSpPr>
      <xdr:spPr>
        <a:xfrm flipV="1">
          <a:off x="4634865" y="1732089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5130" cy="257175"/>
    <xdr:sp macro="" textlink="">
      <xdr:nvSpPr>
        <xdr:cNvPr id="404" name="【市民会館】&#10;有形固定資産減価償却率最小値テキスト"/>
        <xdr:cNvSpPr txBox="1"/>
      </xdr:nvSpPr>
      <xdr:spPr>
        <a:xfrm>
          <a:off x="4673600" y="18717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405" name="直線コネクタ 404"/>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122555</xdr:rowOff>
    </xdr:from>
    <xdr:ext cx="405130" cy="257175"/>
    <xdr:sp macro="" textlink="">
      <xdr:nvSpPr>
        <xdr:cNvPr id="406" name="【市民会館】&#10;有形固定資産減価償却率最大値テキスト"/>
        <xdr:cNvSpPr txBox="1"/>
      </xdr:nvSpPr>
      <xdr:spPr>
        <a:xfrm>
          <a:off x="4673600" y="170961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4445</xdr:rowOff>
    </xdr:from>
    <xdr:to xmlns:xdr="http://schemas.openxmlformats.org/drawingml/2006/spreadsheetDrawing">
      <xdr:col>24</xdr:col>
      <xdr:colOff>152400</xdr:colOff>
      <xdr:row>101</xdr:row>
      <xdr:rowOff>4445</xdr:rowOff>
    </xdr:to>
    <xdr:cxnSp macro="">
      <xdr:nvCxnSpPr>
        <xdr:cNvPr id="407" name="直線コネクタ 406"/>
        <xdr:cNvCxnSpPr/>
      </xdr:nvCxnSpPr>
      <xdr:spPr>
        <a:xfrm>
          <a:off x="4546600" y="1732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78740</xdr:rowOff>
    </xdr:from>
    <xdr:ext cx="405130" cy="259080"/>
    <xdr:sp macro="" textlink="">
      <xdr:nvSpPr>
        <xdr:cNvPr id="408" name="【市民会館】&#10;有形固定資産減価償却率平均値テキスト"/>
        <xdr:cNvSpPr txBox="1"/>
      </xdr:nvSpPr>
      <xdr:spPr>
        <a:xfrm>
          <a:off x="4673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100330</xdr:rowOff>
    </xdr:from>
    <xdr:to xmlns:xdr="http://schemas.openxmlformats.org/drawingml/2006/spreadsheetDrawing">
      <xdr:col>24</xdr:col>
      <xdr:colOff>114300</xdr:colOff>
      <xdr:row>105</xdr:row>
      <xdr:rowOff>30480</xdr:rowOff>
    </xdr:to>
    <xdr:sp macro="" textlink="">
      <xdr:nvSpPr>
        <xdr:cNvPr id="409" name="フローチャート: 判断 408"/>
        <xdr:cNvSpPr/>
      </xdr:nvSpPr>
      <xdr:spPr>
        <a:xfrm>
          <a:off x="4584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64770</xdr:rowOff>
    </xdr:from>
    <xdr:to xmlns:xdr="http://schemas.openxmlformats.org/drawingml/2006/spreadsheetDrawing">
      <xdr:col>20</xdr:col>
      <xdr:colOff>38100</xdr:colOff>
      <xdr:row>104</xdr:row>
      <xdr:rowOff>166370</xdr:rowOff>
    </xdr:to>
    <xdr:sp macro="" textlink="">
      <xdr:nvSpPr>
        <xdr:cNvPr id="410" name="フローチャート: 判断 409"/>
        <xdr:cNvSpPr/>
      </xdr:nvSpPr>
      <xdr:spPr>
        <a:xfrm>
          <a:off x="3746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48260</xdr:rowOff>
    </xdr:from>
    <xdr:to xmlns:xdr="http://schemas.openxmlformats.org/drawingml/2006/spreadsheetDrawing">
      <xdr:col>15</xdr:col>
      <xdr:colOff>101600</xdr:colOff>
      <xdr:row>104</xdr:row>
      <xdr:rowOff>149860</xdr:rowOff>
    </xdr:to>
    <xdr:sp macro="" textlink="">
      <xdr:nvSpPr>
        <xdr:cNvPr id="411" name="フローチャート: 判断 410"/>
        <xdr:cNvSpPr/>
      </xdr:nvSpPr>
      <xdr:spPr>
        <a:xfrm>
          <a:off x="2857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45085</xdr:rowOff>
    </xdr:from>
    <xdr:to xmlns:xdr="http://schemas.openxmlformats.org/drawingml/2006/spreadsheetDrawing">
      <xdr:col>10</xdr:col>
      <xdr:colOff>165100</xdr:colOff>
      <xdr:row>104</xdr:row>
      <xdr:rowOff>146685</xdr:rowOff>
    </xdr:to>
    <xdr:sp macro="" textlink="">
      <xdr:nvSpPr>
        <xdr:cNvPr id="412" name="フローチャート: 判断 411"/>
        <xdr:cNvSpPr/>
      </xdr:nvSpPr>
      <xdr:spPr>
        <a:xfrm>
          <a:off x="1968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15875</xdr:rowOff>
    </xdr:from>
    <xdr:to xmlns:xdr="http://schemas.openxmlformats.org/drawingml/2006/spreadsheetDrawing">
      <xdr:col>6</xdr:col>
      <xdr:colOff>38100</xdr:colOff>
      <xdr:row>104</xdr:row>
      <xdr:rowOff>117475</xdr:rowOff>
    </xdr:to>
    <xdr:sp macro="" textlink="">
      <xdr:nvSpPr>
        <xdr:cNvPr id="413" name="フローチャート: 判断 412"/>
        <xdr:cNvSpPr/>
      </xdr:nvSpPr>
      <xdr:spPr>
        <a:xfrm>
          <a:off x="1079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43180</xdr:rowOff>
    </xdr:from>
    <xdr:to xmlns:xdr="http://schemas.openxmlformats.org/drawingml/2006/spreadsheetDrawing">
      <xdr:col>24</xdr:col>
      <xdr:colOff>114300</xdr:colOff>
      <xdr:row>102</xdr:row>
      <xdr:rowOff>144780</xdr:rowOff>
    </xdr:to>
    <xdr:sp macro="" textlink="">
      <xdr:nvSpPr>
        <xdr:cNvPr id="419" name="楕円 418"/>
        <xdr:cNvSpPr/>
      </xdr:nvSpPr>
      <xdr:spPr>
        <a:xfrm>
          <a:off x="45847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66040</xdr:rowOff>
    </xdr:from>
    <xdr:ext cx="405130" cy="257175"/>
    <xdr:sp macro="" textlink="">
      <xdr:nvSpPr>
        <xdr:cNvPr id="420" name="【市民会館】&#10;有形固定資産減価償却率該当値テキスト"/>
        <xdr:cNvSpPr txBox="1"/>
      </xdr:nvSpPr>
      <xdr:spPr>
        <a:xfrm>
          <a:off x="4673600" y="17382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143510</xdr:rowOff>
    </xdr:from>
    <xdr:to xmlns:xdr="http://schemas.openxmlformats.org/drawingml/2006/spreadsheetDrawing">
      <xdr:col>20</xdr:col>
      <xdr:colOff>38100</xdr:colOff>
      <xdr:row>102</xdr:row>
      <xdr:rowOff>73025</xdr:rowOff>
    </xdr:to>
    <xdr:sp macro="" textlink="">
      <xdr:nvSpPr>
        <xdr:cNvPr id="421" name="楕円 420"/>
        <xdr:cNvSpPr/>
      </xdr:nvSpPr>
      <xdr:spPr>
        <a:xfrm>
          <a:off x="3746500" y="1745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22225</xdr:rowOff>
    </xdr:from>
    <xdr:to xmlns:xdr="http://schemas.openxmlformats.org/drawingml/2006/spreadsheetDrawing">
      <xdr:col>24</xdr:col>
      <xdr:colOff>63500</xdr:colOff>
      <xdr:row>102</xdr:row>
      <xdr:rowOff>93980</xdr:rowOff>
    </xdr:to>
    <xdr:cxnSp macro="">
      <xdr:nvCxnSpPr>
        <xdr:cNvPr id="422" name="直線コネクタ 421"/>
        <xdr:cNvCxnSpPr/>
      </xdr:nvCxnSpPr>
      <xdr:spPr>
        <a:xfrm>
          <a:off x="3797300" y="175101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71120</xdr:rowOff>
    </xdr:from>
    <xdr:to xmlns:xdr="http://schemas.openxmlformats.org/drawingml/2006/spreadsheetDrawing">
      <xdr:col>15</xdr:col>
      <xdr:colOff>101600</xdr:colOff>
      <xdr:row>102</xdr:row>
      <xdr:rowOff>1270</xdr:rowOff>
    </xdr:to>
    <xdr:sp macro="" textlink="">
      <xdr:nvSpPr>
        <xdr:cNvPr id="423" name="楕円 422"/>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121920</xdr:rowOff>
    </xdr:from>
    <xdr:to xmlns:xdr="http://schemas.openxmlformats.org/drawingml/2006/spreadsheetDrawing">
      <xdr:col>19</xdr:col>
      <xdr:colOff>177800</xdr:colOff>
      <xdr:row>102</xdr:row>
      <xdr:rowOff>22225</xdr:rowOff>
    </xdr:to>
    <xdr:cxnSp macro="">
      <xdr:nvCxnSpPr>
        <xdr:cNvPr id="424" name="直線コネクタ 423"/>
        <xdr:cNvCxnSpPr/>
      </xdr:nvCxnSpPr>
      <xdr:spPr>
        <a:xfrm>
          <a:off x="2908300" y="174383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170815</xdr:rowOff>
    </xdr:from>
    <xdr:to xmlns:xdr="http://schemas.openxmlformats.org/drawingml/2006/spreadsheetDrawing">
      <xdr:col>10</xdr:col>
      <xdr:colOff>165100</xdr:colOff>
      <xdr:row>101</xdr:row>
      <xdr:rowOff>100965</xdr:rowOff>
    </xdr:to>
    <xdr:sp macro="" textlink="">
      <xdr:nvSpPr>
        <xdr:cNvPr id="425" name="楕円 424"/>
        <xdr:cNvSpPr/>
      </xdr:nvSpPr>
      <xdr:spPr>
        <a:xfrm>
          <a:off x="1968500" y="173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50165</xdr:rowOff>
    </xdr:from>
    <xdr:to xmlns:xdr="http://schemas.openxmlformats.org/drawingml/2006/spreadsheetDrawing">
      <xdr:col>15</xdr:col>
      <xdr:colOff>50800</xdr:colOff>
      <xdr:row>101</xdr:row>
      <xdr:rowOff>121920</xdr:rowOff>
    </xdr:to>
    <xdr:cxnSp macro="">
      <xdr:nvCxnSpPr>
        <xdr:cNvPr id="426" name="直線コネクタ 425"/>
        <xdr:cNvCxnSpPr/>
      </xdr:nvCxnSpPr>
      <xdr:spPr>
        <a:xfrm>
          <a:off x="2019300" y="173666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100330</xdr:rowOff>
    </xdr:from>
    <xdr:to xmlns:xdr="http://schemas.openxmlformats.org/drawingml/2006/spreadsheetDrawing">
      <xdr:col>6</xdr:col>
      <xdr:colOff>38100</xdr:colOff>
      <xdr:row>101</xdr:row>
      <xdr:rowOff>30480</xdr:rowOff>
    </xdr:to>
    <xdr:sp macro="" textlink="">
      <xdr:nvSpPr>
        <xdr:cNvPr id="427" name="楕円 426"/>
        <xdr:cNvSpPr/>
      </xdr:nvSpPr>
      <xdr:spPr>
        <a:xfrm>
          <a:off x="1079500" y="172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151130</xdr:rowOff>
    </xdr:from>
    <xdr:to xmlns:xdr="http://schemas.openxmlformats.org/drawingml/2006/spreadsheetDrawing">
      <xdr:col>10</xdr:col>
      <xdr:colOff>114300</xdr:colOff>
      <xdr:row>101</xdr:row>
      <xdr:rowOff>50165</xdr:rowOff>
    </xdr:to>
    <xdr:cxnSp macro="">
      <xdr:nvCxnSpPr>
        <xdr:cNvPr id="428" name="直線コネクタ 427"/>
        <xdr:cNvCxnSpPr/>
      </xdr:nvCxnSpPr>
      <xdr:spPr>
        <a:xfrm>
          <a:off x="1130300" y="172961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157480</xdr:rowOff>
    </xdr:from>
    <xdr:ext cx="405130" cy="257175"/>
    <xdr:sp macro="" textlink="">
      <xdr:nvSpPr>
        <xdr:cNvPr id="429" name="n_1aveValue【市民会館】&#10;有形固定資産減価償却率"/>
        <xdr:cNvSpPr txBox="1"/>
      </xdr:nvSpPr>
      <xdr:spPr>
        <a:xfrm>
          <a:off x="3582035" y="179882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140970</xdr:rowOff>
    </xdr:from>
    <xdr:ext cx="403225" cy="259080"/>
    <xdr:sp macro="" textlink="">
      <xdr:nvSpPr>
        <xdr:cNvPr id="430" name="n_2aveValue【市民会館】&#10;有形固定資産減価償却率"/>
        <xdr:cNvSpPr txBox="1"/>
      </xdr:nvSpPr>
      <xdr:spPr>
        <a:xfrm>
          <a:off x="2705735" y="1797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137795</xdr:rowOff>
    </xdr:from>
    <xdr:ext cx="403225" cy="259080"/>
    <xdr:sp macro="" textlink="">
      <xdr:nvSpPr>
        <xdr:cNvPr id="431" name="n_3aveValue【市民会館】&#10;有形固定資産減価償却率"/>
        <xdr:cNvSpPr txBox="1"/>
      </xdr:nvSpPr>
      <xdr:spPr>
        <a:xfrm>
          <a:off x="1816735" y="17968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109220</xdr:rowOff>
    </xdr:from>
    <xdr:ext cx="403225" cy="257175"/>
    <xdr:sp macro="" textlink="">
      <xdr:nvSpPr>
        <xdr:cNvPr id="432" name="n_4aveValue【市民会館】&#10;有形固定資産減価償却率"/>
        <xdr:cNvSpPr txBox="1"/>
      </xdr:nvSpPr>
      <xdr:spPr>
        <a:xfrm>
          <a:off x="927735" y="17940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89535</xdr:rowOff>
    </xdr:from>
    <xdr:ext cx="405130" cy="257175"/>
    <xdr:sp macro="" textlink="">
      <xdr:nvSpPr>
        <xdr:cNvPr id="433" name="n_1mainValue【市民会館】&#10;有形固定資産減価償却率"/>
        <xdr:cNvSpPr txBox="1"/>
      </xdr:nvSpPr>
      <xdr:spPr>
        <a:xfrm>
          <a:off x="3582035" y="17234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17780</xdr:rowOff>
    </xdr:from>
    <xdr:ext cx="403225" cy="257175"/>
    <xdr:sp macro="" textlink="">
      <xdr:nvSpPr>
        <xdr:cNvPr id="434" name="n_2mainValue【市民会館】&#10;有形固定資産減価償却率"/>
        <xdr:cNvSpPr txBox="1"/>
      </xdr:nvSpPr>
      <xdr:spPr>
        <a:xfrm>
          <a:off x="2705735" y="17162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117475</xdr:rowOff>
    </xdr:from>
    <xdr:ext cx="403225" cy="259080"/>
    <xdr:sp macro="" textlink="">
      <xdr:nvSpPr>
        <xdr:cNvPr id="435" name="n_3mainValue【市民会館】&#10;有形固定資産減価償却率"/>
        <xdr:cNvSpPr txBox="1"/>
      </xdr:nvSpPr>
      <xdr:spPr>
        <a:xfrm>
          <a:off x="1816735" y="17091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46990</xdr:rowOff>
    </xdr:from>
    <xdr:ext cx="403225" cy="259080"/>
    <xdr:sp macro="" textlink="">
      <xdr:nvSpPr>
        <xdr:cNvPr id="436" name="n_4mainValue【市民会館】&#10;有形固定資産減価償却率"/>
        <xdr:cNvSpPr txBox="1"/>
      </xdr:nvSpPr>
      <xdr:spPr>
        <a:xfrm>
          <a:off x="927735" y="17020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5" name="テキスト ボックス 444"/>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448" name="テキスト ボックス 447"/>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450" name="テキスト ボックス 449"/>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452" name="テキスト ボックス 451"/>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454" name="テキスト ボックス 453"/>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456" name="テキスト ボックス 455"/>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58" name="テキスト ボックス 457"/>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11430</xdr:rowOff>
    </xdr:from>
    <xdr:to xmlns:xdr="http://schemas.openxmlformats.org/drawingml/2006/spreadsheetDrawing">
      <xdr:col>54</xdr:col>
      <xdr:colOff>189865</xdr:colOff>
      <xdr:row>108</xdr:row>
      <xdr:rowOff>38100</xdr:rowOff>
    </xdr:to>
    <xdr:cxnSp macro="">
      <xdr:nvCxnSpPr>
        <xdr:cNvPr id="460" name="直線コネクタ 459"/>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7175"/>
    <xdr:sp macro="" textlink="">
      <xdr:nvSpPr>
        <xdr:cNvPr id="461" name="【市民会館】&#10;一人当たり面積最小値テキスト"/>
        <xdr:cNvSpPr txBox="1"/>
      </xdr:nvSpPr>
      <xdr:spPr>
        <a:xfrm>
          <a:off x="10515600" y="18558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62" name="直線コネクタ 461"/>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900" cy="259080"/>
    <xdr:sp macro="" textlink="">
      <xdr:nvSpPr>
        <xdr:cNvPr id="463" name="【市民会館】&#10;一人当たり面積最大値テキスト"/>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464" name="直線コネクタ 463"/>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86360</xdr:rowOff>
    </xdr:from>
    <xdr:ext cx="469900" cy="257175"/>
    <xdr:sp macro="" textlink="">
      <xdr:nvSpPr>
        <xdr:cNvPr id="465" name="【市民会館】&#10;一人当たり面積平均値テキスト"/>
        <xdr:cNvSpPr txBox="1"/>
      </xdr:nvSpPr>
      <xdr:spPr>
        <a:xfrm>
          <a:off x="10515600" y="179171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63500</xdr:rowOff>
    </xdr:from>
    <xdr:to xmlns:xdr="http://schemas.openxmlformats.org/drawingml/2006/spreadsheetDrawing">
      <xdr:col>55</xdr:col>
      <xdr:colOff>50800</xdr:colOff>
      <xdr:row>105</xdr:row>
      <xdr:rowOff>165100</xdr:rowOff>
    </xdr:to>
    <xdr:sp macro="" textlink="">
      <xdr:nvSpPr>
        <xdr:cNvPr id="466" name="フローチャート: 判断 465"/>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86360</xdr:rowOff>
    </xdr:from>
    <xdr:to xmlns:xdr="http://schemas.openxmlformats.org/drawingml/2006/spreadsheetDrawing">
      <xdr:col>50</xdr:col>
      <xdr:colOff>165100</xdr:colOff>
      <xdr:row>106</xdr:row>
      <xdr:rowOff>16510</xdr:rowOff>
    </xdr:to>
    <xdr:sp macro="" textlink="">
      <xdr:nvSpPr>
        <xdr:cNvPr id="467" name="フローチャート: 判断 466"/>
        <xdr:cNvSpPr/>
      </xdr:nvSpPr>
      <xdr:spPr>
        <a:xfrm>
          <a:off x="9588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82550</xdr:rowOff>
    </xdr:from>
    <xdr:to xmlns:xdr="http://schemas.openxmlformats.org/drawingml/2006/spreadsheetDrawing">
      <xdr:col>46</xdr:col>
      <xdr:colOff>38100</xdr:colOff>
      <xdr:row>106</xdr:row>
      <xdr:rowOff>12700</xdr:rowOff>
    </xdr:to>
    <xdr:sp macro="" textlink="">
      <xdr:nvSpPr>
        <xdr:cNvPr id="468" name="フローチャート: 判断 467"/>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469" name="フローチャート: 判断 46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48260</xdr:rowOff>
    </xdr:from>
    <xdr:to xmlns:xdr="http://schemas.openxmlformats.org/drawingml/2006/spreadsheetDrawing">
      <xdr:col>55</xdr:col>
      <xdr:colOff>50800</xdr:colOff>
      <xdr:row>106</xdr:row>
      <xdr:rowOff>149860</xdr:rowOff>
    </xdr:to>
    <xdr:sp macro="" textlink="">
      <xdr:nvSpPr>
        <xdr:cNvPr id="476" name="楕円 475"/>
        <xdr:cNvSpPr/>
      </xdr:nvSpPr>
      <xdr:spPr>
        <a:xfrm>
          <a:off x="104267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26670</xdr:rowOff>
    </xdr:from>
    <xdr:ext cx="469900" cy="259080"/>
    <xdr:sp macro="" textlink="">
      <xdr:nvSpPr>
        <xdr:cNvPr id="477" name="【市民会館】&#10;一人当たり面積該当値テキスト"/>
        <xdr:cNvSpPr txBox="1"/>
      </xdr:nvSpPr>
      <xdr:spPr>
        <a:xfrm>
          <a:off x="1051560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52070</xdr:rowOff>
    </xdr:from>
    <xdr:to xmlns:xdr="http://schemas.openxmlformats.org/drawingml/2006/spreadsheetDrawing">
      <xdr:col>50</xdr:col>
      <xdr:colOff>165100</xdr:colOff>
      <xdr:row>106</xdr:row>
      <xdr:rowOff>153670</xdr:rowOff>
    </xdr:to>
    <xdr:sp macro="" textlink="">
      <xdr:nvSpPr>
        <xdr:cNvPr id="478" name="楕円 477"/>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99060</xdr:rowOff>
    </xdr:from>
    <xdr:to xmlns:xdr="http://schemas.openxmlformats.org/drawingml/2006/spreadsheetDrawing">
      <xdr:col>55</xdr:col>
      <xdr:colOff>0</xdr:colOff>
      <xdr:row>106</xdr:row>
      <xdr:rowOff>102870</xdr:rowOff>
    </xdr:to>
    <xdr:cxnSp macro="">
      <xdr:nvCxnSpPr>
        <xdr:cNvPr id="479" name="直線コネクタ 478"/>
        <xdr:cNvCxnSpPr/>
      </xdr:nvCxnSpPr>
      <xdr:spPr>
        <a:xfrm flipV="1">
          <a:off x="9639300" y="182727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59690</xdr:rowOff>
    </xdr:from>
    <xdr:to xmlns:xdr="http://schemas.openxmlformats.org/drawingml/2006/spreadsheetDrawing">
      <xdr:col>46</xdr:col>
      <xdr:colOff>38100</xdr:colOff>
      <xdr:row>106</xdr:row>
      <xdr:rowOff>161290</xdr:rowOff>
    </xdr:to>
    <xdr:sp macro="" textlink="">
      <xdr:nvSpPr>
        <xdr:cNvPr id="480" name="楕円 479"/>
        <xdr:cNvSpPr/>
      </xdr:nvSpPr>
      <xdr:spPr>
        <a:xfrm>
          <a:off x="8699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102870</xdr:rowOff>
    </xdr:from>
    <xdr:to xmlns:xdr="http://schemas.openxmlformats.org/drawingml/2006/spreadsheetDrawing">
      <xdr:col>50</xdr:col>
      <xdr:colOff>114300</xdr:colOff>
      <xdr:row>106</xdr:row>
      <xdr:rowOff>110490</xdr:rowOff>
    </xdr:to>
    <xdr:cxnSp macro="">
      <xdr:nvCxnSpPr>
        <xdr:cNvPr id="481" name="直線コネクタ 480"/>
        <xdr:cNvCxnSpPr/>
      </xdr:nvCxnSpPr>
      <xdr:spPr>
        <a:xfrm flipV="1">
          <a:off x="8750300" y="18276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63500</xdr:rowOff>
    </xdr:from>
    <xdr:to xmlns:xdr="http://schemas.openxmlformats.org/drawingml/2006/spreadsheetDrawing">
      <xdr:col>41</xdr:col>
      <xdr:colOff>101600</xdr:colOff>
      <xdr:row>106</xdr:row>
      <xdr:rowOff>165100</xdr:rowOff>
    </xdr:to>
    <xdr:sp macro="" textlink="">
      <xdr:nvSpPr>
        <xdr:cNvPr id="482" name="楕円 481"/>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110490</xdr:rowOff>
    </xdr:from>
    <xdr:to xmlns:xdr="http://schemas.openxmlformats.org/drawingml/2006/spreadsheetDrawing">
      <xdr:col>45</xdr:col>
      <xdr:colOff>177800</xdr:colOff>
      <xdr:row>106</xdr:row>
      <xdr:rowOff>114300</xdr:rowOff>
    </xdr:to>
    <xdr:cxnSp macro="">
      <xdr:nvCxnSpPr>
        <xdr:cNvPr id="483" name="直線コネクタ 482"/>
        <xdr:cNvCxnSpPr/>
      </xdr:nvCxnSpPr>
      <xdr:spPr>
        <a:xfrm flipV="1">
          <a:off x="7861300" y="18284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71120</xdr:rowOff>
    </xdr:from>
    <xdr:to xmlns:xdr="http://schemas.openxmlformats.org/drawingml/2006/spreadsheetDrawing">
      <xdr:col>36</xdr:col>
      <xdr:colOff>165100</xdr:colOff>
      <xdr:row>107</xdr:row>
      <xdr:rowOff>1270</xdr:rowOff>
    </xdr:to>
    <xdr:sp macro="" textlink="">
      <xdr:nvSpPr>
        <xdr:cNvPr id="484" name="楕円 483"/>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114300</xdr:rowOff>
    </xdr:from>
    <xdr:to xmlns:xdr="http://schemas.openxmlformats.org/drawingml/2006/spreadsheetDrawing">
      <xdr:col>41</xdr:col>
      <xdr:colOff>50800</xdr:colOff>
      <xdr:row>106</xdr:row>
      <xdr:rowOff>121920</xdr:rowOff>
    </xdr:to>
    <xdr:cxnSp macro="">
      <xdr:nvCxnSpPr>
        <xdr:cNvPr id="485" name="直線コネクタ 484"/>
        <xdr:cNvCxnSpPr/>
      </xdr:nvCxnSpPr>
      <xdr:spPr>
        <a:xfrm flipV="1">
          <a:off x="6972300" y="18288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33020</xdr:rowOff>
    </xdr:from>
    <xdr:ext cx="469900" cy="259080"/>
    <xdr:sp macro="" textlink="">
      <xdr:nvSpPr>
        <xdr:cNvPr id="486" name="n_1aveValue【市民会館】&#10;一人当たり面積"/>
        <xdr:cNvSpPr txBox="1"/>
      </xdr:nvSpPr>
      <xdr:spPr>
        <a:xfrm>
          <a:off x="9391650" y="1786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29210</xdr:rowOff>
    </xdr:from>
    <xdr:ext cx="467995" cy="257175"/>
    <xdr:sp macro="" textlink="">
      <xdr:nvSpPr>
        <xdr:cNvPr id="487" name="n_2aveValue【市民会館】&#10;一人当たり面積"/>
        <xdr:cNvSpPr txBox="1"/>
      </xdr:nvSpPr>
      <xdr:spPr>
        <a:xfrm>
          <a:off x="8515350" y="1786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40640</xdr:rowOff>
    </xdr:from>
    <xdr:ext cx="467995" cy="257175"/>
    <xdr:sp macro="" textlink="">
      <xdr:nvSpPr>
        <xdr:cNvPr id="488" name="n_3aveValue【市民会館】&#10;一人当たり面積"/>
        <xdr:cNvSpPr txBox="1"/>
      </xdr:nvSpPr>
      <xdr:spPr>
        <a:xfrm>
          <a:off x="7626350" y="1787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7995" cy="257175"/>
    <xdr:sp macro="" textlink="">
      <xdr:nvSpPr>
        <xdr:cNvPr id="489" name="n_4aveValue【市民会館】&#10;一人当たり面積"/>
        <xdr:cNvSpPr txBox="1"/>
      </xdr:nvSpPr>
      <xdr:spPr>
        <a:xfrm>
          <a:off x="6737350" y="1787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144780</xdr:rowOff>
    </xdr:from>
    <xdr:ext cx="469900" cy="257175"/>
    <xdr:sp macro="" textlink="">
      <xdr:nvSpPr>
        <xdr:cNvPr id="490" name="n_1mainValue【市民会館】&#10;一人当たり面積"/>
        <xdr:cNvSpPr txBox="1"/>
      </xdr:nvSpPr>
      <xdr:spPr>
        <a:xfrm>
          <a:off x="9391650" y="18318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152400</xdr:rowOff>
    </xdr:from>
    <xdr:ext cx="467995" cy="259080"/>
    <xdr:sp macro="" textlink="">
      <xdr:nvSpPr>
        <xdr:cNvPr id="491" name="n_2mainValue【市民会館】&#10;一人当たり面積"/>
        <xdr:cNvSpPr txBox="1"/>
      </xdr:nvSpPr>
      <xdr:spPr>
        <a:xfrm>
          <a:off x="8515350" y="18326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156210</xdr:rowOff>
    </xdr:from>
    <xdr:ext cx="467995" cy="257175"/>
    <xdr:sp macro="" textlink="">
      <xdr:nvSpPr>
        <xdr:cNvPr id="492" name="n_3mainValue【市民会館】&#10;一人当たり面積"/>
        <xdr:cNvSpPr txBox="1"/>
      </xdr:nvSpPr>
      <xdr:spPr>
        <a:xfrm>
          <a:off x="7626350" y="1832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163830</xdr:rowOff>
    </xdr:from>
    <xdr:ext cx="467995" cy="259080"/>
    <xdr:sp macro="" textlink="">
      <xdr:nvSpPr>
        <xdr:cNvPr id="493" name="n_4mainValue【市民会館】&#10;一人当たり面積"/>
        <xdr:cNvSpPr txBox="1"/>
      </xdr:nvSpPr>
      <xdr:spPr>
        <a:xfrm>
          <a:off x="6737350" y="18337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2" name="テキスト ボックス 50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4" name="テキスト ボックス 503"/>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6" name="テキスト ボックス 505"/>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0" name="テキスト ボックス 50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6" name="テキスト ボックス 515"/>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41</xdr:row>
      <xdr:rowOff>167640</xdr:rowOff>
    </xdr:to>
    <xdr:cxnSp macro="">
      <xdr:nvCxnSpPr>
        <xdr:cNvPr id="519" name="直線コネクタ 518"/>
        <xdr:cNvCxnSpPr/>
      </xdr:nvCxnSpPr>
      <xdr:spPr>
        <a:xfrm flipV="1">
          <a:off x="16318865" y="58699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520"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521" name="直線コネクタ 520"/>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5130" cy="257175"/>
    <xdr:sp macro="" textlink="">
      <xdr:nvSpPr>
        <xdr:cNvPr id="522" name="【一般廃棄物処理施設】&#10;有形固定資産減価償却率最大値テキスト"/>
        <xdr:cNvSpPr txBox="1"/>
      </xdr:nvSpPr>
      <xdr:spPr>
        <a:xfrm>
          <a:off x="16357600" y="5644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523" name="直線コネクタ 522"/>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137795</xdr:rowOff>
    </xdr:from>
    <xdr:ext cx="405130" cy="259080"/>
    <xdr:sp macro="" textlink="">
      <xdr:nvSpPr>
        <xdr:cNvPr id="524" name="【一般廃棄物処理施設】&#10;有形固定資産減価償却率平均値テキスト"/>
        <xdr:cNvSpPr txBox="1"/>
      </xdr:nvSpPr>
      <xdr:spPr>
        <a:xfrm>
          <a:off x="16357600" y="648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25" name="フローチャート: 判断 524"/>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26" name="フローチャート: 判断 525"/>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25400</xdr:rowOff>
    </xdr:from>
    <xdr:to xmlns:xdr="http://schemas.openxmlformats.org/drawingml/2006/spreadsheetDrawing">
      <xdr:col>76</xdr:col>
      <xdr:colOff>165100</xdr:colOff>
      <xdr:row>39</xdr:row>
      <xdr:rowOff>127000</xdr:rowOff>
    </xdr:to>
    <xdr:sp macro="" textlink="">
      <xdr:nvSpPr>
        <xdr:cNvPr id="527" name="フローチャート: 判断 526"/>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528" name="フローチャート: 判断 527"/>
        <xdr:cNvSpPr/>
      </xdr:nvSpPr>
      <xdr:spPr>
        <a:xfrm>
          <a:off x="1365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13970</xdr:rowOff>
    </xdr:from>
    <xdr:to xmlns:xdr="http://schemas.openxmlformats.org/drawingml/2006/spreadsheetDrawing">
      <xdr:col>67</xdr:col>
      <xdr:colOff>101600</xdr:colOff>
      <xdr:row>39</xdr:row>
      <xdr:rowOff>115570</xdr:rowOff>
    </xdr:to>
    <xdr:sp macro="" textlink="">
      <xdr:nvSpPr>
        <xdr:cNvPr id="529" name="フローチャート: 判断 528"/>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133350</xdr:rowOff>
    </xdr:from>
    <xdr:to xmlns:xdr="http://schemas.openxmlformats.org/drawingml/2006/spreadsheetDrawing">
      <xdr:col>85</xdr:col>
      <xdr:colOff>177800</xdr:colOff>
      <xdr:row>41</xdr:row>
      <xdr:rowOff>63500</xdr:rowOff>
    </xdr:to>
    <xdr:sp macro="" textlink="">
      <xdr:nvSpPr>
        <xdr:cNvPr id="535" name="楕円 534"/>
        <xdr:cNvSpPr/>
      </xdr:nvSpPr>
      <xdr:spPr>
        <a:xfrm>
          <a:off x="162687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111760</xdr:rowOff>
    </xdr:from>
    <xdr:ext cx="405130" cy="257175"/>
    <xdr:sp macro="" textlink="">
      <xdr:nvSpPr>
        <xdr:cNvPr id="536" name="【一般廃棄物処理施設】&#10;有形固定資産減価償却率該当値テキスト"/>
        <xdr:cNvSpPr txBox="1"/>
      </xdr:nvSpPr>
      <xdr:spPr>
        <a:xfrm>
          <a:off x="16357600" y="6969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110490</xdr:rowOff>
    </xdr:from>
    <xdr:to xmlns:xdr="http://schemas.openxmlformats.org/drawingml/2006/spreadsheetDrawing">
      <xdr:col>81</xdr:col>
      <xdr:colOff>101600</xdr:colOff>
      <xdr:row>41</xdr:row>
      <xdr:rowOff>40640</xdr:rowOff>
    </xdr:to>
    <xdr:sp macro="" textlink="">
      <xdr:nvSpPr>
        <xdr:cNvPr id="537" name="楕円 536"/>
        <xdr:cNvSpPr/>
      </xdr:nvSpPr>
      <xdr:spPr>
        <a:xfrm>
          <a:off x="154305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161290</xdr:rowOff>
    </xdr:from>
    <xdr:to xmlns:xdr="http://schemas.openxmlformats.org/drawingml/2006/spreadsheetDrawing">
      <xdr:col>85</xdr:col>
      <xdr:colOff>127000</xdr:colOff>
      <xdr:row>41</xdr:row>
      <xdr:rowOff>12700</xdr:rowOff>
    </xdr:to>
    <xdr:cxnSp macro="">
      <xdr:nvCxnSpPr>
        <xdr:cNvPr id="538" name="直線コネクタ 537"/>
        <xdr:cNvCxnSpPr/>
      </xdr:nvCxnSpPr>
      <xdr:spPr>
        <a:xfrm>
          <a:off x="15481300" y="7019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88900</xdr:rowOff>
    </xdr:from>
    <xdr:to xmlns:xdr="http://schemas.openxmlformats.org/drawingml/2006/spreadsheetDrawing">
      <xdr:col>76</xdr:col>
      <xdr:colOff>165100</xdr:colOff>
      <xdr:row>41</xdr:row>
      <xdr:rowOff>19050</xdr:rowOff>
    </xdr:to>
    <xdr:sp macro="" textlink="">
      <xdr:nvSpPr>
        <xdr:cNvPr id="539" name="楕円 538"/>
        <xdr:cNvSpPr/>
      </xdr:nvSpPr>
      <xdr:spPr>
        <a:xfrm>
          <a:off x="1454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139700</xdr:rowOff>
    </xdr:from>
    <xdr:to xmlns:xdr="http://schemas.openxmlformats.org/drawingml/2006/spreadsheetDrawing">
      <xdr:col>81</xdr:col>
      <xdr:colOff>50800</xdr:colOff>
      <xdr:row>40</xdr:row>
      <xdr:rowOff>161290</xdr:rowOff>
    </xdr:to>
    <xdr:cxnSp macro="">
      <xdr:nvCxnSpPr>
        <xdr:cNvPr id="540" name="直線コネクタ 539"/>
        <xdr:cNvCxnSpPr/>
      </xdr:nvCxnSpPr>
      <xdr:spPr>
        <a:xfrm>
          <a:off x="14592300" y="6997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66040</xdr:rowOff>
    </xdr:from>
    <xdr:to xmlns:xdr="http://schemas.openxmlformats.org/drawingml/2006/spreadsheetDrawing">
      <xdr:col>72</xdr:col>
      <xdr:colOff>38100</xdr:colOff>
      <xdr:row>40</xdr:row>
      <xdr:rowOff>167640</xdr:rowOff>
    </xdr:to>
    <xdr:sp macro="" textlink="">
      <xdr:nvSpPr>
        <xdr:cNvPr id="541" name="楕円 540"/>
        <xdr:cNvSpPr/>
      </xdr:nvSpPr>
      <xdr:spPr>
        <a:xfrm>
          <a:off x="13652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116840</xdr:rowOff>
    </xdr:from>
    <xdr:to xmlns:xdr="http://schemas.openxmlformats.org/drawingml/2006/spreadsheetDrawing">
      <xdr:col>76</xdr:col>
      <xdr:colOff>114300</xdr:colOff>
      <xdr:row>40</xdr:row>
      <xdr:rowOff>139700</xdr:rowOff>
    </xdr:to>
    <xdr:cxnSp macro="">
      <xdr:nvCxnSpPr>
        <xdr:cNvPr id="542" name="直線コネクタ 541"/>
        <xdr:cNvCxnSpPr/>
      </xdr:nvCxnSpPr>
      <xdr:spPr>
        <a:xfrm>
          <a:off x="13703300" y="6974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43180</xdr:rowOff>
    </xdr:from>
    <xdr:to xmlns:xdr="http://schemas.openxmlformats.org/drawingml/2006/spreadsheetDrawing">
      <xdr:col>67</xdr:col>
      <xdr:colOff>101600</xdr:colOff>
      <xdr:row>40</xdr:row>
      <xdr:rowOff>144780</xdr:rowOff>
    </xdr:to>
    <xdr:sp macro="" textlink="">
      <xdr:nvSpPr>
        <xdr:cNvPr id="543" name="楕円 542"/>
        <xdr:cNvSpPr/>
      </xdr:nvSpPr>
      <xdr:spPr>
        <a:xfrm>
          <a:off x="12763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93980</xdr:rowOff>
    </xdr:from>
    <xdr:to xmlns:xdr="http://schemas.openxmlformats.org/drawingml/2006/spreadsheetDrawing">
      <xdr:col>71</xdr:col>
      <xdr:colOff>177800</xdr:colOff>
      <xdr:row>40</xdr:row>
      <xdr:rowOff>116840</xdr:rowOff>
    </xdr:to>
    <xdr:cxnSp macro="">
      <xdr:nvCxnSpPr>
        <xdr:cNvPr id="544" name="直線コネクタ 543"/>
        <xdr:cNvCxnSpPr/>
      </xdr:nvCxnSpPr>
      <xdr:spPr>
        <a:xfrm>
          <a:off x="12814300" y="6951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63500</xdr:rowOff>
    </xdr:from>
    <xdr:ext cx="405130" cy="257175"/>
    <xdr:sp macro="" textlink="">
      <xdr:nvSpPr>
        <xdr:cNvPr id="545" name="n_1aveValue【一般廃棄物処理施設】&#10;有形固定資産減価償却率"/>
        <xdr:cNvSpPr txBox="1"/>
      </xdr:nvSpPr>
      <xdr:spPr>
        <a:xfrm>
          <a:off x="15266035" y="6407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143510</xdr:rowOff>
    </xdr:from>
    <xdr:ext cx="403225" cy="257175"/>
    <xdr:sp macro="" textlink="">
      <xdr:nvSpPr>
        <xdr:cNvPr id="546" name="n_2aveValue【一般廃棄物処理施設】&#10;有形固定資産減価償却率"/>
        <xdr:cNvSpPr txBox="1"/>
      </xdr:nvSpPr>
      <xdr:spPr>
        <a:xfrm>
          <a:off x="14389735" y="6487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104140</xdr:rowOff>
    </xdr:from>
    <xdr:ext cx="403225" cy="259080"/>
    <xdr:sp macro="" textlink="">
      <xdr:nvSpPr>
        <xdr:cNvPr id="547" name="n_3aveValue【一般廃棄物処理施設】&#10;有形固定資産減価償却率"/>
        <xdr:cNvSpPr txBox="1"/>
      </xdr:nvSpPr>
      <xdr:spPr>
        <a:xfrm>
          <a:off x="13500735" y="6447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132080</xdr:rowOff>
    </xdr:from>
    <xdr:ext cx="403225" cy="257175"/>
    <xdr:sp macro="" textlink="">
      <xdr:nvSpPr>
        <xdr:cNvPr id="548" name="n_4aveValue【一般廃棄物処理施設】&#10;有形固定資産減価償却率"/>
        <xdr:cNvSpPr txBox="1"/>
      </xdr:nvSpPr>
      <xdr:spPr>
        <a:xfrm>
          <a:off x="12611735" y="6475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31750</xdr:rowOff>
    </xdr:from>
    <xdr:ext cx="405130" cy="257175"/>
    <xdr:sp macro="" textlink="">
      <xdr:nvSpPr>
        <xdr:cNvPr id="549" name="n_1mainValue【一般廃棄物処理施設】&#10;有形固定資産減価償却率"/>
        <xdr:cNvSpPr txBox="1"/>
      </xdr:nvSpPr>
      <xdr:spPr>
        <a:xfrm>
          <a:off x="15266035" y="7061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10160</xdr:rowOff>
    </xdr:from>
    <xdr:ext cx="403225" cy="259080"/>
    <xdr:sp macro="" textlink="">
      <xdr:nvSpPr>
        <xdr:cNvPr id="550" name="n_2mainValue【一般廃棄物処理施設】&#10;有形固定資産減価償却率"/>
        <xdr:cNvSpPr txBox="1"/>
      </xdr:nvSpPr>
      <xdr:spPr>
        <a:xfrm>
          <a:off x="14389735" y="7039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158750</xdr:rowOff>
    </xdr:from>
    <xdr:ext cx="403225" cy="259080"/>
    <xdr:sp macro="" textlink="">
      <xdr:nvSpPr>
        <xdr:cNvPr id="551" name="n_3mainValue【一般廃棄物処理施設】&#10;有形固定資産減価償却率"/>
        <xdr:cNvSpPr txBox="1"/>
      </xdr:nvSpPr>
      <xdr:spPr>
        <a:xfrm>
          <a:off x="13500735" y="7016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135890</xdr:rowOff>
    </xdr:from>
    <xdr:ext cx="403225" cy="259080"/>
    <xdr:sp macro="" textlink="">
      <xdr:nvSpPr>
        <xdr:cNvPr id="552" name="n_4mainValue【一般廃棄物処理施設】&#10;有形固定資産減価償却率"/>
        <xdr:cNvSpPr txBox="1"/>
      </xdr:nvSpPr>
      <xdr:spPr>
        <a:xfrm>
          <a:off x="12611735" y="6993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1" name="テキスト ボックス 56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4" name="テキスト ボックス 563"/>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66" name="テキスト ボックス 565"/>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68" name="テキスト ボックス 567"/>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70" name="テキスト ボックス 569"/>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2" name="テキスト ボックス 571"/>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83185</xdr:rowOff>
    </xdr:from>
    <xdr:to xmlns:xdr="http://schemas.openxmlformats.org/drawingml/2006/spreadsheetDrawing">
      <xdr:col>116</xdr:col>
      <xdr:colOff>62865</xdr:colOff>
      <xdr:row>41</xdr:row>
      <xdr:rowOff>132080</xdr:rowOff>
    </xdr:to>
    <xdr:cxnSp macro="">
      <xdr:nvCxnSpPr>
        <xdr:cNvPr id="574" name="直線コネクタ 573"/>
        <xdr:cNvCxnSpPr/>
      </xdr:nvCxnSpPr>
      <xdr:spPr>
        <a:xfrm flipV="1">
          <a:off x="22160865" y="591248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378460" cy="257175"/>
    <xdr:sp macro="" textlink="">
      <xdr:nvSpPr>
        <xdr:cNvPr id="575" name="【一般廃棄物処理施設】&#10;一人当たり有形固定資産（償却資産）額最小値テキスト"/>
        <xdr:cNvSpPr txBox="1"/>
      </xdr:nvSpPr>
      <xdr:spPr>
        <a:xfrm>
          <a:off x="22199600" y="71647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6" name="直線コネクタ 5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29845</xdr:rowOff>
    </xdr:from>
    <xdr:ext cx="598805" cy="257175"/>
    <xdr:sp macro="" textlink="">
      <xdr:nvSpPr>
        <xdr:cNvPr id="577" name="【一般廃棄物処理施設】&#10;一人当たり有形固定資産（償却資産）額最大値テキスト"/>
        <xdr:cNvSpPr txBox="1"/>
      </xdr:nvSpPr>
      <xdr:spPr>
        <a:xfrm>
          <a:off x="22199600" y="56876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83185</xdr:rowOff>
    </xdr:from>
    <xdr:to xmlns:xdr="http://schemas.openxmlformats.org/drawingml/2006/spreadsheetDrawing">
      <xdr:col>116</xdr:col>
      <xdr:colOff>152400</xdr:colOff>
      <xdr:row>34</xdr:row>
      <xdr:rowOff>83185</xdr:rowOff>
    </xdr:to>
    <xdr:cxnSp macro="">
      <xdr:nvCxnSpPr>
        <xdr:cNvPr id="578" name="直線コネクタ 577"/>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xdr:rowOff>
    </xdr:from>
    <xdr:ext cx="534670" cy="257175"/>
    <xdr:sp macro="" textlink="">
      <xdr:nvSpPr>
        <xdr:cNvPr id="579" name="【一般廃棄物処理施設】&#10;一人当たり有形固定資産（償却資産）額平均値テキスト"/>
        <xdr:cNvSpPr txBox="1"/>
      </xdr:nvSpPr>
      <xdr:spPr>
        <a:xfrm>
          <a:off x="22199600" y="66960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31115</xdr:rowOff>
    </xdr:from>
    <xdr:to xmlns:xdr="http://schemas.openxmlformats.org/drawingml/2006/spreadsheetDrawing">
      <xdr:col>116</xdr:col>
      <xdr:colOff>114300</xdr:colOff>
      <xdr:row>39</xdr:row>
      <xdr:rowOff>132715</xdr:rowOff>
    </xdr:to>
    <xdr:sp macro="" textlink="">
      <xdr:nvSpPr>
        <xdr:cNvPr id="580" name="フローチャート: 判断 579"/>
        <xdr:cNvSpPr/>
      </xdr:nvSpPr>
      <xdr:spPr>
        <a:xfrm>
          <a:off x="22110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6985</xdr:rowOff>
    </xdr:from>
    <xdr:to xmlns:xdr="http://schemas.openxmlformats.org/drawingml/2006/spreadsheetDrawing">
      <xdr:col>112</xdr:col>
      <xdr:colOff>38100</xdr:colOff>
      <xdr:row>39</xdr:row>
      <xdr:rowOff>109220</xdr:rowOff>
    </xdr:to>
    <xdr:sp macro="" textlink="">
      <xdr:nvSpPr>
        <xdr:cNvPr id="581" name="フローチャート: 判断 580"/>
        <xdr:cNvSpPr/>
      </xdr:nvSpPr>
      <xdr:spPr>
        <a:xfrm>
          <a:off x="2127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3810</xdr:rowOff>
    </xdr:from>
    <xdr:to xmlns:xdr="http://schemas.openxmlformats.org/drawingml/2006/spreadsheetDrawing">
      <xdr:col>107</xdr:col>
      <xdr:colOff>101600</xdr:colOff>
      <xdr:row>39</xdr:row>
      <xdr:rowOff>105410</xdr:rowOff>
    </xdr:to>
    <xdr:sp macro="" textlink="">
      <xdr:nvSpPr>
        <xdr:cNvPr id="582" name="フローチャート: 判断 581"/>
        <xdr:cNvSpPr/>
      </xdr:nvSpPr>
      <xdr:spPr>
        <a:xfrm>
          <a:off x="20383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583" name="フローチャート: 判断 582"/>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24765</xdr:rowOff>
    </xdr:from>
    <xdr:to xmlns:xdr="http://schemas.openxmlformats.org/drawingml/2006/spreadsheetDrawing">
      <xdr:col>98</xdr:col>
      <xdr:colOff>38100</xdr:colOff>
      <xdr:row>39</xdr:row>
      <xdr:rowOff>126365</xdr:rowOff>
    </xdr:to>
    <xdr:sp macro="" textlink="">
      <xdr:nvSpPr>
        <xdr:cNvPr id="584" name="フローチャート: 判断 583"/>
        <xdr:cNvSpPr/>
      </xdr:nvSpPr>
      <xdr:spPr>
        <a:xfrm>
          <a:off x="18605500"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151130</xdr:rowOff>
    </xdr:from>
    <xdr:to xmlns:xdr="http://schemas.openxmlformats.org/drawingml/2006/spreadsheetDrawing">
      <xdr:col>116</xdr:col>
      <xdr:colOff>114300</xdr:colOff>
      <xdr:row>38</xdr:row>
      <xdr:rowOff>81280</xdr:rowOff>
    </xdr:to>
    <xdr:sp macro="" textlink="">
      <xdr:nvSpPr>
        <xdr:cNvPr id="590" name="楕円 589"/>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2540</xdr:rowOff>
    </xdr:from>
    <xdr:ext cx="598805" cy="259080"/>
    <xdr:sp macro="" textlink="">
      <xdr:nvSpPr>
        <xdr:cNvPr id="591" name="【一般廃棄物処理施設】&#10;一人当たり有形固定資産（償却資産）額該当値テキスト"/>
        <xdr:cNvSpPr txBox="1"/>
      </xdr:nvSpPr>
      <xdr:spPr>
        <a:xfrm>
          <a:off x="22199600" y="634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161290</xdr:rowOff>
    </xdr:from>
    <xdr:to xmlns:xdr="http://schemas.openxmlformats.org/drawingml/2006/spreadsheetDrawing">
      <xdr:col>112</xdr:col>
      <xdr:colOff>38100</xdr:colOff>
      <xdr:row>38</xdr:row>
      <xdr:rowOff>91440</xdr:rowOff>
    </xdr:to>
    <xdr:sp macro="" textlink="">
      <xdr:nvSpPr>
        <xdr:cNvPr id="592" name="楕円 591"/>
        <xdr:cNvSpPr/>
      </xdr:nvSpPr>
      <xdr:spPr>
        <a:xfrm>
          <a:off x="21272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30480</xdr:rowOff>
    </xdr:from>
    <xdr:to xmlns:xdr="http://schemas.openxmlformats.org/drawingml/2006/spreadsheetDrawing">
      <xdr:col>116</xdr:col>
      <xdr:colOff>63500</xdr:colOff>
      <xdr:row>38</xdr:row>
      <xdr:rowOff>40640</xdr:rowOff>
    </xdr:to>
    <xdr:cxnSp macro="">
      <xdr:nvCxnSpPr>
        <xdr:cNvPr id="593" name="直線コネクタ 592"/>
        <xdr:cNvCxnSpPr/>
      </xdr:nvCxnSpPr>
      <xdr:spPr>
        <a:xfrm flipV="1">
          <a:off x="21323300" y="65455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169545</xdr:rowOff>
    </xdr:from>
    <xdr:to xmlns:xdr="http://schemas.openxmlformats.org/drawingml/2006/spreadsheetDrawing">
      <xdr:col>107</xdr:col>
      <xdr:colOff>101600</xdr:colOff>
      <xdr:row>38</xdr:row>
      <xdr:rowOff>99695</xdr:rowOff>
    </xdr:to>
    <xdr:sp macro="" textlink="">
      <xdr:nvSpPr>
        <xdr:cNvPr id="594" name="楕円 593"/>
        <xdr:cNvSpPr/>
      </xdr:nvSpPr>
      <xdr:spPr>
        <a:xfrm>
          <a:off x="20383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40640</xdr:rowOff>
    </xdr:from>
    <xdr:to xmlns:xdr="http://schemas.openxmlformats.org/drawingml/2006/spreadsheetDrawing">
      <xdr:col>111</xdr:col>
      <xdr:colOff>177800</xdr:colOff>
      <xdr:row>38</xdr:row>
      <xdr:rowOff>48895</xdr:rowOff>
    </xdr:to>
    <xdr:cxnSp macro="">
      <xdr:nvCxnSpPr>
        <xdr:cNvPr id="595" name="直線コネクタ 594"/>
        <xdr:cNvCxnSpPr/>
      </xdr:nvCxnSpPr>
      <xdr:spPr>
        <a:xfrm flipV="1">
          <a:off x="20434300" y="6555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596" name="楕円 595"/>
        <xdr:cNvSpPr/>
      </xdr:nvSpPr>
      <xdr:spPr>
        <a:xfrm>
          <a:off x="19494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48895</xdr:rowOff>
    </xdr:from>
    <xdr:to xmlns:xdr="http://schemas.openxmlformats.org/drawingml/2006/spreadsheetDrawing">
      <xdr:col>107</xdr:col>
      <xdr:colOff>50800</xdr:colOff>
      <xdr:row>38</xdr:row>
      <xdr:rowOff>57785</xdr:rowOff>
    </xdr:to>
    <xdr:cxnSp macro="">
      <xdr:nvCxnSpPr>
        <xdr:cNvPr id="597" name="直線コネクタ 596"/>
        <xdr:cNvCxnSpPr/>
      </xdr:nvCxnSpPr>
      <xdr:spPr>
        <a:xfrm flipV="1">
          <a:off x="19545300" y="6563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17780</xdr:rowOff>
    </xdr:from>
    <xdr:to xmlns:xdr="http://schemas.openxmlformats.org/drawingml/2006/spreadsheetDrawing">
      <xdr:col>98</xdr:col>
      <xdr:colOff>38100</xdr:colOff>
      <xdr:row>38</xdr:row>
      <xdr:rowOff>118745</xdr:rowOff>
    </xdr:to>
    <xdr:sp macro="" textlink="">
      <xdr:nvSpPr>
        <xdr:cNvPr id="598" name="楕円 597"/>
        <xdr:cNvSpPr/>
      </xdr:nvSpPr>
      <xdr:spPr>
        <a:xfrm>
          <a:off x="18605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57785</xdr:rowOff>
    </xdr:from>
    <xdr:to xmlns:xdr="http://schemas.openxmlformats.org/drawingml/2006/spreadsheetDrawing">
      <xdr:col>102</xdr:col>
      <xdr:colOff>114300</xdr:colOff>
      <xdr:row>38</xdr:row>
      <xdr:rowOff>67945</xdr:rowOff>
    </xdr:to>
    <xdr:cxnSp macro="">
      <xdr:nvCxnSpPr>
        <xdr:cNvPr id="599" name="直線コネクタ 598"/>
        <xdr:cNvCxnSpPr/>
      </xdr:nvCxnSpPr>
      <xdr:spPr>
        <a:xfrm flipV="1">
          <a:off x="18656300" y="65728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99695</xdr:rowOff>
    </xdr:from>
    <xdr:ext cx="534670" cy="257175"/>
    <xdr:sp macro="" textlink="">
      <xdr:nvSpPr>
        <xdr:cNvPr id="600" name="n_1aveValue【一般廃棄物処理施設】&#10;一人当たり有形固定資産（償却資産）額"/>
        <xdr:cNvSpPr txBox="1"/>
      </xdr:nvSpPr>
      <xdr:spPr>
        <a:xfrm>
          <a:off x="21043265" y="678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96520</xdr:rowOff>
    </xdr:from>
    <xdr:ext cx="532765" cy="259080"/>
    <xdr:sp macro="" textlink="">
      <xdr:nvSpPr>
        <xdr:cNvPr id="601" name="n_2aveValue【一般廃棄物処理施設】&#10;一人当たり有形固定資産（償却資産）額"/>
        <xdr:cNvSpPr txBox="1"/>
      </xdr:nvSpPr>
      <xdr:spPr>
        <a:xfrm>
          <a:off x="20166965" y="6783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93980</xdr:rowOff>
    </xdr:from>
    <xdr:ext cx="532765" cy="259080"/>
    <xdr:sp macro="" textlink="">
      <xdr:nvSpPr>
        <xdr:cNvPr id="602" name="n_3aveValue【一般廃棄物処理施設】&#10;一人当たり有形固定資産（償却資産）額"/>
        <xdr:cNvSpPr txBox="1"/>
      </xdr:nvSpPr>
      <xdr:spPr>
        <a:xfrm>
          <a:off x="19277965" y="678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117475</xdr:rowOff>
    </xdr:from>
    <xdr:ext cx="532765" cy="259080"/>
    <xdr:sp macro="" textlink="">
      <xdr:nvSpPr>
        <xdr:cNvPr id="603" name="n_4aveValue【一般廃棄物処理施設】&#10;一人当たり有形固定資産（償却資産）額"/>
        <xdr:cNvSpPr txBox="1"/>
      </xdr:nvSpPr>
      <xdr:spPr>
        <a:xfrm>
          <a:off x="18388965" y="6804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107950</xdr:rowOff>
    </xdr:from>
    <xdr:ext cx="596900" cy="259080"/>
    <xdr:sp macro="" textlink="">
      <xdr:nvSpPr>
        <xdr:cNvPr id="604" name="n_1mainValue【一般廃棄物処理施設】&#10;一人当たり有形固定資産（償却資産）額"/>
        <xdr:cNvSpPr txBox="1"/>
      </xdr:nvSpPr>
      <xdr:spPr>
        <a:xfrm>
          <a:off x="21010880" y="6280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116205</xdr:rowOff>
    </xdr:from>
    <xdr:ext cx="596900" cy="259080"/>
    <xdr:sp macro="" textlink="">
      <xdr:nvSpPr>
        <xdr:cNvPr id="605" name="n_2mainValue【一般廃棄物処理施設】&#10;一人当たり有形固定資産（償却資産）額"/>
        <xdr:cNvSpPr txBox="1"/>
      </xdr:nvSpPr>
      <xdr:spPr>
        <a:xfrm>
          <a:off x="20134580" y="6288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125095</xdr:rowOff>
    </xdr:from>
    <xdr:ext cx="596900" cy="258445"/>
    <xdr:sp macro="" textlink="">
      <xdr:nvSpPr>
        <xdr:cNvPr id="606" name="n_3mainValue【一般廃棄物処理施設】&#10;一人当たり有形固定資産（償却資産）額"/>
        <xdr:cNvSpPr txBox="1"/>
      </xdr:nvSpPr>
      <xdr:spPr>
        <a:xfrm>
          <a:off x="19245580" y="62972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135255</xdr:rowOff>
    </xdr:from>
    <xdr:ext cx="596900" cy="257175"/>
    <xdr:sp macro="" textlink="">
      <xdr:nvSpPr>
        <xdr:cNvPr id="607" name="n_4mainValue【一般廃棄物処理施設】&#10;一人当たり有形固定資産（償却資産）額"/>
        <xdr:cNvSpPr txBox="1"/>
      </xdr:nvSpPr>
      <xdr:spPr>
        <a:xfrm>
          <a:off x="18356580" y="6307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6" name="テキスト ボックス 61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18" name="テキスト ボックス 617"/>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620" name="テキスト ボックス 619"/>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24" name="テキスト ボックス 623"/>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28" name="テキスト ボックス 627"/>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30" name="テキスト ボックス 629"/>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156845</xdr:rowOff>
    </xdr:from>
    <xdr:to xmlns:xdr="http://schemas.openxmlformats.org/drawingml/2006/spreadsheetDrawing">
      <xdr:col>85</xdr:col>
      <xdr:colOff>126365</xdr:colOff>
      <xdr:row>64</xdr:row>
      <xdr:rowOff>130810</xdr:rowOff>
    </xdr:to>
    <xdr:cxnSp macro="">
      <xdr:nvCxnSpPr>
        <xdr:cNvPr id="633" name="直線コネクタ 632"/>
        <xdr:cNvCxnSpPr/>
      </xdr:nvCxnSpPr>
      <xdr:spPr>
        <a:xfrm flipV="1">
          <a:off x="16318865" y="958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634"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5" name="直線コネクタ 634"/>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103505</xdr:rowOff>
    </xdr:from>
    <xdr:ext cx="340360" cy="259080"/>
    <xdr:sp macro="" textlink="">
      <xdr:nvSpPr>
        <xdr:cNvPr id="636" name="【保健センター・保健所】&#10;有形固定資産減価償却率最大値テキスト"/>
        <xdr:cNvSpPr txBox="1"/>
      </xdr:nvSpPr>
      <xdr:spPr>
        <a:xfrm>
          <a:off x="16357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156845</xdr:rowOff>
    </xdr:from>
    <xdr:to xmlns:xdr="http://schemas.openxmlformats.org/drawingml/2006/spreadsheetDrawing">
      <xdr:col>86</xdr:col>
      <xdr:colOff>25400</xdr:colOff>
      <xdr:row>55</xdr:row>
      <xdr:rowOff>156845</xdr:rowOff>
    </xdr:to>
    <xdr:cxnSp macro="">
      <xdr:nvCxnSpPr>
        <xdr:cNvPr id="637" name="直線コネクタ 636"/>
        <xdr:cNvCxnSpPr/>
      </xdr:nvCxnSpPr>
      <xdr:spPr>
        <a:xfrm>
          <a:off x="16230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35560</xdr:rowOff>
    </xdr:from>
    <xdr:ext cx="405130" cy="259080"/>
    <xdr:sp macro="" textlink="">
      <xdr:nvSpPr>
        <xdr:cNvPr id="638" name="【保健センター・保健所】&#10;有形固定資産減価償却率平均値テキスト"/>
        <xdr:cNvSpPr txBox="1"/>
      </xdr:nvSpPr>
      <xdr:spPr>
        <a:xfrm>
          <a:off x="16357600" y="10151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12700</xdr:rowOff>
    </xdr:from>
    <xdr:to xmlns:xdr="http://schemas.openxmlformats.org/drawingml/2006/spreadsheetDrawing">
      <xdr:col>85</xdr:col>
      <xdr:colOff>177800</xdr:colOff>
      <xdr:row>60</xdr:row>
      <xdr:rowOff>114300</xdr:rowOff>
    </xdr:to>
    <xdr:sp macro="" textlink="">
      <xdr:nvSpPr>
        <xdr:cNvPr id="639" name="フローチャート: 判断 638"/>
        <xdr:cNvSpPr/>
      </xdr:nvSpPr>
      <xdr:spPr>
        <a:xfrm>
          <a:off x="16268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1270</xdr:rowOff>
    </xdr:from>
    <xdr:to xmlns:xdr="http://schemas.openxmlformats.org/drawingml/2006/spreadsheetDrawing">
      <xdr:col>81</xdr:col>
      <xdr:colOff>101600</xdr:colOff>
      <xdr:row>60</xdr:row>
      <xdr:rowOff>102870</xdr:rowOff>
    </xdr:to>
    <xdr:sp macro="" textlink="">
      <xdr:nvSpPr>
        <xdr:cNvPr id="640" name="フローチャート: 判断 639"/>
        <xdr:cNvSpPr/>
      </xdr:nvSpPr>
      <xdr:spPr>
        <a:xfrm>
          <a:off x="15430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641" name="フローチャート: 判断 640"/>
        <xdr:cNvSpPr/>
      </xdr:nvSpPr>
      <xdr:spPr>
        <a:xfrm>
          <a:off x="14541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642" name="フローチャート: 判断 64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4" name="テキスト ボックス 64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5" name="テキスト ボックス 64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6" name="テキスト ボックス 64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7" name="テキスト ボックス 64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48" name="テキスト ボックス 64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1270</xdr:rowOff>
    </xdr:from>
    <xdr:to xmlns:xdr="http://schemas.openxmlformats.org/drawingml/2006/spreadsheetDrawing">
      <xdr:col>85</xdr:col>
      <xdr:colOff>177800</xdr:colOff>
      <xdr:row>62</xdr:row>
      <xdr:rowOff>102870</xdr:rowOff>
    </xdr:to>
    <xdr:sp macro="" textlink="">
      <xdr:nvSpPr>
        <xdr:cNvPr id="649" name="楕円 648"/>
        <xdr:cNvSpPr/>
      </xdr:nvSpPr>
      <xdr:spPr>
        <a:xfrm>
          <a:off x="162687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151130</xdr:rowOff>
    </xdr:from>
    <xdr:ext cx="405130" cy="259080"/>
    <xdr:sp macro="" textlink="">
      <xdr:nvSpPr>
        <xdr:cNvPr id="650" name="【保健センター・保健所】&#10;有形固定資産減価償却率該当値テキスト"/>
        <xdr:cNvSpPr txBox="1"/>
      </xdr:nvSpPr>
      <xdr:spPr>
        <a:xfrm>
          <a:off x="16357600" y="1060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143510</xdr:rowOff>
    </xdr:from>
    <xdr:to xmlns:xdr="http://schemas.openxmlformats.org/drawingml/2006/spreadsheetDrawing">
      <xdr:col>81</xdr:col>
      <xdr:colOff>101600</xdr:colOff>
      <xdr:row>62</xdr:row>
      <xdr:rowOff>73660</xdr:rowOff>
    </xdr:to>
    <xdr:sp macro="" textlink="">
      <xdr:nvSpPr>
        <xdr:cNvPr id="651" name="楕円 650"/>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22860</xdr:rowOff>
    </xdr:from>
    <xdr:to xmlns:xdr="http://schemas.openxmlformats.org/drawingml/2006/spreadsheetDrawing">
      <xdr:col>85</xdr:col>
      <xdr:colOff>127000</xdr:colOff>
      <xdr:row>62</xdr:row>
      <xdr:rowOff>52070</xdr:rowOff>
    </xdr:to>
    <xdr:cxnSp macro="">
      <xdr:nvCxnSpPr>
        <xdr:cNvPr id="652" name="直線コネクタ 651"/>
        <xdr:cNvCxnSpPr/>
      </xdr:nvCxnSpPr>
      <xdr:spPr>
        <a:xfrm>
          <a:off x="15481300" y="106527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109220</xdr:rowOff>
    </xdr:from>
    <xdr:to xmlns:xdr="http://schemas.openxmlformats.org/drawingml/2006/spreadsheetDrawing">
      <xdr:col>76</xdr:col>
      <xdr:colOff>165100</xdr:colOff>
      <xdr:row>62</xdr:row>
      <xdr:rowOff>39370</xdr:rowOff>
    </xdr:to>
    <xdr:sp macro="" textlink="">
      <xdr:nvSpPr>
        <xdr:cNvPr id="653" name="楕円 652"/>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160020</xdr:rowOff>
    </xdr:from>
    <xdr:to xmlns:xdr="http://schemas.openxmlformats.org/drawingml/2006/spreadsheetDrawing">
      <xdr:col>81</xdr:col>
      <xdr:colOff>50800</xdr:colOff>
      <xdr:row>62</xdr:row>
      <xdr:rowOff>22860</xdr:rowOff>
    </xdr:to>
    <xdr:cxnSp macro="">
      <xdr:nvCxnSpPr>
        <xdr:cNvPr id="654" name="直線コネクタ 653"/>
        <xdr:cNvCxnSpPr/>
      </xdr:nvCxnSpPr>
      <xdr:spPr>
        <a:xfrm>
          <a:off x="14592300" y="10618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74930</xdr:rowOff>
    </xdr:from>
    <xdr:to xmlns:xdr="http://schemas.openxmlformats.org/drawingml/2006/spreadsheetDrawing">
      <xdr:col>72</xdr:col>
      <xdr:colOff>38100</xdr:colOff>
      <xdr:row>62</xdr:row>
      <xdr:rowOff>5080</xdr:rowOff>
    </xdr:to>
    <xdr:sp macro="" textlink="">
      <xdr:nvSpPr>
        <xdr:cNvPr id="655" name="楕円 654"/>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125730</xdr:rowOff>
    </xdr:from>
    <xdr:to xmlns:xdr="http://schemas.openxmlformats.org/drawingml/2006/spreadsheetDrawing">
      <xdr:col>76</xdr:col>
      <xdr:colOff>114300</xdr:colOff>
      <xdr:row>61</xdr:row>
      <xdr:rowOff>160020</xdr:rowOff>
    </xdr:to>
    <xdr:cxnSp macro="">
      <xdr:nvCxnSpPr>
        <xdr:cNvPr id="656" name="直線コネクタ 655"/>
        <xdr:cNvCxnSpPr/>
      </xdr:nvCxnSpPr>
      <xdr:spPr>
        <a:xfrm>
          <a:off x="13703300" y="10584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40640</xdr:rowOff>
    </xdr:from>
    <xdr:to xmlns:xdr="http://schemas.openxmlformats.org/drawingml/2006/spreadsheetDrawing">
      <xdr:col>67</xdr:col>
      <xdr:colOff>101600</xdr:colOff>
      <xdr:row>61</xdr:row>
      <xdr:rowOff>142240</xdr:rowOff>
    </xdr:to>
    <xdr:sp macro="" textlink="">
      <xdr:nvSpPr>
        <xdr:cNvPr id="657" name="楕円 656"/>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91440</xdr:rowOff>
    </xdr:from>
    <xdr:to xmlns:xdr="http://schemas.openxmlformats.org/drawingml/2006/spreadsheetDrawing">
      <xdr:col>71</xdr:col>
      <xdr:colOff>177800</xdr:colOff>
      <xdr:row>61</xdr:row>
      <xdr:rowOff>125730</xdr:rowOff>
    </xdr:to>
    <xdr:cxnSp macro="">
      <xdr:nvCxnSpPr>
        <xdr:cNvPr id="658" name="直線コネクタ 657"/>
        <xdr:cNvCxnSpPr/>
      </xdr:nvCxnSpPr>
      <xdr:spPr>
        <a:xfrm>
          <a:off x="12814300" y="105498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119380</xdr:rowOff>
    </xdr:from>
    <xdr:ext cx="405130" cy="259080"/>
    <xdr:sp macro="" textlink="">
      <xdr:nvSpPr>
        <xdr:cNvPr id="659" name="n_1aveValue【保健センター・保健所】&#10;有形固定資産減価償却率"/>
        <xdr:cNvSpPr txBox="1"/>
      </xdr:nvSpPr>
      <xdr:spPr>
        <a:xfrm>
          <a:off x="15266035" y="1006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95250</xdr:rowOff>
    </xdr:from>
    <xdr:ext cx="403225" cy="259080"/>
    <xdr:sp macro="" textlink="">
      <xdr:nvSpPr>
        <xdr:cNvPr id="660" name="n_2aveValue【保健センター・保健所】&#10;有形固定資産減価償却率"/>
        <xdr:cNvSpPr txBox="1"/>
      </xdr:nvSpPr>
      <xdr:spPr>
        <a:xfrm>
          <a:off x="14389735" y="10039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3225" cy="257175"/>
    <xdr:sp macro="" textlink="">
      <xdr:nvSpPr>
        <xdr:cNvPr id="661" name="n_3aveValue【保健センター・保健所】&#10;有形固定資産減価償却率"/>
        <xdr:cNvSpPr txBox="1"/>
      </xdr:nvSpPr>
      <xdr:spPr>
        <a:xfrm>
          <a:off x="13500735" y="10009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33020</xdr:rowOff>
    </xdr:from>
    <xdr:ext cx="403225" cy="259080"/>
    <xdr:sp macro="" textlink="">
      <xdr:nvSpPr>
        <xdr:cNvPr id="662" name="n_4aveValue【保健センター・保健所】&#10;有形固定資産減価償却率"/>
        <xdr:cNvSpPr txBox="1"/>
      </xdr:nvSpPr>
      <xdr:spPr>
        <a:xfrm>
          <a:off x="12611735" y="9977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64770</xdr:rowOff>
    </xdr:from>
    <xdr:ext cx="405130" cy="257175"/>
    <xdr:sp macro="" textlink="">
      <xdr:nvSpPr>
        <xdr:cNvPr id="663" name="n_1mainValue【保健センター・保健所】&#10;有形固定資産減価償却率"/>
        <xdr:cNvSpPr txBox="1"/>
      </xdr:nvSpPr>
      <xdr:spPr>
        <a:xfrm>
          <a:off x="15266035" y="10694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30480</xdr:rowOff>
    </xdr:from>
    <xdr:ext cx="403225" cy="257175"/>
    <xdr:sp macro="" textlink="">
      <xdr:nvSpPr>
        <xdr:cNvPr id="664" name="n_2mainValue【保健センター・保健所】&#10;有形固定資産減価償却率"/>
        <xdr:cNvSpPr txBox="1"/>
      </xdr:nvSpPr>
      <xdr:spPr>
        <a:xfrm>
          <a:off x="14389735" y="10660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167640</xdr:rowOff>
    </xdr:from>
    <xdr:ext cx="403225" cy="257175"/>
    <xdr:sp macro="" textlink="">
      <xdr:nvSpPr>
        <xdr:cNvPr id="665" name="n_3mainValue【保健センター・保健所】&#10;有形固定資産減価償却率"/>
        <xdr:cNvSpPr txBox="1"/>
      </xdr:nvSpPr>
      <xdr:spPr>
        <a:xfrm>
          <a:off x="13500735" y="10626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133350</xdr:rowOff>
    </xdr:from>
    <xdr:ext cx="403225" cy="257175"/>
    <xdr:sp macro="" textlink="">
      <xdr:nvSpPr>
        <xdr:cNvPr id="666" name="n_4mainValue【保健センター・保健所】&#10;有形固定資産減価償却率"/>
        <xdr:cNvSpPr txBox="1"/>
      </xdr:nvSpPr>
      <xdr:spPr>
        <a:xfrm>
          <a:off x="12611735" y="10591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5" name="テキスト ボックス 674"/>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678" name="テキスト ボックス 677"/>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680" name="テキスト ボックス 679"/>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682" name="テキスト ボックス 681"/>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684" name="テキスト ボックス 683"/>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686" name="テキスト ボックス 685"/>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688" name="テキスト ボックス 687"/>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90" name="テキスト ボックス 689"/>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65405</xdr:rowOff>
    </xdr:from>
    <xdr:to xmlns:xdr="http://schemas.openxmlformats.org/drawingml/2006/spreadsheetDrawing">
      <xdr:col>116</xdr:col>
      <xdr:colOff>62865</xdr:colOff>
      <xdr:row>64</xdr:row>
      <xdr:rowOff>109220</xdr:rowOff>
    </xdr:to>
    <xdr:cxnSp macro="">
      <xdr:nvCxnSpPr>
        <xdr:cNvPr id="692" name="直線コネクタ 691"/>
        <xdr:cNvCxnSpPr/>
      </xdr:nvCxnSpPr>
      <xdr:spPr>
        <a:xfrm flipV="1">
          <a:off x="22160865" y="96666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7175"/>
    <xdr:sp macro="" textlink="">
      <xdr:nvSpPr>
        <xdr:cNvPr id="693" name="【保健センター・保健所】&#10;一人当たり面積最小値テキスト"/>
        <xdr:cNvSpPr txBox="1"/>
      </xdr:nvSpPr>
      <xdr:spPr>
        <a:xfrm>
          <a:off x="22199600" y="11085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109220</xdr:rowOff>
    </xdr:from>
    <xdr:to xmlns:xdr="http://schemas.openxmlformats.org/drawingml/2006/spreadsheetDrawing">
      <xdr:col>116</xdr:col>
      <xdr:colOff>152400</xdr:colOff>
      <xdr:row>64</xdr:row>
      <xdr:rowOff>109220</xdr:rowOff>
    </xdr:to>
    <xdr:cxnSp macro="">
      <xdr:nvCxnSpPr>
        <xdr:cNvPr id="694" name="直線コネクタ 693"/>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xdr:rowOff>
    </xdr:from>
    <xdr:ext cx="469900" cy="259080"/>
    <xdr:sp macro="" textlink="">
      <xdr:nvSpPr>
        <xdr:cNvPr id="695" name="【保健センター・保健所】&#10;一人当たり面積最大値テキスト"/>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65405</xdr:rowOff>
    </xdr:from>
    <xdr:to xmlns:xdr="http://schemas.openxmlformats.org/drawingml/2006/spreadsheetDrawing">
      <xdr:col>116</xdr:col>
      <xdr:colOff>152400</xdr:colOff>
      <xdr:row>56</xdr:row>
      <xdr:rowOff>65405</xdr:rowOff>
    </xdr:to>
    <xdr:cxnSp macro="">
      <xdr:nvCxnSpPr>
        <xdr:cNvPr id="696" name="直線コネクタ 695"/>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10160</xdr:rowOff>
    </xdr:from>
    <xdr:ext cx="469900" cy="259080"/>
    <xdr:sp macro="" textlink="">
      <xdr:nvSpPr>
        <xdr:cNvPr id="697" name="【保健センター・保健所】&#10;一人当たり面積平均値テキスト"/>
        <xdr:cNvSpPr txBox="1"/>
      </xdr:nvSpPr>
      <xdr:spPr>
        <a:xfrm>
          <a:off x="22199600" y="1046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158750</xdr:rowOff>
    </xdr:from>
    <xdr:to xmlns:xdr="http://schemas.openxmlformats.org/drawingml/2006/spreadsheetDrawing">
      <xdr:col>116</xdr:col>
      <xdr:colOff>114300</xdr:colOff>
      <xdr:row>62</xdr:row>
      <xdr:rowOff>88900</xdr:rowOff>
    </xdr:to>
    <xdr:sp macro="" textlink="">
      <xdr:nvSpPr>
        <xdr:cNvPr id="698" name="フローチャート: 判断 697"/>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699" name="フローチャート: 判断 6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700" name="フローチャート: 判断 6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701" name="フローチャート: 判断 7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147955</xdr:rowOff>
    </xdr:from>
    <xdr:to xmlns:xdr="http://schemas.openxmlformats.org/drawingml/2006/spreadsheetDrawing">
      <xdr:col>98</xdr:col>
      <xdr:colOff>38100</xdr:colOff>
      <xdr:row>62</xdr:row>
      <xdr:rowOff>78105</xdr:rowOff>
    </xdr:to>
    <xdr:sp macro="" textlink="">
      <xdr:nvSpPr>
        <xdr:cNvPr id="702" name="フローチャート: 判断 701"/>
        <xdr:cNvSpPr/>
      </xdr:nvSpPr>
      <xdr:spPr>
        <a:xfrm>
          <a:off x="18605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3" name="テキスト ボックス 70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4" name="テキスト ボックス 70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5" name="テキスト ボックス 70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6" name="テキスト ボックス 70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7" name="テキスト ボックス 70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xdr:rowOff>
    </xdr:from>
    <xdr:to xmlns:xdr="http://schemas.openxmlformats.org/drawingml/2006/spreadsheetDrawing">
      <xdr:col>116</xdr:col>
      <xdr:colOff>114300</xdr:colOff>
      <xdr:row>62</xdr:row>
      <xdr:rowOff>110490</xdr:rowOff>
    </xdr:to>
    <xdr:sp macro="" textlink="">
      <xdr:nvSpPr>
        <xdr:cNvPr id="708" name="楕円 707"/>
        <xdr:cNvSpPr/>
      </xdr:nvSpPr>
      <xdr:spPr>
        <a:xfrm>
          <a:off x="221107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158750</xdr:rowOff>
    </xdr:from>
    <xdr:ext cx="469900" cy="259080"/>
    <xdr:sp macro="" textlink="">
      <xdr:nvSpPr>
        <xdr:cNvPr id="709" name="【保健センター・保健所】&#10;一人当たり面積該当値テキスト"/>
        <xdr:cNvSpPr txBox="1"/>
      </xdr:nvSpPr>
      <xdr:spPr>
        <a:xfrm>
          <a:off x="22199600" y="1061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19685</xdr:rowOff>
    </xdr:from>
    <xdr:to xmlns:xdr="http://schemas.openxmlformats.org/drawingml/2006/spreadsheetDrawing">
      <xdr:col>112</xdr:col>
      <xdr:colOff>38100</xdr:colOff>
      <xdr:row>62</xdr:row>
      <xdr:rowOff>121285</xdr:rowOff>
    </xdr:to>
    <xdr:sp macro="" textlink="">
      <xdr:nvSpPr>
        <xdr:cNvPr id="710" name="楕円 709"/>
        <xdr:cNvSpPr/>
      </xdr:nvSpPr>
      <xdr:spPr>
        <a:xfrm>
          <a:off x="2127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59690</xdr:rowOff>
    </xdr:from>
    <xdr:to xmlns:xdr="http://schemas.openxmlformats.org/drawingml/2006/spreadsheetDrawing">
      <xdr:col>116</xdr:col>
      <xdr:colOff>63500</xdr:colOff>
      <xdr:row>62</xdr:row>
      <xdr:rowOff>70485</xdr:rowOff>
    </xdr:to>
    <xdr:cxnSp macro="">
      <xdr:nvCxnSpPr>
        <xdr:cNvPr id="711" name="直線コネクタ 710"/>
        <xdr:cNvCxnSpPr/>
      </xdr:nvCxnSpPr>
      <xdr:spPr>
        <a:xfrm flipV="1">
          <a:off x="21323300" y="106895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19685</xdr:rowOff>
    </xdr:from>
    <xdr:to xmlns:xdr="http://schemas.openxmlformats.org/drawingml/2006/spreadsheetDrawing">
      <xdr:col>107</xdr:col>
      <xdr:colOff>101600</xdr:colOff>
      <xdr:row>62</xdr:row>
      <xdr:rowOff>121285</xdr:rowOff>
    </xdr:to>
    <xdr:sp macro="" textlink="">
      <xdr:nvSpPr>
        <xdr:cNvPr id="712" name="楕円 711"/>
        <xdr:cNvSpPr/>
      </xdr:nvSpPr>
      <xdr:spPr>
        <a:xfrm>
          <a:off x="2038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70485</xdr:rowOff>
    </xdr:from>
    <xdr:to xmlns:xdr="http://schemas.openxmlformats.org/drawingml/2006/spreadsheetDrawing">
      <xdr:col>111</xdr:col>
      <xdr:colOff>177800</xdr:colOff>
      <xdr:row>62</xdr:row>
      <xdr:rowOff>70485</xdr:rowOff>
    </xdr:to>
    <xdr:cxnSp macro="">
      <xdr:nvCxnSpPr>
        <xdr:cNvPr id="713" name="直線コネクタ 712"/>
        <xdr:cNvCxnSpPr/>
      </xdr:nvCxnSpPr>
      <xdr:spPr>
        <a:xfrm>
          <a:off x="20434300" y="10700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31115</xdr:rowOff>
    </xdr:from>
    <xdr:to xmlns:xdr="http://schemas.openxmlformats.org/drawingml/2006/spreadsheetDrawing">
      <xdr:col>102</xdr:col>
      <xdr:colOff>165100</xdr:colOff>
      <xdr:row>62</xdr:row>
      <xdr:rowOff>132715</xdr:rowOff>
    </xdr:to>
    <xdr:sp macro="" textlink="">
      <xdr:nvSpPr>
        <xdr:cNvPr id="714" name="楕円 713"/>
        <xdr:cNvSpPr/>
      </xdr:nvSpPr>
      <xdr:spPr>
        <a:xfrm>
          <a:off x="19494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70485</xdr:rowOff>
    </xdr:from>
    <xdr:to xmlns:xdr="http://schemas.openxmlformats.org/drawingml/2006/spreadsheetDrawing">
      <xdr:col>107</xdr:col>
      <xdr:colOff>50800</xdr:colOff>
      <xdr:row>62</xdr:row>
      <xdr:rowOff>81915</xdr:rowOff>
    </xdr:to>
    <xdr:cxnSp macro="">
      <xdr:nvCxnSpPr>
        <xdr:cNvPr id="715" name="直線コネクタ 714"/>
        <xdr:cNvCxnSpPr/>
      </xdr:nvCxnSpPr>
      <xdr:spPr>
        <a:xfrm flipV="1">
          <a:off x="19545300" y="10700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31115</xdr:rowOff>
    </xdr:from>
    <xdr:to xmlns:xdr="http://schemas.openxmlformats.org/drawingml/2006/spreadsheetDrawing">
      <xdr:col>98</xdr:col>
      <xdr:colOff>38100</xdr:colOff>
      <xdr:row>62</xdr:row>
      <xdr:rowOff>132715</xdr:rowOff>
    </xdr:to>
    <xdr:sp macro="" textlink="">
      <xdr:nvSpPr>
        <xdr:cNvPr id="716" name="楕円 715"/>
        <xdr:cNvSpPr/>
      </xdr:nvSpPr>
      <xdr:spPr>
        <a:xfrm>
          <a:off x="18605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81915</xdr:rowOff>
    </xdr:from>
    <xdr:to xmlns:xdr="http://schemas.openxmlformats.org/drawingml/2006/spreadsheetDrawing">
      <xdr:col>102</xdr:col>
      <xdr:colOff>114300</xdr:colOff>
      <xdr:row>62</xdr:row>
      <xdr:rowOff>81915</xdr:rowOff>
    </xdr:to>
    <xdr:cxnSp macro="">
      <xdr:nvCxnSpPr>
        <xdr:cNvPr id="717" name="直線コネクタ 716"/>
        <xdr:cNvCxnSpPr/>
      </xdr:nvCxnSpPr>
      <xdr:spPr>
        <a:xfrm>
          <a:off x="18656300" y="10711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83820</xdr:rowOff>
    </xdr:from>
    <xdr:ext cx="469900" cy="259080"/>
    <xdr:sp macro="" textlink="">
      <xdr:nvSpPr>
        <xdr:cNvPr id="718"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83820</xdr:rowOff>
    </xdr:from>
    <xdr:ext cx="467995" cy="259080"/>
    <xdr:sp macro="" textlink="">
      <xdr:nvSpPr>
        <xdr:cNvPr id="719" name="n_2aveValue【保健センター・保健所】&#10;一人当たり面積"/>
        <xdr:cNvSpPr txBox="1"/>
      </xdr:nvSpPr>
      <xdr:spPr>
        <a:xfrm>
          <a:off x="20199350" y="1037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83820</xdr:rowOff>
    </xdr:from>
    <xdr:ext cx="467995" cy="259080"/>
    <xdr:sp macro="" textlink="">
      <xdr:nvSpPr>
        <xdr:cNvPr id="720" name="n_3aveValue【保健センター・保健所】&#10;一人当たり面積"/>
        <xdr:cNvSpPr txBox="1"/>
      </xdr:nvSpPr>
      <xdr:spPr>
        <a:xfrm>
          <a:off x="19310350" y="1037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94615</xdr:rowOff>
    </xdr:from>
    <xdr:ext cx="467995" cy="259080"/>
    <xdr:sp macro="" textlink="">
      <xdr:nvSpPr>
        <xdr:cNvPr id="721" name="n_4aveValue【保健センター・保健所】&#10;一人当たり面積"/>
        <xdr:cNvSpPr txBox="1"/>
      </xdr:nvSpPr>
      <xdr:spPr>
        <a:xfrm>
          <a:off x="18421350" y="103816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112395</xdr:rowOff>
    </xdr:from>
    <xdr:ext cx="469900" cy="257175"/>
    <xdr:sp macro="" textlink="">
      <xdr:nvSpPr>
        <xdr:cNvPr id="722" name="n_1mainValue【保健センター・保健所】&#10;一人当たり面積"/>
        <xdr:cNvSpPr txBox="1"/>
      </xdr:nvSpPr>
      <xdr:spPr>
        <a:xfrm>
          <a:off x="21075650" y="10742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112395</xdr:rowOff>
    </xdr:from>
    <xdr:ext cx="467995" cy="257175"/>
    <xdr:sp macro="" textlink="">
      <xdr:nvSpPr>
        <xdr:cNvPr id="723" name="n_2mainValue【保健センター・保健所】&#10;一人当たり面積"/>
        <xdr:cNvSpPr txBox="1"/>
      </xdr:nvSpPr>
      <xdr:spPr>
        <a:xfrm>
          <a:off x="20199350" y="10742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123825</xdr:rowOff>
    </xdr:from>
    <xdr:ext cx="467995" cy="257175"/>
    <xdr:sp macro="" textlink="">
      <xdr:nvSpPr>
        <xdr:cNvPr id="724" name="n_3mainValue【保健センター・保健所】&#10;一人当たり面積"/>
        <xdr:cNvSpPr txBox="1"/>
      </xdr:nvSpPr>
      <xdr:spPr>
        <a:xfrm>
          <a:off x="19310350" y="10753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123825</xdr:rowOff>
    </xdr:from>
    <xdr:ext cx="467995" cy="257175"/>
    <xdr:sp macro="" textlink="">
      <xdr:nvSpPr>
        <xdr:cNvPr id="725" name="n_4mainValue【保健センター・保健所】&#10;一人当たり面積"/>
        <xdr:cNvSpPr txBox="1"/>
      </xdr:nvSpPr>
      <xdr:spPr>
        <a:xfrm>
          <a:off x="18421350" y="10753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34" name="テキスト ボックス 73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36" name="テキスト ボックス 73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7" name="直線コネクタ 7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738" name="テキスト ボックス 737"/>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9" name="直線コネクタ 7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740" name="テキスト ボックス 73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1" name="直線コネクタ 7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2" name="テキスト ボックス 7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3" name="直線コネクタ 7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744" name="テキスト ボックス 74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5" name="直線コネクタ 7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6" name="テキスト ボックス 7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7" name="直線コネクタ 7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748" name="テキスト ボックス 747"/>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44450</xdr:rowOff>
    </xdr:from>
    <xdr:to xmlns:xdr="http://schemas.openxmlformats.org/drawingml/2006/spreadsheetDrawing">
      <xdr:col>85</xdr:col>
      <xdr:colOff>126365</xdr:colOff>
      <xdr:row>86</xdr:row>
      <xdr:rowOff>134620</xdr:rowOff>
    </xdr:to>
    <xdr:cxnSp macro="">
      <xdr:nvCxnSpPr>
        <xdr:cNvPr id="751" name="直線コネクタ 750"/>
        <xdr:cNvCxnSpPr/>
      </xdr:nvCxnSpPr>
      <xdr:spPr>
        <a:xfrm flipV="1">
          <a:off x="16318865" y="1341755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138430</xdr:rowOff>
    </xdr:from>
    <xdr:ext cx="405130" cy="259080"/>
    <xdr:sp macro="" textlink="">
      <xdr:nvSpPr>
        <xdr:cNvPr id="752" name="【消防施設】&#10;有形固定資産減価償却率最小値テキスト"/>
        <xdr:cNvSpPr txBox="1"/>
      </xdr:nvSpPr>
      <xdr:spPr>
        <a:xfrm>
          <a:off x="16357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134620</xdr:rowOff>
    </xdr:from>
    <xdr:to xmlns:xdr="http://schemas.openxmlformats.org/drawingml/2006/spreadsheetDrawing">
      <xdr:col>86</xdr:col>
      <xdr:colOff>25400</xdr:colOff>
      <xdr:row>86</xdr:row>
      <xdr:rowOff>134620</xdr:rowOff>
    </xdr:to>
    <xdr:cxnSp macro="">
      <xdr:nvCxnSpPr>
        <xdr:cNvPr id="753" name="直線コネクタ 752"/>
        <xdr:cNvCxnSpPr/>
      </xdr:nvCxnSpPr>
      <xdr:spPr>
        <a:xfrm>
          <a:off x="16230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162560</xdr:rowOff>
    </xdr:from>
    <xdr:ext cx="340360" cy="259080"/>
    <xdr:sp macro="" textlink="">
      <xdr:nvSpPr>
        <xdr:cNvPr id="754" name="【消防施設】&#10;有形固定資産減価償却率最大値テキスト"/>
        <xdr:cNvSpPr txBox="1"/>
      </xdr:nvSpPr>
      <xdr:spPr>
        <a:xfrm>
          <a:off x="16357600" y="1319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44450</xdr:rowOff>
    </xdr:from>
    <xdr:to xmlns:xdr="http://schemas.openxmlformats.org/drawingml/2006/spreadsheetDrawing">
      <xdr:col>86</xdr:col>
      <xdr:colOff>25400</xdr:colOff>
      <xdr:row>78</xdr:row>
      <xdr:rowOff>44450</xdr:rowOff>
    </xdr:to>
    <xdr:cxnSp macro="">
      <xdr:nvCxnSpPr>
        <xdr:cNvPr id="755" name="直線コネクタ 754"/>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165100</xdr:rowOff>
    </xdr:from>
    <xdr:ext cx="405130" cy="259080"/>
    <xdr:sp macro="" textlink="">
      <xdr:nvSpPr>
        <xdr:cNvPr id="756"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142240</xdr:rowOff>
    </xdr:from>
    <xdr:to xmlns:xdr="http://schemas.openxmlformats.org/drawingml/2006/spreadsheetDrawing">
      <xdr:col>85</xdr:col>
      <xdr:colOff>177800</xdr:colOff>
      <xdr:row>83</xdr:row>
      <xdr:rowOff>72390</xdr:rowOff>
    </xdr:to>
    <xdr:sp macro="" textlink="">
      <xdr:nvSpPr>
        <xdr:cNvPr id="757" name="フローチャート: 判断 756"/>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758" name="フローチャート: 判断 757"/>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152400</xdr:rowOff>
    </xdr:from>
    <xdr:to xmlns:xdr="http://schemas.openxmlformats.org/drawingml/2006/spreadsheetDrawing">
      <xdr:col>76</xdr:col>
      <xdr:colOff>165100</xdr:colOff>
      <xdr:row>83</xdr:row>
      <xdr:rowOff>82550</xdr:rowOff>
    </xdr:to>
    <xdr:sp macro="" textlink="">
      <xdr:nvSpPr>
        <xdr:cNvPr id="759" name="フローチャート: 判断 758"/>
        <xdr:cNvSpPr/>
      </xdr:nvSpPr>
      <xdr:spPr>
        <a:xfrm>
          <a:off x="1454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144145</xdr:rowOff>
    </xdr:from>
    <xdr:to xmlns:xdr="http://schemas.openxmlformats.org/drawingml/2006/spreadsheetDrawing">
      <xdr:col>72</xdr:col>
      <xdr:colOff>38100</xdr:colOff>
      <xdr:row>83</xdr:row>
      <xdr:rowOff>74930</xdr:rowOff>
    </xdr:to>
    <xdr:sp macro="" textlink="">
      <xdr:nvSpPr>
        <xdr:cNvPr id="760" name="フローチャート: 判断 759"/>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124460</xdr:rowOff>
    </xdr:from>
    <xdr:to xmlns:xdr="http://schemas.openxmlformats.org/drawingml/2006/spreadsheetDrawing">
      <xdr:col>67</xdr:col>
      <xdr:colOff>101600</xdr:colOff>
      <xdr:row>83</xdr:row>
      <xdr:rowOff>54610</xdr:rowOff>
    </xdr:to>
    <xdr:sp macro="" textlink="">
      <xdr:nvSpPr>
        <xdr:cNvPr id="761" name="フローチャート: 判断 760"/>
        <xdr:cNvSpPr/>
      </xdr:nvSpPr>
      <xdr:spPr>
        <a:xfrm>
          <a:off x="12763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2" name="テキスト ボックス 7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3" name="テキスト ボックス 7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4" name="テキスト ボックス 7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5" name="テキスト ボックス 7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6" name="テキスト ボックス 7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113030</xdr:rowOff>
    </xdr:from>
    <xdr:to xmlns:xdr="http://schemas.openxmlformats.org/drawingml/2006/spreadsheetDrawing">
      <xdr:col>85</xdr:col>
      <xdr:colOff>177800</xdr:colOff>
      <xdr:row>85</xdr:row>
      <xdr:rowOff>43180</xdr:rowOff>
    </xdr:to>
    <xdr:sp macro="" textlink="">
      <xdr:nvSpPr>
        <xdr:cNvPr id="767" name="楕円 766"/>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91440</xdr:rowOff>
    </xdr:from>
    <xdr:ext cx="405130" cy="259080"/>
    <xdr:sp macro="" textlink="">
      <xdr:nvSpPr>
        <xdr:cNvPr id="768" name="【消防施設】&#10;有形固定資産減価償却率該当値テキスト"/>
        <xdr:cNvSpPr txBox="1"/>
      </xdr:nvSpPr>
      <xdr:spPr>
        <a:xfrm>
          <a:off x="16357600" y="1449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90170</xdr:rowOff>
    </xdr:from>
    <xdr:to xmlns:xdr="http://schemas.openxmlformats.org/drawingml/2006/spreadsheetDrawing">
      <xdr:col>81</xdr:col>
      <xdr:colOff>101600</xdr:colOff>
      <xdr:row>85</xdr:row>
      <xdr:rowOff>20320</xdr:rowOff>
    </xdr:to>
    <xdr:sp macro="" textlink="">
      <xdr:nvSpPr>
        <xdr:cNvPr id="769" name="楕円 768"/>
        <xdr:cNvSpPr/>
      </xdr:nvSpPr>
      <xdr:spPr>
        <a:xfrm>
          <a:off x="1543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140970</xdr:rowOff>
    </xdr:from>
    <xdr:to xmlns:xdr="http://schemas.openxmlformats.org/drawingml/2006/spreadsheetDrawing">
      <xdr:col>85</xdr:col>
      <xdr:colOff>127000</xdr:colOff>
      <xdr:row>84</xdr:row>
      <xdr:rowOff>163830</xdr:rowOff>
    </xdr:to>
    <xdr:cxnSp macro="">
      <xdr:nvCxnSpPr>
        <xdr:cNvPr id="770" name="直線コネクタ 769"/>
        <xdr:cNvCxnSpPr/>
      </xdr:nvCxnSpPr>
      <xdr:spPr>
        <a:xfrm>
          <a:off x="15481300" y="145427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88265</xdr:rowOff>
    </xdr:from>
    <xdr:to xmlns:xdr="http://schemas.openxmlformats.org/drawingml/2006/spreadsheetDrawing">
      <xdr:col>76</xdr:col>
      <xdr:colOff>165100</xdr:colOff>
      <xdr:row>85</xdr:row>
      <xdr:rowOff>18415</xdr:rowOff>
    </xdr:to>
    <xdr:sp macro="" textlink="">
      <xdr:nvSpPr>
        <xdr:cNvPr id="771" name="楕円 770"/>
        <xdr:cNvSpPr/>
      </xdr:nvSpPr>
      <xdr:spPr>
        <a:xfrm>
          <a:off x="14541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139065</xdr:rowOff>
    </xdr:from>
    <xdr:to xmlns:xdr="http://schemas.openxmlformats.org/drawingml/2006/spreadsheetDrawing">
      <xdr:col>81</xdr:col>
      <xdr:colOff>50800</xdr:colOff>
      <xdr:row>84</xdr:row>
      <xdr:rowOff>140970</xdr:rowOff>
    </xdr:to>
    <xdr:cxnSp macro="">
      <xdr:nvCxnSpPr>
        <xdr:cNvPr id="772" name="直線コネクタ 771"/>
        <xdr:cNvCxnSpPr/>
      </xdr:nvCxnSpPr>
      <xdr:spPr>
        <a:xfrm>
          <a:off x="14592300" y="14540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69215</xdr:rowOff>
    </xdr:from>
    <xdr:to xmlns:xdr="http://schemas.openxmlformats.org/drawingml/2006/spreadsheetDrawing">
      <xdr:col>72</xdr:col>
      <xdr:colOff>38100</xdr:colOff>
      <xdr:row>84</xdr:row>
      <xdr:rowOff>170815</xdr:rowOff>
    </xdr:to>
    <xdr:sp macro="" textlink="">
      <xdr:nvSpPr>
        <xdr:cNvPr id="773" name="楕円 772"/>
        <xdr:cNvSpPr/>
      </xdr:nvSpPr>
      <xdr:spPr>
        <a:xfrm>
          <a:off x="136525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120650</xdr:rowOff>
    </xdr:from>
    <xdr:to xmlns:xdr="http://schemas.openxmlformats.org/drawingml/2006/spreadsheetDrawing">
      <xdr:col>76</xdr:col>
      <xdr:colOff>114300</xdr:colOff>
      <xdr:row>84</xdr:row>
      <xdr:rowOff>139065</xdr:rowOff>
    </xdr:to>
    <xdr:cxnSp macro="">
      <xdr:nvCxnSpPr>
        <xdr:cNvPr id="774" name="直線コネクタ 773"/>
        <xdr:cNvCxnSpPr/>
      </xdr:nvCxnSpPr>
      <xdr:spPr>
        <a:xfrm>
          <a:off x="13703300" y="145224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93345</xdr:rowOff>
    </xdr:from>
    <xdr:to xmlns:xdr="http://schemas.openxmlformats.org/drawingml/2006/spreadsheetDrawing">
      <xdr:col>67</xdr:col>
      <xdr:colOff>101600</xdr:colOff>
      <xdr:row>85</xdr:row>
      <xdr:rowOff>23495</xdr:rowOff>
    </xdr:to>
    <xdr:sp macro="" textlink="">
      <xdr:nvSpPr>
        <xdr:cNvPr id="775" name="楕円 774"/>
        <xdr:cNvSpPr/>
      </xdr:nvSpPr>
      <xdr:spPr>
        <a:xfrm>
          <a:off x="127635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120650</xdr:rowOff>
    </xdr:from>
    <xdr:to xmlns:xdr="http://schemas.openxmlformats.org/drawingml/2006/spreadsheetDrawing">
      <xdr:col>71</xdr:col>
      <xdr:colOff>177800</xdr:colOff>
      <xdr:row>84</xdr:row>
      <xdr:rowOff>144145</xdr:rowOff>
    </xdr:to>
    <xdr:cxnSp macro="">
      <xdr:nvCxnSpPr>
        <xdr:cNvPr id="776" name="直線コネクタ 775"/>
        <xdr:cNvCxnSpPr/>
      </xdr:nvCxnSpPr>
      <xdr:spPr>
        <a:xfrm flipV="1">
          <a:off x="12814300" y="145224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66040</xdr:rowOff>
    </xdr:from>
    <xdr:ext cx="405130" cy="257175"/>
    <xdr:sp macro="" textlink="">
      <xdr:nvSpPr>
        <xdr:cNvPr id="777" name="n_1aveValue【消防施設】&#10;有形固定資産減価償却率"/>
        <xdr:cNvSpPr txBox="1"/>
      </xdr:nvSpPr>
      <xdr:spPr>
        <a:xfrm>
          <a:off x="15266035" y="13953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99060</xdr:rowOff>
    </xdr:from>
    <xdr:ext cx="403225" cy="257175"/>
    <xdr:sp macro="" textlink="">
      <xdr:nvSpPr>
        <xdr:cNvPr id="778" name="n_2aveValue【消防施設】&#10;有形固定資産減価償却率"/>
        <xdr:cNvSpPr txBox="1"/>
      </xdr:nvSpPr>
      <xdr:spPr>
        <a:xfrm>
          <a:off x="14389735" y="13986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90805</xdr:rowOff>
    </xdr:from>
    <xdr:ext cx="403225" cy="258445"/>
    <xdr:sp macro="" textlink="">
      <xdr:nvSpPr>
        <xdr:cNvPr id="779" name="n_3aveValue【消防施設】&#10;有形固定資産減価償却率"/>
        <xdr:cNvSpPr txBox="1"/>
      </xdr:nvSpPr>
      <xdr:spPr>
        <a:xfrm>
          <a:off x="13500735" y="139782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71120</xdr:rowOff>
    </xdr:from>
    <xdr:ext cx="403225" cy="259080"/>
    <xdr:sp macro="" textlink="">
      <xdr:nvSpPr>
        <xdr:cNvPr id="780" name="n_4aveValue【消防施設】&#10;有形固定資産減価償却率"/>
        <xdr:cNvSpPr txBox="1"/>
      </xdr:nvSpPr>
      <xdr:spPr>
        <a:xfrm>
          <a:off x="12611735" y="13958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11430</xdr:rowOff>
    </xdr:from>
    <xdr:ext cx="405130" cy="259080"/>
    <xdr:sp macro="" textlink="">
      <xdr:nvSpPr>
        <xdr:cNvPr id="781" name="n_1mainValue【消防施設】&#10;有形固定資産減価償却率"/>
        <xdr:cNvSpPr txBox="1"/>
      </xdr:nvSpPr>
      <xdr:spPr>
        <a:xfrm>
          <a:off x="15266035" y="1458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9525</xdr:rowOff>
    </xdr:from>
    <xdr:ext cx="403225" cy="257175"/>
    <xdr:sp macro="" textlink="">
      <xdr:nvSpPr>
        <xdr:cNvPr id="782" name="n_2mainValue【消防施設】&#10;有形固定資産減価償却率"/>
        <xdr:cNvSpPr txBox="1"/>
      </xdr:nvSpPr>
      <xdr:spPr>
        <a:xfrm>
          <a:off x="14389735" y="14582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161925</xdr:rowOff>
    </xdr:from>
    <xdr:ext cx="403225" cy="259080"/>
    <xdr:sp macro="" textlink="">
      <xdr:nvSpPr>
        <xdr:cNvPr id="783" name="n_3mainValue【消防施設】&#10;有形固定資産減価償却率"/>
        <xdr:cNvSpPr txBox="1"/>
      </xdr:nvSpPr>
      <xdr:spPr>
        <a:xfrm>
          <a:off x="13500735" y="14563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14605</xdr:rowOff>
    </xdr:from>
    <xdr:ext cx="403225" cy="259080"/>
    <xdr:sp macro="" textlink="">
      <xdr:nvSpPr>
        <xdr:cNvPr id="784" name="n_4mainValue【消防施設】&#10;有形固定資産減価償却率"/>
        <xdr:cNvSpPr txBox="1"/>
      </xdr:nvSpPr>
      <xdr:spPr>
        <a:xfrm>
          <a:off x="12611735" y="14587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93" name="テキスト ボックス 79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4" name="直線コネクタ 7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5" name="直線コネクタ 7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796" name="テキスト ボックス 795"/>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7" name="直線コネクタ 7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798" name="テキスト ボックス 797"/>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9" name="直線コネクタ 7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800" name="テキスト ボックス 799"/>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1" name="直線コネクタ 8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802" name="テキスト ボックス 801"/>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4" name="テキスト ボックス 80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49530</xdr:rowOff>
    </xdr:from>
    <xdr:to xmlns:xdr="http://schemas.openxmlformats.org/drawingml/2006/spreadsheetDrawing">
      <xdr:col>116</xdr:col>
      <xdr:colOff>62865</xdr:colOff>
      <xdr:row>86</xdr:row>
      <xdr:rowOff>6350</xdr:rowOff>
    </xdr:to>
    <xdr:cxnSp macro="">
      <xdr:nvCxnSpPr>
        <xdr:cNvPr id="806" name="直線コネクタ 805"/>
        <xdr:cNvCxnSpPr/>
      </xdr:nvCxnSpPr>
      <xdr:spPr>
        <a:xfrm flipV="1">
          <a:off x="22160865" y="135940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807"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808" name="直線コネクタ 807"/>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167640</xdr:rowOff>
    </xdr:from>
    <xdr:ext cx="469900" cy="257175"/>
    <xdr:sp macro="" textlink="">
      <xdr:nvSpPr>
        <xdr:cNvPr id="809" name="【消防施設】&#10;一人当たり面積最大値テキスト"/>
        <xdr:cNvSpPr txBox="1"/>
      </xdr:nvSpPr>
      <xdr:spPr>
        <a:xfrm>
          <a:off x="22199600" y="13369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49530</xdr:rowOff>
    </xdr:from>
    <xdr:to xmlns:xdr="http://schemas.openxmlformats.org/drawingml/2006/spreadsheetDrawing">
      <xdr:col>116</xdr:col>
      <xdr:colOff>152400</xdr:colOff>
      <xdr:row>79</xdr:row>
      <xdr:rowOff>49530</xdr:rowOff>
    </xdr:to>
    <xdr:cxnSp macro="">
      <xdr:nvCxnSpPr>
        <xdr:cNvPr id="810" name="直線コネクタ 809"/>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64135</xdr:rowOff>
    </xdr:from>
    <xdr:ext cx="469900" cy="257175"/>
    <xdr:sp macro="" textlink="">
      <xdr:nvSpPr>
        <xdr:cNvPr id="811" name="【消防施設】&#10;一人当たり面積平均値テキスト"/>
        <xdr:cNvSpPr txBox="1"/>
      </xdr:nvSpPr>
      <xdr:spPr>
        <a:xfrm>
          <a:off x="22199600" y="142944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86360</xdr:rowOff>
    </xdr:from>
    <xdr:to xmlns:xdr="http://schemas.openxmlformats.org/drawingml/2006/spreadsheetDrawing">
      <xdr:col>116</xdr:col>
      <xdr:colOff>114300</xdr:colOff>
      <xdr:row>84</xdr:row>
      <xdr:rowOff>15875</xdr:rowOff>
    </xdr:to>
    <xdr:sp macro="" textlink="">
      <xdr:nvSpPr>
        <xdr:cNvPr id="812" name="フローチャート: 判断 811"/>
        <xdr:cNvSpPr/>
      </xdr:nvSpPr>
      <xdr:spPr>
        <a:xfrm>
          <a:off x="221107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127000</xdr:rowOff>
    </xdr:from>
    <xdr:to xmlns:xdr="http://schemas.openxmlformats.org/drawingml/2006/spreadsheetDrawing">
      <xdr:col>112</xdr:col>
      <xdr:colOff>38100</xdr:colOff>
      <xdr:row>84</xdr:row>
      <xdr:rowOff>57150</xdr:rowOff>
    </xdr:to>
    <xdr:sp macro="" textlink="">
      <xdr:nvSpPr>
        <xdr:cNvPr id="813" name="フローチャート: 判断 812"/>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814" name="フローチャート: 判断 8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71755</xdr:rowOff>
    </xdr:from>
    <xdr:to xmlns:xdr="http://schemas.openxmlformats.org/drawingml/2006/spreadsheetDrawing">
      <xdr:col>102</xdr:col>
      <xdr:colOff>165100</xdr:colOff>
      <xdr:row>84</xdr:row>
      <xdr:rowOff>1905</xdr:rowOff>
    </xdr:to>
    <xdr:sp macro="" textlink="">
      <xdr:nvSpPr>
        <xdr:cNvPr id="815" name="フローチャート: 判断 814"/>
        <xdr:cNvSpPr/>
      </xdr:nvSpPr>
      <xdr:spPr>
        <a:xfrm>
          <a:off x="19494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816" name="フローチャート: 判断 81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14605</xdr:rowOff>
    </xdr:from>
    <xdr:to xmlns:xdr="http://schemas.openxmlformats.org/drawingml/2006/spreadsheetDrawing">
      <xdr:col>116</xdr:col>
      <xdr:colOff>114300</xdr:colOff>
      <xdr:row>80</xdr:row>
      <xdr:rowOff>116205</xdr:rowOff>
    </xdr:to>
    <xdr:sp macro="" textlink="">
      <xdr:nvSpPr>
        <xdr:cNvPr id="822" name="楕円 821"/>
        <xdr:cNvSpPr/>
      </xdr:nvSpPr>
      <xdr:spPr>
        <a:xfrm>
          <a:off x="22110700" y="137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37465</xdr:rowOff>
    </xdr:from>
    <xdr:ext cx="469900" cy="259080"/>
    <xdr:sp macro="" textlink="">
      <xdr:nvSpPr>
        <xdr:cNvPr id="823" name="【消防施設】&#10;一人当たり面積該当値テキスト"/>
        <xdr:cNvSpPr txBox="1"/>
      </xdr:nvSpPr>
      <xdr:spPr>
        <a:xfrm>
          <a:off x="22199600" y="1358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29210</xdr:rowOff>
    </xdr:from>
    <xdr:to xmlns:xdr="http://schemas.openxmlformats.org/drawingml/2006/spreadsheetDrawing">
      <xdr:col>112</xdr:col>
      <xdr:colOff>38100</xdr:colOff>
      <xdr:row>80</xdr:row>
      <xdr:rowOff>130175</xdr:rowOff>
    </xdr:to>
    <xdr:sp macro="" textlink="">
      <xdr:nvSpPr>
        <xdr:cNvPr id="824" name="楕円 823"/>
        <xdr:cNvSpPr/>
      </xdr:nvSpPr>
      <xdr:spPr>
        <a:xfrm>
          <a:off x="212725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65405</xdr:rowOff>
    </xdr:from>
    <xdr:to xmlns:xdr="http://schemas.openxmlformats.org/drawingml/2006/spreadsheetDrawing">
      <xdr:col>116</xdr:col>
      <xdr:colOff>63500</xdr:colOff>
      <xdr:row>80</xdr:row>
      <xdr:rowOff>79375</xdr:rowOff>
    </xdr:to>
    <xdr:cxnSp macro="">
      <xdr:nvCxnSpPr>
        <xdr:cNvPr id="825" name="直線コネクタ 824"/>
        <xdr:cNvCxnSpPr/>
      </xdr:nvCxnSpPr>
      <xdr:spPr>
        <a:xfrm flipV="1">
          <a:off x="21323300" y="1378140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101600</xdr:rowOff>
    </xdr:from>
    <xdr:to xmlns:xdr="http://schemas.openxmlformats.org/drawingml/2006/spreadsheetDrawing">
      <xdr:col>107</xdr:col>
      <xdr:colOff>101600</xdr:colOff>
      <xdr:row>81</xdr:row>
      <xdr:rowOff>31750</xdr:rowOff>
    </xdr:to>
    <xdr:sp macro="" textlink="">
      <xdr:nvSpPr>
        <xdr:cNvPr id="826" name="楕円 825"/>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79375</xdr:rowOff>
    </xdr:from>
    <xdr:to xmlns:xdr="http://schemas.openxmlformats.org/drawingml/2006/spreadsheetDrawing">
      <xdr:col>111</xdr:col>
      <xdr:colOff>177800</xdr:colOff>
      <xdr:row>80</xdr:row>
      <xdr:rowOff>152400</xdr:rowOff>
    </xdr:to>
    <xdr:cxnSp macro="">
      <xdr:nvCxnSpPr>
        <xdr:cNvPr id="827" name="直線コネクタ 826"/>
        <xdr:cNvCxnSpPr/>
      </xdr:nvCxnSpPr>
      <xdr:spPr>
        <a:xfrm flipV="1">
          <a:off x="20434300" y="137953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80</xdr:row>
      <xdr:rowOff>110490</xdr:rowOff>
    </xdr:from>
    <xdr:to xmlns:xdr="http://schemas.openxmlformats.org/drawingml/2006/spreadsheetDrawing">
      <xdr:col>102</xdr:col>
      <xdr:colOff>165100</xdr:colOff>
      <xdr:row>81</xdr:row>
      <xdr:rowOff>40640</xdr:rowOff>
    </xdr:to>
    <xdr:sp macro="" textlink="">
      <xdr:nvSpPr>
        <xdr:cNvPr id="828" name="楕円 827"/>
        <xdr:cNvSpPr/>
      </xdr:nvSpPr>
      <xdr:spPr>
        <a:xfrm>
          <a:off x="194945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80</xdr:row>
      <xdr:rowOff>152400</xdr:rowOff>
    </xdr:from>
    <xdr:to xmlns:xdr="http://schemas.openxmlformats.org/drawingml/2006/spreadsheetDrawing">
      <xdr:col>107</xdr:col>
      <xdr:colOff>50800</xdr:colOff>
      <xdr:row>80</xdr:row>
      <xdr:rowOff>161290</xdr:rowOff>
    </xdr:to>
    <xdr:cxnSp macro="">
      <xdr:nvCxnSpPr>
        <xdr:cNvPr id="829" name="直線コネクタ 828"/>
        <xdr:cNvCxnSpPr/>
      </xdr:nvCxnSpPr>
      <xdr:spPr>
        <a:xfrm flipV="1">
          <a:off x="19545300" y="13868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80</xdr:row>
      <xdr:rowOff>124460</xdr:rowOff>
    </xdr:from>
    <xdr:to xmlns:xdr="http://schemas.openxmlformats.org/drawingml/2006/spreadsheetDrawing">
      <xdr:col>98</xdr:col>
      <xdr:colOff>38100</xdr:colOff>
      <xdr:row>81</xdr:row>
      <xdr:rowOff>54610</xdr:rowOff>
    </xdr:to>
    <xdr:sp macro="" textlink="">
      <xdr:nvSpPr>
        <xdr:cNvPr id="830" name="楕円 829"/>
        <xdr:cNvSpPr/>
      </xdr:nvSpPr>
      <xdr:spPr>
        <a:xfrm>
          <a:off x="18605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80</xdr:row>
      <xdr:rowOff>161290</xdr:rowOff>
    </xdr:from>
    <xdr:to xmlns:xdr="http://schemas.openxmlformats.org/drawingml/2006/spreadsheetDrawing">
      <xdr:col>102</xdr:col>
      <xdr:colOff>114300</xdr:colOff>
      <xdr:row>81</xdr:row>
      <xdr:rowOff>3810</xdr:rowOff>
    </xdr:to>
    <xdr:cxnSp macro="">
      <xdr:nvCxnSpPr>
        <xdr:cNvPr id="831" name="直線コネクタ 830"/>
        <xdr:cNvCxnSpPr/>
      </xdr:nvCxnSpPr>
      <xdr:spPr>
        <a:xfrm flipV="1">
          <a:off x="18656300" y="13877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48260</xdr:rowOff>
    </xdr:from>
    <xdr:ext cx="469900" cy="259080"/>
    <xdr:sp macro="" textlink="">
      <xdr:nvSpPr>
        <xdr:cNvPr id="832" name="n_1aveValue【消防施設】&#10;一人当たり面積"/>
        <xdr:cNvSpPr txBox="1"/>
      </xdr:nvSpPr>
      <xdr:spPr>
        <a:xfrm>
          <a:off x="21075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11430</xdr:rowOff>
    </xdr:from>
    <xdr:ext cx="467995" cy="259080"/>
    <xdr:sp macro="" textlink="">
      <xdr:nvSpPr>
        <xdr:cNvPr id="833" name="n_2aveValue【消防施設】&#10;一人当たり面積"/>
        <xdr:cNvSpPr txBox="1"/>
      </xdr:nvSpPr>
      <xdr:spPr>
        <a:xfrm>
          <a:off x="20199350" y="1441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164465</xdr:rowOff>
    </xdr:from>
    <xdr:ext cx="467995" cy="259080"/>
    <xdr:sp macro="" textlink="">
      <xdr:nvSpPr>
        <xdr:cNvPr id="834" name="n_3aveValue【消防施設】&#10;一人当たり面積"/>
        <xdr:cNvSpPr txBox="1"/>
      </xdr:nvSpPr>
      <xdr:spPr>
        <a:xfrm>
          <a:off x="19310350" y="14394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11430</xdr:rowOff>
    </xdr:from>
    <xdr:ext cx="467995" cy="259080"/>
    <xdr:sp macro="" textlink="">
      <xdr:nvSpPr>
        <xdr:cNvPr id="835" name="n_4aveValue【消防施設】&#10;一人当たり面積"/>
        <xdr:cNvSpPr txBox="1"/>
      </xdr:nvSpPr>
      <xdr:spPr>
        <a:xfrm>
          <a:off x="18421350" y="1441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146685</xdr:rowOff>
    </xdr:from>
    <xdr:ext cx="469900" cy="257175"/>
    <xdr:sp macro="" textlink="">
      <xdr:nvSpPr>
        <xdr:cNvPr id="836" name="n_1mainValue【消防施設】&#10;一人当たり面積"/>
        <xdr:cNvSpPr txBox="1"/>
      </xdr:nvSpPr>
      <xdr:spPr>
        <a:xfrm>
          <a:off x="21075650" y="135197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48260</xdr:rowOff>
    </xdr:from>
    <xdr:ext cx="467995" cy="259080"/>
    <xdr:sp macro="" textlink="">
      <xdr:nvSpPr>
        <xdr:cNvPr id="837" name="n_2mainValue【消防施設】&#10;一人当たり面積"/>
        <xdr:cNvSpPr txBox="1"/>
      </xdr:nvSpPr>
      <xdr:spPr>
        <a:xfrm>
          <a:off x="20199350" y="13592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57150</xdr:rowOff>
    </xdr:from>
    <xdr:ext cx="467995" cy="259080"/>
    <xdr:sp macro="" textlink="">
      <xdr:nvSpPr>
        <xdr:cNvPr id="838" name="n_3mainValue【消防施設】&#10;一人当たり面積"/>
        <xdr:cNvSpPr txBox="1"/>
      </xdr:nvSpPr>
      <xdr:spPr>
        <a:xfrm>
          <a:off x="19310350" y="13601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71120</xdr:rowOff>
    </xdr:from>
    <xdr:ext cx="467995" cy="259080"/>
    <xdr:sp macro="" textlink="">
      <xdr:nvSpPr>
        <xdr:cNvPr id="839" name="n_4mainValue【消防施設】&#10;一人当たり面積"/>
        <xdr:cNvSpPr txBox="1"/>
      </xdr:nvSpPr>
      <xdr:spPr>
        <a:xfrm>
          <a:off x="18421350" y="1361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8" name="テキスト ボックス 84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50" name="テキスト ボックス 849"/>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1" name="直線コネクタ 8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52" name="テキスト ボックス 851"/>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3" name="直線コネクタ 8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4" name="テキスト ボックス 8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5" name="直線コネクタ 8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56" name="テキスト ボックス 855"/>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7" name="直線コネクタ 8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8" name="テキスト ボックス 8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9" name="直線コネクタ 8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0" name="テキスト ボックス 8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1" name="直線コネクタ 8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62" name="テキスト ボックス 861"/>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3" name="直線コネクタ 8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53340</xdr:rowOff>
    </xdr:from>
    <xdr:to xmlns:xdr="http://schemas.openxmlformats.org/drawingml/2006/spreadsheetDrawing">
      <xdr:col>85</xdr:col>
      <xdr:colOff>126365</xdr:colOff>
      <xdr:row>109</xdr:row>
      <xdr:rowOff>33655</xdr:rowOff>
    </xdr:to>
    <xdr:cxnSp macro="">
      <xdr:nvCxnSpPr>
        <xdr:cNvPr id="865" name="直線コネクタ 864"/>
        <xdr:cNvCxnSpPr/>
      </xdr:nvCxnSpPr>
      <xdr:spPr>
        <a:xfrm flipV="1">
          <a:off x="1631886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866"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67" name="直線コネクタ 866"/>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0</xdr:rowOff>
    </xdr:from>
    <xdr:ext cx="340360" cy="259080"/>
    <xdr:sp macro="" textlink="">
      <xdr:nvSpPr>
        <xdr:cNvPr id="868" name="【庁舎】&#10;有形固定資産減価償却率最大値テキスト"/>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53340</xdr:rowOff>
    </xdr:from>
    <xdr:to xmlns:xdr="http://schemas.openxmlformats.org/drawingml/2006/spreadsheetDrawing">
      <xdr:col>86</xdr:col>
      <xdr:colOff>25400</xdr:colOff>
      <xdr:row>100</xdr:row>
      <xdr:rowOff>53340</xdr:rowOff>
    </xdr:to>
    <xdr:cxnSp macro="">
      <xdr:nvCxnSpPr>
        <xdr:cNvPr id="869" name="直線コネクタ 868"/>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53340</xdr:rowOff>
    </xdr:from>
    <xdr:ext cx="405130" cy="257175"/>
    <xdr:sp macro="" textlink="">
      <xdr:nvSpPr>
        <xdr:cNvPr id="870" name="【庁舎】&#10;有形固定資産減価償却率平均値テキスト"/>
        <xdr:cNvSpPr txBox="1"/>
      </xdr:nvSpPr>
      <xdr:spPr>
        <a:xfrm>
          <a:off x="16357600" y="177126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30480</xdr:rowOff>
    </xdr:from>
    <xdr:to xmlns:xdr="http://schemas.openxmlformats.org/drawingml/2006/spreadsheetDrawing">
      <xdr:col>85</xdr:col>
      <xdr:colOff>177800</xdr:colOff>
      <xdr:row>104</xdr:row>
      <xdr:rowOff>132080</xdr:rowOff>
    </xdr:to>
    <xdr:sp macro="" textlink="">
      <xdr:nvSpPr>
        <xdr:cNvPr id="871" name="フローチャート: 判断 870"/>
        <xdr:cNvSpPr/>
      </xdr:nvSpPr>
      <xdr:spPr>
        <a:xfrm>
          <a:off x="162687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38735</xdr:rowOff>
    </xdr:from>
    <xdr:to xmlns:xdr="http://schemas.openxmlformats.org/drawingml/2006/spreadsheetDrawing">
      <xdr:col>81</xdr:col>
      <xdr:colOff>101600</xdr:colOff>
      <xdr:row>104</xdr:row>
      <xdr:rowOff>140335</xdr:rowOff>
    </xdr:to>
    <xdr:sp macro="" textlink="">
      <xdr:nvSpPr>
        <xdr:cNvPr id="872" name="フローチャート: 判断 871"/>
        <xdr:cNvSpPr/>
      </xdr:nvSpPr>
      <xdr:spPr>
        <a:xfrm>
          <a:off x="15430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873" name="フローチャート: 判断 8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149225</xdr:rowOff>
    </xdr:from>
    <xdr:to xmlns:xdr="http://schemas.openxmlformats.org/drawingml/2006/spreadsheetDrawing">
      <xdr:col>72</xdr:col>
      <xdr:colOff>38100</xdr:colOff>
      <xdr:row>105</xdr:row>
      <xdr:rowOff>79375</xdr:rowOff>
    </xdr:to>
    <xdr:sp macro="" textlink="">
      <xdr:nvSpPr>
        <xdr:cNvPr id="874" name="フローチャート: 判断 873"/>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875" name="フローチャート: 判断 874"/>
        <xdr:cNvSpPr/>
      </xdr:nvSpPr>
      <xdr:spPr>
        <a:xfrm>
          <a:off x="12763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6" name="テキスト ボックス 8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7" name="テキスト ボックス 8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8" name="テキスト ボックス 8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9" name="テキスト ボックス 8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0" name="テキスト ボックス 8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69215</xdr:rowOff>
    </xdr:from>
    <xdr:to xmlns:xdr="http://schemas.openxmlformats.org/drawingml/2006/spreadsheetDrawing">
      <xdr:col>85</xdr:col>
      <xdr:colOff>177800</xdr:colOff>
      <xdr:row>104</xdr:row>
      <xdr:rowOff>170815</xdr:rowOff>
    </xdr:to>
    <xdr:sp macro="" textlink="">
      <xdr:nvSpPr>
        <xdr:cNvPr id="881" name="楕円 880"/>
        <xdr:cNvSpPr/>
      </xdr:nvSpPr>
      <xdr:spPr>
        <a:xfrm>
          <a:off x="162687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47625</xdr:rowOff>
    </xdr:from>
    <xdr:ext cx="405130" cy="259080"/>
    <xdr:sp macro="" textlink="">
      <xdr:nvSpPr>
        <xdr:cNvPr id="882" name="【庁舎】&#10;有形固定資産減価償却率該当値テキスト"/>
        <xdr:cNvSpPr txBox="1"/>
      </xdr:nvSpPr>
      <xdr:spPr>
        <a:xfrm>
          <a:off x="16357600" y="17878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23495</xdr:rowOff>
    </xdr:from>
    <xdr:to xmlns:xdr="http://schemas.openxmlformats.org/drawingml/2006/spreadsheetDrawing">
      <xdr:col>81</xdr:col>
      <xdr:colOff>101600</xdr:colOff>
      <xdr:row>104</xdr:row>
      <xdr:rowOff>125095</xdr:rowOff>
    </xdr:to>
    <xdr:sp macro="" textlink="">
      <xdr:nvSpPr>
        <xdr:cNvPr id="883" name="楕円 882"/>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74930</xdr:rowOff>
    </xdr:from>
    <xdr:to xmlns:xdr="http://schemas.openxmlformats.org/drawingml/2006/spreadsheetDrawing">
      <xdr:col>85</xdr:col>
      <xdr:colOff>127000</xdr:colOff>
      <xdr:row>104</xdr:row>
      <xdr:rowOff>120650</xdr:rowOff>
    </xdr:to>
    <xdr:cxnSp macro="">
      <xdr:nvCxnSpPr>
        <xdr:cNvPr id="884" name="直線コネクタ 883"/>
        <xdr:cNvCxnSpPr/>
      </xdr:nvCxnSpPr>
      <xdr:spPr>
        <a:xfrm>
          <a:off x="15481300" y="179057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154940</xdr:rowOff>
    </xdr:from>
    <xdr:to xmlns:xdr="http://schemas.openxmlformats.org/drawingml/2006/spreadsheetDrawing">
      <xdr:col>76</xdr:col>
      <xdr:colOff>165100</xdr:colOff>
      <xdr:row>104</xdr:row>
      <xdr:rowOff>84455</xdr:rowOff>
    </xdr:to>
    <xdr:sp macro="" textlink="">
      <xdr:nvSpPr>
        <xdr:cNvPr id="885" name="楕円 884"/>
        <xdr:cNvSpPr/>
      </xdr:nvSpPr>
      <xdr:spPr>
        <a:xfrm>
          <a:off x="14541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33655</xdr:rowOff>
    </xdr:from>
    <xdr:to xmlns:xdr="http://schemas.openxmlformats.org/drawingml/2006/spreadsheetDrawing">
      <xdr:col>81</xdr:col>
      <xdr:colOff>50800</xdr:colOff>
      <xdr:row>104</xdr:row>
      <xdr:rowOff>74930</xdr:rowOff>
    </xdr:to>
    <xdr:cxnSp macro="">
      <xdr:nvCxnSpPr>
        <xdr:cNvPr id="886" name="直線コネクタ 885"/>
        <xdr:cNvCxnSpPr/>
      </xdr:nvCxnSpPr>
      <xdr:spPr>
        <a:xfrm>
          <a:off x="14592300" y="17864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126365</xdr:rowOff>
    </xdr:from>
    <xdr:to xmlns:xdr="http://schemas.openxmlformats.org/drawingml/2006/spreadsheetDrawing">
      <xdr:col>72</xdr:col>
      <xdr:colOff>38100</xdr:colOff>
      <xdr:row>104</xdr:row>
      <xdr:rowOff>56515</xdr:rowOff>
    </xdr:to>
    <xdr:sp macro="" textlink="">
      <xdr:nvSpPr>
        <xdr:cNvPr id="887" name="楕円 886"/>
        <xdr:cNvSpPr/>
      </xdr:nvSpPr>
      <xdr:spPr>
        <a:xfrm>
          <a:off x="13652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6350</xdr:rowOff>
    </xdr:from>
    <xdr:to xmlns:xdr="http://schemas.openxmlformats.org/drawingml/2006/spreadsheetDrawing">
      <xdr:col>76</xdr:col>
      <xdr:colOff>114300</xdr:colOff>
      <xdr:row>104</xdr:row>
      <xdr:rowOff>33655</xdr:rowOff>
    </xdr:to>
    <xdr:cxnSp macro="">
      <xdr:nvCxnSpPr>
        <xdr:cNvPr id="888" name="直線コネクタ 887"/>
        <xdr:cNvCxnSpPr/>
      </xdr:nvCxnSpPr>
      <xdr:spPr>
        <a:xfrm>
          <a:off x="13703300" y="178371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84455</xdr:rowOff>
    </xdr:from>
    <xdr:to xmlns:xdr="http://schemas.openxmlformats.org/drawingml/2006/spreadsheetDrawing">
      <xdr:col>67</xdr:col>
      <xdr:colOff>101600</xdr:colOff>
      <xdr:row>104</xdr:row>
      <xdr:rowOff>14605</xdr:rowOff>
    </xdr:to>
    <xdr:sp macro="" textlink="">
      <xdr:nvSpPr>
        <xdr:cNvPr id="889" name="楕円 888"/>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135255</xdr:rowOff>
    </xdr:from>
    <xdr:to xmlns:xdr="http://schemas.openxmlformats.org/drawingml/2006/spreadsheetDrawing">
      <xdr:col>71</xdr:col>
      <xdr:colOff>177800</xdr:colOff>
      <xdr:row>104</xdr:row>
      <xdr:rowOff>6350</xdr:rowOff>
    </xdr:to>
    <xdr:cxnSp macro="">
      <xdr:nvCxnSpPr>
        <xdr:cNvPr id="890" name="直線コネクタ 889"/>
        <xdr:cNvCxnSpPr/>
      </xdr:nvCxnSpPr>
      <xdr:spPr>
        <a:xfrm>
          <a:off x="12814300" y="177946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132080</xdr:rowOff>
    </xdr:from>
    <xdr:ext cx="405130" cy="257175"/>
    <xdr:sp macro="" textlink="">
      <xdr:nvSpPr>
        <xdr:cNvPr id="891" name="n_1aveValue【庁舎】&#10;有形固定資産減価償却率"/>
        <xdr:cNvSpPr txBox="1"/>
      </xdr:nvSpPr>
      <xdr:spPr>
        <a:xfrm>
          <a:off x="15266035" y="17962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3225" cy="259080"/>
    <xdr:sp macro="" textlink="">
      <xdr:nvSpPr>
        <xdr:cNvPr id="892" name="n_2aveValue【庁舎】&#10;有形固定資産減価償却率"/>
        <xdr:cNvSpPr txBox="1"/>
      </xdr:nvSpPr>
      <xdr:spPr>
        <a:xfrm>
          <a:off x="14389735" y="18014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70485</xdr:rowOff>
    </xdr:from>
    <xdr:ext cx="403225" cy="259080"/>
    <xdr:sp macro="" textlink="">
      <xdr:nvSpPr>
        <xdr:cNvPr id="893" name="n_3aveValue【庁舎】&#10;有形固定資産減価償却率"/>
        <xdr:cNvSpPr txBox="1"/>
      </xdr:nvSpPr>
      <xdr:spPr>
        <a:xfrm>
          <a:off x="13500735" y="18072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77470</xdr:rowOff>
    </xdr:from>
    <xdr:ext cx="403225" cy="257175"/>
    <xdr:sp macro="" textlink="">
      <xdr:nvSpPr>
        <xdr:cNvPr id="894" name="n_4aveValue【庁舎】&#10;有形固定資産減価償却率"/>
        <xdr:cNvSpPr txBox="1"/>
      </xdr:nvSpPr>
      <xdr:spPr>
        <a:xfrm>
          <a:off x="12611735" y="18079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141605</xdr:rowOff>
    </xdr:from>
    <xdr:ext cx="405130" cy="259080"/>
    <xdr:sp macro="" textlink="">
      <xdr:nvSpPr>
        <xdr:cNvPr id="895" name="n_1mainValue【庁舎】&#10;有形固定資産減価償却率"/>
        <xdr:cNvSpPr txBox="1"/>
      </xdr:nvSpPr>
      <xdr:spPr>
        <a:xfrm>
          <a:off x="15266035" y="1762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100965</xdr:rowOff>
    </xdr:from>
    <xdr:ext cx="403225" cy="257175"/>
    <xdr:sp macro="" textlink="">
      <xdr:nvSpPr>
        <xdr:cNvPr id="896" name="n_2mainValue【庁舎】&#10;有形固定資産減価償却率"/>
        <xdr:cNvSpPr txBox="1"/>
      </xdr:nvSpPr>
      <xdr:spPr>
        <a:xfrm>
          <a:off x="14389735" y="17588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73025</xdr:rowOff>
    </xdr:from>
    <xdr:ext cx="403225" cy="259080"/>
    <xdr:sp macro="" textlink="">
      <xdr:nvSpPr>
        <xdr:cNvPr id="897" name="n_3mainValue【庁舎】&#10;有形固定資産減価償却率"/>
        <xdr:cNvSpPr txBox="1"/>
      </xdr:nvSpPr>
      <xdr:spPr>
        <a:xfrm>
          <a:off x="13500735" y="1756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31115</xdr:rowOff>
    </xdr:from>
    <xdr:ext cx="403225" cy="257175"/>
    <xdr:sp macro="" textlink="">
      <xdr:nvSpPr>
        <xdr:cNvPr id="898" name="n_4mainValue【庁舎】&#10;有形固定資産減価償却率"/>
        <xdr:cNvSpPr txBox="1"/>
      </xdr:nvSpPr>
      <xdr:spPr>
        <a:xfrm>
          <a:off x="12611735" y="17519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07" name="テキスト ボックス 90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8" name="直線コネクタ 9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909" name="直線コネクタ 908"/>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5455" cy="259080"/>
    <xdr:sp macro="" textlink="">
      <xdr:nvSpPr>
        <xdr:cNvPr id="910" name="テキスト ボックス 909"/>
        <xdr:cNvSpPr txBox="1"/>
      </xdr:nvSpPr>
      <xdr:spPr>
        <a:xfrm>
          <a:off x="17820640" y="1862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911" name="直線コネクタ 910"/>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5455" cy="259080"/>
    <xdr:sp macro="" textlink="">
      <xdr:nvSpPr>
        <xdr:cNvPr id="912" name="テキスト ボックス 911"/>
        <xdr:cNvSpPr txBox="1"/>
      </xdr:nvSpPr>
      <xdr:spPr>
        <a:xfrm>
          <a:off x="1782064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13" name="直線コネクタ 912"/>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5455" cy="259080"/>
    <xdr:sp macro="" textlink="">
      <xdr:nvSpPr>
        <xdr:cNvPr id="914" name="テキスト ボックス 913"/>
        <xdr:cNvSpPr txBox="1"/>
      </xdr:nvSpPr>
      <xdr:spPr>
        <a:xfrm>
          <a:off x="17820640" y="1805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5" name="直線コネクタ 9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916" name="テキスト ボックス 915"/>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17" name="直線コネクタ 916"/>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5455" cy="259080"/>
    <xdr:sp macro="" textlink="">
      <xdr:nvSpPr>
        <xdr:cNvPr id="918" name="テキスト ボックス 917"/>
        <xdr:cNvSpPr txBox="1"/>
      </xdr:nvSpPr>
      <xdr:spPr>
        <a:xfrm>
          <a:off x="17820640" y="1747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19" name="直線コネクタ 918"/>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5455" cy="259080"/>
    <xdr:sp macro="" textlink="">
      <xdr:nvSpPr>
        <xdr:cNvPr id="920" name="テキスト ボックス 919"/>
        <xdr:cNvSpPr txBox="1"/>
      </xdr:nvSpPr>
      <xdr:spPr>
        <a:xfrm>
          <a:off x="17820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21" name="直線コネクタ 920"/>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5455" cy="259080"/>
    <xdr:sp macro="" textlink="">
      <xdr:nvSpPr>
        <xdr:cNvPr id="922" name="テキスト ボックス 921"/>
        <xdr:cNvSpPr txBox="1"/>
      </xdr:nvSpPr>
      <xdr:spPr>
        <a:xfrm>
          <a:off x="17820640" y="1690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3" name="直線コネクタ 9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24" name="テキスト ボックス 92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56515</xdr:rowOff>
    </xdr:to>
    <xdr:cxnSp macro="">
      <xdr:nvCxnSpPr>
        <xdr:cNvPr id="926" name="直線コネクタ 925"/>
        <xdr:cNvCxnSpPr/>
      </xdr:nvCxnSpPr>
      <xdr:spPr>
        <a:xfrm flipV="1">
          <a:off x="2216086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927"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928" name="直線コネクタ 927"/>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929"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930" name="直線コネクタ 929"/>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43815</xdr:rowOff>
    </xdr:from>
    <xdr:ext cx="469900" cy="257175"/>
    <xdr:sp macro="" textlink="">
      <xdr:nvSpPr>
        <xdr:cNvPr id="931" name="【庁舎】&#10;一人当たり面積平均値テキスト"/>
        <xdr:cNvSpPr txBox="1"/>
      </xdr:nvSpPr>
      <xdr:spPr>
        <a:xfrm>
          <a:off x="22199600" y="180460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65405</xdr:rowOff>
    </xdr:from>
    <xdr:to xmlns:xdr="http://schemas.openxmlformats.org/drawingml/2006/spreadsheetDrawing">
      <xdr:col>116</xdr:col>
      <xdr:colOff>114300</xdr:colOff>
      <xdr:row>105</xdr:row>
      <xdr:rowOff>167005</xdr:rowOff>
    </xdr:to>
    <xdr:sp macro="" textlink="">
      <xdr:nvSpPr>
        <xdr:cNvPr id="932" name="フローチャート: 判断 931"/>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933" name="フローチャート: 判断 93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65405</xdr:rowOff>
    </xdr:from>
    <xdr:to xmlns:xdr="http://schemas.openxmlformats.org/drawingml/2006/spreadsheetDrawing">
      <xdr:col>107</xdr:col>
      <xdr:colOff>101600</xdr:colOff>
      <xdr:row>105</xdr:row>
      <xdr:rowOff>167005</xdr:rowOff>
    </xdr:to>
    <xdr:sp macro="" textlink="">
      <xdr:nvSpPr>
        <xdr:cNvPr id="934" name="フローチャート: 判断 933"/>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102235</xdr:rowOff>
    </xdr:from>
    <xdr:to xmlns:xdr="http://schemas.openxmlformats.org/drawingml/2006/spreadsheetDrawing">
      <xdr:col>102</xdr:col>
      <xdr:colOff>165100</xdr:colOff>
      <xdr:row>106</xdr:row>
      <xdr:rowOff>32385</xdr:rowOff>
    </xdr:to>
    <xdr:sp macro="" textlink="">
      <xdr:nvSpPr>
        <xdr:cNvPr id="935" name="フローチャート: 判断 934"/>
        <xdr:cNvSpPr/>
      </xdr:nvSpPr>
      <xdr:spPr>
        <a:xfrm>
          <a:off x="19494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113665</xdr:rowOff>
    </xdr:from>
    <xdr:to xmlns:xdr="http://schemas.openxmlformats.org/drawingml/2006/spreadsheetDrawing">
      <xdr:col>98</xdr:col>
      <xdr:colOff>38100</xdr:colOff>
      <xdr:row>106</xdr:row>
      <xdr:rowOff>43815</xdr:rowOff>
    </xdr:to>
    <xdr:sp macro="" textlink="">
      <xdr:nvSpPr>
        <xdr:cNvPr id="936" name="フローチャート: 判断 935"/>
        <xdr:cNvSpPr/>
      </xdr:nvSpPr>
      <xdr:spPr>
        <a:xfrm>
          <a:off x="18605500" y="1811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7" name="テキスト ボックス 9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8" name="テキスト ボックス 9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9" name="テキスト ボックス 9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0" name="テキスト ボックス 9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1" name="テキスト ボックス 9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942" name="楕円 941"/>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943" name="【庁舎】&#10;一人当たり面積該当値テキスト"/>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45085</xdr:rowOff>
    </xdr:from>
    <xdr:to xmlns:xdr="http://schemas.openxmlformats.org/drawingml/2006/spreadsheetDrawing">
      <xdr:col>112</xdr:col>
      <xdr:colOff>38100</xdr:colOff>
      <xdr:row>105</xdr:row>
      <xdr:rowOff>146685</xdr:rowOff>
    </xdr:to>
    <xdr:sp macro="" textlink="">
      <xdr:nvSpPr>
        <xdr:cNvPr id="944" name="楕円 943"/>
        <xdr:cNvSpPr/>
      </xdr:nvSpPr>
      <xdr:spPr>
        <a:xfrm>
          <a:off x="21272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87630</xdr:rowOff>
    </xdr:from>
    <xdr:to xmlns:xdr="http://schemas.openxmlformats.org/drawingml/2006/spreadsheetDrawing">
      <xdr:col>116</xdr:col>
      <xdr:colOff>63500</xdr:colOff>
      <xdr:row>105</xdr:row>
      <xdr:rowOff>95885</xdr:rowOff>
    </xdr:to>
    <xdr:cxnSp macro="">
      <xdr:nvCxnSpPr>
        <xdr:cNvPr id="945" name="直線コネクタ 944"/>
        <xdr:cNvCxnSpPr/>
      </xdr:nvCxnSpPr>
      <xdr:spPr>
        <a:xfrm flipV="1">
          <a:off x="21323300" y="180898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31115</xdr:rowOff>
    </xdr:from>
    <xdr:to xmlns:xdr="http://schemas.openxmlformats.org/drawingml/2006/spreadsheetDrawing">
      <xdr:col>107</xdr:col>
      <xdr:colOff>101600</xdr:colOff>
      <xdr:row>105</xdr:row>
      <xdr:rowOff>132715</xdr:rowOff>
    </xdr:to>
    <xdr:sp macro="" textlink="">
      <xdr:nvSpPr>
        <xdr:cNvPr id="946" name="楕円 945"/>
        <xdr:cNvSpPr/>
      </xdr:nvSpPr>
      <xdr:spPr>
        <a:xfrm>
          <a:off x="20383500" y="18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81915</xdr:rowOff>
    </xdr:from>
    <xdr:to xmlns:xdr="http://schemas.openxmlformats.org/drawingml/2006/spreadsheetDrawing">
      <xdr:col>111</xdr:col>
      <xdr:colOff>177800</xdr:colOff>
      <xdr:row>105</xdr:row>
      <xdr:rowOff>95885</xdr:rowOff>
    </xdr:to>
    <xdr:cxnSp macro="">
      <xdr:nvCxnSpPr>
        <xdr:cNvPr id="947" name="直線コネクタ 946"/>
        <xdr:cNvCxnSpPr/>
      </xdr:nvCxnSpPr>
      <xdr:spPr>
        <a:xfrm>
          <a:off x="20434300" y="18084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40640</xdr:rowOff>
    </xdr:from>
    <xdr:to xmlns:xdr="http://schemas.openxmlformats.org/drawingml/2006/spreadsheetDrawing">
      <xdr:col>102</xdr:col>
      <xdr:colOff>165100</xdr:colOff>
      <xdr:row>105</xdr:row>
      <xdr:rowOff>141605</xdr:rowOff>
    </xdr:to>
    <xdr:sp macro="" textlink="">
      <xdr:nvSpPr>
        <xdr:cNvPr id="948" name="楕円 947"/>
        <xdr:cNvSpPr/>
      </xdr:nvSpPr>
      <xdr:spPr>
        <a:xfrm>
          <a:off x="19494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81915</xdr:rowOff>
    </xdr:from>
    <xdr:to xmlns:xdr="http://schemas.openxmlformats.org/drawingml/2006/spreadsheetDrawing">
      <xdr:col>107</xdr:col>
      <xdr:colOff>50800</xdr:colOff>
      <xdr:row>105</xdr:row>
      <xdr:rowOff>90805</xdr:rowOff>
    </xdr:to>
    <xdr:cxnSp macro="">
      <xdr:nvCxnSpPr>
        <xdr:cNvPr id="949" name="直線コネクタ 948"/>
        <xdr:cNvCxnSpPr/>
      </xdr:nvCxnSpPr>
      <xdr:spPr>
        <a:xfrm flipV="1">
          <a:off x="19545300" y="180841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48260</xdr:rowOff>
    </xdr:from>
    <xdr:to xmlns:xdr="http://schemas.openxmlformats.org/drawingml/2006/spreadsheetDrawing">
      <xdr:col>98</xdr:col>
      <xdr:colOff>38100</xdr:colOff>
      <xdr:row>105</xdr:row>
      <xdr:rowOff>149860</xdr:rowOff>
    </xdr:to>
    <xdr:sp macro="" textlink="">
      <xdr:nvSpPr>
        <xdr:cNvPr id="950" name="楕円 949"/>
        <xdr:cNvSpPr/>
      </xdr:nvSpPr>
      <xdr:spPr>
        <a:xfrm>
          <a:off x="18605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90805</xdr:rowOff>
    </xdr:from>
    <xdr:to xmlns:xdr="http://schemas.openxmlformats.org/drawingml/2006/spreadsheetDrawing">
      <xdr:col>102</xdr:col>
      <xdr:colOff>114300</xdr:colOff>
      <xdr:row>105</xdr:row>
      <xdr:rowOff>99060</xdr:rowOff>
    </xdr:to>
    <xdr:cxnSp macro="">
      <xdr:nvCxnSpPr>
        <xdr:cNvPr id="951" name="直線コネクタ 950"/>
        <xdr:cNvCxnSpPr/>
      </xdr:nvCxnSpPr>
      <xdr:spPr>
        <a:xfrm flipV="1">
          <a:off x="18656300" y="180930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15240</xdr:rowOff>
    </xdr:from>
    <xdr:ext cx="469900" cy="259080"/>
    <xdr:sp macro="" textlink="">
      <xdr:nvSpPr>
        <xdr:cNvPr id="952" name="n_1aveValue【庁舎】&#10;一人当たり面積"/>
        <xdr:cNvSpPr txBox="1"/>
      </xdr:nvSpPr>
      <xdr:spPr>
        <a:xfrm>
          <a:off x="2107565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158115</xdr:rowOff>
    </xdr:from>
    <xdr:ext cx="467995" cy="257175"/>
    <xdr:sp macro="" textlink="">
      <xdr:nvSpPr>
        <xdr:cNvPr id="953" name="n_2aveValue【庁舎】&#10;一人当たり面積"/>
        <xdr:cNvSpPr txBox="1"/>
      </xdr:nvSpPr>
      <xdr:spPr>
        <a:xfrm>
          <a:off x="20199350" y="18160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24130</xdr:rowOff>
    </xdr:from>
    <xdr:ext cx="467995" cy="259080"/>
    <xdr:sp macro="" textlink="">
      <xdr:nvSpPr>
        <xdr:cNvPr id="954" name="n_3aveValue【庁舎】&#10;一人当たり面積"/>
        <xdr:cNvSpPr txBox="1"/>
      </xdr:nvSpPr>
      <xdr:spPr>
        <a:xfrm>
          <a:off x="19310350" y="18197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35560</xdr:rowOff>
    </xdr:from>
    <xdr:ext cx="467995" cy="259080"/>
    <xdr:sp macro="" textlink="">
      <xdr:nvSpPr>
        <xdr:cNvPr id="955" name="n_4aveValue【庁舎】&#10;一人当たり面積"/>
        <xdr:cNvSpPr txBox="1"/>
      </xdr:nvSpPr>
      <xdr:spPr>
        <a:xfrm>
          <a:off x="18421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163830</xdr:rowOff>
    </xdr:from>
    <xdr:ext cx="469900" cy="259080"/>
    <xdr:sp macro="" textlink="">
      <xdr:nvSpPr>
        <xdr:cNvPr id="956" name="n_1mainValue【庁舎】&#10;一人当たり面積"/>
        <xdr:cNvSpPr txBox="1"/>
      </xdr:nvSpPr>
      <xdr:spPr>
        <a:xfrm>
          <a:off x="2107565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149225</xdr:rowOff>
    </xdr:from>
    <xdr:ext cx="467995" cy="259080"/>
    <xdr:sp macro="" textlink="">
      <xdr:nvSpPr>
        <xdr:cNvPr id="957" name="n_2mainValue【庁舎】&#10;一人当たり面積"/>
        <xdr:cNvSpPr txBox="1"/>
      </xdr:nvSpPr>
      <xdr:spPr>
        <a:xfrm>
          <a:off x="20199350" y="178085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158115</xdr:rowOff>
    </xdr:from>
    <xdr:ext cx="467995" cy="257175"/>
    <xdr:sp macro="" textlink="">
      <xdr:nvSpPr>
        <xdr:cNvPr id="958" name="n_3mainValue【庁舎】&#10;一人当たり面積"/>
        <xdr:cNvSpPr txBox="1"/>
      </xdr:nvSpPr>
      <xdr:spPr>
        <a:xfrm>
          <a:off x="19310350" y="17817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166370</xdr:rowOff>
    </xdr:from>
    <xdr:ext cx="467995" cy="257175"/>
    <xdr:sp macro="" textlink="">
      <xdr:nvSpPr>
        <xdr:cNvPr id="959" name="n_4mainValue【庁舎】&#10;一人当たり面積"/>
        <xdr:cNvSpPr txBox="1"/>
      </xdr:nvSpPr>
      <xdr:spPr>
        <a:xfrm>
          <a:off x="18421350" y="17825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は【消防施設】の減価償却率は高くなっている。これは、資産に防火水槽を加えているためで、秩父広域市町村圏組合の消防施設だけみると、ここ数年で消防署を統合し、すべての分署を新築しており、減価償却率は低い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庁舎】及び【市民会館】は、平成２８年度に市役所本庁舎及び秩父宮記念市民会館が新築されたため、類似団体と比較しても有形固定資産減価償却率は低い。令和４年度以降について、ほぼ同様の数値で推移する見込み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なお、『秩父市公共施設等総合管理計画』では、予防保全型維持管理にシフトチェンジし、施設の長寿命化を検討するなどとしている。『秩父市個別施設計画』を策定し、個別具体の施設の方針や取組を体系的に定め、適正な公共マネジメントを行うことと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printerSettings" Target="../printerSettings/printerSettings10.bin" /><Relationship Id="rId4"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 Id="rId4"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printerSettings" Target="../printerSettings/printerSettings16.bin" /><Relationship Id="rId4"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 Id="rId3" Type="http://schemas.openxmlformats.org/officeDocument/2006/relationships/printerSettings" Target="../printerSettings/printerSettings19.bin" /><Relationship Id="rId4"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4"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 Id="rId3" Type="http://schemas.openxmlformats.org/officeDocument/2006/relationships/printerSettings" Target="../printerSettings/printerSettings25.bin" /><Relationship Id="rId4"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printerSettings" Target="../printerSettings/printerSettings28.bin" /><Relationship Id="rId4"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 Id="rId3" Type="http://schemas.openxmlformats.org/officeDocument/2006/relationships/printerSettings" Target="../printerSettings/printerSettings31.bin" /><Relationship Id="rId4"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 Id="rId4"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 Id="rId3" Type="http://schemas.openxmlformats.org/officeDocument/2006/relationships/printerSettings" Target="../printerSettings/printerSettings37.bin" /><Relationship Id="rId4"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printerSettings" Target="../printerSettings/printerSettings39.bin" /><Relationship Id="rId3" Type="http://schemas.openxmlformats.org/officeDocument/2006/relationships/printerSettings" Target="../printerSettings/printerSettings40.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141</v>
      </c>
      <c r="C2" s="4"/>
      <c r="D2" s="40"/>
    </row>
    <row r="3" spans="1:119" ht="18.75" customHeight="1">
      <c r="A3" s="2"/>
      <c r="B3" s="5" t="s">
        <v>142</v>
      </c>
      <c r="C3" s="22"/>
      <c r="D3" s="22"/>
      <c r="E3" s="44"/>
      <c r="F3" s="44"/>
      <c r="G3" s="44"/>
      <c r="H3" s="44"/>
      <c r="I3" s="44"/>
      <c r="J3" s="44"/>
      <c r="K3" s="44"/>
      <c r="L3" s="44" t="s">
        <v>146</v>
      </c>
      <c r="M3" s="44"/>
      <c r="N3" s="44"/>
      <c r="O3" s="44"/>
      <c r="P3" s="44"/>
      <c r="Q3" s="44"/>
      <c r="R3" s="94"/>
      <c r="S3" s="94"/>
      <c r="T3" s="94"/>
      <c r="U3" s="94"/>
      <c r="V3" s="112"/>
      <c r="W3" s="127" t="s">
        <v>148</v>
      </c>
      <c r="X3" s="137"/>
      <c r="Y3" s="137"/>
      <c r="Z3" s="137"/>
      <c r="AA3" s="137"/>
      <c r="AB3" s="22"/>
      <c r="AC3" s="94" t="s">
        <v>149</v>
      </c>
      <c r="AD3" s="137"/>
      <c r="AE3" s="137"/>
      <c r="AF3" s="137"/>
      <c r="AG3" s="137"/>
      <c r="AH3" s="137"/>
      <c r="AI3" s="137"/>
      <c r="AJ3" s="137"/>
      <c r="AK3" s="137"/>
      <c r="AL3" s="164"/>
      <c r="AM3" s="127" t="s">
        <v>154</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156</v>
      </c>
      <c r="BO3" s="137"/>
      <c r="BP3" s="137"/>
      <c r="BQ3" s="137"/>
      <c r="BR3" s="137"/>
      <c r="BS3" s="137"/>
      <c r="BT3" s="137"/>
      <c r="BU3" s="164"/>
      <c r="BV3" s="127" t="s">
        <v>12</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160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161</v>
      </c>
      <c r="AZ4" s="197"/>
      <c r="BA4" s="197"/>
      <c r="BB4" s="197"/>
      <c r="BC4" s="197"/>
      <c r="BD4" s="197"/>
      <c r="BE4" s="197"/>
      <c r="BF4" s="197"/>
      <c r="BG4" s="197"/>
      <c r="BH4" s="197"/>
      <c r="BI4" s="197"/>
      <c r="BJ4" s="197"/>
      <c r="BK4" s="197"/>
      <c r="BL4" s="197"/>
      <c r="BM4" s="208"/>
      <c r="BN4" s="213">
        <v>34664137</v>
      </c>
      <c r="BO4" s="216"/>
      <c r="BP4" s="216"/>
      <c r="BQ4" s="216"/>
      <c r="BR4" s="216"/>
      <c r="BS4" s="216"/>
      <c r="BT4" s="216"/>
      <c r="BU4" s="219"/>
      <c r="BV4" s="213">
        <v>38604827</v>
      </c>
      <c r="BW4" s="216"/>
      <c r="BX4" s="216"/>
      <c r="BY4" s="216"/>
      <c r="BZ4" s="216"/>
      <c r="CA4" s="216"/>
      <c r="CB4" s="216"/>
      <c r="CC4" s="219"/>
      <c r="CD4" s="222" t="s">
        <v>163</v>
      </c>
      <c r="CE4" s="223"/>
      <c r="CF4" s="223"/>
      <c r="CG4" s="223"/>
      <c r="CH4" s="223"/>
      <c r="CI4" s="223"/>
      <c r="CJ4" s="223"/>
      <c r="CK4" s="223"/>
      <c r="CL4" s="223"/>
      <c r="CM4" s="223"/>
      <c r="CN4" s="223"/>
      <c r="CO4" s="223"/>
      <c r="CP4" s="223"/>
      <c r="CQ4" s="223"/>
      <c r="CR4" s="223"/>
      <c r="CS4" s="226"/>
      <c r="CT4" s="229">
        <v>12.5</v>
      </c>
      <c r="CU4" s="237"/>
      <c r="CV4" s="237"/>
      <c r="CW4" s="237"/>
      <c r="CX4" s="237"/>
      <c r="CY4" s="237"/>
      <c r="CZ4" s="237"/>
      <c r="DA4" s="245"/>
      <c r="DB4" s="229">
        <v>7.6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165</v>
      </c>
      <c r="AN5" s="58"/>
      <c r="AO5" s="58"/>
      <c r="AP5" s="58"/>
      <c r="AQ5" s="58"/>
      <c r="AR5" s="58"/>
      <c r="AS5" s="58"/>
      <c r="AT5" s="63"/>
      <c r="AU5" s="182" t="s">
        <v>70</v>
      </c>
      <c r="AV5" s="139"/>
      <c r="AW5" s="139"/>
      <c r="AX5" s="139"/>
      <c r="AY5" s="190" t="s">
        <v>155</v>
      </c>
      <c r="AZ5" s="198"/>
      <c r="BA5" s="198"/>
      <c r="BB5" s="198"/>
      <c r="BC5" s="198"/>
      <c r="BD5" s="198"/>
      <c r="BE5" s="198"/>
      <c r="BF5" s="198"/>
      <c r="BG5" s="198"/>
      <c r="BH5" s="198"/>
      <c r="BI5" s="198"/>
      <c r="BJ5" s="198"/>
      <c r="BK5" s="198"/>
      <c r="BL5" s="198"/>
      <c r="BM5" s="209"/>
      <c r="BN5" s="214">
        <v>32051751</v>
      </c>
      <c r="BO5" s="217"/>
      <c r="BP5" s="217"/>
      <c r="BQ5" s="217"/>
      <c r="BR5" s="217"/>
      <c r="BS5" s="217"/>
      <c r="BT5" s="217"/>
      <c r="BU5" s="220"/>
      <c r="BV5" s="214">
        <v>36746585</v>
      </c>
      <c r="BW5" s="217"/>
      <c r="BX5" s="217"/>
      <c r="BY5" s="217"/>
      <c r="BZ5" s="217"/>
      <c r="CA5" s="217"/>
      <c r="CB5" s="217"/>
      <c r="CC5" s="220"/>
      <c r="CD5" s="192" t="s">
        <v>166</v>
      </c>
      <c r="CE5" s="111"/>
      <c r="CF5" s="111"/>
      <c r="CG5" s="111"/>
      <c r="CH5" s="111"/>
      <c r="CI5" s="111"/>
      <c r="CJ5" s="111"/>
      <c r="CK5" s="111"/>
      <c r="CL5" s="111"/>
      <c r="CM5" s="111"/>
      <c r="CN5" s="111"/>
      <c r="CO5" s="111"/>
      <c r="CP5" s="111"/>
      <c r="CQ5" s="111"/>
      <c r="CR5" s="111"/>
      <c r="CS5" s="211"/>
      <c r="CT5" s="230">
        <v>82.6</v>
      </c>
      <c r="CU5" s="238"/>
      <c r="CV5" s="238"/>
      <c r="CW5" s="238"/>
      <c r="CX5" s="238"/>
      <c r="CY5" s="238"/>
      <c r="CZ5" s="238"/>
      <c r="DA5" s="246"/>
      <c r="DB5" s="230">
        <v>87.8</v>
      </c>
      <c r="DC5" s="238"/>
      <c r="DD5" s="238"/>
      <c r="DE5" s="238"/>
      <c r="DF5" s="238"/>
      <c r="DG5" s="238"/>
      <c r="DH5" s="238"/>
      <c r="DI5" s="246"/>
    </row>
    <row r="6" spans="1:119" ht="18.75" customHeight="1">
      <c r="A6" s="2"/>
      <c r="B6" s="8" t="s">
        <v>168</v>
      </c>
      <c r="C6" s="25"/>
      <c r="D6" s="25"/>
      <c r="E6" s="47"/>
      <c r="F6" s="47"/>
      <c r="G6" s="47"/>
      <c r="H6" s="47"/>
      <c r="I6" s="47"/>
      <c r="J6" s="47"/>
      <c r="K6" s="47"/>
      <c r="L6" s="47" t="s">
        <v>170</v>
      </c>
      <c r="M6" s="47"/>
      <c r="N6" s="47"/>
      <c r="O6" s="47"/>
      <c r="P6" s="47"/>
      <c r="Q6" s="47"/>
      <c r="R6" s="50"/>
      <c r="S6" s="50"/>
      <c r="T6" s="50"/>
      <c r="U6" s="50"/>
      <c r="V6" s="115"/>
      <c r="W6" s="130" t="s">
        <v>171</v>
      </c>
      <c r="X6" s="56"/>
      <c r="Y6" s="56"/>
      <c r="Z6" s="56"/>
      <c r="AA6" s="56"/>
      <c r="AB6" s="25"/>
      <c r="AC6" s="145" t="s">
        <v>172</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176</v>
      </c>
      <c r="AZ6" s="198"/>
      <c r="BA6" s="198"/>
      <c r="BB6" s="198"/>
      <c r="BC6" s="198"/>
      <c r="BD6" s="198"/>
      <c r="BE6" s="198"/>
      <c r="BF6" s="198"/>
      <c r="BG6" s="198"/>
      <c r="BH6" s="198"/>
      <c r="BI6" s="198"/>
      <c r="BJ6" s="198"/>
      <c r="BK6" s="198"/>
      <c r="BL6" s="198"/>
      <c r="BM6" s="209"/>
      <c r="BN6" s="214">
        <v>2612386</v>
      </c>
      <c r="BO6" s="217"/>
      <c r="BP6" s="217"/>
      <c r="BQ6" s="217"/>
      <c r="BR6" s="217"/>
      <c r="BS6" s="217"/>
      <c r="BT6" s="217"/>
      <c r="BU6" s="220"/>
      <c r="BV6" s="214">
        <v>1858242</v>
      </c>
      <c r="BW6" s="217"/>
      <c r="BX6" s="217"/>
      <c r="BY6" s="217"/>
      <c r="BZ6" s="217"/>
      <c r="CA6" s="217"/>
      <c r="CB6" s="217"/>
      <c r="CC6" s="220"/>
      <c r="CD6" s="192" t="s">
        <v>177</v>
      </c>
      <c r="CE6" s="111"/>
      <c r="CF6" s="111"/>
      <c r="CG6" s="111"/>
      <c r="CH6" s="111"/>
      <c r="CI6" s="111"/>
      <c r="CJ6" s="111"/>
      <c r="CK6" s="111"/>
      <c r="CL6" s="111"/>
      <c r="CM6" s="111"/>
      <c r="CN6" s="111"/>
      <c r="CO6" s="111"/>
      <c r="CP6" s="111"/>
      <c r="CQ6" s="111"/>
      <c r="CR6" s="111"/>
      <c r="CS6" s="211"/>
      <c r="CT6" s="231">
        <v>86.2</v>
      </c>
      <c r="CU6" s="239"/>
      <c r="CV6" s="239"/>
      <c r="CW6" s="239"/>
      <c r="CX6" s="239"/>
      <c r="CY6" s="239"/>
      <c r="CZ6" s="239"/>
      <c r="DA6" s="247"/>
      <c r="DB6" s="231">
        <v>91.7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178</v>
      </c>
      <c r="AN7" s="58"/>
      <c r="AO7" s="58"/>
      <c r="AP7" s="58"/>
      <c r="AQ7" s="58"/>
      <c r="AR7" s="58"/>
      <c r="AS7" s="58"/>
      <c r="AT7" s="63"/>
      <c r="AU7" s="182" t="s">
        <v>181</v>
      </c>
      <c r="AV7" s="139"/>
      <c r="AW7" s="139"/>
      <c r="AX7" s="139"/>
      <c r="AY7" s="190" t="s">
        <v>182</v>
      </c>
      <c r="AZ7" s="198"/>
      <c r="BA7" s="198"/>
      <c r="BB7" s="198"/>
      <c r="BC7" s="198"/>
      <c r="BD7" s="198"/>
      <c r="BE7" s="198"/>
      <c r="BF7" s="198"/>
      <c r="BG7" s="198"/>
      <c r="BH7" s="198"/>
      <c r="BI7" s="198"/>
      <c r="BJ7" s="198"/>
      <c r="BK7" s="198"/>
      <c r="BL7" s="198"/>
      <c r="BM7" s="209"/>
      <c r="BN7" s="214">
        <v>334392</v>
      </c>
      <c r="BO7" s="217"/>
      <c r="BP7" s="217"/>
      <c r="BQ7" s="217"/>
      <c r="BR7" s="217"/>
      <c r="BS7" s="217"/>
      <c r="BT7" s="217"/>
      <c r="BU7" s="220"/>
      <c r="BV7" s="214">
        <v>556758</v>
      </c>
      <c r="BW7" s="217"/>
      <c r="BX7" s="217"/>
      <c r="BY7" s="217"/>
      <c r="BZ7" s="217"/>
      <c r="CA7" s="217"/>
      <c r="CB7" s="217"/>
      <c r="CC7" s="220"/>
      <c r="CD7" s="192" t="s">
        <v>183</v>
      </c>
      <c r="CE7" s="111"/>
      <c r="CF7" s="111"/>
      <c r="CG7" s="111"/>
      <c r="CH7" s="111"/>
      <c r="CI7" s="111"/>
      <c r="CJ7" s="111"/>
      <c r="CK7" s="111"/>
      <c r="CL7" s="111"/>
      <c r="CM7" s="111"/>
      <c r="CN7" s="111"/>
      <c r="CO7" s="111"/>
      <c r="CP7" s="111"/>
      <c r="CQ7" s="111"/>
      <c r="CR7" s="111"/>
      <c r="CS7" s="211"/>
      <c r="CT7" s="214">
        <v>18154196</v>
      </c>
      <c r="CU7" s="217"/>
      <c r="CV7" s="217"/>
      <c r="CW7" s="217"/>
      <c r="CX7" s="217"/>
      <c r="CY7" s="217"/>
      <c r="CZ7" s="217"/>
      <c r="DA7" s="220"/>
      <c r="DB7" s="214">
        <v>17163621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184</v>
      </c>
      <c r="AN8" s="58"/>
      <c r="AO8" s="58"/>
      <c r="AP8" s="58"/>
      <c r="AQ8" s="58"/>
      <c r="AR8" s="58"/>
      <c r="AS8" s="58"/>
      <c r="AT8" s="63"/>
      <c r="AU8" s="182" t="s">
        <v>70</v>
      </c>
      <c r="AV8" s="139"/>
      <c r="AW8" s="139"/>
      <c r="AX8" s="139"/>
      <c r="AY8" s="190" t="s">
        <v>186</v>
      </c>
      <c r="AZ8" s="198"/>
      <c r="BA8" s="198"/>
      <c r="BB8" s="198"/>
      <c r="BC8" s="198"/>
      <c r="BD8" s="198"/>
      <c r="BE8" s="198"/>
      <c r="BF8" s="198"/>
      <c r="BG8" s="198"/>
      <c r="BH8" s="198"/>
      <c r="BI8" s="198"/>
      <c r="BJ8" s="198"/>
      <c r="BK8" s="198"/>
      <c r="BL8" s="198"/>
      <c r="BM8" s="209"/>
      <c r="BN8" s="214">
        <v>2277994</v>
      </c>
      <c r="BO8" s="217"/>
      <c r="BP8" s="217"/>
      <c r="BQ8" s="217"/>
      <c r="BR8" s="217"/>
      <c r="BS8" s="217"/>
      <c r="BT8" s="217"/>
      <c r="BU8" s="220"/>
      <c r="BV8" s="214">
        <v>1301484</v>
      </c>
      <c r="BW8" s="217"/>
      <c r="BX8" s="217"/>
      <c r="BY8" s="217"/>
      <c r="BZ8" s="217"/>
      <c r="CA8" s="217"/>
      <c r="CB8" s="217"/>
      <c r="CC8" s="220"/>
      <c r="CD8" s="192" t="s">
        <v>187</v>
      </c>
      <c r="CE8" s="111"/>
      <c r="CF8" s="111"/>
      <c r="CG8" s="111"/>
      <c r="CH8" s="111"/>
      <c r="CI8" s="111"/>
      <c r="CJ8" s="111"/>
      <c r="CK8" s="111"/>
      <c r="CL8" s="111"/>
      <c r="CM8" s="111"/>
      <c r="CN8" s="111"/>
      <c r="CO8" s="111"/>
      <c r="CP8" s="111"/>
      <c r="CQ8" s="111"/>
      <c r="CR8" s="111"/>
      <c r="CS8" s="211"/>
      <c r="CT8" s="232">
        <v>0.56000000000000005</v>
      </c>
      <c r="CU8" s="240"/>
      <c r="CV8" s="240"/>
      <c r="CW8" s="240"/>
      <c r="CX8" s="240"/>
      <c r="CY8" s="240"/>
      <c r="CZ8" s="240"/>
      <c r="DA8" s="248"/>
      <c r="DB8" s="232">
        <v>0.57999999999999996</v>
      </c>
      <c r="DC8" s="240"/>
      <c r="DD8" s="240"/>
      <c r="DE8" s="240"/>
      <c r="DF8" s="240"/>
      <c r="DG8" s="240"/>
      <c r="DH8" s="240"/>
      <c r="DI8" s="248"/>
    </row>
    <row r="9" spans="1:119" ht="18.75" customHeight="1">
      <c r="A9" s="2"/>
      <c r="B9" s="10" t="s">
        <v>22</v>
      </c>
      <c r="C9" s="27"/>
      <c r="D9" s="27"/>
      <c r="E9" s="27"/>
      <c r="F9" s="27"/>
      <c r="G9" s="27"/>
      <c r="H9" s="27"/>
      <c r="I9" s="27"/>
      <c r="J9" s="27"/>
      <c r="K9" s="31"/>
      <c r="L9" s="65" t="s">
        <v>16</v>
      </c>
      <c r="M9" s="74"/>
      <c r="N9" s="74"/>
      <c r="O9" s="74"/>
      <c r="P9" s="74"/>
      <c r="Q9" s="86"/>
      <c r="R9" s="97">
        <v>59674</v>
      </c>
      <c r="S9" s="106"/>
      <c r="T9" s="106"/>
      <c r="U9" s="106"/>
      <c r="V9" s="117"/>
      <c r="W9" s="127" t="s">
        <v>189</v>
      </c>
      <c r="X9" s="137"/>
      <c r="Y9" s="137"/>
      <c r="Z9" s="137"/>
      <c r="AA9" s="137"/>
      <c r="AB9" s="137"/>
      <c r="AC9" s="137"/>
      <c r="AD9" s="137"/>
      <c r="AE9" s="137"/>
      <c r="AF9" s="137"/>
      <c r="AG9" s="137"/>
      <c r="AH9" s="137"/>
      <c r="AI9" s="137"/>
      <c r="AJ9" s="137"/>
      <c r="AK9" s="137"/>
      <c r="AL9" s="164"/>
      <c r="AM9" s="175" t="s">
        <v>190</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976510</v>
      </c>
      <c r="BO9" s="217"/>
      <c r="BP9" s="217"/>
      <c r="BQ9" s="217"/>
      <c r="BR9" s="217"/>
      <c r="BS9" s="217"/>
      <c r="BT9" s="217"/>
      <c r="BU9" s="220"/>
      <c r="BV9" s="214">
        <v>-195037</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14.1</v>
      </c>
      <c r="DC9" s="238"/>
      <c r="DD9" s="238"/>
      <c r="DE9" s="238"/>
      <c r="DF9" s="238"/>
      <c r="DG9" s="238"/>
      <c r="DH9" s="238"/>
      <c r="DI9" s="246"/>
    </row>
    <row r="10" spans="1:119" ht="18.75" customHeight="1">
      <c r="A10" s="2"/>
      <c r="B10" s="10"/>
      <c r="C10" s="27"/>
      <c r="D10" s="27"/>
      <c r="E10" s="27"/>
      <c r="F10" s="27"/>
      <c r="G10" s="27"/>
      <c r="H10" s="27"/>
      <c r="I10" s="27"/>
      <c r="J10" s="27"/>
      <c r="K10" s="31"/>
      <c r="L10" s="52" t="s">
        <v>193</v>
      </c>
      <c r="M10" s="58"/>
      <c r="N10" s="58"/>
      <c r="O10" s="58"/>
      <c r="P10" s="58"/>
      <c r="Q10" s="63"/>
      <c r="R10" s="72">
        <v>63555</v>
      </c>
      <c r="S10" s="80"/>
      <c r="T10" s="80"/>
      <c r="U10" s="80"/>
      <c r="V10" s="118"/>
      <c r="W10" s="128"/>
      <c r="X10" s="54"/>
      <c r="Y10" s="54"/>
      <c r="Z10" s="54"/>
      <c r="AA10" s="54"/>
      <c r="AB10" s="54"/>
      <c r="AC10" s="54"/>
      <c r="AD10" s="54"/>
      <c r="AE10" s="54"/>
      <c r="AF10" s="54"/>
      <c r="AG10" s="54"/>
      <c r="AH10" s="54"/>
      <c r="AI10" s="54"/>
      <c r="AJ10" s="54"/>
      <c r="AK10" s="54"/>
      <c r="AL10" s="165"/>
      <c r="AM10" s="175" t="s">
        <v>194</v>
      </c>
      <c r="AN10" s="58"/>
      <c r="AO10" s="58"/>
      <c r="AP10" s="58"/>
      <c r="AQ10" s="58"/>
      <c r="AR10" s="58"/>
      <c r="AS10" s="58"/>
      <c r="AT10" s="63"/>
      <c r="AU10" s="182" t="s">
        <v>181</v>
      </c>
      <c r="AV10" s="139"/>
      <c r="AW10" s="139"/>
      <c r="AX10" s="139"/>
      <c r="AY10" s="190" t="s">
        <v>196</v>
      </c>
      <c r="AZ10" s="198"/>
      <c r="BA10" s="198"/>
      <c r="BB10" s="198"/>
      <c r="BC10" s="198"/>
      <c r="BD10" s="198"/>
      <c r="BE10" s="198"/>
      <c r="BF10" s="198"/>
      <c r="BG10" s="198"/>
      <c r="BH10" s="198"/>
      <c r="BI10" s="198"/>
      <c r="BJ10" s="198"/>
      <c r="BK10" s="198"/>
      <c r="BL10" s="198"/>
      <c r="BM10" s="209"/>
      <c r="BN10" s="214">
        <v>874089</v>
      </c>
      <c r="BO10" s="217"/>
      <c r="BP10" s="217"/>
      <c r="BQ10" s="217"/>
      <c r="BR10" s="217"/>
      <c r="BS10" s="217"/>
      <c r="BT10" s="217"/>
      <c r="BU10" s="220"/>
      <c r="BV10" s="214">
        <v>920305</v>
      </c>
      <c r="BW10" s="217"/>
      <c r="BX10" s="217"/>
      <c r="BY10" s="217"/>
      <c r="BZ10" s="217"/>
      <c r="CA10" s="217"/>
      <c r="CB10" s="217"/>
      <c r="CC10" s="220"/>
      <c r="CD10" s="222" t="s">
        <v>198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181</v>
      </c>
      <c r="AV11" s="139"/>
      <c r="AW11" s="139"/>
      <c r="AX11" s="139"/>
      <c r="AY11" s="190" t="s">
        <v>203</v>
      </c>
      <c r="AZ11" s="198"/>
      <c r="BA11" s="198"/>
      <c r="BB11" s="198"/>
      <c r="BC11" s="198"/>
      <c r="BD11" s="198"/>
      <c r="BE11" s="198"/>
      <c r="BF11" s="198"/>
      <c r="BG11" s="198"/>
      <c r="BH11" s="198"/>
      <c r="BI11" s="198"/>
      <c r="BJ11" s="198"/>
      <c r="BK11" s="198"/>
      <c r="BL11" s="198"/>
      <c r="BM11" s="209"/>
      <c r="BN11" s="214">
        <v>785495</v>
      </c>
      <c r="BO11" s="217"/>
      <c r="BP11" s="217"/>
      <c r="BQ11" s="217"/>
      <c r="BR11" s="217"/>
      <c r="BS11" s="217"/>
      <c r="BT11" s="217"/>
      <c r="BU11" s="220"/>
      <c r="BV11" s="214">
        <v>510174</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208</v>
      </c>
      <c r="M12" s="75"/>
      <c r="N12" s="75"/>
      <c r="O12" s="75"/>
      <c r="P12" s="75"/>
      <c r="Q12" s="87"/>
      <c r="R12" s="99">
        <v>60314</v>
      </c>
      <c r="S12" s="108"/>
      <c r="T12" s="108"/>
      <c r="U12" s="108"/>
      <c r="V12" s="120"/>
      <c r="W12" s="132" t="s">
        <v>10</v>
      </c>
      <c r="X12" s="139"/>
      <c r="Y12" s="139"/>
      <c r="Z12" s="139"/>
      <c r="AA12" s="139"/>
      <c r="AB12" s="144"/>
      <c r="AC12" s="148" t="s">
        <v>115</v>
      </c>
      <c r="AD12" s="155"/>
      <c r="AE12" s="155"/>
      <c r="AF12" s="155"/>
      <c r="AG12" s="158"/>
      <c r="AH12" s="148" t="s">
        <v>211</v>
      </c>
      <c r="AI12" s="155"/>
      <c r="AJ12" s="155"/>
      <c r="AK12" s="155"/>
      <c r="AL12" s="170"/>
      <c r="AM12" s="175" t="s">
        <v>212</v>
      </c>
      <c r="AN12" s="58"/>
      <c r="AO12" s="58"/>
      <c r="AP12" s="58"/>
      <c r="AQ12" s="58"/>
      <c r="AR12" s="58"/>
      <c r="AS12" s="58"/>
      <c r="AT12" s="63"/>
      <c r="AU12" s="182" t="s">
        <v>70</v>
      </c>
      <c r="AV12" s="139"/>
      <c r="AW12" s="139"/>
      <c r="AX12" s="139"/>
      <c r="AY12" s="190" t="s">
        <v>214</v>
      </c>
      <c r="AZ12" s="198"/>
      <c r="BA12" s="198"/>
      <c r="BB12" s="198"/>
      <c r="BC12" s="198"/>
      <c r="BD12" s="198"/>
      <c r="BE12" s="198"/>
      <c r="BF12" s="198"/>
      <c r="BG12" s="198"/>
      <c r="BH12" s="198"/>
      <c r="BI12" s="198"/>
      <c r="BJ12" s="198"/>
      <c r="BK12" s="198"/>
      <c r="BL12" s="198"/>
      <c r="BM12" s="209"/>
      <c r="BN12" s="214">
        <v>550000</v>
      </c>
      <c r="BO12" s="217"/>
      <c r="BP12" s="217"/>
      <c r="BQ12" s="217"/>
      <c r="BR12" s="217"/>
      <c r="BS12" s="217"/>
      <c r="BT12" s="217"/>
      <c r="BU12" s="220"/>
      <c r="BV12" s="214">
        <v>900000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218</v>
      </c>
      <c r="N13" s="82"/>
      <c r="O13" s="82"/>
      <c r="P13" s="82"/>
      <c r="Q13" s="88"/>
      <c r="R13" s="100">
        <v>59705</v>
      </c>
      <c r="S13" s="109"/>
      <c r="T13" s="109"/>
      <c r="U13" s="109"/>
      <c r="V13" s="121"/>
      <c r="W13" s="130" t="s">
        <v>219</v>
      </c>
      <c r="X13" s="56"/>
      <c r="Y13" s="56"/>
      <c r="Z13" s="56"/>
      <c r="AA13" s="56"/>
      <c r="AB13" s="25"/>
      <c r="AC13" s="72">
        <v>779</v>
      </c>
      <c r="AD13" s="80"/>
      <c r="AE13" s="80"/>
      <c r="AF13" s="80"/>
      <c r="AG13" s="84"/>
      <c r="AH13" s="72">
        <v>819</v>
      </c>
      <c r="AI13" s="80"/>
      <c r="AJ13" s="80"/>
      <c r="AK13" s="80"/>
      <c r="AL13" s="118"/>
      <c r="AM13" s="175" t="s">
        <v>222</v>
      </c>
      <c r="AN13" s="58"/>
      <c r="AO13" s="58"/>
      <c r="AP13" s="58"/>
      <c r="AQ13" s="58"/>
      <c r="AR13" s="58"/>
      <c r="AS13" s="58"/>
      <c r="AT13" s="63"/>
      <c r="AU13" s="182" t="s">
        <v>181</v>
      </c>
      <c r="AV13" s="139"/>
      <c r="AW13" s="139"/>
      <c r="AX13" s="139"/>
      <c r="AY13" s="190" t="s">
        <v>223</v>
      </c>
      <c r="AZ13" s="198"/>
      <c r="BA13" s="198"/>
      <c r="BB13" s="198"/>
      <c r="BC13" s="198"/>
      <c r="BD13" s="198"/>
      <c r="BE13" s="198"/>
      <c r="BF13" s="198"/>
      <c r="BG13" s="198"/>
      <c r="BH13" s="198"/>
      <c r="BI13" s="198"/>
      <c r="BJ13" s="198"/>
      <c r="BK13" s="198"/>
      <c r="BL13" s="198"/>
      <c r="BM13" s="209"/>
      <c r="BN13" s="214">
        <v>2086094</v>
      </c>
      <c r="BO13" s="217"/>
      <c r="BP13" s="217"/>
      <c r="BQ13" s="217"/>
      <c r="BR13" s="217"/>
      <c r="BS13" s="217"/>
      <c r="BT13" s="217"/>
      <c r="BU13" s="220"/>
      <c r="BV13" s="214">
        <v>335442</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3.4</v>
      </c>
      <c r="CU13" s="238"/>
      <c r="CV13" s="238"/>
      <c r="CW13" s="238"/>
      <c r="CX13" s="238"/>
      <c r="CY13" s="238"/>
      <c r="CZ13" s="238"/>
      <c r="DA13" s="246"/>
      <c r="DB13" s="230">
        <v>4.4000000000000004</v>
      </c>
      <c r="DC13" s="238"/>
      <c r="DD13" s="238"/>
      <c r="DE13" s="238"/>
      <c r="DF13" s="238"/>
      <c r="DG13" s="238"/>
      <c r="DH13" s="238"/>
      <c r="DI13" s="246"/>
    </row>
    <row r="14" spans="1:119" ht="18.75" customHeight="1">
      <c r="A14" s="2"/>
      <c r="B14" s="12"/>
      <c r="C14" s="29"/>
      <c r="D14" s="29"/>
      <c r="E14" s="29"/>
      <c r="F14" s="29"/>
      <c r="G14" s="29"/>
      <c r="H14" s="29"/>
      <c r="I14" s="29"/>
      <c r="J14" s="29"/>
      <c r="K14" s="61"/>
      <c r="L14" s="68" t="s">
        <v>229</v>
      </c>
      <c r="M14" s="77"/>
      <c r="N14" s="77"/>
      <c r="O14" s="77"/>
      <c r="P14" s="77"/>
      <c r="Q14" s="89"/>
      <c r="R14" s="100">
        <v>61159</v>
      </c>
      <c r="S14" s="109"/>
      <c r="T14" s="109"/>
      <c r="U14" s="109"/>
      <c r="V14" s="121"/>
      <c r="W14" s="129"/>
      <c r="X14" s="57"/>
      <c r="Y14" s="57"/>
      <c r="Z14" s="57"/>
      <c r="AA14" s="57"/>
      <c r="AB14" s="24"/>
      <c r="AC14" s="149">
        <v>2.8</v>
      </c>
      <c r="AD14" s="156"/>
      <c r="AE14" s="156"/>
      <c r="AF14" s="156"/>
      <c r="AG14" s="159"/>
      <c r="AH14" s="149">
        <v>2.8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232</v>
      </c>
      <c r="CE14" s="200"/>
      <c r="CF14" s="200"/>
      <c r="CG14" s="200"/>
      <c r="CH14" s="200"/>
      <c r="CI14" s="200"/>
      <c r="CJ14" s="200"/>
      <c r="CK14" s="200"/>
      <c r="CL14" s="200"/>
      <c r="CM14" s="200"/>
      <c r="CN14" s="200"/>
      <c r="CO14" s="200"/>
      <c r="CP14" s="200"/>
      <c r="CQ14" s="200"/>
      <c r="CR14" s="200"/>
      <c r="CS14" s="212"/>
      <c r="CT14" s="234">
        <v>13.7</v>
      </c>
      <c r="CU14" s="242"/>
      <c r="CV14" s="242"/>
      <c r="CW14" s="242"/>
      <c r="CX14" s="242"/>
      <c r="CY14" s="242"/>
      <c r="CZ14" s="242"/>
      <c r="DA14" s="250"/>
      <c r="DB14" s="234">
        <v>19.899999999999999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218</v>
      </c>
      <c r="N15" s="82"/>
      <c r="O15" s="82"/>
      <c r="P15" s="82"/>
      <c r="Q15" s="88"/>
      <c r="R15" s="100">
        <v>60549</v>
      </c>
      <c r="S15" s="109"/>
      <c r="T15" s="109"/>
      <c r="U15" s="109"/>
      <c r="V15" s="121"/>
      <c r="W15" s="130" t="s">
        <v>6</v>
      </c>
      <c r="X15" s="56"/>
      <c r="Y15" s="56"/>
      <c r="Z15" s="56"/>
      <c r="AA15" s="56"/>
      <c r="AB15" s="25"/>
      <c r="AC15" s="72">
        <v>8948</v>
      </c>
      <c r="AD15" s="80"/>
      <c r="AE15" s="80"/>
      <c r="AF15" s="80"/>
      <c r="AG15" s="84"/>
      <c r="AH15" s="72">
        <v>9437</v>
      </c>
      <c r="AI15" s="80"/>
      <c r="AJ15" s="80"/>
      <c r="AK15" s="80"/>
      <c r="AL15" s="118"/>
      <c r="AM15" s="175"/>
      <c r="AN15" s="58"/>
      <c r="AO15" s="58"/>
      <c r="AP15" s="58"/>
      <c r="AQ15" s="58"/>
      <c r="AR15" s="58"/>
      <c r="AS15" s="58"/>
      <c r="AT15" s="63"/>
      <c r="AU15" s="182"/>
      <c r="AV15" s="139"/>
      <c r="AW15" s="139"/>
      <c r="AX15" s="139"/>
      <c r="AY15" s="189" t="s">
        <v>234</v>
      </c>
      <c r="AZ15" s="197"/>
      <c r="BA15" s="197"/>
      <c r="BB15" s="197"/>
      <c r="BC15" s="197"/>
      <c r="BD15" s="197"/>
      <c r="BE15" s="197"/>
      <c r="BF15" s="197"/>
      <c r="BG15" s="197"/>
      <c r="BH15" s="197"/>
      <c r="BI15" s="197"/>
      <c r="BJ15" s="197"/>
      <c r="BK15" s="197"/>
      <c r="BL15" s="197"/>
      <c r="BM15" s="208"/>
      <c r="BN15" s="213">
        <v>7982379</v>
      </c>
      <c r="BO15" s="216"/>
      <c r="BP15" s="216"/>
      <c r="BQ15" s="216"/>
      <c r="BR15" s="216"/>
      <c r="BS15" s="216"/>
      <c r="BT15" s="216"/>
      <c r="BU15" s="219"/>
      <c r="BV15" s="213">
        <v>8241516</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235</v>
      </c>
      <c r="S16" s="110"/>
      <c r="T16" s="110"/>
      <c r="U16" s="110"/>
      <c r="V16" s="122"/>
      <c r="W16" s="129"/>
      <c r="X16" s="57"/>
      <c r="Y16" s="57"/>
      <c r="Z16" s="57"/>
      <c r="AA16" s="57"/>
      <c r="AB16" s="24"/>
      <c r="AC16" s="149">
        <v>32.200000000000003</v>
      </c>
      <c r="AD16" s="156"/>
      <c r="AE16" s="156"/>
      <c r="AF16" s="156"/>
      <c r="AG16" s="159"/>
      <c r="AH16" s="149">
        <v>32.4</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14926987</v>
      </c>
      <c r="BO16" s="217"/>
      <c r="BP16" s="217"/>
      <c r="BQ16" s="217"/>
      <c r="BR16" s="217"/>
      <c r="BS16" s="217"/>
      <c r="BT16" s="217"/>
      <c r="BU16" s="220"/>
      <c r="BV16" s="214">
        <v>14064331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235</v>
      </c>
      <c r="S17" s="110"/>
      <c r="T17" s="110"/>
      <c r="U17" s="110"/>
      <c r="V17" s="122"/>
      <c r="W17" s="130" t="s">
        <v>100</v>
      </c>
      <c r="X17" s="56"/>
      <c r="Y17" s="56"/>
      <c r="Z17" s="56"/>
      <c r="AA17" s="56"/>
      <c r="AB17" s="25"/>
      <c r="AC17" s="72">
        <v>18062</v>
      </c>
      <c r="AD17" s="80"/>
      <c r="AE17" s="80"/>
      <c r="AF17" s="80"/>
      <c r="AG17" s="84"/>
      <c r="AH17" s="72">
        <v>18851</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10122974</v>
      </c>
      <c r="BO17" s="217"/>
      <c r="BP17" s="217"/>
      <c r="BQ17" s="217"/>
      <c r="BR17" s="217"/>
      <c r="BS17" s="217"/>
      <c r="BT17" s="217"/>
      <c r="BU17" s="220"/>
      <c r="BV17" s="214">
        <v>10465405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577.83000000000004</v>
      </c>
      <c r="M18" s="70"/>
      <c r="N18" s="70"/>
      <c r="O18" s="70"/>
      <c r="P18" s="70"/>
      <c r="Q18" s="70"/>
      <c r="R18" s="102"/>
      <c r="S18" s="102"/>
      <c r="T18" s="102"/>
      <c r="U18" s="102"/>
      <c r="V18" s="123"/>
      <c r="W18" s="131"/>
      <c r="X18" s="138"/>
      <c r="Y18" s="138"/>
      <c r="Z18" s="138"/>
      <c r="AA18" s="138"/>
      <c r="AB18" s="26"/>
      <c r="AC18" s="150">
        <v>65</v>
      </c>
      <c r="AD18" s="157"/>
      <c r="AE18" s="157"/>
      <c r="AF18" s="157"/>
      <c r="AG18" s="160"/>
      <c r="AH18" s="150">
        <v>64.8</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15288271</v>
      </c>
      <c r="BO18" s="217"/>
      <c r="BP18" s="217"/>
      <c r="BQ18" s="217"/>
      <c r="BR18" s="217"/>
      <c r="BS18" s="217"/>
      <c r="BT18" s="217"/>
      <c r="BU18" s="220"/>
      <c r="BV18" s="214">
        <v>15162031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66</v>
      </c>
      <c r="C19" s="31"/>
      <c r="D19" s="31"/>
      <c r="E19" s="49"/>
      <c r="F19" s="49"/>
      <c r="G19" s="49"/>
      <c r="H19" s="49"/>
      <c r="I19" s="49"/>
      <c r="J19" s="49"/>
      <c r="K19" s="49"/>
      <c r="L19" s="71">
        <v>103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227</v>
      </c>
      <c r="AZ19" s="198"/>
      <c r="BA19" s="198"/>
      <c r="BB19" s="198"/>
      <c r="BC19" s="198"/>
      <c r="BD19" s="198"/>
      <c r="BE19" s="198"/>
      <c r="BF19" s="198"/>
      <c r="BG19" s="198"/>
      <c r="BH19" s="198"/>
      <c r="BI19" s="198"/>
      <c r="BJ19" s="198"/>
      <c r="BK19" s="198"/>
      <c r="BL19" s="198"/>
      <c r="BM19" s="209"/>
      <c r="BN19" s="214">
        <v>24543914</v>
      </c>
      <c r="BO19" s="217"/>
      <c r="BP19" s="217"/>
      <c r="BQ19" s="217"/>
      <c r="BR19" s="217"/>
      <c r="BS19" s="217"/>
      <c r="BT19" s="217"/>
      <c r="BU19" s="220"/>
      <c r="BV19" s="214">
        <v>23987944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23922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10</v>
      </c>
      <c r="F22" s="56"/>
      <c r="G22" s="56"/>
      <c r="H22" s="56"/>
      <c r="I22" s="56"/>
      <c r="J22" s="56"/>
      <c r="K22" s="25"/>
      <c r="L22" s="50" t="s">
        <v>246</v>
      </c>
      <c r="M22" s="56"/>
      <c r="N22" s="56"/>
      <c r="O22" s="56"/>
      <c r="P22" s="25"/>
      <c r="Q22" s="92" t="s">
        <v>248</v>
      </c>
      <c r="R22" s="104"/>
      <c r="S22" s="104"/>
      <c r="T22" s="104"/>
      <c r="U22" s="104"/>
      <c r="V22" s="125"/>
      <c r="W22" s="133" t="s">
        <v>249</v>
      </c>
      <c r="X22" s="33"/>
      <c r="Y22" s="41"/>
      <c r="Z22" s="50" t="s">
        <v>10</v>
      </c>
      <c r="AA22" s="56"/>
      <c r="AB22" s="56"/>
      <c r="AC22" s="56"/>
      <c r="AD22" s="56"/>
      <c r="AE22" s="56"/>
      <c r="AF22" s="56"/>
      <c r="AG22" s="25"/>
      <c r="AH22" s="163" t="s">
        <v>191</v>
      </c>
      <c r="AI22" s="56"/>
      <c r="AJ22" s="56"/>
      <c r="AK22" s="56"/>
      <c r="AL22" s="25"/>
      <c r="AM22" s="163" t="s">
        <v>250</v>
      </c>
      <c r="AN22" s="178"/>
      <c r="AO22" s="178"/>
      <c r="AP22" s="178"/>
      <c r="AQ22" s="178"/>
      <c r="AR22" s="180"/>
      <c r="AS22" s="92" t="s">
        <v>248</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28575978</v>
      </c>
      <c r="BO22" s="216"/>
      <c r="BP22" s="216"/>
      <c r="BQ22" s="216"/>
      <c r="BR22" s="216"/>
      <c r="BS22" s="216"/>
      <c r="BT22" s="216"/>
      <c r="BU22" s="219"/>
      <c r="BV22" s="213">
        <v>29658004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18265120</v>
      </c>
      <c r="BO23" s="217"/>
      <c r="BP23" s="217"/>
      <c r="BQ23" s="217"/>
      <c r="BR23" s="217"/>
      <c r="BS23" s="217"/>
      <c r="BT23" s="217"/>
      <c r="BU23" s="220"/>
      <c r="BV23" s="214">
        <v>17977056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8800</v>
      </c>
      <c r="R24" s="80"/>
      <c r="S24" s="80"/>
      <c r="T24" s="80"/>
      <c r="U24" s="80"/>
      <c r="V24" s="84"/>
      <c r="W24" s="134"/>
      <c r="X24" s="34"/>
      <c r="Y24" s="42"/>
      <c r="Z24" s="52" t="s">
        <v>236</v>
      </c>
      <c r="AA24" s="58"/>
      <c r="AB24" s="58"/>
      <c r="AC24" s="58"/>
      <c r="AD24" s="58"/>
      <c r="AE24" s="58"/>
      <c r="AF24" s="58"/>
      <c r="AG24" s="63"/>
      <c r="AH24" s="72">
        <v>467</v>
      </c>
      <c r="AI24" s="80"/>
      <c r="AJ24" s="80"/>
      <c r="AK24" s="80"/>
      <c r="AL24" s="84"/>
      <c r="AM24" s="72">
        <v>1466847</v>
      </c>
      <c r="AN24" s="80"/>
      <c r="AO24" s="80"/>
      <c r="AP24" s="80"/>
      <c r="AQ24" s="80"/>
      <c r="AR24" s="84"/>
      <c r="AS24" s="72">
        <v>3141</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16123747</v>
      </c>
      <c r="BO24" s="217"/>
      <c r="BP24" s="217"/>
      <c r="BQ24" s="217"/>
      <c r="BR24" s="217"/>
      <c r="BS24" s="217"/>
      <c r="BT24" s="217"/>
      <c r="BU24" s="220"/>
      <c r="BV24" s="214">
        <v>16793009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7490</v>
      </c>
      <c r="R25" s="80"/>
      <c r="S25" s="80"/>
      <c r="T25" s="80"/>
      <c r="U25" s="80"/>
      <c r="V25" s="84"/>
      <c r="W25" s="134"/>
      <c r="X25" s="34"/>
      <c r="Y25" s="42"/>
      <c r="Z25" s="52" t="s">
        <v>261</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1620617</v>
      </c>
      <c r="BO25" s="216"/>
      <c r="BP25" s="216"/>
      <c r="BQ25" s="216"/>
      <c r="BR25" s="216"/>
      <c r="BS25" s="216"/>
      <c r="BT25" s="216"/>
      <c r="BU25" s="219"/>
      <c r="BV25" s="213">
        <v>1550151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6930</v>
      </c>
      <c r="R26" s="80"/>
      <c r="S26" s="80"/>
      <c r="T26" s="80"/>
      <c r="U26" s="80"/>
      <c r="V26" s="84"/>
      <c r="W26" s="134"/>
      <c r="X26" s="34"/>
      <c r="Y26" s="42"/>
      <c r="Z26" s="52" t="s">
        <v>263</v>
      </c>
      <c r="AA26" s="143"/>
      <c r="AB26" s="143"/>
      <c r="AC26" s="143"/>
      <c r="AD26" s="143"/>
      <c r="AE26" s="143"/>
      <c r="AF26" s="143"/>
      <c r="AG26" s="161"/>
      <c r="AH26" s="72">
        <v>12</v>
      </c>
      <c r="AI26" s="80"/>
      <c r="AJ26" s="80"/>
      <c r="AK26" s="80"/>
      <c r="AL26" s="84"/>
      <c r="AM26" s="72">
        <v>36780</v>
      </c>
      <c r="AN26" s="80"/>
      <c r="AO26" s="80"/>
      <c r="AP26" s="80"/>
      <c r="AQ26" s="80"/>
      <c r="AR26" s="84"/>
      <c r="AS26" s="72">
        <v>3065</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4120</v>
      </c>
      <c r="R27" s="80"/>
      <c r="S27" s="80"/>
      <c r="T27" s="80"/>
      <c r="U27" s="80"/>
      <c r="V27" s="84"/>
      <c r="W27" s="134"/>
      <c r="X27" s="34"/>
      <c r="Y27" s="42"/>
      <c r="Z27" s="52" t="s">
        <v>268</v>
      </c>
      <c r="AA27" s="58"/>
      <c r="AB27" s="58"/>
      <c r="AC27" s="58"/>
      <c r="AD27" s="58"/>
      <c r="AE27" s="58"/>
      <c r="AF27" s="58"/>
      <c r="AG27" s="63"/>
      <c r="AH27" s="72">
        <v>10</v>
      </c>
      <c r="AI27" s="80"/>
      <c r="AJ27" s="80"/>
      <c r="AK27" s="80"/>
      <c r="AL27" s="84"/>
      <c r="AM27" s="72">
        <v>38436</v>
      </c>
      <c r="AN27" s="80"/>
      <c r="AO27" s="80"/>
      <c r="AP27" s="80"/>
      <c r="AQ27" s="80"/>
      <c r="AR27" s="84"/>
      <c r="AS27" s="72">
        <v>3844</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206</v>
      </c>
      <c r="BO27" s="218"/>
      <c r="BP27" s="218"/>
      <c r="BQ27" s="218"/>
      <c r="BR27" s="218"/>
      <c r="BS27" s="218"/>
      <c r="BT27" s="218"/>
      <c r="BU27" s="221"/>
      <c r="BV27" s="215" t="s">
        <v>206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3610</v>
      </c>
      <c r="R28" s="80"/>
      <c r="S28" s="80"/>
      <c r="T28" s="80"/>
      <c r="U28" s="80"/>
      <c r="V28" s="84"/>
      <c r="W28" s="134"/>
      <c r="X28" s="34"/>
      <c r="Y28" s="42"/>
      <c r="Z28" s="52" t="s">
        <v>39</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273</v>
      </c>
      <c r="AZ28" s="201"/>
      <c r="BA28" s="201"/>
      <c r="BB28" s="204"/>
      <c r="BC28" s="189" t="s">
        <v>106</v>
      </c>
      <c r="BD28" s="197"/>
      <c r="BE28" s="197"/>
      <c r="BF28" s="197"/>
      <c r="BG28" s="197"/>
      <c r="BH28" s="197"/>
      <c r="BI28" s="197"/>
      <c r="BJ28" s="197"/>
      <c r="BK28" s="197"/>
      <c r="BL28" s="197"/>
      <c r="BM28" s="208"/>
      <c r="BN28" s="213">
        <v>2487038</v>
      </c>
      <c r="BO28" s="216"/>
      <c r="BP28" s="216"/>
      <c r="BQ28" s="216"/>
      <c r="BR28" s="216"/>
      <c r="BS28" s="216"/>
      <c r="BT28" s="216"/>
      <c r="BU28" s="219"/>
      <c r="BV28" s="213">
        <v>2162949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20</v>
      </c>
      <c r="M29" s="80"/>
      <c r="N29" s="80"/>
      <c r="O29" s="80"/>
      <c r="P29" s="84"/>
      <c r="Q29" s="72">
        <v>3430</v>
      </c>
      <c r="R29" s="80"/>
      <c r="S29" s="80"/>
      <c r="T29" s="80"/>
      <c r="U29" s="80"/>
      <c r="V29" s="84"/>
      <c r="W29" s="135"/>
      <c r="X29" s="140"/>
      <c r="Y29" s="142"/>
      <c r="Z29" s="52" t="s">
        <v>276</v>
      </c>
      <c r="AA29" s="58"/>
      <c r="AB29" s="58"/>
      <c r="AC29" s="58"/>
      <c r="AD29" s="58"/>
      <c r="AE29" s="58"/>
      <c r="AF29" s="58"/>
      <c r="AG29" s="63"/>
      <c r="AH29" s="72">
        <v>477</v>
      </c>
      <c r="AI29" s="80"/>
      <c r="AJ29" s="80"/>
      <c r="AK29" s="80"/>
      <c r="AL29" s="84"/>
      <c r="AM29" s="72">
        <v>1505283</v>
      </c>
      <c r="AN29" s="80"/>
      <c r="AO29" s="80"/>
      <c r="AP29" s="80"/>
      <c r="AQ29" s="80"/>
      <c r="AR29" s="84"/>
      <c r="AS29" s="72">
        <v>3156</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3093271</v>
      </c>
      <c r="BO29" s="217"/>
      <c r="BP29" s="217"/>
      <c r="BQ29" s="217"/>
      <c r="BR29" s="217"/>
      <c r="BS29" s="217"/>
      <c r="BT29" s="217"/>
      <c r="BU29" s="220"/>
      <c r="BV29" s="214">
        <v>3159993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8091604</v>
      </c>
      <c r="BO30" s="218"/>
      <c r="BP30" s="218"/>
      <c r="BQ30" s="218"/>
      <c r="BR30" s="218"/>
      <c r="BS30" s="218"/>
      <c r="BT30" s="218"/>
      <c r="BU30" s="221"/>
      <c r="BV30" s="215">
        <v>7936608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195</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286</v>
      </c>
      <c r="F33" s="54"/>
      <c r="G33" s="54"/>
      <c r="H33" s="54"/>
      <c r="I33" s="54"/>
      <c r="J33" s="54"/>
      <c r="K33" s="54"/>
      <c r="L33" s="54"/>
      <c r="M33" s="54"/>
      <c r="N33" s="54"/>
      <c r="O33" s="54"/>
      <c r="P33" s="54"/>
      <c r="Q33" s="54"/>
      <c r="R33" s="54"/>
      <c r="S33" s="54"/>
      <c r="T33" s="54"/>
      <c r="U33" s="37" t="s">
        <v>124</v>
      </c>
      <c r="V33" s="37"/>
      <c r="W33" s="54" t="s">
        <v>286</v>
      </c>
      <c r="X33" s="54"/>
      <c r="Y33" s="54"/>
      <c r="Z33" s="54"/>
      <c r="AA33" s="54"/>
      <c r="AB33" s="54"/>
      <c r="AC33" s="54"/>
      <c r="AD33" s="54"/>
      <c r="AE33" s="54"/>
      <c r="AF33" s="54"/>
      <c r="AG33" s="54"/>
      <c r="AH33" s="54"/>
      <c r="AI33" s="54"/>
      <c r="AJ33" s="54"/>
      <c r="AK33" s="54"/>
      <c r="AL33" s="54"/>
      <c r="AM33" s="37" t="s">
        <v>124</v>
      </c>
      <c r="AN33" s="37"/>
      <c r="AO33" s="54" t="s">
        <v>286</v>
      </c>
      <c r="AP33" s="54"/>
      <c r="AQ33" s="54"/>
      <c r="AR33" s="54"/>
      <c r="AS33" s="54"/>
      <c r="AT33" s="54"/>
      <c r="AU33" s="54"/>
      <c r="AV33" s="54"/>
      <c r="AW33" s="54"/>
      <c r="AX33" s="54"/>
      <c r="AY33" s="54"/>
      <c r="AZ33" s="54"/>
      <c r="BA33" s="54"/>
      <c r="BB33" s="54"/>
      <c r="BC33" s="54"/>
      <c r="BD33" s="37"/>
      <c r="BE33" s="54" t="s">
        <v>287</v>
      </c>
      <c r="BF33" s="54"/>
      <c r="BG33" s="54" t="s">
        <v>174</v>
      </c>
      <c r="BH33" s="54"/>
      <c r="BI33" s="54"/>
      <c r="BJ33" s="54"/>
      <c r="BK33" s="54"/>
      <c r="BL33" s="54"/>
      <c r="BM33" s="54"/>
      <c r="BN33" s="54"/>
      <c r="BO33" s="54"/>
      <c r="BP33" s="54"/>
      <c r="BQ33" s="54"/>
      <c r="BR33" s="54"/>
      <c r="BS33" s="54"/>
      <c r="BT33" s="54"/>
      <c r="BU33" s="54"/>
      <c r="BV33" s="37"/>
      <c r="BW33" s="37" t="s">
        <v>287</v>
      </c>
      <c r="BX33" s="37"/>
      <c r="BY33" s="54" t="s">
        <v>114</v>
      </c>
      <c r="BZ33" s="54"/>
      <c r="CA33" s="54"/>
      <c r="CB33" s="54"/>
      <c r="CC33" s="54"/>
      <c r="CD33" s="54"/>
      <c r="CE33" s="54"/>
      <c r="CF33" s="54"/>
      <c r="CG33" s="54"/>
      <c r="CH33" s="54"/>
      <c r="CI33" s="54"/>
      <c r="CJ33" s="54"/>
      <c r="CK33" s="54"/>
      <c r="CL33" s="54"/>
      <c r="CM33" s="54"/>
      <c r="CN33" s="54"/>
      <c r="CO33" s="37" t="s">
        <v>124</v>
      </c>
      <c r="CP33" s="37"/>
      <c r="CQ33" s="54" t="s">
        <v>288</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秩父市立病院事業会計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農業集落排水事業特別会計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秩父広域市町村圏組合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一般財団法人　秩父市地域振興公社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国民健康保険特別会計（診療施設勘定）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戸別合併処理浄化槽事業特別会計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秩父広域市町村圏組合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株式会社　ちちぶ観光機構</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IF('各会計、関係団体の財政状況及び健全化判断比率'!B37="","",'各会計、関係団体の財政状況及び健全化判断比率'!B37)</f>
        <v>公設地方卸売市場特別会計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埼玉県後期高齢者医療広域連合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一般財団法人　秩父地域地場産業振興センター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埼玉県後期高齢者医療広域連合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秩父新電力　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駐車場事業特別会計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140</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ht="11.25" customHeight="1">
      <c r="E53" s="1" t="s">
        <v>331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password="C5BB" sheet="1" objects="1" scenarios="1"/>
  <customSheetViews>
    <customSheetView guid="{E0AF5F69-9EF7-004D-B5D5-752B4995C771}" showGridLines="0" fitToPage="1" hiddenColumns="1">
      <selection activeCell="A1"/>
      <pageMargins left="0" right="0" top="0.39370078740157483" bottom="0.39370078740157483" header="0.19685039370078741" footer="0.19685039370078741"/>
      <printOptions horizontalCentered="1"/>
      <pageSetup paperSize="9" orientation="landscape" cellComments="asDisplayed" horizontalDpi="300" verticalDpi="300" r:id="rId1"/>
      <headerFooter>
        <oddFooter>&amp;C&amp;P/&amp;N</oddFooter>
        <evenFooter>&amp;C&amp;P/&amp;N</evenFooter>
        <firstFooter>&amp;C&amp;P/&amp;N</firstFooter>
      </headerFooter>
    </customSheetView>
    <customSheetView guid="{3B5FD968-5CF0-904C-9992-CE9B5CC27374}" showGridLines="0" fitToPage="1" hiddenColumns="1">
      <selection activeCell="A1"/>
      <pageMargins left="0" right="0" top="0.39370078740157483" bottom="0.39370078740157483" header="0.19685039370078741" footer="0.19685039370078741"/>
      <printOptions horizontalCentered="1"/>
      <pageSetup paperSize="9" orientation="landscape" cellComments="asDisplayed" horizontalDpi="300" verticalDpi="300" r:id="rId2"/>
      <headerFooter>
        <oddFooter>&amp;C&amp;P/&amp;N</oddFooter>
        <evenFooter>&amp;C&amp;P/&amp;N</evenFooter>
        <firstFooter>&amp;C&amp;P/&amp;N</firstFooter>
      </headerFooter>
    </customSheetView>
  </customSheetViews>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302</v>
      </c>
      <c r="DI1" s="354"/>
      <c r="DJ1" s="354"/>
      <c r="DK1" s="354"/>
      <c r="DL1" s="354"/>
      <c r="DM1" s="354"/>
      <c r="DN1" s="361"/>
      <c r="DO1" s="1"/>
      <c r="DP1" s="353" t="s">
        <v>131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111</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497</v>
      </c>
      <c r="AA4" s="139"/>
      <c r="AB4" s="139"/>
      <c r="AC4" s="144"/>
      <c r="AD4" s="182" t="s">
        <v>260</v>
      </c>
      <c r="AE4" s="139"/>
      <c r="AF4" s="139"/>
      <c r="AG4" s="139"/>
      <c r="AH4" s="139"/>
      <c r="AI4" s="139"/>
      <c r="AJ4" s="139"/>
      <c r="AK4" s="144"/>
      <c r="AL4" s="182" t="s">
        <v>497</v>
      </c>
      <c r="AM4" s="139"/>
      <c r="AN4" s="139"/>
      <c r="AO4" s="144"/>
      <c r="AP4" s="304" t="s">
        <v>503</v>
      </c>
      <c r="AQ4" s="304"/>
      <c r="AR4" s="304"/>
      <c r="AS4" s="304"/>
      <c r="AT4" s="304"/>
      <c r="AU4" s="304"/>
      <c r="AV4" s="304"/>
      <c r="AW4" s="304"/>
      <c r="AX4" s="304"/>
      <c r="AY4" s="304"/>
      <c r="AZ4" s="304"/>
      <c r="BA4" s="304"/>
      <c r="BB4" s="304"/>
      <c r="BC4" s="304"/>
      <c r="BD4" s="304"/>
      <c r="BE4" s="304"/>
      <c r="BF4" s="304"/>
      <c r="BG4" s="304" t="s">
        <v>514</v>
      </c>
      <c r="BH4" s="304"/>
      <c r="BI4" s="304"/>
      <c r="BJ4" s="304"/>
      <c r="BK4" s="304"/>
      <c r="BL4" s="304"/>
      <c r="BM4" s="304"/>
      <c r="BN4" s="304"/>
      <c r="BO4" s="304" t="s">
        <v>497</v>
      </c>
      <c r="BP4" s="304"/>
      <c r="BQ4" s="304"/>
      <c r="BR4" s="304"/>
      <c r="BS4" s="304" t="s">
        <v>524</v>
      </c>
      <c r="BT4" s="304"/>
      <c r="BU4" s="304"/>
      <c r="BV4" s="304"/>
      <c r="BW4" s="304"/>
      <c r="BX4" s="304"/>
      <c r="BY4" s="304"/>
      <c r="BZ4" s="304"/>
      <c r="CA4" s="304"/>
      <c r="CB4" s="304"/>
      <c r="CD4" s="182" t="s">
        <v>525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309</v>
      </c>
      <c r="C5" s="269"/>
      <c r="D5" s="269"/>
      <c r="E5" s="269"/>
      <c r="F5" s="269"/>
      <c r="G5" s="269"/>
      <c r="H5" s="269"/>
      <c r="I5" s="269"/>
      <c r="J5" s="269"/>
      <c r="K5" s="269"/>
      <c r="L5" s="269"/>
      <c r="M5" s="269"/>
      <c r="N5" s="269"/>
      <c r="O5" s="269"/>
      <c r="P5" s="269"/>
      <c r="Q5" s="272"/>
      <c r="R5" s="277">
        <v>8807614</v>
      </c>
      <c r="S5" s="280"/>
      <c r="T5" s="280"/>
      <c r="U5" s="280"/>
      <c r="V5" s="280"/>
      <c r="W5" s="280"/>
      <c r="X5" s="280"/>
      <c r="Y5" s="283"/>
      <c r="Z5" s="286">
        <v>25.4</v>
      </c>
      <c r="AA5" s="286"/>
      <c r="AB5" s="286"/>
      <c r="AC5" s="286"/>
      <c r="AD5" s="292">
        <v>8495531</v>
      </c>
      <c r="AE5" s="292"/>
      <c r="AF5" s="292"/>
      <c r="AG5" s="292"/>
      <c r="AH5" s="292"/>
      <c r="AI5" s="292"/>
      <c r="AJ5" s="292"/>
      <c r="AK5" s="292"/>
      <c r="AL5" s="297">
        <v>47.9</v>
      </c>
      <c r="AM5" s="299"/>
      <c r="AN5" s="299"/>
      <c r="AO5" s="301"/>
      <c r="AP5" s="261" t="s">
        <v>471</v>
      </c>
      <c r="AQ5" s="269"/>
      <c r="AR5" s="269"/>
      <c r="AS5" s="269"/>
      <c r="AT5" s="269"/>
      <c r="AU5" s="269"/>
      <c r="AV5" s="269"/>
      <c r="AW5" s="269"/>
      <c r="AX5" s="269"/>
      <c r="AY5" s="269"/>
      <c r="AZ5" s="269"/>
      <c r="BA5" s="269"/>
      <c r="BB5" s="269"/>
      <c r="BC5" s="269"/>
      <c r="BD5" s="269"/>
      <c r="BE5" s="269"/>
      <c r="BF5" s="272"/>
      <c r="BG5" s="278">
        <v>8485654</v>
      </c>
      <c r="BH5" s="281"/>
      <c r="BI5" s="281"/>
      <c r="BJ5" s="281"/>
      <c r="BK5" s="281"/>
      <c r="BL5" s="281"/>
      <c r="BM5" s="281"/>
      <c r="BN5" s="284"/>
      <c r="BO5" s="287">
        <v>96.3</v>
      </c>
      <c r="BP5" s="287"/>
      <c r="BQ5" s="287"/>
      <c r="BR5" s="287"/>
      <c r="BS5" s="293">
        <v>84108</v>
      </c>
      <c r="BT5" s="293"/>
      <c r="BU5" s="293"/>
      <c r="BV5" s="293"/>
      <c r="BW5" s="293"/>
      <c r="BX5" s="293"/>
      <c r="BY5" s="293"/>
      <c r="BZ5" s="293"/>
      <c r="CA5" s="293"/>
      <c r="CB5" s="336"/>
      <c r="CC5" s="258"/>
      <c r="CD5" s="182" t="s">
        <v>503</v>
      </c>
      <c r="CE5" s="139"/>
      <c r="CF5" s="139"/>
      <c r="CG5" s="139"/>
      <c r="CH5" s="139"/>
      <c r="CI5" s="139"/>
      <c r="CJ5" s="139"/>
      <c r="CK5" s="139"/>
      <c r="CL5" s="139"/>
      <c r="CM5" s="139"/>
      <c r="CN5" s="139"/>
      <c r="CO5" s="139"/>
      <c r="CP5" s="139"/>
      <c r="CQ5" s="144"/>
      <c r="CR5" s="182" t="s">
        <v>311</v>
      </c>
      <c r="CS5" s="139"/>
      <c r="CT5" s="139"/>
      <c r="CU5" s="139"/>
      <c r="CV5" s="139"/>
      <c r="CW5" s="139"/>
      <c r="CX5" s="139"/>
      <c r="CY5" s="144"/>
      <c r="CZ5" s="182" t="s">
        <v>497</v>
      </c>
      <c r="DA5" s="139"/>
      <c r="DB5" s="139"/>
      <c r="DC5" s="144"/>
      <c r="DD5" s="182" t="s">
        <v>313</v>
      </c>
      <c r="DE5" s="139"/>
      <c r="DF5" s="139"/>
      <c r="DG5" s="139"/>
      <c r="DH5" s="139"/>
      <c r="DI5" s="139"/>
      <c r="DJ5" s="139"/>
      <c r="DK5" s="139"/>
      <c r="DL5" s="139"/>
      <c r="DM5" s="139"/>
      <c r="DN5" s="139"/>
      <c r="DO5" s="139"/>
      <c r="DP5" s="144"/>
      <c r="DQ5" s="182" t="s">
        <v>555</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486</v>
      </c>
      <c r="C6" s="258"/>
      <c r="D6" s="258"/>
      <c r="E6" s="258"/>
      <c r="F6" s="258"/>
      <c r="G6" s="258"/>
      <c r="H6" s="258"/>
      <c r="I6" s="258"/>
      <c r="J6" s="258"/>
      <c r="K6" s="258"/>
      <c r="L6" s="258"/>
      <c r="M6" s="258"/>
      <c r="N6" s="258"/>
      <c r="O6" s="258"/>
      <c r="P6" s="258"/>
      <c r="Q6" s="273"/>
      <c r="R6" s="278">
        <v>281680</v>
      </c>
      <c r="S6" s="281"/>
      <c r="T6" s="281"/>
      <c r="U6" s="281"/>
      <c r="V6" s="281"/>
      <c r="W6" s="281"/>
      <c r="X6" s="281"/>
      <c r="Y6" s="284"/>
      <c r="Z6" s="287">
        <v>0.8</v>
      </c>
      <c r="AA6" s="287"/>
      <c r="AB6" s="287"/>
      <c r="AC6" s="287"/>
      <c r="AD6" s="293">
        <v>281680</v>
      </c>
      <c r="AE6" s="293"/>
      <c r="AF6" s="293"/>
      <c r="AG6" s="293"/>
      <c r="AH6" s="293"/>
      <c r="AI6" s="293"/>
      <c r="AJ6" s="293"/>
      <c r="AK6" s="293"/>
      <c r="AL6" s="288">
        <v>1.6</v>
      </c>
      <c r="AM6" s="290"/>
      <c r="AN6" s="290"/>
      <c r="AO6" s="302"/>
      <c r="AP6" s="262" t="s">
        <v>108</v>
      </c>
      <c r="AQ6" s="258"/>
      <c r="AR6" s="258"/>
      <c r="AS6" s="258"/>
      <c r="AT6" s="258"/>
      <c r="AU6" s="258"/>
      <c r="AV6" s="258"/>
      <c r="AW6" s="258"/>
      <c r="AX6" s="258"/>
      <c r="AY6" s="258"/>
      <c r="AZ6" s="258"/>
      <c r="BA6" s="258"/>
      <c r="BB6" s="258"/>
      <c r="BC6" s="258"/>
      <c r="BD6" s="258"/>
      <c r="BE6" s="258"/>
      <c r="BF6" s="273"/>
      <c r="BG6" s="278">
        <v>8485654</v>
      </c>
      <c r="BH6" s="281"/>
      <c r="BI6" s="281"/>
      <c r="BJ6" s="281"/>
      <c r="BK6" s="281"/>
      <c r="BL6" s="281"/>
      <c r="BM6" s="281"/>
      <c r="BN6" s="284"/>
      <c r="BO6" s="287">
        <v>96.3</v>
      </c>
      <c r="BP6" s="287"/>
      <c r="BQ6" s="287"/>
      <c r="BR6" s="287"/>
      <c r="BS6" s="293">
        <v>84108</v>
      </c>
      <c r="BT6" s="293"/>
      <c r="BU6" s="293"/>
      <c r="BV6" s="293"/>
      <c r="BW6" s="293"/>
      <c r="BX6" s="293"/>
      <c r="BY6" s="293"/>
      <c r="BZ6" s="293"/>
      <c r="CA6" s="293"/>
      <c r="CB6" s="336"/>
      <c r="CD6" s="261" t="s">
        <v>526</v>
      </c>
      <c r="CE6" s="269"/>
      <c r="CF6" s="269"/>
      <c r="CG6" s="269"/>
      <c r="CH6" s="269"/>
      <c r="CI6" s="269"/>
      <c r="CJ6" s="269"/>
      <c r="CK6" s="269"/>
      <c r="CL6" s="269"/>
      <c r="CM6" s="269"/>
      <c r="CN6" s="269"/>
      <c r="CO6" s="269"/>
      <c r="CP6" s="269"/>
      <c r="CQ6" s="272"/>
      <c r="CR6" s="278">
        <v>215508</v>
      </c>
      <c r="CS6" s="281"/>
      <c r="CT6" s="281"/>
      <c r="CU6" s="281"/>
      <c r="CV6" s="281"/>
      <c r="CW6" s="281"/>
      <c r="CX6" s="281"/>
      <c r="CY6" s="284"/>
      <c r="CZ6" s="297">
        <v>0.7</v>
      </c>
      <c r="DA6" s="299"/>
      <c r="DB6" s="299"/>
      <c r="DC6" s="347"/>
      <c r="DD6" s="294" t="s">
        <v>206</v>
      </c>
      <c r="DE6" s="281"/>
      <c r="DF6" s="281"/>
      <c r="DG6" s="281"/>
      <c r="DH6" s="281"/>
      <c r="DI6" s="281"/>
      <c r="DJ6" s="281"/>
      <c r="DK6" s="281"/>
      <c r="DL6" s="281"/>
      <c r="DM6" s="281"/>
      <c r="DN6" s="281"/>
      <c r="DO6" s="281"/>
      <c r="DP6" s="284"/>
      <c r="DQ6" s="294">
        <v>215502</v>
      </c>
      <c r="DR6" s="281"/>
      <c r="DS6" s="281"/>
      <c r="DT6" s="281"/>
      <c r="DU6" s="281"/>
      <c r="DV6" s="281"/>
      <c r="DW6" s="281"/>
      <c r="DX6" s="281"/>
      <c r="DY6" s="281"/>
      <c r="DZ6" s="281"/>
      <c r="EA6" s="281"/>
      <c r="EB6" s="281"/>
      <c r="EC6" s="337"/>
    </row>
    <row r="7" spans="2:143" ht="11.25" customHeight="1">
      <c r="B7" s="262" t="s">
        <v>45</v>
      </c>
      <c r="C7" s="258"/>
      <c r="D7" s="258"/>
      <c r="E7" s="258"/>
      <c r="F7" s="258"/>
      <c r="G7" s="258"/>
      <c r="H7" s="258"/>
      <c r="I7" s="258"/>
      <c r="J7" s="258"/>
      <c r="K7" s="258"/>
      <c r="L7" s="258"/>
      <c r="M7" s="258"/>
      <c r="N7" s="258"/>
      <c r="O7" s="258"/>
      <c r="P7" s="258"/>
      <c r="Q7" s="273"/>
      <c r="R7" s="278">
        <v>4302</v>
      </c>
      <c r="S7" s="281"/>
      <c r="T7" s="281"/>
      <c r="U7" s="281"/>
      <c r="V7" s="281"/>
      <c r="W7" s="281"/>
      <c r="X7" s="281"/>
      <c r="Y7" s="284"/>
      <c r="Z7" s="287">
        <v>0</v>
      </c>
      <c r="AA7" s="287"/>
      <c r="AB7" s="287"/>
      <c r="AC7" s="287"/>
      <c r="AD7" s="293">
        <v>4302</v>
      </c>
      <c r="AE7" s="293"/>
      <c r="AF7" s="293"/>
      <c r="AG7" s="293"/>
      <c r="AH7" s="293"/>
      <c r="AI7" s="293"/>
      <c r="AJ7" s="293"/>
      <c r="AK7" s="293"/>
      <c r="AL7" s="288">
        <v>0</v>
      </c>
      <c r="AM7" s="290"/>
      <c r="AN7" s="290"/>
      <c r="AO7" s="302"/>
      <c r="AP7" s="262" t="s">
        <v>315</v>
      </c>
      <c r="AQ7" s="258"/>
      <c r="AR7" s="258"/>
      <c r="AS7" s="258"/>
      <c r="AT7" s="258"/>
      <c r="AU7" s="258"/>
      <c r="AV7" s="258"/>
      <c r="AW7" s="258"/>
      <c r="AX7" s="258"/>
      <c r="AY7" s="258"/>
      <c r="AZ7" s="258"/>
      <c r="BA7" s="258"/>
      <c r="BB7" s="258"/>
      <c r="BC7" s="258"/>
      <c r="BD7" s="258"/>
      <c r="BE7" s="258"/>
      <c r="BF7" s="273"/>
      <c r="BG7" s="278">
        <v>3208710</v>
      </c>
      <c r="BH7" s="281"/>
      <c r="BI7" s="281"/>
      <c r="BJ7" s="281"/>
      <c r="BK7" s="281"/>
      <c r="BL7" s="281"/>
      <c r="BM7" s="281"/>
      <c r="BN7" s="284"/>
      <c r="BO7" s="287">
        <v>36.4</v>
      </c>
      <c r="BP7" s="287"/>
      <c r="BQ7" s="287"/>
      <c r="BR7" s="287"/>
      <c r="BS7" s="293">
        <v>83206</v>
      </c>
      <c r="BT7" s="293"/>
      <c r="BU7" s="293"/>
      <c r="BV7" s="293"/>
      <c r="BW7" s="293"/>
      <c r="BX7" s="293"/>
      <c r="BY7" s="293"/>
      <c r="BZ7" s="293"/>
      <c r="CA7" s="293"/>
      <c r="CB7" s="336"/>
      <c r="CD7" s="262" t="s">
        <v>528</v>
      </c>
      <c r="CE7" s="258"/>
      <c r="CF7" s="258"/>
      <c r="CG7" s="258"/>
      <c r="CH7" s="258"/>
      <c r="CI7" s="258"/>
      <c r="CJ7" s="258"/>
      <c r="CK7" s="258"/>
      <c r="CL7" s="258"/>
      <c r="CM7" s="258"/>
      <c r="CN7" s="258"/>
      <c r="CO7" s="258"/>
      <c r="CP7" s="258"/>
      <c r="CQ7" s="273"/>
      <c r="CR7" s="278">
        <v>5311629</v>
      </c>
      <c r="CS7" s="281"/>
      <c r="CT7" s="281"/>
      <c r="CU7" s="281"/>
      <c r="CV7" s="281"/>
      <c r="CW7" s="281"/>
      <c r="CX7" s="281"/>
      <c r="CY7" s="284"/>
      <c r="CZ7" s="287">
        <v>16.600000000000001</v>
      </c>
      <c r="DA7" s="287"/>
      <c r="DB7" s="287"/>
      <c r="DC7" s="287"/>
      <c r="DD7" s="294">
        <v>57599</v>
      </c>
      <c r="DE7" s="281"/>
      <c r="DF7" s="281"/>
      <c r="DG7" s="281"/>
      <c r="DH7" s="281"/>
      <c r="DI7" s="281"/>
      <c r="DJ7" s="281"/>
      <c r="DK7" s="281"/>
      <c r="DL7" s="281"/>
      <c r="DM7" s="281"/>
      <c r="DN7" s="281"/>
      <c r="DO7" s="281"/>
      <c r="DP7" s="284"/>
      <c r="DQ7" s="294">
        <v>4768174</v>
      </c>
      <c r="DR7" s="281"/>
      <c r="DS7" s="281"/>
      <c r="DT7" s="281"/>
      <c r="DU7" s="281"/>
      <c r="DV7" s="281"/>
      <c r="DW7" s="281"/>
      <c r="DX7" s="281"/>
      <c r="DY7" s="281"/>
      <c r="DZ7" s="281"/>
      <c r="EA7" s="281"/>
      <c r="EB7" s="281"/>
      <c r="EC7" s="337"/>
    </row>
    <row r="8" spans="2:143" ht="11.25" customHeight="1">
      <c r="B8" s="262" t="s">
        <v>317</v>
      </c>
      <c r="C8" s="258"/>
      <c r="D8" s="258"/>
      <c r="E8" s="258"/>
      <c r="F8" s="258"/>
      <c r="G8" s="258"/>
      <c r="H8" s="258"/>
      <c r="I8" s="258"/>
      <c r="J8" s="258"/>
      <c r="K8" s="258"/>
      <c r="L8" s="258"/>
      <c r="M8" s="258"/>
      <c r="N8" s="258"/>
      <c r="O8" s="258"/>
      <c r="P8" s="258"/>
      <c r="Q8" s="273"/>
      <c r="R8" s="278">
        <v>42167</v>
      </c>
      <c r="S8" s="281"/>
      <c r="T8" s="281"/>
      <c r="U8" s="281"/>
      <c r="V8" s="281"/>
      <c r="W8" s="281"/>
      <c r="X8" s="281"/>
      <c r="Y8" s="284"/>
      <c r="Z8" s="287">
        <v>0.1</v>
      </c>
      <c r="AA8" s="287"/>
      <c r="AB8" s="287"/>
      <c r="AC8" s="287"/>
      <c r="AD8" s="293">
        <v>42167</v>
      </c>
      <c r="AE8" s="293"/>
      <c r="AF8" s="293"/>
      <c r="AG8" s="293"/>
      <c r="AH8" s="293"/>
      <c r="AI8" s="293"/>
      <c r="AJ8" s="293"/>
      <c r="AK8" s="293"/>
      <c r="AL8" s="288">
        <v>0.2</v>
      </c>
      <c r="AM8" s="290"/>
      <c r="AN8" s="290"/>
      <c r="AO8" s="302"/>
      <c r="AP8" s="262" t="s">
        <v>129</v>
      </c>
      <c r="AQ8" s="258"/>
      <c r="AR8" s="258"/>
      <c r="AS8" s="258"/>
      <c r="AT8" s="258"/>
      <c r="AU8" s="258"/>
      <c r="AV8" s="258"/>
      <c r="AW8" s="258"/>
      <c r="AX8" s="258"/>
      <c r="AY8" s="258"/>
      <c r="AZ8" s="258"/>
      <c r="BA8" s="258"/>
      <c r="BB8" s="258"/>
      <c r="BC8" s="258"/>
      <c r="BD8" s="258"/>
      <c r="BE8" s="258"/>
      <c r="BF8" s="273"/>
      <c r="BG8" s="278">
        <v>109075</v>
      </c>
      <c r="BH8" s="281"/>
      <c r="BI8" s="281"/>
      <c r="BJ8" s="281"/>
      <c r="BK8" s="281"/>
      <c r="BL8" s="281"/>
      <c r="BM8" s="281"/>
      <c r="BN8" s="284"/>
      <c r="BO8" s="287">
        <v>1.2</v>
      </c>
      <c r="BP8" s="287"/>
      <c r="BQ8" s="287"/>
      <c r="BR8" s="287"/>
      <c r="BS8" s="293" t="s">
        <v>206</v>
      </c>
      <c r="BT8" s="293"/>
      <c r="BU8" s="293"/>
      <c r="BV8" s="293"/>
      <c r="BW8" s="293"/>
      <c r="BX8" s="293"/>
      <c r="BY8" s="293"/>
      <c r="BZ8" s="293"/>
      <c r="CA8" s="293"/>
      <c r="CB8" s="336"/>
      <c r="CD8" s="262" t="s">
        <v>529</v>
      </c>
      <c r="CE8" s="258"/>
      <c r="CF8" s="258"/>
      <c r="CG8" s="258"/>
      <c r="CH8" s="258"/>
      <c r="CI8" s="258"/>
      <c r="CJ8" s="258"/>
      <c r="CK8" s="258"/>
      <c r="CL8" s="258"/>
      <c r="CM8" s="258"/>
      <c r="CN8" s="258"/>
      <c r="CO8" s="258"/>
      <c r="CP8" s="258"/>
      <c r="CQ8" s="273"/>
      <c r="CR8" s="278">
        <v>11438056</v>
      </c>
      <c r="CS8" s="281"/>
      <c r="CT8" s="281"/>
      <c r="CU8" s="281"/>
      <c r="CV8" s="281"/>
      <c r="CW8" s="281"/>
      <c r="CX8" s="281"/>
      <c r="CY8" s="284"/>
      <c r="CZ8" s="287">
        <v>35.700000000000003</v>
      </c>
      <c r="DA8" s="287"/>
      <c r="DB8" s="287"/>
      <c r="DC8" s="287"/>
      <c r="DD8" s="294">
        <v>74247</v>
      </c>
      <c r="DE8" s="281"/>
      <c r="DF8" s="281"/>
      <c r="DG8" s="281"/>
      <c r="DH8" s="281"/>
      <c r="DI8" s="281"/>
      <c r="DJ8" s="281"/>
      <c r="DK8" s="281"/>
      <c r="DL8" s="281"/>
      <c r="DM8" s="281"/>
      <c r="DN8" s="281"/>
      <c r="DO8" s="281"/>
      <c r="DP8" s="284"/>
      <c r="DQ8" s="294">
        <v>5334563</v>
      </c>
      <c r="DR8" s="281"/>
      <c r="DS8" s="281"/>
      <c r="DT8" s="281"/>
      <c r="DU8" s="281"/>
      <c r="DV8" s="281"/>
      <c r="DW8" s="281"/>
      <c r="DX8" s="281"/>
      <c r="DY8" s="281"/>
      <c r="DZ8" s="281"/>
      <c r="EA8" s="281"/>
      <c r="EB8" s="281"/>
      <c r="EC8" s="337"/>
    </row>
    <row r="9" spans="2:143" ht="11.25" customHeight="1">
      <c r="B9" s="262" t="s">
        <v>487</v>
      </c>
      <c r="C9" s="258"/>
      <c r="D9" s="258"/>
      <c r="E9" s="258"/>
      <c r="F9" s="258"/>
      <c r="G9" s="258"/>
      <c r="H9" s="258"/>
      <c r="I9" s="258"/>
      <c r="J9" s="258"/>
      <c r="K9" s="258"/>
      <c r="L9" s="258"/>
      <c r="M9" s="258"/>
      <c r="N9" s="258"/>
      <c r="O9" s="258"/>
      <c r="P9" s="258"/>
      <c r="Q9" s="273"/>
      <c r="R9" s="278">
        <v>50029</v>
      </c>
      <c r="S9" s="281"/>
      <c r="T9" s="281"/>
      <c r="U9" s="281"/>
      <c r="V9" s="281"/>
      <c r="W9" s="281"/>
      <c r="X9" s="281"/>
      <c r="Y9" s="284"/>
      <c r="Z9" s="287">
        <v>0.1</v>
      </c>
      <c r="AA9" s="287"/>
      <c r="AB9" s="287"/>
      <c r="AC9" s="287"/>
      <c r="AD9" s="293">
        <v>50029</v>
      </c>
      <c r="AE9" s="293"/>
      <c r="AF9" s="293"/>
      <c r="AG9" s="293"/>
      <c r="AH9" s="293"/>
      <c r="AI9" s="293"/>
      <c r="AJ9" s="293"/>
      <c r="AK9" s="293"/>
      <c r="AL9" s="288">
        <v>0.3</v>
      </c>
      <c r="AM9" s="290"/>
      <c r="AN9" s="290"/>
      <c r="AO9" s="302"/>
      <c r="AP9" s="262" t="s">
        <v>319</v>
      </c>
      <c r="AQ9" s="258"/>
      <c r="AR9" s="258"/>
      <c r="AS9" s="258"/>
      <c r="AT9" s="258"/>
      <c r="AU9" s="258"/>
      <c r="AV9" s="258"/>
      <c r="AW9" s="258"/>
      <c r="AX9" s="258"/>
      <c r="AY9" s="258"/>
      <c r="AZ9" s="258"/>
      <c r="BA9" s="258"/>
      <c r="BB9" s="258"/>
      <c r="BC9" s="258"/>
      <c r="BD9" s="258"/>
      <c r="BE9" s="258"/>
      <c r="BF9" s="273"/>
      <c r="BG9" s="278">
        <v>2630272</v>
      </c>
      <c r="BH9" s="281"/>
      <c r="BI9" s="281"/>
      <c r="BJ9" s="281"/>
      <c r="BK9" s="281"/>
      <c r="BL9" s="281"/>
      <c r="BM9" s="281"/>
      <c r="BN9" s="284"/>
      <c r="BO9" s="287">
        <v>29.9</v>
      </c>
      <c r="BP9" s="287"/>
      <c r="BQ9" s="287"/>
      <c r="BR9" s="287"/>
      <c r="BS9" s="293" t="s">
        <v>206</v>
      </c>
      <c r="BT9" s="293"/>
      <c r="BU9" s="293"/>
      <c r="BV9" s="293"/>
      <c r="BW9" s="293"/>
      <c r="BX9" s="293"/>
      <c r="BY9" s="293"/>
      <c r="BZ9" s="293"/>
      <c r="CA9" s="293"/>
      <c r="CB9" s="336"/>
      <c r="CD9" s="262" t="s">
        <v>321</v>
      </c>
      <c r="CE9" s="258"/>
      <c r="CF9" s="258"/>
      <c r="CG9" s="258"/>
      <c r="CH9" s="258"/>
      <c r="CI9" s="258"/>
      <c r="CJ9" s="258"/>
      <c r="CK9" s="258"/>
      <c r="CL9" s="258"/>
      <c r="CM9" s="258"/>
      <c r="CN9" s="258"/>
      <c r="CO9" s="258"/>
      <c r="CP9" s="258"/>
      <c r="CQ9" s="273"/>
      <c r="CR9" s="278">
        <v>3439012</v>
      </c>
      <c r="CS9" s="281"/>
      <c r="CT9" s="281"/>
      <c r="CU9" s="281"/>
      <c r="CV9" s="281"/>
      <c r="CW9" s="281"/>
      <c r="CX9" s="281"/>
      <c r="CY9" s="284"/>
      <c r="CZ9" s="287">
        <v>10.7</v>
      </c>
      <c r="DA9" s="287"/>
      <c r="DB9" s="287"/>
      <c r="DC9" s="287"/>
      <c r="DD9" s="294">
        <v>17925</v>
      </c>
      <c r="DE9" s="281"/>
      <c r="DF9" s="281"/>
      <c r="DG9" s="281"/>
      <c r="DH9" s="281"/>
      <c r="DI9" s="281"/>
      <c r="DJ9" s="281"/>
      <c r="DK9" s="281"/>
      <c r="DL9" s="281"/>
      <c r="DM9" s="281"/>
      <c r="DN9" s="281"/>
      <c r="DO9" s="281"/>
      <c r="DP9" s="284"/>
      <c r="DQ9" s="294">
        <v>2040949</v>
      </c>
      <c r="DR9" s="281"/>
      <c r="DS9" s="281"/>
      <c r="DT9" s="281"/>
      <c r="DU9" s="281"/>
      <c r="DV9" s="281"/>
      <c r="DW9" s="281"/>
      <c r="DX9" s="281"/>
      <c r="DY9" s="281"/>
      <c r="DZ9" s="281"/>
      <c r="EA9" s="281"/>
      <c r="EB9" s="281"/>
      <c r="EC9" s="337"/>
    </row>
    <row r="10" spans="2:143" ht="11.25" customHeight="1">
      <c r="B10" s="262" t="s">
        <v>136</v>
      </c>
      <c r="C10" s="258"/>
      <c r="D10" s="258"/>
      <c r="E10" s="258"/>
      <c r="F10" s="258"/>
      <c r="G10" s="258"/>
      <c r="H10" s="258"/>
      <c r="I10" s="258"/>
      <c r="J10" s="258"/>
      <c r="K10" s="258"/>
      <c r="L10" s="258"/>
      <c r="M10" s="258"/>
      <c r="N10" s="258"/>
      <c r="O10" s="258"/>
      <c r="P10" s="258"/>
      <c r="Q10" s="273"/>
      <c r="R10" s="278" t="s">
        <v>206</v>
      </c>
      <c r="S10" s="281"/>
      <c r="T10" s="281"/>
      <c r="U10" s="281"/>
      <c r="V10" s="281"/>
      <c r="W10" s="281"/>
      <c r="X10" s="281"/>
      <c r="Y10" s="284"/>
      <c r="Z10" s="287" t="s">
        <v>206</v>
      </c>
      <c r="AA10" s="287"/>
      <c r="AB10" s="287"/>
      <c r="AC10" s="287"/>
      <c r="AD10" s="293" t="s">
        <v>206</v>
      </c>
      <c r="AE10" s="293"/>
      <c r="AF10" s="293"/>
      <c r="AG10" s="293"/>
      <c r="AH10" s="293"/>
      <c r="AI10" s="293"/>
      <c r="AJ10" s="293"/>
      <c r="AK10" s="293"/>
      <c r="AL10" s="288" t="s">
        <v>206</v>
      </c>
      <c r="AM10" s="290"/>
      <c r="AN10" s="290"/>
      <c r="AO10" s="302"/>
      <c r="AP10" s="262" t="s">
        <v>197</v>
      </c>
      <c r="AQ10" s="258"/>
      <c r="AR10" s="258"/>
      <c r="AS10" s="258"/>
      <c r="AT10" s="258"/>
      <c r="AU10" s="258"/>
      <c r="AV10" s="258"/>
      <c r="AW10" s="258"/>
      <c r="AX10" s="258"/>
      <c r="AY10" s="258"/>
      <c r="AZ10" s="258"/>
      <c r="BA10" s="258"/>
      <c r="BB10" s="258"/>
      <c r="BC10" s="258"/>
      <c r="BD10" s="258"/>
      <c r="BE10" s="258"/>
      <c r="BF10" s="273"/>
      <c r="BG10" s="278">
        <v>160857</v>
      </c>
      <c r="BH10" s="281"/>
      <c r="BI10" s="281"/>
      <c r="BJ10" s="281"/>
      <c r="BK10" s="281"/>
      <c r="BL10" s="281"/>
      <c r="BM10" s="281"/>
      <c r="BN10" s="284"/>
      <c r="BO10" s="287">
        <v>1.8</v>
      </c>
      <c r="BP10" s="287"/>
      <c r="BQ10" s="287"/>
      <c r="BR10" s="287"/>
      <c r="BS10" s="293" t="s">
        <v>206</v>
      </c>
      <c r="BT10" s="293"/>
      <c r="BU10" s="293"/>
      <c r="BV10" s="293"/>
      <c r="BW10" s="293"/>
      <c r="BX10" s="293"/>
      <c r="BY10" s="293"/>
      <c r="BZ10" s="293"/>
      <c r="CA10" s="293"/>
      <c r="CB10" s="336"/>
      <c r="CD10" s="262" t="s">
        <v>530</v>
      </c>
      <c r="CE10" s="258"/>
      <c r="CF10" s="258"/>
      <c r="CG10" s="258"/>
      <c r="CH10" s="258"/>
      <c r="CI10" s="258"/>
      <c r="CJ10" s="258"/>
      <c r="CK10" s="258"/>
      <c r="CL10" s="258"/>
      <c r="CM10" s="258"/>
      <c r="CN10" s="258"/>
      <c r="CO10" s="258"/>
      <c r="CP10" s="258"/>
      <c r="CQ10" s="273"/>
      <c r="CR10" s="278">
        <v>89258</v>
      </c>
      <c r="CS10" s="281"/>
      <c r="CT10" s="281"/>
      <c r="CU10" s="281"/>
      <c r="CV10" s="281"/>
      <c r="CW10" s="281"/>
      <c r="CX10" s="281"/>
      <c r="CY10" s="284"/>
      <c r="CZ10" s="287">
        <v>0.3</v>
      </c>
      <c r="DA10" s="287"/>
      <c r="DB10" s="287"/>
      <c r="DC10" s="287"/>
      <c r="DD10" s="294" t="s">
        <v>206</v>
      </c>
      <c r="DE10" s="281"/>
      <c r="DF10" s="281"/>
      <c r="DG10" s="281"/>
      <c r="DH10" s="281"/>
      <c r="DI10" s="281"/>
      <c r="DJ10" s="281"/>
      <c r="DK10" s="281"/>
      <c r="DL10" s="281"/>
      <c r="DM10" s="281"/>
      <c r="DN10" s="281"/>
      <c r="DO10" s="281"/>
      <c r="DP10" s="284"/>
      <c r="DQ10" s="294">
        <v>38700</v>
      </c>
      <c r="DR10" s="281"/>
      <c r="DS10" s="281"/>
      <c r="DT10" s="281"/>
      <c r="DU10" s="281"/>
      <c r="DV10" s="281"/>
      <c r="DW10" s="281"/>
      <c r="DX10" s="281"/>
      <c r="DY10" s="281"/>
      <c r="DZ10" s="281"/>
      <c r="EA10" s="281"/>
      <c r="EB10" s="281"/>
      <c r="EC10" s="337"/>
    </row>
    <row r="11" spans="2:143" ht="11.25" customHeight="1">
      <c r="B11" s="262" t="s">
        <v>105</v>
      </c>
      <c r="C11" s="258"/>
      <c r="D11" s="258"/>
      <c r="E11" s="258"/>
      <c r="F11" s="258"/>
      <c r="G11" s="258"/>
      <c r="H11" s="258"/>
      <c r="I11" s="258"/>
      <c r="J11" s="258"/>
      <c r="K11" s="258"/>
      <c r="L11" s="258"/>
      <c r="M11" s="258"/>
      <c r="N11" s="258"/>
      <c r="O11" s="258"/>
      <c r="P11" s="258"/>
      <c r="Q11" s="273"/>
      <c r="R11" s="278">
        <v>1455584</v>
      </c>
      <c r="S11" s="281"/>
      <c r="T11" s="281"/>
      <c r="U11" s="281"/>
      <c r="V11" s="281"/>
      <c r="W11" s="281"/>
      <c r="X11" s="281"/>
      <c r="Y11" s="284"/>
      <c r="Z11" s="288">
        <v>4.2</v>
      </c>
      <c r="AA11" s="290"/>
      <c r="AB11" s="290"/>
      <c r="AC11" s="291"/>
      <c r="AD11" s="294">
        <v>1455584</v>
      </c>
      <c r="AE11" s="281"/>
      <c r="AF11" s="281"/>
      <c r="AG11" s="281"/>
      <c r="AH11" s="281"/>
      <c r="AI11" s="281"/>
      <c r="AJ11" s="281"/>
      <c r="AK11" s="284"/>
      <c r="AL11" s="288">
        <v>8.1999999999999993</v>
      </c>
      <c r="AM11" s="290"/>
      <c r="AN11" s="290"/>
      <c r="AO11" s="302"/>
      <c r="AP11" s="262" t="s">
        <v>493</v>
      </c>
      <c r="AQ11" s="258"/>
      <c r="AR11" s="258"/>
      <c r="AS11" s="258"/>
      <c r="AT11" s="258"/>
      <c r="AU11" s="258"/>
      <c r="AV11" s="258"/>
      <c r="AW11" s="258"/>
      <c r="AX11" s="258"/>
      <c r="AY11" s="258"/>
      <c r="AZ11" s="258"/>
      <c r="BA11" s="258"/>
      <c r="BB11" s="258"/>
      <c r="BC11" s="258"/>
      <c r="BD11" s="258"/>
      <c r="BE11" s="258"/>
      <c r="BF11" s="273"/>
      <c r="BG11" s="278">
        <v>308506</v>
      </c>
      <c r="BH11" s="281"/>
      <c r="BI11" s="281"/>
      <c r="BJ11" s="281"/>
      <c r="BK11" s="281"/>
      <c r="BL11" s="281"/>
      <c r="BM11" s="281"/>
      <c r="BN11" s="284"/>
      <c r="BO11" s="287">
        <v>3.5</v>
      </c>
      <c r="BP11" s="287"/>
      <c r="BQ11" s="287"/>
      <c r="BR11" s="287"/>
      <c r="BS11" s="293">
        <v>83206</v>
      </c>
      <c r="BT11" s="293"/>
      <c r="BU11" s="293"/>
      <c r="BV11" s="293"/>
      <c r="BW11" s="293"/>
      <c r="BX11" s="293"/>
      <c r="BY11" s="293"/>
      <c r="BZ11" s="293"/>
      <c r="CA11" s="293"/>
      <c r="CB11" s="336"/>
      <c r="CD11" s="262" t="s">
        <v>531</v>
      </c>
      <c r="CE11" s="258"/>
      <c r="CF11" s="258"/>
      <c r="CG11" s="258"/>
      <c r="CH11" s="258"/>
      <c r="CI11" s="258"/>
      <c r="CJ11" s="258"/>
      <c r="CK11" s="258"/>
      <c r="CL11" s="258"/>
      <c r="CM11" s="258"/>
      <c r="CN11" s="258"/>
      <c r="CO11" s="258"/>
      <c r="CP11" s="258"/>
      <c r="CQ11" s="273"/>
      <c r="CR11" s="278">
        <v>647065</v>
      </c>
      <c r="CS11" s="281"/>
      <c r="CT11" s="281"/>
      <c r="CU11" s="281"/>
      <c r="CV11" s="281"/>
      <c r="CW11" s="281"/>
      <c r="CX11" s="281"/>
      <c r="CY11" s="284"/>
      <c r="CZ11" s="287">
        <v>2</v>
      </c>
      <c r="DA11" s="287"/>
      <c r="DB11" s="287"/>
      <c r="DC11" s="287"/>
      <c r="DD11" s="294">
        <v>186748</v>
      </c>
      <c r="DE11" s="281"/>
      <c r="DF11" s="281"/>
      <c r="DG11" s="281"/>
      <c r="DH11" s="281"/>
      <c r="DI11" s="281"/>
      <c r="DJ11" s="281"/>
      <c r="DK11" s="281"/>
      <c r="DL11" s="281"/>
      <c r="DM11" s="281"/>
      <c r="DN11" s="281"/>
      <c r="DO11" s="281"/>
      <c r="DP11" s="284"/>
      <c r="DQ11" s="294">
        <v>457440</v>
      </c>
      <c r="DR11" s="281"/>
      <c r="DS11" s="281"/>
      <c r="DT11" s="281"/>
      <c r="DU11" s="281"/>
      <c r="DV11" s="281"/>
      <c r="DW11" s="281"/>
      <c r="DX11" s="281"/>
      <c r="DY11" s="281"/>
      <c r="DZ11" s="281"/>
      <c r="EA11" s="281"/>
      <c r="EB11" s="281"/>
      <c r="EC11" s="337"/>
    </row>
    <row r="12" spans="2:143" ht="11.25" customHeight="1">
      <c r="B12" s="262" t="s">
        <v>153</v>
      </c>
      <c r="C12" s="258"/>
      <c r="D12" s="258"/>
      <c r="E12" s="258"/>
      <c r="F12" s="258"/>
      <c r="G12" s="258"/>
      <c r="H12" s="258"/>
      <c r="I12" s="258"/>
      <c r="J12" s="258"/>
      <c r="K12" s="258"/>
      <c r="L12" s="258"/>
      <c r="M12" s="258"/>
      <c r="N12" s="258"/>
      <c r="O12" s="258"/>
      <c r="P12" s="258"/>
      <c r="Q12" s="273"/>
      <c r="R12" s="278">
        <v>51694</v>
      </c>
      <c r="S12" s="281"/>
      <c r="T12" s="281"/>
      <c r="U12" s="281"/>
      <c r="V12" s="281"/>
      <c r="W12" s="281"/>
      <c r="X12" s="281"/>
      <c r="Y12" s="284"/>
      <c r="Z12" s="287">
        <v>0.1</v>
      </c>
      <c r="AA12" s="287"/>
      <c r="AB12" s="287"/>
      <c r="AC12" s="287"/>
      <c r="AD12" s="293">
        <v>51694</v>
      </c>
      <c r="AE12" s="293"/>
      <c r="AF12" s="293"/>
      <c r="AG12" s="293"/>
      <c r="AH12" s="293"/>
      <c r="AI12" s="293"/>
      <c r="AJ12" s="293"/>
      <c r="AK12" s="293"/>
      <c r="AL12" s="288">
        <v>0.3</v>
      </c>
      <c r="AM12" s="290"/>
      <c r="AN12" s="290"/>
      <c r="AO12" s="302"/>
      <c r="AP12" s="262" t="s">
        <v>504</v>
      </c>
      <c r="AQ12" s="258"/>
      <c r="AR12" s="258"/>
      <c r="AS12" s="258"/>
      <c r="AT12" s="258"/>
      <c r="AU12" s="258"/>
      <c r="AV12" s="258"/>
      <c r="AW12" s="258"/>
      <c r="AX12" s="258"/>
      <c r="AY12" s="258"/>
      <c r="AZ12" s="258"/>
      <c r="BA12" s="258"/>
      <c r="BB12" s="258"/>
      <c r="BC12" s="258"/>
      <c r="BD12" s="258"/>
      <c r="BE12" s="258"/>
      <c r="BF12" s="273"/>
      <c r="BG12" s="278">
        <v>4634426</v>
      </c>
      <c r="BH12" s="281"/>
      <c r="BI12" s="281"/>
      <c r="BJ12" s="281"/>
      <c r="BK12" s="281"/>
      <c r="BL12" s="281"/>
      <c r="BM12" s="281"/>
      <c r="BN12" s="284"/>
      <c r="BO12" s="287">
        <v>52.6</v>
      </c>
      <c r="BP12" s="287"/>
      <c r="BQ12" s="287"/>
      <c r="BR12" s="287"/>
      <c r="BS12" s="293" t="s">
        <v>206</v>
      </c>
      <c r="BT12" s="293"/>
      <c r="BU12" s="293"/>
      <c r="BV12" s="293"/>
      <c r="BW12" s="293"/>
      <c r="BX12" s="293"/>
      <c r="BY12" s="293"/>
      <c r="BZ12" s="293"/>
      <c r="CA12" s="293"/>
      <c r="CB12" s="336"/>
      <c r="CD12" s="262" t="s">
        <v>90</v>
      </c>
      <c r="CE12" s="258"/>
      <c r="CF12" s="258"/>
      <c r="CG12" s="258"/>
      <c r="CH12" s="258"/>
      <c r="CI12" s="258"/>
      <c r="CJ12" s="258"/>
      <c r="CK12" s="258"/>
      <c r="CL12" s="258"/>
      <c r="CM12" s="258"/>
      <c r="CN12" s="258"/>
      <c r="CO12" s="258"/>
      <c r="CP12" s="258"/>
      <c r="CQ12" s="273"/>
      <c r="CR12" s="278">
        <v>1057799</v>
      </c>
      <c r="CS12" s="281"/>
      <c r="CT12" s="281"/>
      <c r="CU12" s="281"/>
      <c r="CV12" s="281"/>
      <c r="CW12" s="281"/>
      <c r="CX12" s="281"/>
      <c r="CY12" s="284"/>
      <c r="CZ12" s="287">
        <v>3.3</v>
      </c>
      <c r="DA12" s="287"/>
      <c r="DB12" s="287"/>
      <c r="DC12" s="287"/>
      <c r="DD12" s="294">
        <v>136767</v>
      </c>
      <c r="DE12" s="281"/>
      <c r="DF12" s="281"/>
      <c r="DG12" s="281"/>
      <c r="DH12" s="281"/>
      <c r="DI12" s="281"/>
      <c r="DJ12" s="281"/>
      <c r="DK12" s="281"/>
      <c r="DL12" s="281"/>
      <c r="DM12" s="281"/>
      <c r="DN12" s="281"/>
      <c r="DO12" s="281"/>
      <c r="DP12" s="284"/>
      <c r="DQ12" s="294">
        <v>746837</v>
      </c>
      <c r="DR12" s="281"/>
      <c r="DS12" s="281"/>
      <c r="DT12" s="281"/>
      <c r="DU12" s="281"/>
      <c r="DV12" s="281"/>
      <c r="DW12" s="281"/>
      <c r="DX12" s="281"/>
      <c r="DY12" s="281"/>
      <c r="DZ12" s="281"/>
      <c r="EA12" s="281"/>
      <c r="EB12" s="281"/>
      <c r="EC12" s="337"/>
    </row>
    <row r="13" spans="2:143" ht="11.25" customHeight="1">
      <c r="B13" s="262" t="s">
        <v>488</v>
      </c>
      <c r="C13" s="258"/>
      <c r="D13" s="258"/>
      <c r="E13" s="258"/>
      <c r="F13" s="258"/>
      <c r="G13" s="258"/>
      <c r="H13" s="258"/>
      <c r="I13" s="258"/>
      <c r="J13" s="258"/>
      <c r="K13" s="258"/>
      <c r="L13" s="258"/>
      <c r="M13" s="258"/>
      <c r="N13" s="258"/>
      <c r="O13" s="258"/>
      <c r="P13" s="258"/>
      <c r="Q13" s="273"/>
      <c r="R13" s="278" t="s">
        <v>206</v>
      </c>
      <c r="S13" s="281"/>
      <c r="T13" s="281"/>
      <c r="U13" s="281"/>
      <c r="V13" s="281"/>
      <c r="W13" s="281"/>
      <c r="X13" s="281"/>
      <c r="Y13" s="284"/>
      <c r="Z13" s="287" t="s">
        <v>206</v>
      </c>
      <c r="AA13" s="287"/>
      <c r="AB13" s="287"/>
      <c r="AC13" s="287"/>
      <c r="AD13" s="293" t="s">
        <v>206</v>
      </c>
      <c r="AE13" s="293"/>
      <c r="AF13" s="293"/>
      <c r="AG13" s="293"/>
      <c r="AH13" s="293"/>
      <c r="AI13" s="293"/>
      <c r="AJ13" s="293"/>
      <c r="AK13" s="293"/>
      <c r="AL13" s="288" t="s">
        <v>206</v>
      </c>
      <c r="AM13" s="290"/>
      <c r="AN13" s="290"/>
      <c r="AO13" s="302"/>
      <c r="AP13" s="262" t="s">
        <v>325</v>
      </c>
      <c r="AQ13" s="258"/>
      <c r="AR13" s="258"/>
      <c r="AS13" s="258"/>
      <c r="AT13" s="258"/>
      <c r="AU13" s="258"/>
      <c r="AV13" s="258"/>
      <c r="AW13" s="258"/>
      <c r="AX13" s="258"/>
      <c r="AY13" s="258"/>
      <c r="AZ13" s="258"/>
      <c r="BA13" s="258"/>
      <c r="BB13" s="258"/>
      <c r="BC13" s="258"/>
      <c r="BD13" s="258"/>
      <c r="BE13" s="258"/>
      <c r="BF13" s="273"/>
      <c r="BG13" s="278">
        <v>4570009</v>
      </c>
      <c r="BH13" s="281"/>
      <c r="BI13" s="281"/>
      <c r="BJ13" s="281"/>
      <c r="BK13" s="281"/>
      <c r="BL13" s="281"/>
      <c r="BM13" s="281"/>
      <c r="BN13" s="284"/>
      <c r="BO13" s="287">
        <v>51.9</v>
      </c>
      <c r="BP13" s="287"/>
      <c r="BQ13" s="287"/>
      <c r="BR13" s="287"/>
      <c r="BS13" s="293" t="s">
        <v>206</v>
      </c>
      <c r="BT13" s="293"/>
      <c r="BU13" s="293"/>
      <c r="BV13" s="293"/>
      <c r="BW13" s="293"/>
      <c r="BX13" s="293"/>
      <c r="BY13" s="293"/>
      <c r="BZ13" s="293"/>
      <c r="CA13" s="293"/>
      <c r="CB13" s="336"/>
      <c r="CD13" s="262" t="s">
        <v>532</v>
      </c>
      <c r="CE13" s="258"/>
      <c r="CF13" s="258"/>
      <c r="CG13" s="258"/>
      <c r="CH13" s="258"/>
      <c r="CI13" s="258"/>
      <c r="CJ13" s="258"/>
      <c r="CK13" s="258"/>
      <c r="CL13" s="258"/>
      <c r="CM13" s="258"/>
      <c r="CN13" s="258"/>
      <c r="CO13" s="258"/>
      <c r="CP13" s="258"/>
      <c r="CQ13" s="273"/>
      <c r="CR13" s="278">
        <v>2275962</v>
      </c>
      <c r="CS13" s="281"/>
      <c r="CT13" s="281"/>
      <c r="CU13" s="281"/>
      <c r="CV13" s="281"/>
      <c r="CW13" s="281"/>
      <c r="CX13" s="281"/>
      <c r="CY13" s="284"/>
      <c r="CZ13" s="287">
        <v>7.1</v>
      </c>
      <c r="DA13" s="287"/>
      <c r="DB13" s="287"/>
      <c r="DC13" s="287"/>
      <c r="DD13" s="294">
        <v>1036127</v>
      </c>
      <c r="DE13" s="281"/>
      <c r="DF13" s="281"/>
      <c r="DG13" s="281"/>
      <c r="DH13" s="281"/>
      <c r="DI13" s="281"/>
      <c r="DJ13" s="281"/>
      <c r="DK13" s="281"/>
      <c r="DL13" s="281"/>
      <c r="DM13" s="281"/>
      <c r="DN13" s="281"/>
      <c r="DO13" s="281"/>
      <c r="DP13" s="284"/>
      <c r="DQ13" s="294">
        <v>1496478</v>
      </c>
      <c r="DR13" s="281"/>
      <c r="DS13" s="281"/>
      <c r="DT13" s="281"/>
      <c r="DU13" s="281"/>
      <c r="DV13" s="281"/>
      <c r="DW13" s="281"/>
      <c r="DX13" s="281"/>
      <c r="DY13" s="281"/>
      <c r="DZ13" s="281"/>
      <c r="EA13" s="281"/>
      <c r="EB13" s="281"/>
      <c r="EC13" s="337"/>
    </row>
    <row r="14" spans="2:143" ht="11.25" customHeight="1">
      <c r="B14" s="262" t="s">
        <v>327</v>
      </c>
      <c r="C14" s="258"/>
      <c r="D14" s="258"/>
      <c r="E14" s="258"/>
      <c r="F14" s="258"/>
      <c r="G14" s="258"/>
      <c r="H14" s="258"/>
      <c r="I14" s="258"/>
      <c r="J14" s="258"/>
      <c r="K14" s="258"/>
      <c r="L14" s="258"/>
      <c r="M14" s="258"/>
      <c r="N14" s="258"/>
      <c r="O14" s="258"/>
      <c r="P14" s="258"/>
      <c r="Q14" s="273"/>
      <c r="R14" s="278">
        <v>12</v>
      </c>
      <c r="S14" s="281"/>
      <c r="T14" s="281"/>
      <c r="U14" s="281"/>
      <c r="V14" s="281"/>
      <c r="W14" s="281"/>
      <c r="X14" s="281"/>
      <c r="Y14" s="284"/>
      <c r="Z14" s="287">
        <v>0</v>
      </c>
      <c r="AA14" s="287"/>
      <c r="AB14" s="287"/>
      <c r="AC14" s="287"/>
      <c r="AD14" s="293">
        <v>12</v>
      </c>
      <c r="AE14" s="293"/>
      <c r="AF14" s="293"/>
      <c r="AG14" s="293"/>
      <c r="AH14" s="293"/>
      <c r="AI14" s="293"/>
      <c r="AJ14" s="293"/>
      <c r="AK14" s="293"/>
      <c r="AL14" s="288">
        <v>0</v>
      </c>
      <c r="AM14" s="290"/>
      <c r="AN14" s="290"/>
      <c r="AO14" s="302"/>
      <c r="AP14" s="262" t="s">
        <v>224</v>
      </c>
      <c r="AQ14" s="258"/>
      <c r="AR14" s="258"/>
      <c r="AS14" s="258"/>
      <c r="AT14" s="258"/>
      <c r="AU14" s="258"/>
      <c r="AV14" s="258"/>
      <c r="AW14" s="258"/>
      <c r="AX14" s="258"/>
      <c r="AY14" s="258"/>
      <c r="AZ14" s="258"/>
      <c r="BA14" s="258"/>
      <c r="BB14" s="258"/>
      <c r="BC14" s="258"/>
      <c r="BD14" s="258"/>
      <c r="BE14" s="258"/>
      <c r="BF14" s="273"/>
      <c r="BG14" s="278">
        <v>250232</v>
      </c>
      <c r="BH14" s="281"/>
      <c r="BI14" s="281"/>
      <c r="BJ14" s="281"/>
      <c r="BK14" s="281"/>
      <c r="BL14" s="281"/>
      <c r="BM14" s="281"/>
      <c r="BN14" s="284"/>
      <c r="BO14" s="287">
        <v>2.8</v>
      </c>
      <c r="BP14" s="287"/>
      <c r="BQ14" s="287"/>
      <c r="BR14" s="287"/>
      <c r="BS14" s="293" t="s">
        <v>206</v>
      </c>
      <c r="BT14" s="293"/>
      <c r="BU14" s="293"/>
      <c r="BV14" s="293"/>
      <c r="BW14" s="293"/>
      <c r="BX14" s="293"/>
      <c r="BY14" s="293"/>
      <c r="BZ14" s="293"/>
      <c r="CA14" s="293"/>
      <c r="CB14" s="336"/>
      <c r="CD14" s="262" t="s">
        <v>533</v>
      </c>
      <c r="CE14" s="258"/>
      <c r="CF14" s="258"/>
      <c r="CG14" s="258"/>
      <c r="CH14" s="258"/>
      <c r="CI14" s="258"/>
      <c r="CJ14" s="258"/>
      <c r="CK14" s="258"/>
      <c r="CL14" s="258"/>
      <c r="CM14" s="258"/>
      <c r="CN14" s="258"/>
      <c r="CO14" s="258"/>
      <c r="CP14" s="258"/>
      <c r="CQ14" s="273"/>
      <c r="CR14" s="278">
        <v>1117400</v>
      </c>
      <c r="CS14" s="281"/>
      <c r="CT14" s="281"/>
      <c r="CU14" s="281"/>
      <c r="CV14" s="281"/>
      <c r="CW14" s="281"/>
      <c r="CX14" s="281"/>
      <c r="CY14" s="284"/>
      <c r="CZ14" s="287">
        <v>3.5</v>
      </c>
      <c r="DA14" s="287"/>
      <c r="DB14" s="287"/>
      <c r="DC14" s="287"/>
      <c r="DD14" s="294">
        <v>33132</v>
      </c>
      <c r="DE14" s="281"/>
      <c r="DF14" s="281"/>
      <c r="DG14" s="281"/>
      <c r="DH14" s="281"/>
      <c r="DI14" s="281"/>
      <c r="DJ14" s="281"/>
      <c r="DK14" s="281"/>
      <c r="DL14" s="281"/>
      <c r="DM14" s="281"/>
      <c r="DN14" s="281"/>
      <c r="DO14" s="281"/>
      <c r="DP14" s="284"/>
      <c r="DQ14" s="294">
        <v>1075444</v>
      </c>
      <c r="DR14" s="281"/>
      <c r="DS14" s="281"/>
      <c r="DT14" s="281"/>
      <c r="DU14" s="281"/>
      <c r="DV14" s="281"/>
      <c r="DW14" s="281"/>
      <c r="DX14" s="281"/>
      <c r="DY14" s="281"/>
      <c r="DZ14" s="281"/>
      <c r="EA14" s="281"/>
      <c r="EB14" s="281"/>
      <c r="EC14" s="337"/>
    </row>
    <row r="15" spans="2:143" ht="11.25" customHeight="1">
      <c r="B15" s="262" t="s">
        <v>472</v>
      </c>
      <c r="C15" s="258"/>
      <c r="D15" s="258"/>
      <c r="E15" s="258"/>
      <c r="F15" s="258"/>
      <c r="G15" s="258"/>
      <c r="H15" s="258"/>
      <c r="I15" s="258"/>
      <c r="J15" s="258"/>
      <c r="K15" s="258"/>
      <c r="L15" s="258"/>
      <c r="M15" s="258"/>
      <c r="N15" s="258"/>
      <c r="O15" s="258"/>
      <c r="P15" s="258"/>
      <c r="Q15" s="273"/>
      <c r="R15" s="278" t="s">
        <v>206</v>
      </c>
      <c r="S15" s="281"/>
      <c r="T15" s="281"/>
      <c r="U15" s="281"/>
      <c r="V15" s="281"/>
      <c r="W15" s="281"/>
      <c r="X15" s="281"/>
      <c r="Y15" s="284"/>
      <c r="Z15" s="287" t="s">
        <v>206</v>
      </c>
      <c r="AA15" s="287"/>
      <c r="AB15" s="287"/>
      <c r="AC15" s="287"/>
      <c r="AD15" s="293" t="s">
        <v>206</v>
      </c>
      <c r="AE15" s="293"/>
      <c r="AF15" s="293"/>
      <c r="AG15" s="293"/>
      <c r="AH15" s="293"/>
      <c r="AI15" s="293"/>
      <c r="AJ15" s="293"/>
      <c r="AK15" s="293"/>
      <c r="AL15" s="288" t="s">
        <v>206</v>
      </c>
      <c r="AM15" s="290"/>
      <c r="AN15" s="290"/>
      <c r="AO15" s="302"/>
      <c r="AP15" s="262" t="s">
        <v>328</v>
      </c>
      <c r="AQ15" s="258"/>
      <c r="AR15" s="258"/>
      <c r="AS15" s="258"/>
      <c r="AT15" s="258"/>
      <c r="AU15" s="258"/>
      <c r="AV15" s="258"/>
      <c r="AW15" s="258"/>
      <c r="AX15" s="258"/>
      <c r="AY15" s="258"/>
      <c r="AZ15" s="258"/>
      <c r="BA15" s="258"/>
      <c r="BB15" s="258"/>
      <c r="BC15" s="258"/>
      <c r="BD15" s="258"/>
      <c r="BE15" s="258"/>
      <c r="BF15" s="273"/>
      <c r="BG15" s="278">
        <v>386930</v>
      </c>
      <c r="BH15" s="281"/>
      <c r="BI15" s="281"/>
      <c r="BJ15" s="281"/>
      <c r="BK15" s="281"/>
      <c r="BL15" s="281"/>
      <c r="BM15" s="281"/>
      <c r="BN15" s="284"/>
      <c r="BO15" s="287">
        <v>4.4000000000000004</v>
      </c>
      <c r="BP15" s="287"/>
      <c r="BQ15" s="287"/>
      <c r="BR15" s="287"/>
      <c r="BS15" s="293" t="s">
        <v>206</v>
      </c>
      <c r="BT15" s="293"/>
      <c r="BU15" s="293"/>
      <c r="BV15" s="293"/>
      <c r="BW15" s="293"/>
      <c r="BX15" s="293"/>
      <c r="BY15" s="293"/>
      <c r="BZ15" s="293"/>
      <c r="CA15" s="293"/>
      <c r="CB15" s="336"/>
      <c r="CD15" s="262" t="s">
        <v>534</v>
      </c>
      <c r="CE15" s="258"/>
      <c r="CF15" s="258"/>
      <c r="CG15" s="258"/>
      <c r="CH15" s="258"/>
      <c r="CI15" s="258"/>
      <c r="CJ15" s="258"/>
      <c r="CK15" s="258"/>
      <c r="CL15" s="258"/>
      <c r="CM15" s="258"/>
      <c r="CN15" s="258"/>
      <c r="CO15" s="258"/>
      <c r="CP15" s="258"/>
      <c r="CQ15" s="273"/>
      <c r="CR15" s="278">
        <v>2748976</v>
      </c>
      <c r="CS15" s="281"/>
      <c r="CT15" s="281"/>
      <c r="CU15" s="281"/>
      <c r="CV15" s="281"/>
      <c r="CW15" s="281"/>
      <c r="CX15" s="281"/>
      <c r="CY15" s="284"/>
      <c r="CZ15" s="287">
        <v>8.6</v>
      </c>
      <c r="DA15" s="287"/>
      <c r="DB15" s="287"/>
      <c r="DC15" s="287"/>
      <c r="DD15" s="294">
        <v>481343</v>
      </c>
      <c r="DE15" s="281"/>
      <c r="DF15" s="281"/>
      <c r="DG15" s="281"/>
      <c r="DH15" s="281"/>
      <c r="DI15" s="281"/>
      <c r="DJ15" s="281"/>
      <c r="DK15" s="281"/>
      <c r="DL15" s="281"/>
      <c r="DM15" s="281"/>
      <c r="DN15" s="281"/>
      <c r="DO15" s="281"/>
      <c r="DP15" s="284"/>
      <c r="DQ15" s="294">
        <v>2106296</v>
      </c>
      <c r="DR15" s="281"/>
      <c r="DS15" s="281"/>
      <c r="DT15" s="281"/>
      <c r="DU15" s="281"/>
      <c r="DV15" s="281"/>
      <c r="DW15" s="281"/>
      <c r="DX15" s="281"/>
      <c r="DY15" s="281"/>
      <c r="DZ15" s="281"/>
      <c r="EA15" s="281"/>
      <c r="EB15" s="281"/>
      <c r="EC15" s="337"/>
    </row>
    <row r="16" spans="2:143" ht="11.25" customHeight="1">
      <c r="B16" s="262" t="s">
        <v>489</v>
      </c>
      <c r="C16" s="258"/>
      <c r="D16" s="258"/>
      <c r="E16" s="258"/>
      <c r="F16" s="258"/>
      <c r="G16" s="258"/>
      <c r="H16" s="258"/>
      <c r="I16" s="258"/>
      <c r="J16" s="258"/>
      <c r="K16" s="258"/>
      <c r="L16" s="258"/>
      <c r="M16" s="258"/>
      <c r="N16" s="258"/>
      <c r="O16" s="258"/>
      <c r="P16" s="258"/>
      <c r="Q16" s="273"/>
      <c r="R16" s="278">
        <v>30455</v>
      </c>
      <c r="S16" s="281"/>
      <c r="T16" s="281"/>
      <c r="U16" s="281"/>
      <c r="V16" s="281"/>
      <c r="W16" s="281"/>
      <c r="X16" s="281"/>
      <c r="Y16" s="284"/>
      <c r="Z16" s="287">
        <v>0.1</v>
      </c>
      <c r="AA16" s="287"/>
      <c r="AB16" s="287"/>
      <c r="AC16" s="287"/>
      <c r="AD16" s="293">
        <v>30455</v>
      </c>
      <c r="AE16" s="293"/>
      <c r="AF16" s="293"/>
      <c r="AG16" s="293"/>
      <c r="AH16" s="293"/>
      <c r="AI16" s="293"/>
      <c r="AJ16" s="293"/>
      <c r="AK16" s="293"/>
      <c r="AL16" s="288">
        <v>0.2</v>
      </c>
      <c r="AM16" s="290"/>
      <c r="AN16" s="290"/>
      <c r="AO16" s="302"/>
      <c r="AP16" s="262" t="s">
        <v>505</v>
      </c>
      <c r="AQ16" s="258"/>
      <c r="AR16" s="258"/>
      <c r="AS16" s="258"/>
      <c r="AT16" s="258"/>
      <c r="AU16" s="258"/>
      <c r="AV16" s="258"/>
      <c r="AW16" s="258"/>
      <c r="AX16" s="258"/>
      <c r="AY16" s="258"/>
      <c r="AZ16" s="258"/>
      <c r="BA16" s="258"/>
      <c r="BB16" s="258"/>
      <c r="BC16" s="258"/>
      <c r="BD16" s="258"/>
      <c r="BE16" s="258"/>
      <c r="BF16" s="273"/>
      <c r="BG16" s="278">
        <v>5356</v>
      </c>
      <c r="BH16" s="281"/>
      <c r="BI16" s="281"/>
      <c r="BJ16" s="281"/>
      <c r="BK16" s="281"/>
      <c r="BL16" s="281"/>
      <c r="BM16" s="281"/>
      <c r="BN16" s="284"/>
      <c r="BO16" s="287">
        <v>0.1</v>
      </c>
      <c r="BP16" s="287"/>
      <c r="BQ16" s="287"/>
      <c r="BR16" s="287"/>
      <c r="BS16" s="293">
        <v>902</v>
      </c>
      <c r="BT16" s="293"/>
      <c r="BU16" s="293"/>
      <c r="BV16" s="293"/>
      <c r="BW16" s="293"/>
      <c r="BX16" s="293"/>
      <c r="BY16" s="293"/>
      <c r="BZ16" s="293"/>
      <c r="CA16" s="293"/>
      <c r="CB16" s="336"/>
      <c r="CD16" s="262" t="s">
        <v>535</v>
      </c>
      <c r="CE16" s="258"/>
      <c r="CF16" s="258"/>
      <c r="CG16" s="258"/>
      <c r="CH16" s="258"/>
      <c r="CI16" s="258"/>
      <c r="CJ16" s="258"/>
      <c r="CK16" s="258"/>
      <c r="CL16" s="258"/>
      <c r="CM16" s="258"/>
      <c r="CN16" s="258"/>
      <c r="CO16" s="258"/>
      <c r="CP16" s="258"/>
      <c r="CQ16" s="273"/>
      <c r="CR16" s="278">
        <v>89925</v>
      </c>
      <c r="CS16" s="281"/>
      <c r="CT16" s="281"/>
      <c r="CU16" s="281"/>
      <c r="CV16" s="281"/>
      <c r="CW16" s="281"/>
      <c r="CX16" s="281"/>
      <c r="CY16" s="284"/>
      <c r="CZ16" s="287">
        <v>0.3</v>
      </c>
      <c r="DA16" s="287"/>
      <c r="DB16" s="287"/>
      <c r="DC16" s="287"/>
      <c r="DD16" s="294" t="s">
        <v>206</v>
      </c>
      <c r="DE16" s="281"/>
      <c r="DF16" s="281"/>
      <c r="DG16" s="281"/>
      <c r="DH16" s="281"/>
      <c r="DI16" s="281"/>
      <c r="DJ16" s="281"/>
      <c r="DK16" s="281"/>
      <c r="DL16" s="281"/>
      <c r="DM16" s="281"/>
      <c r="DN16" s="281"/>
      <c r="DO16" s="281"/>
      <c r="DP16" s="284"/>
      <c r="DQ16" s="294">
        <v>29984</v>
      </c>
      <c r="DR16" s="281"/>
      <c r="DS16" s="281"/>
      <c r="DT16" s="281"/>
      <c r="DU16" s="281"/>
      <c r="DV16" s="281"/>
      <c r="DW16" s="281"/>
      <c r="DX16" s="281"/>
      <c r="DY16" s="281"/>
      <c r="DZ16" s="281"/>
      <c r="EA16" s="281"/>
      <c r="EB16" s="281"/>
      <c r="EC16" s="337"/>
    </row>
    <row r="17" spans="2:133" ht="11.25" customHeight="1">
      <c r="B17" s="262" t="s">
        <v>330</v>
      </c>
      <c r="C17" s="258"/>
      <c r="D17" s="258"/>
      <c r="E17" s="258"/>
      <c r="F17" s="258"/>
      <c r="G17" s="258"/>
      <c r="H17" s="258"/>
      <c r="I17" s="258"/>
      <c r="J17" s="258"/>
      <c r="K17" s="258"/>
      <c r="L17" s="258"/>
      <c r="M17" s="258"/>
      <c r="N17" s="258"/>
      <c r="O17" s="258"/>
      <c r="P17" s="258"/>
      <c r="Q17" s="273"/>
      <c r="R17" s="278">
        <v>81359</v>
      </c>
      <c r="S17" s="281"/>
      <c r="T17" s="281"/>
      <c r="U17" s="281"/>
      <c r="V17" s="281"/>
      <c r="W17" s="281"/>
      <c r="X17" s="281"/>
      <c r="Y17" s="284"/>
      <c r="Z17" s="287">
        <v>0.2</v>
      </c>
      <c r="AA17" s="287"/>
      <c r="AB17" s="287"/>
      <c r="AC17" s="287"/>
      <c r="AD17" s="293">
        <v>81359</v>
      </c>
      <c r="AE17" s="293"/>
      <c r="AF17" s="293"/>
      <c r="AG17" s="293"/>
      <c r="AH17" s="293"/>
      <c r="AI17" s="293"/>
      <c r="AJ17" s="293"/>
      <c r="AK17" s="293"/>
      <c r="AL17" s="288">
        <v>0.5</v>
      </c>
      <c r="AM17" s="290"/>
      <c r="AN17" s="290"/>
      <c r="AO17" s="302"/>
      <c r="AP17" s="262" t="s">
        <v>333</v>
      </c>
      <c r="AQ17" s="258"/>
      <c r="AR17" s="258"/>
      <c r="AS17" s="258"/>
      <c r="AT17" s="258"/>
      <c r="AU17" s="258"/>
      <c r="AV17" s="258"/>
      <c r="AW17" s="258"/>
      <c r="AX17" s="258"/>
      <c r="AY17" s="258"/>
      <c r="AZ17" s="258"/>
      <c r="BA17" s="258"/>
      <c r="BB17" s="258"/>
      <c r="BC17" s="258"/>
      <c r="BD17" s="258"/>
      <c r="BE17" s="258"/>
      <c r="BF17" s="273"/>
      <c r="BG17" s="278" t="s">
        <v>206</v>
      </c>
      <c r="BH17" s="281"/>
      <c r="BI17" s="281"/>
      <c r="BJ17" s="281"/>
      <c r="BK17" s="281"/>
      <c r="BL17" s="281"/>
      <c r="BM17" s="281"/>
      <c r="BN17" s="284"/>
      <c r="BO17" s="287" t="s">
        <v>206</v>
      </c>
      <c r="BP17" s="287"/>
      <c r="BQ17" s="287"/>
      <c r="BR17" s="287"/>
      <c r="BS17" s="293" t="s">
        <v>206</v>
      </c>
      <c r="BT17" s="293"/>
      <c r="BU17" s="293"/>
      <c r="BV17" s="293"/>
      <c r="BW17" s="293"/>
      <c r="BX17" s="293"/>
      <c r="BY17" s="293"/>
      <c r="BZ17" s="293"/>
      <c r="CA17" s="293"/>
      <c r="CB17" s="336"/>
      <c r="CD17" s="262" t="s">
        <v>536</v>
      </c>
      <c r="CE17" s="258"/>
      <c r="CF17" s="258"/>
      <c r="CG17" s="258"/>
      <c r="CH17" s="258"/>
      <c r="CI17" s="258"/>
      <c r="CJ17" s="258"/>
      <c r="CK17" s="258"/>
      <c r="CL17" s="258"/>
      <c r="CM17" s="258"/>
      <c r="CN17" s="258"/>
      <c r="CO17" s="258"/>
      <c r="CP17" s="258"/>
      <c r="CQ17" s="273"/>
      <c r="CR17" s="278">
        <v>3621161</v>
      </c>
      <c r="CS17" s="281"/>
      <c r="CT17" s="281"/>
      <c r="CU17" s="281"/>
      <c r="CV17" s="281"/>
      <c r="CW17" s="281"/>
      <c r="CX17" s="281"/>
      <c r="CY17" s="284"/>
      <c r="CZ17" s="287">
        <v>11.3</v>
      </c>
      <c r="DA17" s="287"/>
      <c r="DB17" s="287"/>
      <c r="DC17" s="287"/>
      <c r="DD17" s="294" t="s">
        <v>206</v>
      </c>
      <c r="DE17" s="281"/>
      <c r="DF17" s="281"/>
      <c r="DG17" s="281"/>
      <c r="DH17" s="281"/>
      <c r="DI17" s="281"/>
      <c r="DJ17" s="281"/>
      <c r="DK17" s="281"/>
      <c r="DL17" s="281"/>
      <c r="DM17" s="281"/>
      <c r="DN17" s="281"/>
      <c r="DO17" s="281"/>
      <c r="DP17" s="284"/>
      <c r="DQ17" s="294">
        <v>3621161</v>
      </c>
      <c r="DR17" s="281"/>
      <c r="DS17" s="281"/>
      <c r="DT17" s="281"/>
      <c r="DU17" s="281"/>
      <c r="DV17" s="281"/>
      <c r="DW17" s="281"/>
      <c r="DX17" s="281"/>
      <c r="DY17" s="281"/>
      <c r="DZ17" s="281"/>
      <c r="EA17" s="281"/>
      <c r="EB17" s="281"/>
      <c r="EC17" s="337"/>
    </row>
    <row r="18" spans="2:133" ht="11.25" customHeight="1">
      <c r="B18" s="262" t="s">
        <v>490</v>
      </c>
      <c r="C18" s="258"/>
      <c r="D18" s="258"/>
      <c r="E18" s="258"/>
      <c r="F18" s="258"/>
      <c r="G18" s="258"/>
      <c r="H18" s="258"/>
      <c r="I18" s="258"/>
      <c r="J18" s="258"/>
      <c r="K18" s="258"/>
      <c r="L18" s="258"/>
      <c r="M18" s="258"/>
      <c r="N18" s="258"/>
      <c r="O18" s="258"/>
      <c r="P18" s="258"/>
      <c r="Q18" s="273"/>
      <c r="R18" s="278">
        <v>190221</v>
      </c>
      <c r="S18" s="281"/>
      <c r="T18" s="281"/>
      <c r="U18" s="281"/>
      <c r="V18" s="281"/>
      <c r="W18" s="281"/>
      <c r="X18" s="281"/>
      <c r="Y18" s="284"/>
      <c r="Z18" s="287">
        <v>0.5</v>
      </c>
      <c r="AA18" s="287"/>
      <c r="AB18" s="287"/>
      <c r="AC18" s="287"/>
      <c r="AD18" s="293">
        <v>185117</v>
      </c>
      <c r="AE18" s="293"/>
      <c r="AF18" s="293"/>
      <c r="AG18" s="293"/>
      <c r="AH18" s="293"/>
      <c r="AI18" s="293"/>
      <c r="AJ18" s="293"/>
      <c r="AK18" s="293"/>
      <c r="AL18" s="288">
        <v>1</v>
      </c>
      <c r="AM18" s="290"/>
      <c r="AN18" s="290"/>
      <c r="AO18" s="302"/>
      <c r="AP18" s="262" t="s">
        <v>103</v>
      </c>
      <c r="AQ18" s="258"/>
      <c r="AR18" s="258"/>
      <c r="AS18" s="258"/>
      <c r="AT18" s="258"/>
      <c r="AU18" s="258"/>
      <c r="AV18" s="258"/>
      <c r="AW18" s="258"/>
      <c r="AX18" s="258"/>
      <c r="AY18" s="258"/>
      <c r="AZ18" s="258"/>
      <c r="BA18" s="258"/>
      <c r="BB18" s="258"/>
      <c r="BC18" s="258"/>
      <c r="BD18" s="258"/>
      <c r="BE18" s="258"/>
      <c r="BF18" s="273"/>
      <c r="BG18" s="278" t="s">
        <v>206</v>
      </c>
      <c r="BH18" s="281"/>
      <c r="BI18" s="281"/>
      <c r="BJ18" s="281"/>
      <c r="BK18" s="281"/>
      <c r="BL18" s="281"/>
      <c r="BM18" s="281"/>
      <c r="BN18" s="284"/>
      <c r="BO18" s="287" t="s">
        <v>206</v>
      </c>
      <c r="BP18" s="287"/>
      <c r="BQ18" s="287"/>
      <c r="BR18" s="287"/>
      <c r="BS18" s="293" t="s">
        <v>206</v>
      </c>
      <c r="BT18" s="293"/>
      <c r="BU18" s="293"/>
      <c r="BV18" s="293"/>
      <c r="BW18" s="293"/>
      <c r="BX18" s="293"/>
      <c r="BY18" s="293"/>
      <c r="BZ18" s="293"/>
      <c r="CA18" s="293"/>
      <c r="CB18" s="336"/>
      <c r="CD18" s="262" t="s">
        <v>537</v>
      </c>
      <c r="CE18" s="258"/>
      <c r="CF18" s="258"/>
      <c r="CG18" s="258"/>
      <c r="CH18" s="258"/>
      <c r="CI18" s="258"/>
      <c r="CJ18" s="258"/>
      <c r="CK18" s="258"/>
      <c r="CL18" s="258"/>
      <c r="CM18" s="258"/>
      <c r="CN18" s="258"/>
      <c r="CO18" s="258"/>
      <c r="CP18" s="258"/>
      <c r="CQ18" s="273"/>
      <c r="CR18" s="278" t="s">
        <v>206</v>
      </c>
      <c r="CS18" s="281"/>
      <c r="CT18" s="281"/>
      <c r="CU18" s="281"/>
      <c r="CV18" s="281"/>
      <c r="CW18" s="281"/>
      <c r="CX18" s="281"/>
      <c r="CY18" s="284"/>
      <c r="CZ18" s="287" t="s">
        <v>206</v>
      </c>
      <c r="DA18" s="287"/>
      <c r="DB18" s="287"/>
      <c r="DC18" s="287"/>
      <c r="DD18" s="294" t="s">
        <v>206</v>
      </c>
      <c r="DE18" s="281"/>
      <c r="DF18" s="281"/>
      <c r="DG18" s="281"/>
      <c r="DH18" s="281"/>
      <c r="DI18" s="281"/>
      <c r="DJ18" s="281"/>
      <c r="DK18" s="281"/>
      <c r="DL18" s="281"/>
      <c r="DM18" s="281"/>
      <c r="DN18" s="281"/>
      <c r="DO18" s="281"/>
      <c r="DP18" s="284"/>
      <c r="DQ18" s="294" t="s">
        <v>206</v>
      </c>
      <c r="DR18" s="281"/>
      <c r="DS18" s="281"/>
      <c r="DT18" s="281"/>
      <c r="DU18" s="281"/>
      <c r="DV18" s="281"/>
      <c r="DW18" s="281"/>
      <c r="DX18" s="281"/>
      <c r="DY18" s="281"/>
      <c r="DZ18" s="281"/>
      <c r="EA18" s="281"/>
      <c r="EB18" s="281"/>
      <c r="EC18" s="337"/>
    </row>
    <row r="19" spans="2:133" ht="11.25" customHeight="1">
      <c r="B19" s="262" t="s">
        <v>491</v>
      </c>
      <c r="C19" s="258"/>
      <c r="D19" s="258"/>
      <c r="E19" s="258"/>
      <c r="F19" s="258"/>
      <c r="G19" s="258"/>
      <c r="H19" s="258"/>
      <c r="I19" s="258"/>
      <c r="J19" s="258"/>
      <c r="K19" s="258"/>
      <c r="L19" s="258"/>
      <c r="M19" s="258"/>
      <c r="N19" s="258"/>
      <c r="O19" s="258"/>
      <c r="P19" s="258"/>
      <c r="Q19" s="273"/>
      <c r="R19" s="278">
        <v>46399</v>
      </c>
      <c r="S19" s="281"/>
      <c r="T19" s="281"/>
      <c r="U19" s="281"/>
      <c r="V19" s="281"/>
      <c r="W19" s="281"/>
      <c r="X19" s="281"/>
      <c r="Y19" s="284"/>
      <c r="Z19" s="287">
        <v>0.1</v>
      </c>
      <c r="AA19" s="287"/>
      <c r="AB19" s="287"/>
      <c r="AC19" s="287"/>
      <c r="AD19" s="293">
        <v>46399</v>
      </c>
      <c r="AE19" s="293"/>
      <c r="AF19" s="293"/>
      <c r="AG19" s="293"/>
      <c r="AH19" s="293"/>
      <c r="AI19" s="293"/>
      <c r="AJ19" s="293"/>
      <c r="AK19" s="293"/>
      <c r="AL19" s="288">
        <v>0.3</v>
      </c>
      <c r="AM19" s="290"/>
      <c r="AN19" s="290"/>
      <c r="AO19" s="302"/>
      <c r="AP19" s="262" t="s">
        <v>258</v>
      </c>
      <c r="AQ19" s="258"/>
      <c r="AR19" s="258"/>
      <c r="AS19" s="258"/>
      <c r="AT19" s="258"/>
      <c r="AU19" s="258"/>
      <c r="AV19" s="258"/>
      <c r="AW19" s="258"/>
      <c r="AX19" s="258"/>
      <c r="AY19" s="258"/>
      <c r="AZ19" s="258"/>
      <c r="BA19" s="258"/>
      <c r="BB19" s="258"/>
      <c r="BC19" s="258"/>
      <c r="BD19" s="258"/>
      <c r="BE19" s="258"/>
      <c r="BF19" s="273"/>
      <c r="BG19" s="278">
        <v>321960</v>
      </c>
      <c r="BH19" s="281"/>
      <c r="BI19" s="281"/>
      <c r="BJ19" s="281"/>
      <c r="BK19" s="281"/>
      <c r="BL19" s="281"/>
      <c r="BM19" s="281"/>
      <c r="BN19" s="284"/>
      <c r="BO19" s="287">
        <v>3.7</v>
      </c>
      <c r="BP19" s="287"/>
      <c r="BQ19" s="287"/>
      <c r="BR19" s="287"/>
      <c r="BS19" s="293" t="s">
        <v>206</v>
      </c>
      <c r="BT19" s="293"/>
      <c r="BU19" s="293"/>
      <c r="BV19" s="293"/>
      <c r="BW19" s="293"/>
      <c r="BX19" s="293"/>
      <c r="BY19" s="293"/>
      <c r="BZ19" s="293"/>
      <c r="CA19" s="293"/>
      <c r="CB19" s="336"/>
      <c r="CD19" s="262" t="s">
        <v>538</v>
      </c>
      <c r="CE19" s="258"/>
      <c r="CF19" s="258"/>
      <c r="CG19" s="258"/>
      <c r="CH19" s="258"/>
      <c r="CI19" s="258"/>
      <c r="CJ19" s="258"/>
      <c r="CK19" s="258"/>
      <c r="CL19" s="258"/>
      <c r="CM19" s="258"/>
      <c r="CN19" s="258"/>
      <c r="CO19" s="258"/>
      <c r="CP19" s="258"/>
      <c r="CQ19" s="273"/>
      <c r="CR19" s="278" t="s">
        <v>206</v>
      </c>
      <c r="CS19" s="281"/>
      <c r="CT19" s="281"/>
      <c r="CU19" s="281"/>
      <c r="CV19" s="281"/>
      <c r="CW19" s="281"/>
      <c r="CX19" s="281"/>
      <c r="CY19" s="284"/>
      <c r="CZ19" s="287" t="s">
        <v>206</v>
      </c>
      <c r="DA19" s="287"/>
      <c r="DB19" s="287"/>
      <c r="DC19" s="287"/>
      <c r="DD19" s="294" t="s">
        <v>206</v>
      </c>
      <c r="DE19" s="281"/>
      <c r="DF19" s="281"/>
      <c r="DG19" s="281"/>
      <c r="DH19" s="281"/>
      <c r="DI19" s="281"/>
      <c r="DJ19" s="281"/>
      <c r="DK19" s="281"/>
      <c r="DL19" s="281"/>
      <c r="DM19" s="281"/>
      <c r="DN19" s="281"/>
      <c r="DO19" s="281"/>
      <c r="DP19" s="284"/>
      <c r="DQ19" s="294" t="s">
        <v>206</v>
      </c>
      <c r="DR19" s="281"/>
      <c r="DS19" s="281"/>
      <c r="DT19" s="281"/>
      <c r="DU19" s="281"/>
      <c r="DV19" s="281"/>
      <c r="DW19" s="281"/>
      <c r="DX19" s="281"/>
      <c r="DY19" s="281"/>
      <c r="DZ19" s="281"/>
      <c r="EA19" s="281"/>
      <c r="EB19" s="281"/>
      <c r="EC19" s="337"/>
    </row>
    <row r="20" spans="2:133" ht="11.25" customHeight="1">
      <c r="B20" s="262" t="s">
        <v>77</v>
      </c>
      <c r="C20" s="258"/>
      <c r="D20" s="258"/>
      <c r="E20" s="258"/>
      <c r="F20" s="258"/>
      <c r="G20" s="258"/>
      <c r="H20" s="258"/>
      <c r="I20" s="258"/>
      <c r="J20" s="258"/>
      <c r="K20" s="258"/>
      <c r="L20" s="258"/>
      <c r="M20" s="258"/>
      <c r="N20" s="258"/>
      <c r="O20" s="258"/>
      <c r="P20" s="258"/>
      <c r="Q20" s="273"/>
      <c r="R20" s="278">
        <v>9895</v>
      </c>
      <c r="S20" s="281"/>
      <c r="T20" s="281"/>
      <c r="U20" s="281"/>
      <c r="V20" s="281"/>
      <c r="W20" s="281"/>
      <c r="X20" s="281"/>
      <c r="Y20" s="284"/>
      <c r="Z20" s="287">
        <v>0</v>
      </c>
      <c r="AA20" s="287"/>
      <c r="AB20" s="287"/>
      <c r="AC20" s="287"/>
      <c r="AD20" s="293">
        <v>9895</v>
      </c>
      <c r="AE20" s="293"/>
      <c r="AF20" s="293"/>
      <c r="AG20" s="293"/>
      <c r="AH20" s="293"/>
      <c r="AI20" s="293"/>
      <c r="AJ20" s="293"/>
      <c r="AK20" s="293"/>
      <c r="AL20" s="288">
        <v>0.1</v>
      </c>
      <c r="AM20" s="290"/>
      <c r="AN20" s="290"/>
      <c r="AO20" s="302"/>
      <c r="AP20" s="262" t="s">
        <v>336</v>
      </c>
      <c r="AQ20" s="258"/>
      <c r="AR20" s="258"/>
      <c r="AS20" s="258"/>
      <c r="AT20" s="258"/>
      <c r="AU20" s="258"/>
      <c r="AV20" s="258"/>
      <c r="AW20" s="258"/>
      <c r="AX20" s="258"/>
      <c r="AY20" s="258"/>
      <c r="AZ20" s="258"/>
      <c r="BA20" s="258"/>
      <c r="BB20" s="258"/>
      <c r="BC20" s="258"/>
      <c r="BD20" s="258"/>
      <c r="BE20" s="258"/>
      <c r="BF20" s="273"/>
      <c r="BG20" s="278">
        <v>321960</v>
      </c>
      <c r="BH20" s="281"/>
      <c r="BI20" s="281"/>
      <c r="BJ20" s="281"/>
      <c r="BK20" s="281"/>
      <c r="BL20" s="281"/>
      <c r="BM20" s="281"/>
      <c r="BN20" s="284"/>
      <c r="BO20" s="287">
        <v>3.7</v>
      </c>
      <c r="BP20" s="287"/>
      <c r="BQ20" s="287"/>
      <c r="BR20" s="287"/>
      <c r="BS20" s="293" t="s">
        <v>206</v>
      </c>
      <c r="BT20" s="293"/>
      <c r="BU20" s="293"/>
      <c r="BV20" s="293"/>
      <c r="BW20" s="293"/>
      <c r="BX20" s="293"/>
      <c r="BY20" s="293"/>
      <c r="BZ20" s="293"/>
      <c r="CA20" s="293"/>
      <c r="CB20" s="336"/>
      <c r="CD20" s="262" t="s">
        <v>539</v>
      </c>
      <c r="CE20" s="258"/>
      <c r="CF20" s="258"/>
      <c r="CG20" s="258"/>
      <c r="CH20" s="258"/>
      <c r="CI20" s="258"/>
      <c r="CJ20" s="258"/>
      <c r="CK20" s="258"/>
      <c r="CL20" s="258"/>
      <c r="CM20" s="258"/>
      <c r="CN20" s="258"/>
      <c r="CO20" s="258"/>
      <c r="CP20" s="258"/>
      <c r="CQ20" s="273"/>
      <c r="CR20" s="278">
        <v>32051751</v>
      </c>
      <c r="CS20" s="281"/>
      <c r="CT20" s="281"/>
      <c r="CU20" s="281"/>
      <c r="CV20" s="281"/>
      <c r="CW20" s="281"/>
      <c r="CX20" s="281"/>
      <c r="CY20" s="284"/>
      <c r="CZ20" s="287">
        <v>100</v>
      </c>
      <c r="DA20" s="287"/>
      <c r="DB20" s="287"/>
      <c r="DC20" s="287"/>
      <c r="DD20" s="294">
        <v>2023888</v>
      </c>
      <c r="DE20" s="281"/>
      <c r="DF20" s="281"/>
      <c r="DG20" s="281"/>
      <c r="DH20" s="281"/>
      <c r="DI20" s="281"/>
      <c r="DJ20" s="281"/>
      <c r="DK20" s="281"/>
      <c r="DL20" s="281"/>
      <c r="DM20" s="281"/>
      <c r="DN20" s="281"/>
      <c r="DO20" s="281"/>
      <c r="DP20" s="284"/>
      <c r="DQ20" s="294">
        <v>21931528</v>
      </c>
      <c r="DR20" s="281"/>
      <c r="DS20" s="281"/>
      <c r="DT20" s="281"/>
      <c r="DU20" s="281"/>
      <c r="DV20" s="281"/>
      <c r="DW20" s="281"/>
      <c r="DX20" s="281"/>
      <c r="DY20" s="281"/>
      <c r="DZ20" s="281"/>
      <c r="EA20" s="281"/>
      <c r="EB20" s="281"/>
      <c r="EC20" s="337"/>
    </row>
    <row r="21" spans="2:133" ht="11.25" customHeight="1">
      <c r="B21" s="262" t="s">
        <v>492</v>
      </c>
      <c r="C21" s="258"/>
      <c r="D21" s="258"/>
      <c r="E21" s="258"/>
      <c r="F21" s="258"/>
      <c r="G21" s="258"/>
      <c r="H21" s="258"/>
      <c r="I21" s="258"/>
      <c r="J21" s="258"/>
      <c r="K21" s="258"/>
      <c r="L21" s="258"/>
      <c r="M21" s="258"/>
      <c r="N21" s="258"/>
      <c r="O21" s="258"/>
      <c r="P21" s="258"/>
      <c r="Q21" s="273"/>
      <c r="R21" s="278">
        <v>6106</v>
      </c>
      <c r="S21" s="281"/>
      <c r="T21" s="281"/>
      <c r="U21" s="281"/>
      <c r="V21" s="281"/>
      <c r="W21" s="281"/>
      <c r="X21" s="281"/>
      <c r="Y21" s="284"/>
      <c r="Z21" s="287">
        <v>0</v>
      </c>
      <c r="AA21" s="287"/>
      <c r="AB21" s="287"/>
      <c r="AC21" s="287"/>
      <c r="AD21" s="293">
        <v>6106</v>
      </c>
      <c r="AE21" s="293"/>
      <c r="AF21" s="293"/>
      <c r="AG21" s="293"/>
      <c r="AH21" s="293"/>
      <c r="AI21" s="293"/>
      <c r="AJ21" s="293"/>
      <c r="AK21" s="293"/>
      <c r="AL21" s="288">
        <v>0</v>
      </c>
      <c r="AM21" s="290"/>
      <c r="AN21" s="290"/>
      <c r="AO21" s="302"/>
      <c r="AP21" s="305" t="s">
        <v>506</v>
      </c>
      <c r="AQ21" s="308"/>
      <c r="AR21" s="308"/>
      <c r="AS21" s="308"/>
      <c r="AT21" s="308"/>
      <c r="AU21" s="308"/>
      <c r="AV21" s="308"/>
      <c r="AW21" s="308"/>
      <c r="AX21" s="308"/>
      <c r="AY21" s="308"/>
      <c r="AZ21" s="308"/>
      <c r="BA21" s="308"/>
      <c r="BB21" s="308"/>
      <c r="BC21" s="308"/>
      <c r="BD21" s="308"/>
      <c r="BE21" s="308"/>
      <c r="BF21" s="324"/>
      <c r="BG21" s="278">
        <v>9877</v>
      </c>
      <c r="BH21" s="281"/>
      <c r="BI21" s="281"/>
      <c r="BJ21" s="281"/>
      <c r="BK21" s="281"/>
      <c r="BL21" s="281"/>
      <c r="BM21" s="281"/>
      <c r="BN21" s="284"/>
      <c r="BO21" s="287">
        <v>0.1</v>
      </c>
      <c r="BP21" s="287"/>
      <c r="BQ21" s="287"/>
      <c r="BR21" s="287"/>
      <c r="BS21" s="293" t="s">
        <v>206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157</v>
      </c>
      <c r="C22" s="270"/>
      <c r="D22" s="270"/>
      <c r="E22" s="270"/>
      <c r="F22" s="270"/>
      <c r="G22" s="270"/>
      <c r="H22" s="270"/>
      <c r="I22" s="270"/>
      <c r="J22" s="270"/>
      <c r="K22" s="270"/>
      <c r="L22" s="270"/>
      <c r="M22" s="270"/>
      <c r="N22" s="270"/>
      <c r="O22" s="270"/>
      <c r="P22" s="270"/>
      <c r="Q22" s="274"/>
      <c r="R22" s="278">
        <v>127821</v>
      </c>
      <c r="S22" s="281"/>
      <c r="T22" s="281"/>
      <c r="U22" s="281"/>
      <c r="V22" s="281"/>
      <c r="W22" s="281"/>
      <c r="X22" s="281"/>
      <c r="Y22" s="284"/>
      <c r="Z22" s="287">
        <v>0.4</v>
      </c>
      <c r="AA22" s="287"/>
      <c r="AB22" s="287"/>
      <c r="AC22" s="287"/>
      <c r="AD22" s="293">
        <v>122717</v>
      </c>
      <c r="AE22" s="293"/>
      <c r="AF22" s="293"/>
      <c r="AG22" s="293"/>
      <c r="AH22" s="293"/>
      <c r="AI22" s="293"/>
      <c r="AJ22" s="293"/>
      <c r="AK22" s="293"/>
      <c r="AL22" s="288">
        <v>0.69999998807907104</v>
      </c>
      <c r="AM22" s="290"/>
      <c r="AN22" s="290"/>
      <c r="AO22" s="302"/>
      <c r="AP22" s="305" t="s">
        <v>507</v>
      </c>
      <c r="AQ22" s="308"/>
      <c r="AR22" s="308"/>
      <c r="AS22" s="308"/>
      <c r="AT22" s="308"/>
      <c r="AU22" s="308"/>
      <c r="AV22" s="308"/>
      <c r="AW22" s="308"/>
      <c r="AX22" s="308"/>
      <c r="AY22" s="308"/>
      <c r="AZ22" s="308"/>
      <c r="BA22" s="308"/>
      <c r="BB22" s="308"/>
      <c r="BC22" s="308"/>
      <c r="BD22" s="308"/>
      <c r="BE22" s="308"/>
      <c r="BF22" s="324"/>
      <c r="BG22" s="278" t="s">
        <v>206</v>
      </c>
      <c r="BH22" s="281"/>
      <c r="BI22" s="281"/>
      <c r="BJ22" s="281"/>
      <c r="BK22" s="281"/>
      <c r="BL22" s="281"/>
      <c r="BM22" s="281"/>
      <c r="BN22" s="284"/>
      <c r="BO22" s="287" t="s">
        <v>206</v>
      </c>
      <c r="BP22" s="287"/>
      <c r="BQ22" s="287"/>
      <c r="BR22" s="287"/>
      <c r="BS22" s="293" t="s">
        <v>206</v>
      </c>
      <c r="BT22" s="293"/>
      <c r="BU22" s="293"/>
      <c r="BV22" s="293"/>
      <c r="BW22" s="293"/>
      <c r="BX22" s="293"/>
      <c r="BY22" s="293"/>
      <c r="BZ22" s="293"/>
      <c r="CA22" s="293"/>
      <c r="CB22" s="336"/>
      <c r="CD22" s="182" t="s">
        <v>540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495</v>
      </c>
      <c r="C23" s="258"/>
      <c r="D23" s="258"/>
      <c r="E23" s="258"/>
      <c r="F23" s="258"/>
      <c r="G23" s="258"/>
      <c r="H23" s="258"/>
      <c r="I23" s="258"/>
      <c r="J23" s="258"/>
      <c r="K23" s="258"/>
      <c r="L23" s="258"/>
      <c r="M23" s="258"/>
      <c r="N23" s="258"/>
      <c r="O23" s="258"/>
      <c r="P23" s="258"/>
      <c r="Q23" s="273"/>
      <c r="R23" s="278">
        <v>8045007</v>
      </c>
      <c r="S23" s="281"/>
      <c r="T23" s="281"/>
      <c r="U23" s="281"/>
      <c r="V23" s="281"/>
      <c r="W23" s="281"/>
      <c r="X23" s="281"/>
      <c r="Y23" s="284"/>
      <c r="Z23" s="287">
        <v>23.2</v>
      </c>
      <c r="AA23" s="287"/>
      <c r="AB23" s="287"/>
      <c r="AC23" s="287"/>
      <c r="AD23" s="293">
        <v>6944608</v>
      </c>
      <c r="AE23" s="293"/>
      <c r="AF23" s="293"/>
      <c r="AG23" s="293"/>
      <c r="AH23" s="293"/>
      <c r="AI23" s="293"/>
      <c r="AJ23" s="293"/>
      <c r="AK23" s="293"/>
      <c r="AL23" s="288">
        <v>39.200000000000003</v>
      </c>
      <c r="AM23" s="290"/>
      <c r="AN23" s="290"/>
      <c r="AO23" s="302"/>
      <c r="AP23" s="305" t="s">
        <v>126</v>
      </c>
      <c r="AQ23" s="308"/>
      <c r="AR23" s="308"/>
      <c r="AS23" s="308"/>
      <c r="AT23" s="308"/>
      <c r="AU23" s="308"/>
      <c r="AV23" s="308"/>
      <c r="AW23" s="308"/>
      <c r="AX23" s="308"/>
      <c r="AY23" s="308"/>
      <c r="AZ23" s="308"/>
      <c r="BA23" s="308"/>
      <c r="BB23" s="308"/>
      <c r="BC23" s="308"/>
      <c r="BD23" s="308"/>
      <c r="BE23" s="308"/>
      <c r="BF23" s="324"/>
      <c r="BG23" s="278">
        <v>312083</v>
      </c>
      <c r="BH23" s="281"/>
      <c r="BI23" s="281"/>
      <c r="BJ23" s="281"/>
      <c r="BK23" s="281"/>
      <c r="BL23" s="281"/>
      <c r="BM23" s="281"/>
      <c r="BN23" s="284"/>
      <c r="BO23" s="287">
        <v>3.5</v>
      </c>
      <c r="BP23" s="287"/>
      <c r="BQ23" s="287"/>
      <c r="BR23" s="287"/>
      <c r="BS23" s="293" t="s">
        <v>206</v>
      </c>
      <c r="BT23" s="293"/>
      <c r="BU23" s="293"/>
      <c r="BV23" s="293"/>
      <c r="BW23" s="293"/>
      <c r="BX23" s="293"/>
      <c r="BY23" s="293"/>
      <c r="BZ23" s="293"/>
      <c r="CA23" s="293"/>
      <c r="CB23" s="336"/>
      <c r="CD23" s="182" t="s">
        <v>503</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339</v>
      </c>
      <c r="DA23" s="139"/>
      <c r="DB23" s="139"/>
      <c r="DC23" s="144"/>
      <c r="DD23" s="182" t="s">
        <v>553</v>
      </c>
      <c r="DE23" s="139"/>
      <c r="DF23" s="139"/>
      <c r="DG23" s="139"/>
      <c r="DH23" s="139"/>
      <c r="DI23" s="139"/>
      <c r="DJ23" s="139"/>
      <c r="DK23" s="144"/>
      <c r="DL23" s="355" t="s">
        <v>554</v>
      </c>
      <c r="DM23" s="358"/>
      <c r="DN23" s="358"/>
      <c r="DO23" s="358"/>
      <c r="DP23" s="358"/>
      <c r="DQ23" s="358"/>
      <c r="DR23" s="358"/>
      <c r="DS23" s="358"/>
      <c r="DT23" s="358"/>
      <c r="DU23" s="358"/>
      <c r="DV23" s="362"/>
      <c r="DW23" s="182" t="s">
        <v>556</v>
      </c>
      <c r="DX23" s="139"/>
      <c r="DY23" s="139"/>
      <c r="DZ23" s="139"/>
      <c r="EA23" s="139"/>
      <c r="EB23" s="139"/>
      <c r="EC23" s="144"/>
    </row>
    <row r="24" spans="2:133" ht="11.25" customHeight="1">
      <c r="B24" s="262" t="s">
        <v>296</v>
      </c>
      <c r="C24" s="258"/>
      <c r="D24" s="258"/>
      <c r="E24" s="258"/>
      <c r="F24" s="258"/>
      <c r="G24" s="258"/>
      <c r="H24" s="258"/>
      <c r="I24" s="258"/>
      <c r="J24" s="258"/>
      <c r="K24" s="258"/>
      <c r="L24" s="258"/>
      <c r="M24" s="258"/>
      <c r="N24" s="258"/>
      <c r="O24" s="258"/>
      <c r="P24" s="258"/>
      <c r="Q24" s="273"/>
      <c r="R24" s="278">
        <v>6944608</v>
      </c>
      <c r="S24" s="281"/>
      <c r="T24" s="281"/>
      <c r="U24" s="281"/>
      <c r="V24" s="281"/>
      <c r="W24" s="281"/>
      <c r="X24" s="281"/>
      <c r="Y24" s="284"/>
      <c r="Z24" s="287">
        <v>20</v>
      </c>
      <c r="AA24" s="287"/>
      <c r="AB24" s="287"/>
      <c r="AC24" s="287"/>
      <c r="AD24" s="293">
        <v>6944608</v>
      </c>
      <c r="AE24" s="293"/>
      <c r="AF24" s="293"/>
      <c r="AG24" s="293"/>
      <c r="AH24" s="293"/>
      <c r="AI24" s="293"/>
      <c r="AJ24" s="293"/>
      <c r="AK24" s="293"/>
      <c r="AL24" s="288">
        <v>39.200000000000003</v>
      </c>
      <c r="AM24" s="290"/>
      <c r="AN24" s="290"/>
      <c r="AO24" s="302"/>
      <c r="AP24" s="305" t="s">
        <v>341</v>
      </c>
      <c r="AQ24" s="308"/>
      <c r="AR24" s="308"/>
      <c r="AS24" s="308"/>
      <c r="AT24" s="308"/>
      <c r="AU24" s="308"/>
      <c r="AV24" s="308"/>
      <c r="AW24" s="308"/>
      <c r="AX24" s="308"/>
      <c r="AY24" s="308"/>
      <c r="AZ24" s="308"/>
      <c r="BA24" s="308"/>
      <c r="BB24" s="308"/>
      <c r="BC24" s="308"/>
      <c r="BD24" s="308"/>
      <c r="BE24" s="308"/>
      <c r="BF24" s="324"/>
      <c r="BG24" s="278" t="s">
        <v>206</v>
      </c>
      <c r="BH24" s="281"/>
      <c r="BI24" s="281"/>
      <c r="BJ24" s="281"/>
      <c r="BK24" s="281"/>
      <c r="BL24" s="281"/>
      <c r="BM24" s="281"/>
      <c r="BN24" s="284"/>
      <c r="BO24" s="287" t="s">
        <v>206</v>
      </c>
      <c r="BP24" s="287"/>
      <c r="BQ24" s="287"/>
      <c r="BR24" s="287"/>
      <c r="BS24" s="293" t="s">
        <v>206</v>
      </c>
      <c r="BT24" s="293"/>
      <c r="BU24" s="293"/>
      <c r="BV24" s="293"/>
      <c r="BW24" s="293"/>
      <c r="BX24" s="293"/>
      <c r="BY24" s="293"/>
      <c r="BZ24" s="293"/>
      <c r="CA24" s="293"/>
      <c r="CB24" s="336"/>
      <c r="CD24" s="261" t="s">
        <v>344</v>
      </c>
      <c r="CE24" s="269"/>
      <c r="CF24" s="269"/>
      <c r="CG24" s="269"/>
      <c r="CH24" s="269"/>
      <c r="CI24" s="269"/>
      <c r="CJ24" s="269"/>
      <c r="CK24" s="269"/>
      <c r="CL24" s="269"/>
      <c r="CM24" s="269"/>
      <c r="CN24" s="269"/>
      <c r="CO24" s="269"/>
      <c r="CP24" s="269"/>
      <c r="CQ24" s="272"/>
      <c r="CR24" s="277">
        <v>15669270</v>
      </c>
      <c r="CS24" s="280"/>
      <c r="CT24" s="280"/>
      <c r="CU24" s="280"/>
      <c r="CV24" s="280"/>
      <c r="CW24" s="280"/>
      <c r="CX24" s="280"/>
      <c r="CY24" s="283"/>
      <c r="CZ24" s="297">
        <v>48.9</v>
      </c>
      <c r="DA24" s="299"/>
      <c r="DB24" s="299"/>
      <c r="DC24" s="347"/>
      <c r="DD24" s="351">
        <v>9588944</v>
      </c>
      <c r="DE24" s="280"/>
      <c r="DF24" s="280"/>
      <c r="DG24" s="280"/>
      <c r="DH24" s="280"/>
      <c r="DI24" s="280"/>
      <c r="DJ24" s="280"/>
      <c r="DK24" s="283"/>
      <c r="DL24" s="351">
        <v>8249493</v>
      </c>
      <c r="DM24" s="280"/>
      <c r="DN24" s="280"/>
      <c r="DO24" s="280"/>
      <c r="DP24" s="280"/>
      <c r="DQ24" s="280"/>
      <c r="DR24" s="280"/>
      <c r="DS24" s="280"/>
      <c r="DT24" s="280"/>
      <c r="DU24" s="280"/>
      <c r="DV24" s="283"/>
      <c r="DW24" s="297">
        <v>44.6</v>
      </c>
      <c r="DX24" s="299"/>
      <c r="DY24" s="299"/>
      <c r="DZ24" s="299"/>
      <c r="EA24" s="299"/>
      <c r="EB24" s="299"/>
      <c r="EC24" s="301"/>
    </row>
    <row r="25" spans="2:133" ht="11.25" customHeight="1">
      <c r="B25" s="262" t="s">
        <v>295</v>
      </c>
      <c r="C25" s="258"/>
      <c r="D25" s="258"/>
      <c r="E25" s="258"/>
      <c r="F25" s="258"/>
      <c r="G25" s="258"/>
      <c r="H25" s="258"/>
      <c r="I25" s="258"/>
      <c r="J25" s="258"/>
      <c r="K25" s="258"/>
      <c r="L25" s="258"/>
      <c r="M25" s="258"/>
      <c r="N25" s="258"/>
      <c r="O25" s="258"/>
      <c r="P25" s="258"/>
      <c r="Q25" s="273"/>
      <c r="R25" s="278">
        <v>1100389</v>
      </c>
      <c r="S25" s="281"/>
      <c r="T25" s="281"/>
      <c r="U25" s="281"/>
      <c r="V25" s="281"/>
      <c r="W25" s="281"/>
      <c r="X25" s="281"/>
      <c r="Y25" s="284"/>
      <c r="Z25" s="287">
        <v>3.2</v>
      </c>
      <c r="AA25" s="287"/>
      <c r="AB25" s="287"/>
      <c r="AC25" s="287"/>
      <c r="AD25" s="293" t="s">
        <v>206</v>
      </c>
      <c r="AE25" s="293"/>
      <c r="AF25" s="293"/>
      <c r="AG25" s="293"/>
      <c r="AH25" s="293"/>
      <c r="AI25" s="293"/>
      <c r="AJ25" s="293"/>
      <c r="AK25" s="293"/>
      <c r="AL25" s="288" t="s">
        <v>206</v>
      </c>
      <c r="AM25" s="290"/>
      <c r="AN25" s="290"/>
      <c r="AO25" s="302"/>
      <c r="AP25" s="305" t="s">
        <v>274</v>
      </c>
      <c r="AQ25" s="308"/>
      <c r="AR25" s="308"/>
      <c r="AS25" s="308"/>
      <c r="AT25" s="308"/>
      <c r="AU25" s="308"/>
      <c r="AV25" s="308"/>
      <c r="AW25" s="308"/>
      <c r="AX25" s="308"/>
      <c r="AY25" s="308"/>
      <c r="AZ25" s="308"/>
      <c r="BA25" s="308"/>
      <c r="BB25" s="308"/>
      <c r="BC25" s="308"/>
      <c r="BD25" s="308"/>
      <c r="BE25" s="308"/>
      <c r="BF25" s="324"/>
      <c r="BG25" s="278" t="s">
        <v>206</v>
      </c>
      <c r="BH25" s="281"/>
      <c r="BI25" s="281"/>
      <c r="BJ25" s="281"/>
      <c r="BK25" s="281"/>
      <c r="BL25" s="281"/>
      <c r="BM25" s="281"/>
      <c r="BN25" s="284"/>
      <c r="BO25" s="287" t="s">
        <v>206</v>
      </c>
      <c r="BP25" s="287"/>
      <c r="BQ25" s="287"/>
      <c r="BR25" s="287"/>
      <c r="BS25" s="293" t="s">
        <v>206</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4726200</v>
      </c>
      <c r="CS25" s="323"/>
      <c r="CT25" s="323"/>
      <c r="CU25" s="323"/>
      <c r="CV25" s="323"/>
      <c r="CW25" s="323"/>
      <c r="CX25" s="323"/>
      <c r="CY25" s="342"/>
      <c r="CZ25" s="288">
        <v>14.7</v>
      </c>
      <c r="DA25" s="345"/>
      <c r="DB25" s="345"/>
      <c r="DC25" s="348"/>
      <c r="DD25" s="294">
        <v>4168504</v>
      </c>
      <c r="DE25" s="323"/>
      <c r="DF25" s="323"/>
      <c r="DG25" s="323"/>
      <c r="DH25" s="323"/>
      <c r="DI25" s="323"/>
      <c r="DJ25" s="323"/>
      <c r="DK25" s="342"/>
      <c r="DL25" s="294">
        <v>3667643</v>
      </c>
      <c r="DM25" s="323"/>
      <c r="DN25" s="323"/>
      <c r="DO25" s="323"/>
      <c r="DP25" s="323"/>
      <c r="DQ25" s="323"/>
      <c r="DR25" s="323"/>
      <c r="DS25" s="323"/>
      <c r="DT25" s="323"/>
      <c r="DU25" s="323"/>
      <c r="DV25" s="342"/>
      <c r="DW25" s="288">
        <v>19.8</v>
      </c>
      <c r="DX25" s="345"/>
      <c r="DY25" s="345"/>
      <c r="DZ25" s="345"/>
      <c r="EA25" s="345"/>
      <c r="EB25" s="345"/>
      <c r="EC25" s="370"/>
    </row>
    <row r="26" spans="2:133" ht="11.25" customHeight="1">
      <c r="B26" s="262" t="s">
        <v>496</v>
      </c>
      <c r="C26" s="258"/>
      <c r="D26" s="258"/>
      <c r="E26" s="258"/>
      <c r="F26" s="258"/>
      <c r="G26" s="258"/>
      <c r="H26" s="258"/>
      <c r="I26" s="258"/>
      <c r="J26" s="258"/>
      <c r="K26" s="258"/>
      <c r="L26" s="258"/>
      <c r="M26" s="258"/>
      <c r="N26" s="258"/>
      <c r="O26" s="258"/>
      <c r="P26" s="258"/>
      <c r="Q26" s="273"/>
      <c r="R26" s="278">
        <v>10</v>
      </c>
      <c r="S26" s="281"/>
      <c r="T26" s="281"/>
      <c r="U26" s="281"/>
      <c r="V26" s="281"/>
      <c r="W26" s="281"/>
      <c r="X26" s="281"/>
      <c r="Y26" s="284"/>
      <c r="Z26" s="287">
        <v>0</v>
      </c>
      <c r="AA26" s="287"/>
      <c r="AB26" s="287"/>
      <c r="AC26" s="287"/>
      <c r="AD26" s="293" t="s">
        <v>206</v>
      </c>
      <c r="AE26" s="293"/>
      <c r="AF26" s="293"/>
      <c r="AG26" s="293"/>
      <c r="AH26" s="293"/>
      <c r="AI26" s="293"/>
      <c r="AJ26" s="293"/>
      <c r="AK26" s="293"/>
      <c r="AL26" s="288" t="s">
        <v>206</v>
      </c>
      <c r="AM26" s="290"/>
      <c r="AN26" s="290"/>
      <c r="AO26" s="302"/>
      <c r="AP26" s="305" t="s">
        <v>347</v>
      </c>
      <c r="AQ26" s="307"/>
      <c r="AR26" s="307"/>
      <c r="AS26" s="307"/>
      <c r="AT26" s="307"/>
      <c r="AU26" s="307"/>
      <c r="AV26" s="307"/>
      <c r="AW26" s="307"/>
      <c r="AX26" s="307"/>
      <c r="AY26" s="307"/>
      <c r="AZ26" s="307"/>
      <c r="BA26" s="307"/>
      <c r="BB26" s="307"/>
      <c r="BC26" s="307"/>
      <c r="BD26" s="307"/>
      <c r="BE26" s="307"/>
      <c r="BF26" s="324"/>
      <c r="BG26" s="278" t="s">
        <v>206</v>
      </c>
      <c r="BH26" s="281"/>
      <c r="BI26" s="281"/>
      <c r="BJ26" s="281"/>
      <c r="BK26" s="281"/>
      <c r="BL26" s="281"/>
      <c r="BM26" s="281"/>
      <c r="BN26" s="284"/>
      <c r="BO26" s="287" t="s">
        <v>206</v>
      </c>
      <c r="BP26" s="287"/>
      <c r="BQ26" s="287"/>
      <c r="BR26" s="287"/>
      <c r="BS26" s="293" t="s">
        <v>206</v>
      </c>
      <c r="BT26" s="293"/>
      <c r="BU26" s="293"/>
      <c r="BV26" s="293"/>
      <c r="BW26" s="293"/>
      <c r="BX26" s="293"/>
      <c r="BY26" s="293"/>
      <c r="BZ26" s="293"/>
      <c r="CA26" s="293"/>
      <c r="CB26" s="336"/>
      <c r="CD26" s="262" t="s">
        <v>128</v>
      </c>
      <c r="CE26" s="258"/>
      <c r="CF26" s="258"/>
      <c r="CG26" s="258"/>
      <c r="CH26" s="258"/>
      <c r="CI26" s="258"/>
      <c r="CJ26" s="258"/>
      <c r="CK26" s="258"/>
      <c r="CL26" s="258"/>
      <c r="CM26" s="258"/>
      <c r="CN26" s="258"/>
      <c r="CO26" s="258"/>
      <c r="CP26" s="258"/>
      <c r="CQ26" s="273"/>
      <c r="CR26" s="278">
        <v>2770756</v>
      </c>
      <c r="CS26" s="281"/>
      <c r="CT26" s="281"/>
      <c r="CU26" s="281"/>
      <c r="CV26" s="281"/>
      <c r="CW26" s="281"/>
      <c r="CX26" s="281"/>
      <c r="CY26" s="284"/>
      <c r="CZ26" s="288">
        <v>8.6</v>
      </c>
      <c r="DA26" s="345"/>
      <c r="DB26" s="345"/>
      <c r="DC26" s="348"/>
      <c r="DD26" s="294">
        <v>2400276</v>
      </c>
      <c r="DE26" s="281"/>
      <c r="DF26" s="281"/>
      <c r="DG26" s="281"/>
      <c r="DH26" s="281"/>
      <c r="DI26" s="281"/>
      <c r="DJ26" s="281"/>
      <c r="DK26" s="284"/>
      <c r="DL26" s="294" t="s">
        <v>206</v>
      </c>
      <c r="DM26" s="281"/>
      <c r="DN26" s="281"/>
      <c r="DO26" s="281"/>
      <c r="DP26" s="281"/>
      <c r="DQ26" s="281"/>
      <c r="DR26" s="281"/>
      <c r="DS26" s="281"/>
      <c r="DT26" s="281"/>
      <c r="DU26" s="281"/>
      <c r="DV26" s="284"/>
      <c r="DW26" s="288" t="s">
        <v>206</v>
      </c>
      <c r="DX26" s="345"/>
      <c r="DY26" s="345"/>
      <c r="DZ26" s="345"/>
      <c r="EA26" s="345"/>
      <c r="EB26" s="345"/>
      <c r="EC26" s="370"/>
    </row>
    <row r="27" spans="2:133" ht="11.25" customHeight="1">
      <c r="B27" s="262" t="s">
        <v>82</v>
      </c>
      <c r="C27" s="258"/>
      <c r="D27" s="258"/>
      <c r="E27" s="258"/>
      <c r="F27" s="258"/>
      <c r="G27" s="258"/>
      <c r="H27" s="258"/>
      <c r="I27" s="258"/>
      <c r="J27" s="258"/>
      <c r="K27" s="258"/>
      <c r="L27" s="258"/>
      <c r="M27" s="258"/>
      <c r="N27" s="258"/>
      <c r="O27" s="258"/>
      <c r="P27" s="258"/>
      <c r="Q27" s="273"/>
      <c r="R27" s="278">
        <v>19040124</v>
      </c>
      <c r="S27" s="281"/>
      <c r="T27" s="281"/>
      <c r="U27" s="281"/>
      <c r="V27" s="281"/>
      <c r="W27" s="281"/>
      <c r="X27" s="281"/>
      <c r="Y27" s="284"/>
      <c r="Z27" s="287">
        <v>54.9</v>
      </c>
      <c r="AA27" s="287"/>
      <c r="AB27" s="287"/>
      <c r="AC27" s="287"/>
      <c r="AD27" s="293">
        <v>17622538</v>
      </c>
      <c r="AE27" s="293"/>
      <c r="AF27" s="293"/>
      <c r="AG27" s="293"/>
      <c r="AH27" s="293"/>
      <c r="AI27" s="293"/>
      <c r="AJ27" s="293"/>
      <c r="AK27" s="293"/>
      <c r="AL27" s="288">
        <v>99.400001525878906</v>
      </c>
      <c r="AM27" s="290"/>
      <c r="AN27" s="290"/>
      <c r="AO27" s="302"/>
      <c r="AP27" s="262" t="s">
        <v>348</v>
      </c>
      <c r="AQ27" s="258"/>
      <c r="AR27" s="258"/>
      <c r="AS27" s="258"/>
      <c r="AT27" s="258"/>
      <c r="AU27" s="258"/>
      <c r="AV27" s="258"/>
      <c r="AW27" s="258"/>
      <c r="AX27" s="258"/>
      <c r="AY27" s="258"/>
      <c r="AZ27" s="258"/>
      <c r="BA27" s="258"/>
      <c r="BB27" s="258"/>
      <c r="BC27" s="258"/>
      <c r="BD27" s="258"/>
      <c r="BE27" s="258"/>
      <c r="BF27" s="273"/>
      <c r="BG27" s="278">
        <v>8807614</v>
      </c>
      <c r="BH27" s="281"/>
      <c r="BI27" s="281"/>
      <c r="BJ27" s="281"/>
      <c r="BK27" s="281"/>
      <c r="BL27" s="281"/>
      <c r="BM27" s="281"/>
      <c r="BN27" s="284"/>
      <c r="BO27" s="287">
        <v>100</v>
      </c>
      <c r="BP27" s="287"/>
      <c r="BQ27" s="287"/>
      <c r="BR27" s="287"/>
      <c r="BS27" s="293">
        <v>84108</v>
      </c>
      <c r="BT27" s="293"/>
      <c r="BU27" s="293"/>
      <c r="BV27" s="293"/>
      <c r="BW27" s="293"/>
      <c r="BX27" s="293"/>
      <c r="BY27" s="293"/>
      <c r="BZ27" s="293"/>
      <c r="CA27" s="293"/>
      <c r="CB27" s="336"/>
      <c r="CD27" s="262" t="s">
        <v>230</v>
      </c>
      <c r="CE27" s="258"/>
      <c r="CF27" s="258"/>
      <c r="CG27" s="258"/>
      <c r="CH27" s="258"/>
      <c r="CI27" s="258"/>
      <c r="CJ27" s="258"/>
      <c r="CK27" s="258"/>
      <c r="CL27" s="258"/>
      <c r="CM27" s="258"/>
      <c r="CN27" s="258"/>
      <c r="CO27" s="258"/>
      <c r="CP27" s="258"/>
      <c r="CQ27" s="273"/>
      <c r="CR27" s="278">
        <v>7321909</v>
      </c>
      <c r="CS27" s="323"/>
      <c r="CT27" s="323"/>
      <c r="CU27" s="323"/>
      <c r="CV27" s="323"/>
      <c r="CW27" s="323"/>
      <c r="CX27" s="323"/>
      <c r="CY27" s="342"/>
      <c r="CZ27" s="288">
        <v>22.8</v>
      </c>
      <c r="DA27" s="345"/>
      <c r="DB27" s="345"/>
      <c r="DC27" s="348"/>
      <c r="DD27" s="294">
        <v>1799279</v>
      </c>
      <c r="DE27" s="323"/>
      <c r="DF27" s="323"/>
      <c r="DG27" s="323"/>
      <c r="DH27" s="323"/>
      <c r="DI27" s="323"/>
      <c r="DJ27" s="323"/>
      <c r="DK27" s="342"/>
      <c r="DL27" s="294">
        <v>1746184</v>
      </c>
      <c r="DM27" s="323"/>
      <c r="DN27" s="323"/>
      <c r="DO27" s="323"/>
      <c r="DP27" s="323"/>
      <c r="DQ27" s="323"/>
      <c r="DR27" s="323"/>
      <c r="DS27" s="323"/>
      <c r="DT27" s="323"/>
      <c r="DU27" s="323"/>
      <c r="DV27" s="342"/>
      <c r="DW27" s="288">
        <v>9.4</v>
      </c>
      <c r="DX27" s="345"/>
      <c r="DY27" s="345"/>
      <c r="DZ27" s="345"/>
      <c r="EA27" s="345"/>
      <c r="EB27" s="345"/>
      <c r="EC27" s="370"/>
    </row>
    <row r="28" spans="2:133" ht="11.25" customHeight="1">
      <c r="B28" s="262" t="s">
        <v>350</v>
      </c>
      <c r="C28" s="258"/>
      <c r="D28" s="258"/>
      <c r="E28" s="258"/>
      <c r="F28" s="258"/>
      <c r="G28" s="258"/>
      <c r="H28" s="258"/>
      <c r="I28" s="258"/>
      <c r="J28" s="258"/>
      <c r="K28" s="258"/>
      <c r="L28" s="258"/>
      <c r="M28" s="258"/>
      <c r="N28" s="258"/>
      <c r="O28" s="258"/>
      <c r="P28" s="258"/>
      <c r="Q28" s="273"/>
      <c r="R28" s="278">
        <v>7774</v>
      </c>
      <c r="S28" s="281"/>
      <c r="T28" s="281"/>
      <c r="U28" s="281"/>
      <c r="V28" s="281"/>
      <c r="W28" s="281"/>
      <c r="X28" s="281"/>
      <c r="Y28" s="284"/>
      <c r="Z28" s="287">
        <v>0</v>
      </c>
      <c r="AA28" s="287"/>
      <c r="AB28" s="287"/>
      <c r="AC28" s="287"/>
      <c r="AD28" s="293">
        <v>7774</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343</v>
      </c>
      <c r="CE28" s="258"/>
      <c r="CF28" s="258"/>
      <c r="CG28" s="258"/>
      <c r="CH28" s="258"/>
      <c r="CI28" s="258"/>
      <c r="CJ28" s="258"/>
      <c r="CK28" s="258"/>
      <c r="CL28" s="258"/>
      <c r="CM28" s="258"/>
      <c r="CN28" s="258"/>
      <c r="CO28" s="258"/>
      <c r="CP28" s="258"/>
      <c r="CQ28" s="273"/>
      <c r="CR28" s="278">
        <v>3621161</v>
      </c>
      <c r="CS28" s="281"/>
      <c r="CT28" s="281"/>
      <c r="CU28" s="281"/>
      <c r="CV28" s="281"/>
      <c r="CW28" s="281"/>
      <c r="CX28" s="281"/>
      <c r="CY28" s="284"/>
      <c r="CZ28" s="288">
        <v>11.3</v>
      </c>
      <c r="DA28" s="345"/>
      <c r="DB28" s="345"/>
      <c r="DC28" s="348"/>
      <c r="DD28" s="294">
        <v>3621161</v>
      </c>
      <c r="DE28" s="281"/>
      <c r="DF28" s="281"/>
      <c r="DG28" s="281"/>
      <c r="DH28" s="281"/>
      <c r="DI28" s="281"/>
      <c r="DJ28" s="281"/>
      <c r="DK28" s="284"/>
      <c r="DL28" s="294">
        <v>2835666</v>
      </c>
      <c r="DM28" s="281"/>
      <c r="DN28" s="281"/>
      <c r="DO28" s="281"/>
      <c r="DP28" s="281"/>
      <c r="DQ28" s="281"/>
      <c r="DR28" s="281"/>
      <c r="DS28" s="281"/>
      <c r="DT28" s="281"/>
      <c r="DU28" s="281"/>
      <c r="DV28" s="284"/>
      <c r="DW28" s="288">
        <v>15.3</v>
      </c>
      <c r="DX28" s="345"/>
      <c r="DY28" s="345"/>
      <c r="DZ28" s="345"/>
      <c r="EA28" s="345"/>
      <c r="EB28" s="345"/>
      <c r="EC28" s="370"/>
    </row>
    <row r="29" spans="2:133" ht="11.25" customHeight="1">
      <c r="B29" s="262" t="s">
        <v>164</v>
      </c>
      <c r="C29" s="258"/>
      <c r="D29" s="258"/>
      <c r="E29" s="258"/>
      <c r="F29" s="258"/>
      <c r="G29" s="258"/>
      <c r="H29" s="258"/>
      <c r="I29" s="258"/>
      <c r="J29" s="258"/>
      <c r="K29" s="258"/>
      <c r="L29" s="258"/>
      <c r="M29" s="258"/>
      <c r="N29" s="258"/>
      <c r="O29" s="258"/>
      <c r="P29" s="258"/>
      <c r="Q29" s="273"/>
      <c r="R29" s="278">
        <v>122290</v>
      </c>
      <c r="S29" s="281"/>
      <c r="T29" s="281"/>
      <c r="U29" s="281"/>
      <c r="V29" s="281"/>
      <c r="W29" s="281"/>
      <c r="X29" s="281"/>
      <c r="Y29" s="284"/>
      <c r="Z29" s="287">
        <v>0.4</v>
      </c>
      <c r="AA29" s="287"/>
      <c r="AB29" s="287"/>
      <c r="AC29" s="287"/>
      <c r="AD29" s="293" t="s">
        <v>206</v>
      </c>
      <c r="AE29" s="293"/>
      <c r="AF29" s="293"/>
      <c r="AG29" s="293"/>
      <c r="AH29" s="293"/>
      <c r="AI29" s="293"/>
      <c r="AJ29" s="293"/>
      <c r="AK29" s="293"/>
      <c r="AL29" s="288" t="s">
        <v>206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541</v>
      </c>
      <c r="CE29" s="41"/>
      <c r="CF29" s="262" t="s">
        <v>26</v>
      </c>
      <c r="CG29" s="258"/>
      <c r="CH29" s="258"/>
      <c r="CI29" s="258"/>
      <c r="CJ29" s="258"/>
      <c r="CK29" s="258"/>
      <c r="CL29" s="258"/>
      <c r="CM29" s="258"/>
      <c r="CN29" s="258"/>
      <c r="CO29" s="258"/>
      <c r="CP29" s="258"/>
      <c r="CQ29" s="273"/>
      <c r="CR29" s="278">
        <v>3621161</v>
      </c>
      <c r="CS29" s="323"/>
      <c r="CT29" s="323"/>
      <c r="CU29" s="323"/>
      <c r="CV29" s="323"/>
      <c r="CW29" s="323"/>
      <c r="CX29" s="323"/>
      <c r="CY29" s="342"/>
      <c r="CZ29" s="288">
        <v>11.3</v>
      </c>
      <c r="DA29" s="345"/>
      <c r="DB29" s="345"/>
      <c r="DC29" s="348"/>
      <c r="DD29" s="294">
        <v>3621161</v>
      </c>
      <c r="DE29" s="323"/>
      <c r="DF29" s="323"/>
      <c r="DG29" s="323"/>
      <c r="DH29" s="323"/>
      <c r="DI29" s="323"/>
      <c r="DJ29" s="323"/>
      <c r="DK29" s="342"/>
      <c r="DL29" s="294">
        <v>2835666</v>
      </c>
      <c r="DM29" s="323"/>
      <c r="DN29" s="323"/>
      <c r="DO29" s="323"/>
      <c r="DP29" s="323"/>
      <c r="DQ29" s="323"/>
      <c r="DR29" s="323"/>
      <c r="DS29" s="323"/>
      <c r="DT29" s="323"/>
      <c r="DU29" s="323"/>
      <c r="DV29" s="342"/>
      <c r="DW29" s="288">
        <v>15.3</v>
      </c>
      <c r="DX29" s="345"/>
      <c r="DY29" s="345"/>
      <c r="DZ29" s="345"/>
      <c r="EA29" s="345"/>
      <c r="EB29" s="345"/>
      <c r="EC29" s="370"/>
    </row>
    <row r="30" spans="2:133" ht="11.25" customHeight="1">
      <c r="B30" s="262" t="s">
        <v>498</v>
      </c>
      <c r="C30" s="258"/>
      <c r="D30" s="258"/>
      <c r="E30" s="258"/>
      <c r="F30" s="258"/>
      <c r="G30" s="258"/>
      <c r="H30" s="258"/>
      <c r="I30" s="258"/>
      <c r="J30" s="258"/>
      <c r="K30" s="258"/>
      <c r="L30" s="258"/>
      <c r="M30" s="258"/>
      <c r="N30" s="258"/>
      <c r="O30" s="258"/>
      <c r="P30" s="258"/>
      <c r="Q30" s="273"/>
      <c r="R30" s="278">
        <v>312022</v>
      </c>
      <c r="S30" s="281"/>
      <c r="T30" s="281"/>
      <c r="U30" s="281"/>
      <c r="V30" s="281"/>
      <c r="W30" s="281"/>
      <c r="X30" s="281"/>
      <c r="Y30" s="284"/>
      <c r="Z30" s="287">
        <v>0.9</v>
      </c>
      <c r="AA30" s="287"/>
      <c r="AB30" s="287"/>
      <c r="AC30" s="287"/>
      <c r="AD30" s="293">
        <v>36969</v>
      </c>
      <c r="AE30" s="293"/>
      <c r="AF30" s="293"/>
      <c r="AG30" s="293"/>
      <c r="AH30" s="293"/>
      <c r="AI30" s="293"/>
      <c r="AJ30" s="293"/>
      <c r="AK30" s="293"/>
      <c r="AL30" s="288">
        <v>0.2</v>
      </c>
      <c r="AM30" s="290"/>
      <c r="AN30" s="290"/>
      <c r="AO30" s="302"/>
      <c r="AP30" s="182" t="s">
        <v>503</v>
      </c>
      <c r="AQ30" s="139"/>
      <c r="AR30" s="139"/>
      <c r="AS30" s="139"/>
      <c r="AT30" s="139"/>
      <c r="AU30" s="139"/>
      <c r="AV30" s="139"/>
      <c r="AW30" s="139"/>
      <c r="AX30" s="139"/>
      <c r="AY30" s="139"/>
      <c r="AZ30" s="139"/>
      <c r="BA30" s="139"/>
      <c r="BB30" s="139"/>
      <c r="BC30" s="139"/>
      <c r="BD30" s="139"/>
      <c r="BE30" s="139"/>
      <c r="BF30" s="144"/>
      <c r="BG30" s="182" t="s">
        <v>352</v>
      </c>
      <c r="BH30" s="331"/>
      <c r="BI30" s="331"/>
      <c r="BJ30" s="331"/>
      <c r="BK30" s="331"/>
      <c r="BL30" s="331"/>
      <c r="BM30" s="331"/>
      <c r="BN30" s="331"/>
      <c r="BO30" s="331"/>
      <c r="BP30" s="331"/>
      <c r="BQ30" s="334"/>
      <c r="BR30" s="182" t="s">
        <v>523</v>
      </c>
      <c r="BS30" s="331"/>
      <c r="BT30" s="331"/>
      <c r="BU30" s="331"/>
      <c r="BV30" s="331"/>
      <c r="BW30" s="331"/>
      <c r="BX30" s="331"/>
      <c r="BY30" s="331"/>
      <c r="BZ30" s="331"/>
      <c r="CA30" s="331"/>
      <c r="CB30" s="334"/>
      <c r="CD30" s="134"/>
      <c r="CE30" s="42"/>
      <c r="CF30" s="262" t="s">
        <v>353</v>
      </c>
      <c r="CG30" s="258"/>
      <c r="CH30" s="258"/>
      <c r="CI30" s="258"/>
      <c r="CJ30" s="258"/>
      <c r="CK30" s="258"/>
      <c r="CL30" s="258"/>
      <c r="CM30" s="258"/>
      <c r="CN30" s="258"/>
      <c r="CO30" s="258"/>
      <c r="CP30" s="258"/>
      <c r="CQ30" s="273"/>
      <c r="CR30" s="278">
        <v>3534308</v>
      </c>
      <c r="CS30" s="281"/>
      <c r="CT30" s="281"/>
      <c r="CU30" s="281"/>
      <c r="CV30" s="281"/>
      <c r="CW30" s="281"/>
      <c r="CX30" s="281"/>
      <c r="CY30" s="284"/>
      <c r="CZ30" s="288">
        <v>11</v>
      </c>
      <c r="DA30" s="345"/>
      <c r="DB30" s="345"/>
      <c r="DC30" s="348"/>
      <c r="DD30" s="294">
        <v>3534308</v>
      </c>
      <c r="DE30" s="281"/>
      <c r="DF30" s="281"/>
      <c r="DG30" s="281"/>
      <c r="DH30" s="281"/>
      <c r="DI30" s="281"/>
      <c r="DJ30" s="281"/>
      <c r="DK30" s="284"/>
      <c r="DL30" s="294">
        <v>2748813</v>
      </c>
      <c r="DM30" s="281"/>
      <c r="DN30" s="281"/>
      <c r="DO30" s="281"/>
      <c r="DP30" s="281"/>
      <c r="DQ30" s="281"/>
      <c r="DR30" s="281"/>
      <c r="DS30" s="281"/>
      <c r="DT30" s="281"/>
      <c r="DU30" s="281"/>
      <c r="DV30" s="284"/>
      <c r="DW30" s="288">
        <v>14.8</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153917</v>
      </c>
      <c r="S31" s="281"/>
      <c r="T31" s="281"/>
      <c r="U31" s="281"/>
      <c r="V31" s="281"/>
      <c r="W31" s="281"/>
      <c r="X31" s="281"/>
      <c r="Y31" s="284"/>
      <c r="Z31" s="287">
        <v>0.4</v>
      </c>
      <c r="AA31" s="287"/>
      <c r="AB31" s="287"/>
      <c r="AC31" s="287"/>
      <c r="AD31" s="293" t="s">
        <v>206</v>
      </c>
      <c r="AE31" s="293"/>
      <c r="AF31" s="293"/>
      <c r="AG31" s="293"/>
      <c r="AH31" s="293"/>
      <c r="AI31" s="293"/>
      <c r="AJ31" s="293"/>
      <c r="AK31" s="293"/>
      <c r="AL31" s="288" t="s">
        <v>206</v>
      </c>
      <c r="AM31" s="290"/>
      <c r="AN31" s="290"/>
      <c r="AO31" s="302"/>
      <c r="AP31" s="163" t="s">
        <v>9</v>
      </c>
      <c r="AQ31" s="178"/>
      <c r="AR31" s="178"/>
      <c r="AS31" s="178"/>
      <c r="AT31" s="316" t="s">
        <v>513</v>
      </c>
      <c r="AU31" s="269"/>
      <c r="AV31" s="269"/>
      <c r="AW31" s="269"/>
      <c r="AX31" s="261" t="s">
        <v>276</v>
      </c>
      <c r="AY31" s="269"/>
      <c r="AZ31" s="269"/>
      <c r="BA31" s="269"/>
      <c r="BB31" s="269"/>
      <c r="BC31" s="269"/>
      <c r="BD31" s="269"/>
      <c r="BE31" s="269"/>
      <c r="BF31" s="272"/>
      <c r="BG31" s="328">
        <v>99</v>
      </c>
      <c r="BH31" s="332"/>
      <c r="BI31" s="332"/>
      <c r="BJ31" s="332"/>
      <c r="BK31" s="332"/>
      <c r="BL31" s="332"/>
      <c r="BM31" s="299">
        <v>96.7</v>
      </c>
      <c r="BN31" s="332"/>
      <c r="BO31" s="332"/>
      <c r="BP31" s="332"/>
      <c r="BQ31" s="335"/>
      <c r="BR31" s="328">
        <v>98.4</v>
      </c>
      <c r="BS31" s="332"/>
      <c r="BT31" s="332"/>
      <c r="BU31" s="332"/>
      <c r="BV31" s="332"/>
      <c r="BW31" s="332"/>
      <c r="BX31" s="299">
        <v>95.8</v>
      </c>
      <c r="BY31" s="332"/>
      <c r="BZ31" s="332"/>
      <c r="CA31" s="332"/>
      <c r="CB31" s="335"/>
      <c r="CD31" s="134"/>
      <c r="CE31" s="42"/>
      <c r="CF31" s="262" t="s">
        <v>546</v>
      </c>
      <c r="CG31" s="258"/>
      <c r="CH31" s="258"/>
      <c r="CI31" s="258"/>
      <c r="CJ31" s="258"/>
      <c r="CK31" s="258"/>
      <c r="CL31" s="258"/>
      <c r="CM31" s="258"/>
      <c r="CN31" s="258"/>
      <c r="CO31" s="258"/>
      <c r="CP31" s="258"/>
      <c r="CQ31" s="273"/>
      <c r="CR31" s="278">
        <v>86853</v>
      </c>
      <c r="CS31" s="323"/>
      <c r="CT31" s="323"/>
      <c r="CU31" s="323"/>
      <c r="CV31" s="323"/>
      <c r="CW31" s="323"/>
      <c r="CX31" s="323"/>
      <c r="CY31" s="342"/>
      <c r="CZ31" s="288">
        <v>0.3</v>
      </c>
      <c r="DA31" s="345"/>
      <c r="DB31" s="345"/>
      <c r="DC31" s="348"/>
      <c r="DD31" s="294">
        <v>86853</v>
      </c>
      <c r="DE31" s="323"/>
      <c r="DF31" s="323"/>
      <c r="DG31" s="323"/>
      <c r="DH31" s="323"/>
      <c r="DI31" s="323"/>
      <c r="DJ31" s="323"/>
      <c r="DK31" s="342"/>
      <c r="DL31" s="294">
        <v>86853</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494</v>
      </c>
      <c r="C32" s="258"/>
      <c r="D32" s="258"/>
      <c r="E32" s="258"/>
      <c r="F32" s="258"/>
      <c r="G32" s="258"/>
      <c r="H32" s="258"/>
      <c r="I32" s="258"/>
      <c r="J32" s="258"/>
      <c r="K32" s="258"/>
      <c r="L32" s="258"/>
      <c r="M32" s="258"/>
      <c r="N32" s="258"/>
      <c r="O32" s="258"/>
      <c r="P32" s="258"/>
      <c r="Q32" s="273"/>
      <c r="R32" s="278">
        <v>6065612</v>
      </c>
      <c r="S32" s="281"/>
      <c r="T32" s="281"/>
      <c r="U32" s="281"/>
      <c r="V32" s="281"/>
      <c r="W32" s="281"/>
      <c r="X32" s="281"/>
      <c r="Y32" s="284"/>
      <c r="Z32" s="287">
        <v>17.5</v>
      </c>
      <c r="AA32" s="287"/>
      <c r="AB32" s="287"/>
      <c r="AC32" s="287"/>
      <c r="AD32" s="293" t="s">
        <v>206</v>
      </c>
      <c r="AE32" s="293"/>
      <c r="AF32" s="293"/>
      <c r="AG32" s="293"/>
      <c r="AH32" s="293"/>
      <c r="AI32" s="293"/>
      <c r="AJ32" s="293"/>
      <c r="AK32" s="293"/>
      <c r="AL32" s="288" t="s">
        <v>206</v>
      </c>
      <c r="AM32" s="290"/>
      <c r="AN32" s="290"/>
      <c r="AO32" s="302"/>
      <c r="AP32" s="306"/>
      <c r="AQ32" s="309"/>
      <c r="AR32" s="309"/>
      <c r="AS32" s="309"/>
      <c r="AT32" s="317"/>
      <c r="AU32" s="258" t="s">
        <v>252</v>
      </c>
      <c r="AV32" s="258"/>
      <c r="AW32" s="258"/>
      <c r="AX32" s="262" t="s">
        <v>291</v>
      </c>
      <c r="AY32" s="258"/>
      <c r="AZ32" s="258"/>
      <c r="BA32" s="258"/>
      <c r="BB32" s="258"/>
      <c r="BC32" s="258"/>
      <c r="BD32" s="258"/>
      <c r="BE32" s="258"/>
      <c r="BF32" s="273"/>
      <c r="BG32" s="329">
        <v>99.2</v>
      </c>
      <c r="BH32" s="323"/>
      <c r="BI32" s="323"/>
      <c r="BJ32" s="323"/>
      <c r="BK32" s="323"/>
      <c r="BL32" s="323"/>
      <c r="BM32" s="290">
        <v>97.5</v>
      </c>
      <c r="BN32" s="333"/>
      <c r="BO32" s="333"/>
      <c r="BP32" s="333"/>
      <c r="BQ32" s="326"/>
      <c r="BR32" s="329">
        <v>99</v>
      </c>
      <c r="BS32" s="323"/>
      <c r="BT32" s="323"/>
      <c r="BU32" s="323"/>
      <c r="BV32" s="323"/>
      <c r="BW32" s="323"/>
      <c r="BX32" s="290">
        <v>97.3</v>
      </c>
      <c r="BY32" s="333"/>
      <c r="BZ32" s="333"/>
      <c r="CA32" s="333"/>
      <c r="CB32" s="326"/>
      <c r="CD32" s="135"/>
      <c r="CE32" s="142"/>
      <c r="CF32" s="262" t="s">
        <v>547</v>
      </c>
      <c r="CG32" s="258"/>
      <c r="CH32" s="258"/>
      <c r="CI32" s="258"/>
      <c r="CJ32" s="258"/>
      <c r="CK32" s="258"/>
      <c r="CL32" s="258"/>
      <c r="CM32" s="258"/>
      <c r="CN32" s="258"/>
      <c r="CO32" s="258"/>
      <c r="CP32" s="258"/>
      <c r="CQ32" s="273"/>
      <c r="CR32" s="278" t="s">
        <v>206</v>
      </c>
      <c r="CS32" s="281"/>
      <c r="CT32" s="281"/>
      <c r="CU32" s="281"/>
      <c r="CV32" s="281"/>
      <c r="CW32" s="281"/>
      <c r="CX32" s="281"/>
      <c r="CY32" s="284"/>
      <c r="CZ32" s="288" t="s">
        <v>206</v>
      </c>
      <c r="DA32" s="345"/>
      <c r="DB32" s="345"/>
      <c r="DC32" s="348"/>
      <c r="DD32" s="294" t="s">
        <v>206</v>
      </c>
      <c r="DE32" s="281"/>
      <c r="DF32" s="281"/>
      <c r="DG32" s="281"/>
      <c r="DH32" s="281"/>
      <c r="DI32" s="281"/>
      <c r="DJ32" s="281"/>
      <c r="DK32" s="284"/>
      <c r="DL32" s="294" t="s">
        <v>206</v>
      </c>
      <c r="DM32" s="281"/>
      <c r="DN32" s="281"/>
      <c r="DO32" s="281"/>
      <c r="DP32" s="281"/>
      <c r="DQ32" s="281"/>
      <c r="DR32" s="281"/>
      <c r="DS32" s="281"/>
      <c r="DT32" s="281"/>
      <c r="DU32" s="281"/>
      <c r="DV32" s="284"/>
      <c r="DW32" s="288" t="s">
        <v>206</v>
      </c>
      <c r="DX32" s="345"/>
      <c r="DY32" s="345"/>
      <c r="DZ32" s="345"/>
      <c r="EA32" s="345"/>
      <c r="EB32" s="345"/>
      <c r="EC32" s="370"/>
    </row>
    <row r="33" spans="2:133" ht="11.25" customHeight="1">
      <c r="B33" s="263" t="s">
        <v>56</v>
      </c>
      <c r="C33" s="270"/>
      <c r="D33" s="270"/>
      <c r="E33" s="270"/>
      <c r="F33" s="270"/>
      <c r="G33" s="270"/>
      <c r="H33" s="270"/>
      <c r="I33" s="270"/>
      <c r="J33" s="270"/>
      <c r="K33" s="270"/>
      <c r="L33" s="270"/>
      <c r="M33" s="270"/>
      <c r="N33" s="270"/>
      <c r="O33" s="270"/>
      <c r="P33" s="270"/>
      <c r="Q33" s="274"/>
      <c r="R33" s="278" t="s">
        <v>206</v>
      </c>
      <c r="S33" s="281"/>
      <c r="T33" s="281"/>
      <c r="U33" s="281"/>
      <c r="V33" s="281"/>
      <c r="W33" s="281"/>
      <c r="X33" s="281"/>
      <c r="Y33" s="284"/>
      <c r="Z33" s="287" t="s">
        <v>206</v>
      </c>
      <c r="AA33" s="287"/>
      <c r="AB33" s="287"/>
      <c r="AC33" s="287"/>
      <c r="AD33" s="293" t="s">
        <v>206</v>
      </c>
      <c r="AE33" s="293"/>
      <c r="AF33" s="293"/>
      <c r="AG33" s="293"/>
      <c r="AH33" s="293"/>
      <c r="AI33" s="293"/>
      <c r="AJ33" s="293"/>
      <c r="AK33" s="293"/>
      <c r="AL33" s="288" t="s">
        <v>206</v>
      </c>
      <c r="AM33" s="290"/>
      <c r="AN33" s="290"/>
      <c r="AO33" s="302"/>
      <c r="AP33" s="177"/>
      <c r="AQ33" s="179"/>
      <c r="AR33" s="179"/>
      <c r="AS33" s="179"/>
      <c r="AT33" s="318"/>
      <c r="AU33" s="271"/>
      <c r="AV33" s="271"/>
      <c r="AW33" s="271"/>
      <c r="AX33" s="264" t="s">
        <v>169</v>
      </c>
      <c r="AY33" s="271"/>
      <c r="AZ33" s="271"/>
      <c r="BA33" s="271"/>
      <c r="BB33" s="271"/>
      <c r="BC33" s="271"/>
      <c r="BD33" s="271"/>
      <c r="BE33" s="271"/>
      <c r="BF33" s="275"/>
      <c r="BG33" s="330">
        <v>98.9</v>
      </c>
      <c r="BH33" s="322"/>
      <c r="BI33" s="322"/>
      <c r="BJ33" s="322"/>
      <c r="BK33" s="322"/>
      <c r="BL33" s="322"/>
      <c r="BM33" s="300">
        <v>96</v>
      </c>
      <c r="BN33" s="322"/>
      <c r="BO33" s="322"/>
      <c r="BP33" s="322"/>
      <c r="BQ33" s="327"/>
      <c r="BR33" s="330">
        <v>97.9</v>
      </c>
      <c r="BS33" s="322"/>
      <c r="BT33" s="322"/>
      <c r="BU33" s="322"/>
      <c r="BV33" s="322"/>
      <c r="BW33" s="322"/>
      <c r="BX33" s="300">
        <v>94.7</v>
      </c>
      <c r="BY33" s="322"/>
      <c r="BZ33" s="322"/>
      <c r="CA33" s="322"/>
      <c r="CB33" s="327"/>
      <c r="CD33" s="262" t="s">
        <v>356</v>
      </c>
      <c r="CE33" s="258"/>
      <c r="CF33" s="258"/>
      <c r="CG33" s="258"/>
      <c r="CH33" s="258"/>
      <c r="CI33" s="258"/>
      <c r="CJ33" s="258"/>
      <c r="CK33" s="258"/>
      <c r="CL33" s="258"/>
      <c r="CM33" s="258"/>
      <c r="CN33" s="258"/>
      <c r="CO33" s="258"/>
      <c r="CP33" s="258"/>
      <c r="CQ33" s="273"/>
      <c r="CR33" s="278">
        <v>14268668</v>
      </c>
      <c r="CS33" s="323"/>
      <c r="CT33" s="323"/>
      <c r="CU33" s="323"/>
      <c r="CV33" s="323"/>
      <c r="CW33" s="323"/>
      <c r="CX33" s="323"/>
      <c r="CY33" s="342"/>
      <c r="CZ33" s="288">
        <v>44.5</v>
      </c>
      <c r="DA33" s="345"/>
      <c r="DB33" s="345"/>
      <c r="DC33" s="348"/>
      <c r="DD33" s="294">
        <v>11642749</v>
      </c>
      <c r="DE33" s="323"/>
      <c r="DF33" s="323"/>
      <c r="DG33" s="323"/>
      <c r="DH33" s="323"/>
      <c r="DI33" s="323"/>
      <c r="DJ33" s="323"/>
      <c r="DK33" s="342"/>
      <c r="DL33" s="294">
        <v>7038778</v>
      </c>
      <c r="DM33" s="323"/>
      <c r="DN33" s="323"/>
      <c r="DO33" s="323"/>
      <c r="DP33" s="323"/>
      <c r="DQ33" s="323"/>
      <c r="DR33" s="323"/>
      <c r="DS33" s="323"/>
      <c r="DT33" s="323"/>
      <c r="DU33" s="323"/>
      <c r="DV33" s="342"/>
      <c r="DW33" s="288">
        <v>38</v>
      </c>
      <c r="DX33" s="345"/>
      <c r="DY33" s="345"/>
      <c r="DZ33" s="345"/>
      <c r="EA33" s="345"/>
      <c r="EB33" s="345"/>
      <c r="EC33" s="370"/>
    </row>
    <row r="34" spans="2:133" ht="11.25" customHeight="1">
      <c r="B34" s="262" t="s">
        <v>360</v>
      </c>
      <c r="C34" s="258"/>
      <c r="D34" s="258"/>
      <c r="E34" s="258"/>
      <c r="F34" s="258"/>
      <c r="G34" s="258"/>
      <c r="H34" s="258"/>
      <c r="I34" s="258"/>
      <c r="J34" s="258"/>
      <c r="K34" s="258"/>
      <c r="L34" s="258"/>
      <c r="M34" s="258"/>
      <c r="N34" s="258"/>
      <c r="O34" s="258"/>
      <c r="P34" s="258"/>
      <c r="Q34" s="273"/>
      <c r="R34" s="278">
        <v>1744731</v>
      </c>
      <c r="S34" s="281"/>
      <c r="T34" s="281"/>
      <c r="U34" s="281"/>
      <c r="V34" s="281"/>
      <c r="W34" s="281"/>
      <c r="X34" s="281"/>
      <c r="Y34" s="284"/>
      <c r="Z34" s="287">
        <v>5</v>
      </c>
      <c r="AA34" s="287"/>
      <c r="AB34" s="287"/>
      <c r="AC34" s="287"/>
      <c r="AD34" s="293" t="s">
        <v>206</v>
      </c>
      <c r="AE34" s="293"/>
      <c r="AF34" s="293"/>
      <c r="AG34" s="293"/>
      <c r="AH34" s="293"/>
      <c r="AI34" s="293"/>
      <c r="AJ34" s="293"/>
      <c r="AK34" s="293"/>
      <c r="AL34" s="288" t="s">
        <v>206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361</v>
      </c>
      <c r="CE34" s="258"/>
      <c r="CF34" s="258"/>
      <c r="CG34" s="258"/>
      <c r="CH34" s="258"/>
      <c r="CI34" s="258"/>
      <c r="CJ34" s="258"/>
      <c r="CK34" s="258"/>
      <c r="CL34" s="258"/>
      <c r="CM34" s="258"/>
      <c r="CN34" s="258"/>
      <c r="CO34" s="258"/>
      <c r="CP34" s="258"/>
      <c r="CQ34" s="273"/>
      <c r="CR34" s="278">
        <v>4420979</v>
      </c>
      <c r="CS34" s="281"/>
      <c r="CT34" s="281"/>
      <c r="CU34" s="281"/>
      <c r="CV34" s="281"/>
      <c r="CW34" s="281"/>
      <c r="CX34" s="281"/>
      <c r="CY34" s="284"/>
      <c r="CZ34" s="288">
        <v>13.8</v>
      </c>
      <c r="DA34" s="345"/>
      <c r="DB34" s="345"/>
      <c r="DC34" s="348"/>
      <c r="DD34" s="294">
        <v>3417609</v>
      </c>
      <c r="DE34" s="281"/>
      <c r="DF34" s="281"/>
      <c r="DG34" s="281"/>
      <c r="DH34" s="281"/>
      <c r="DI34" s="281"/>
      <c r="DJ34" s="281"/>
      <c r="DK34" s="284"/>
      <c r="DL34" s="294">
        <v>2377227</v>
      </c>
      <c r="DM34" s="281"/>
      <c r="DN34" s="281"/>
      <c r="DO34" s="281"/>
      <c r="DP34" s="281"/>
      <c r="DQ34" s="281"/>
      <c r="DR34" s="281"/>
      <c r="DS34" s="281"/>
      <c r="DT34" s="281"/>
      <c r="DU34" s="281"/>
      <c r="DV34" s="284"/>
      <c r="DW34" s="288">
        <v>12.8</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135443</v>
      </c>
      <c r="S35" s="281"/>
      <c r="T35" s="281"/>
      <c r="U35" s="281"/>
      <c r="V35" s="281"/>
      <c r="W35" s="281"/>
      <c r="X35" s="281"/>
      <c r="Y35" s="284"/>
      <c r="Z35" s="287">
        <v>0.4</v>
      </c>
      <c r="AA35" s="287"/>
      <c r="AB35" s="287"/>
      <c r="AC35" s="287"/>
      <c r="AD35" s="293">
        <v>56956</v>
      </c>
      <c r="AE35" s="293"/>
      <c r="AF35" s="293"/>
      <c r="AG35" s="293"/>
      <c r="AH35" s="293"/>
      <c r="AI35" s="293"/>
      <c r="AJ35" s="293"/>
      <c r="AK35" s="293"/>
      <c r="AL35" s="288">
        <v>0.3</v>
      </c>
      <c r="AM35" s="290"/>
      <c r="AN35" s="290"/>
      <c r="AO35" s="302"/>
      <c r="AP35" s="95"/>
      <c r="AQ35" s="182" t="s">
        <v>508</v>
      </c>
      <c r="AR35" s="139"/>
      <c r="AS35" s="139"/>
      <c r="AT35" s="139"/>
      <c r="AU35" s="139"/>
      <c r="AV35" s="139"/>
      <c r="AW35" s="139"/>
      <c r="AX35" s="139"/>
      <c r="AY35" s="139"/>
      <c r="AZ35" s="139"/>
      <c r="BA35" s="139"/>
      <c r="BB35" s="139"/>
      <c r="BC35" s="139"/>
      <c r="BD35" s="139"/>
      <c r="BE35" s="139"/>
      <c r="BF35" s="144"/>
      <c r="BG35" s="182" t="s">
        <v>515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363</v>
      </c>
      <c r="CE35" s="258"/>
      <c r="CF35" s="258"/>
      <c r="CG35" s="258"/>
      <c r="CH35" s="258"/>
      <c r="CI35" s="258"/>
      <c r="CJ35" s="258"/>
      <c r="CK35" s="258"/>
      <c r="CL35" s="258"/>
      <c r="CM35" s="258"/>
      <c r="CN35" s="258"/>
      <c r="CO35" s="258"/>
      <c r="CP35" s="258"/>
      <c r="CQ35" s="273"/>
      <c r="CR35" s="278">
        <v>165767</v>
      </c>
      <c r="CS35" s="323"/>
      <c r="CT35" s="323"/>
      <c r="CU35" s="323"/>
      <c r="CV35" s="323"/>
      <c r="CW35" s="323"/>
      <c r="CX35" s="323"/>
      <c r="CY35" s="342"/>
      <c r="CZ35" s="288">
        <v>0.5</v>
      </c>
      <c r="DA35" s="345"/>
      <c r="DB35" s="345"/>
      <c r="DC35" s="348"/>
      <c r="DD35" s="294">
        <v>153906</v>
      </c>
      <c r="DE35" s="323"/>
      <c r="DF35" s="323"/>
      <c r="DG35" s="323"/>
      <c r="DH35" s="323"/>
      <c r="DI35" s="323"/>
      <c r="DJ35" s="323"/>
      <c r="DK35" s="342"/>
      <c r="DL35" s="294">
        <v>153813</v>
      </c>
      <c r="DM35" s="323"/>
      <c r="DN35" s="323"/>
      <c r="DO35" s="323"/>
      <c r="DP35" s="323"/>
      <c r="DQ35" s="323"/>
      <c r="DR35" s="323"/>
      <c r="DS35" s="323"/>
      <c r="DT35" s="323"/>
      <c r="DU35" s="323"/>
      <c r="DV35" s="342"/>
      <c r="DW35" s="288">
        <v>0.8</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614189</v>
      </c>
      <c r="S36" s="281"/>
      <c r="T36" s="281"/>
      <c r="U36" s="281"/>
      <c r="V36" s="281"/>
      <c r="W36" s="281"/>
      <c r="X36" s="281"/>
      <c r="Y36" s="284"/>
      <c r="Z36" s="287">
        <v>1.8</v>
      </c>
      <c r="AA36" s="287"/>
      <c r="AB36" s="287"/>
      <c r="AC36" s="287"/>
      <c r="AD36" s="293" t="s">
        <v>206</v>
      </c>
      <c r="AE36" s="293"/>
      <c r="AF36" s="293"/>
      <c r="AG36" s="293"/>
      <c r="AH36" s="293"/>
      <c r="AI36" s="293"/>
      <c r="AJ36" s="293"/>
      <c r="AK36" s="293"/>
      <c r="AL36" s="288" t="s">
        <v>206</v>
      </c>
      <c r="AM36" s="290"/>
      <c r="AN36" s="290"/>
      <c r="AO36" s="302"/>
      <c r="AP36" s="95"/>
      <c r="AQ36" s="310" t="s">
        <v>348</v>
      </c>
      <c r="AR36" s="313"/>
      <c r="AS36" s="313"/>
      <c r="AT36" s="313"/>
      <c r="AU36" s="313"/>
      <c r="AV36" s="313"/>
      <c r="AW36" s="313"/>
      <c r="AX36" s="313"/>
      <c r="AY36" s="319"/>
      <c r="AZ36" s="277">
        <v>4562552</v>
      </c>
      <c r="BA36" s="280"/>
      <c r="BB36" s="280"/>
      <c r="BC36" s="280"/>
      <c r="BD36" s="280"/>
      <c r="BE36" s="280"/>
      <c r="BF36" s="325"/>
      <c r="BG36" s="261" t="s">
        <v>516</v>
      </c>
      <c r="BH36" s="269"/>
      <c r="BI36" s="269"/>
      <c r="BJ36" s="269"/>
      <c r="BK36" s="269"/>
      <c r="BL36" s="269"/>
      <c r="BM36" s="269"/>
      <c r="BN36" s="269"/>
      <c r="BO36" s="269"/>
      <c r="BP36" s="269"/>
      <c r="BQ36" s="269"/>
      <c r="BR36" s="269"/>
      <c r="BS36" s="269"/>
      <c r="BT36" s="269"/>
      <c r="BU36" s="272"/>
      <c r="BV36" s="277">
        <v>87388</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4086003</v>
      </c>
      <c r="CS36" s="281"/>
      <c r="CT36" s="281"/>
      <c r="CU36" s="281"/>
      <c r="CV36" s="281"/>
      <c r="CW36" s="281"/>
      <c r="CX36" s="281"/>
      <c r="CY36" s="284"/>
      <c r="CZ36" s="288">
        <v>12.7</v>
      </c>
      <c r="DA36" s="345"/>
      <c r="DB36" s="345"/>
      <c r="DC36" s="348"/>
      <c r="DD36" s="294">
        <v>3829065</v>
      </c>
      <c r="DE36" s="281"/>
      <c r="DF36" s="281"/>
      <c r="DG36" s="281"/>
      <c r="DH36" s="281"/>
      <c r="DI36" s="281"/>
      <c r="DJ36" s="281"/>
      <c r="DK36" s="284"/>
      <c r="DL36" s="294">
        <v>2594561</v>
      </c>
      <c r="DM36" s="281"/>
      <c r="DN36" s="281"/>
      <c r="DO36" s="281"/>
      <c r="DP36" s="281"/>
      <c r="DQ36" s="281"/>
      <c r="DR36" s="281"/>
      <c r="DS36" s="281"/>
      <c r="DT36" s="281"/>
      <c r="DU36" s="281"/>
      <c r="DV36" s="284"/>
      <c r="DW36" s="288">
        <v>14</v>
      </c>
      <c r="DX36" s="345"/>
      <c r="DY36" s="345"/>
      <c r="DZ36" s="345"/>
      <c r="EA36" s="345"/>
      <c r="EB36" s="345"/>
      <c r="EC36" s="370"/>
    </row>
    <row r="37" spans="2:133" ht="11.25" customHeight="1">
      <c r="B37" s="262" t="s">
        <v>499</v>
      </c>
      <c r="C37" s="258"/>
      <c r="D37" s="258"/>
      <c r="E37" s="258"/>
      <c r="F37" s="258"/>
      <c r="G37" s="258"/>
      <c r="H37" s="258"/>
      <c r="I37" s="258"/>
      <c r="J37" s="258"/>
      <c r="K37" s="258"/>
      <c r="L37" s="258"/>
      <c r="M37" s="258"/>
      <c r="N37" s="258"/>
      <c r="O37" s="258"/>
      <c r="P37" s="258"/>
      <c r="Q37" s="273"/>
      <c r="R37" s="278">
        <v>1612605</v>
      </c>
      <c r="S37" s="281"/>
      <c r="T37" s="281"/>
      <c r="U37" s="281"/>
      <c r="V37" s="281"/>
      <c r="W37" s="281"/>
      <c r="X37" s="281"/>
      <c r="Y37" s="284"/>
      <c r="Z37" s="287">
        <v>4.7</v>
      </c>
      <c r="AA37" s="287"/>
      <c r="AB37" s="287"/>
      <c r="AC37" s="287"/>
      <c r="AD37" s="293" t="s">
        <v>206</v>
      </c>
      <c r="AE37" s="293"/>
      <c r="AF37" s="293"/>
      <c r="AG37" s="293"/>
      <c r="AH37" s="293"/>
      <c r="AI37" s="293"/>
      <c r="AJ37" s="293"/>
      <c r="AK37" s="293"/>
      <c r="AL37" s="288" t="s">
        <v>206</v>
      </c>
      <c r="AM37" s="290"/>
      <c r="AN37" s="290"/>
      <c r="AO37" s="302"/>
      <c r="AQ37" s="311" t="s">
        <v>305</v>
      </c>
      <c r="AR37" s="314"/>
      <c r="AS37" s="314"/>
      <c r="AT37" s="314"/>
      <c r="AU37" s="314"/>
      <c r="AV37" s="314"/>
      <c r="AW37" s="314"/>
      <c r="AX37" s="314"/>
      <c r="AY37" s="320"/>
      <c r="AZ37" s="278">
        <v>1096988</v>
      </c>
      <c r="BA37" s="281"/>
      <c r="BB37" s="281"/>
      <c r="BC37" s="281"/>
      <c r="BD37" s="323"/>
      <c r="BE37" s="323"/>
      <c r="BF37" s="326"/>
      <c r="BG37" s="262" t="s">
        <v>518</v>
      </c>
      <c r="BH37" s="258"/>
      <c r="BI37" s="258"/>
      <c r="BJ37" s="258"/>
      <c r="BK37" s="258"/>
      <c r="BL37" s="258"/>
      <c r="BM37" s="258"/>
      <c r="BN37" s="258"/>
      <c r="BO37" s="258"/>
      <c r="BP37" s="258"/>
      <c r="BQ37" s="258"/>
      <c r="BR37" s="258"/>
      <c r="BS37" s="258"/>
      <c r="BT37" s="258"/>
      <c r="BU37" s="273"/>
      <c r="BV37" s="278">
        <v>-108675</v>
      </c>
      <c r="BW37" s="281"/>
      <c r="BX37" s="281"/>
      <c r="BY37" s="281"/>
      <c r="BZ37" s="281"/>
      <c r="CA37" s="281"/>
      <c r="CB37" s="337"/>
      <c r="CD37" s="262" t="s">
        <v>167</v>
      </c>
      <c r="CE37" s="258"/>
      <c r="CF37" s="258"/>
      <c r="CG37" s="258"/>
      <c r="CH37" s="258"/>
      <c r="CI37" s="258"/>
      <c r="CJ37" s="258"/>
      <c r="CK37" s="258"/>
      <c r="CL37" s="258"/>
      <c r="CM37" s="258"/>
      <c r="CN37" s="258"/>
      <c r="CO37" s="258"/>
      <c r="CP37" s="258"/>
      <c r="CQ37" s="273"/>
      <c r="CR37" s="278">
        <v>1493074</v>
      </c>
      <c r="CS37" s="323"/>
      <c r="CT37" s="323"/>
      <c r="CU37" s="323"/>
      <c r="CV37" s="323"/>
      <c r="CW37" s="323"/>
      <c r="CX37" s="323"/>
      <c r="CY37" s="342"/>
      <c r="CZ37" s="288">
        <v>4.7</v>
      </c>
      <c r="DA37" s="345"/>
      <c r="DB37" s="345"/>
      <c r="DC37" s="348"/>
      <c r="DD37" s="294">
        <v>1493074</v>
      </c>
      <c r="DE37" s="323"/>
      <c r="DF37" s="323"/>
      <c r="DG37" s="323"/>
      <c r="DH37" s="323"/>
      <c r="DI37" s="323"/>
      <c r="DJ37" s="323"/>
      <c r="DK37" s="342"/>
      <c r="DL37" s="294">
        <v>1459217</v>
      </c>
      <c r="DM37" s="323"/>
      <c r="DN37" s="323"/>
      <c r="DO37" s="323"/>
      <c r="DP37" s="323"/>
      <c r="DQ37" s="323"/>
      <c r="DR37" s="323"/>
      <c r="DS37" s="323"/>
      <c r="DT37" s="323"/>
      <c r="DU37" s="323"/>
      <c r="DV37" s="342"/>
      <c r="DW37" s="288">
        <v>7.9</v>
      </c>
      <c r="DX37" s="345"/>
      <c r="DY37" s="345"/>
      <c r="DZ37" s="345"/>
      <c r="EA37" s="345"/>
      <c r="EB37" s="345"/>
      <c r="EC37" s="370"/>
    </row>
    <row r="38" spans="2:133" ht="11.25" customHeight="1">
      <c r="B38" s="262" t="s">
        <v>292</v>
      </c>
      <c r="C38" s="258"/>
      <c r="D38" s="258"/>
      <c r="E38" s="258"/>
      <c r="F38" s="258"/>
      <c r="G38" s="258"/>
      <c r="H38" s="258"/>
      <c r="I38" s="258"/>
      <c r="J38" s="258"/>
      <c r="K38" s="258"/>
      <c r="L38" s="258"/>
      <c r="M38" s="258"/>
      <c r="N38" s="258"/>
      <c r="O38" s="258"/>
      <c r="P38" s="258"/>
      <c r="Q38" s="273"/>
      <c r="R38" s="278">
        <v>1858242</v>
      </c>
      <c r="S38" s="281"/>
      <c r="T38" s="281"/>
      <c r="U38" s="281"/>
      <c r="V38" s="281"/>
      <c r="W38" s="281"/>
      <c r="X38" s="281"/>
      <c r="Y38" s="284"/>
      <c r="Z38" s="287">
        <v>5.4</v>
      </c>
      <c r="AA38" s="287"/>
      <c r="AB38" s="287"/>
      <c r="AC38" s="287"/>
      <c r="AD38" s="293" t="s">
        <v>206</v>
      </c>
      <c r="AE38" s="293"/>
      <c r="AF38" s="293"/>
      <c r="AG38" s="293"/>
      <c r="AH38" s="293"/>
      <c r="AI38" s="293"/>
      <c r="AJ38" s="293"/>
      <c r="AK38" s="293"/>
      <c r="AL38" s="288" t="s">
        <v>206</v>
      </c>
      <c r="AM38" s="290"/>
      <c r="AN38" s="290"/>
      <c r="AO38" s="302"/>
      <c r="AQ38" s="311" t="s">
        <v>509</v>
      </c>
      <c r="AR38" s="314"/>
      <c r="AS38" s="314"/>
      <c r="AT38" s="314"/>
      <c r="AU38" s="314"/>
      <c r="AV38" s="314"/>
      <c r="AW38" s="314"/>
      <c r="AX38" s="314"/>
      <c r="AY38" s="320"/>
      <c r="AZ38" s="278">
        <v>569739</v>
      </c>
      <c r="BA38" s="281"/>
      <c r="BB38" s="281"/>
      <c r="BC38" s="281"/>
      <c r="BD38" s="323"/>
      <c r="BE38" s="323"/>
      <c r="BF38" s="326"/>
      <c r="BG38" s="262" t="s">
        <v>519</v>
      </c>
      <c r="BH38" s="258"/>
      <c r="BI38" s="258"/>
      <c r="BJ38" s="258"/>
      <c r="BK38" s="258"/>
      <c r="BL38" s="258"/>
      <c r="BM38" s="258"/>
      <c r="BN38" s="258"/>
      <c r="BO38" s="258"/>
      <c r="BP38" s="258"/>
      <c r="BQ38" s="258"/>
      <c r="BR38" s="258"/>
      <c r="BS38" s="258"/>
      <c r="BT38" s="258"/>
      <c r="BU38" s="273"/>
      <c r="BV38" s="278">
        <v>9158</v>
      </c>
      <c r="BW38" s="281"/>
      <c r="BX38" s="281"/>
      <c r="BY38" s="281"/>
      <c r="BZ38" s="281"/>
      <c r="CA38" s="281"/>
      <c r="CB38" s="337"/>
      <c r="CD38" s="262" t="s">
        <v>542</v>
      </c>
      <c r="CE38" s="258"/>
      <c r="CF38" s="258"/>
      <c r="CG38" s="258"/>
      <c r="CH38" s="258"/>
      <c r="CI38" s="258"/>
      <c r="CJ38" s="258"/>
      <c r="CK38" s="258"/>
      <c r="CL38" s="258"/>
      <c r="CM38" s="258"/>
      <c r="CN38" s="258"/>
      <c r="CO38" s="258"/>
      <c r="CP38" s="258"/>
      <c r="CQ38" s="273"/>
      <c r="CR38" s="278">
        <v>2619770</v>
      </c>
      <c r="CS38" s="281"/>
      <c r="CT38" s="281"/>
      <c r="CU38" s="281"/>
      <c r="CV38" s="281"/>
      <c r="CW38" s="281"/>
      <c r="CX38" s="281"/>
      <c r="CY38" s="284"/>
      <c r="CZ38" s="288">
        <v>8.1999999999999993</v>
      </c>
      <c r="DA38" s="345"/>
      <c r="DB38" s="345"/>
      <c r="DC38" s="348"/>
      <c r="DD38" s="294">
        <v>2279623</v>
      </c>
      <c r="DE38" s="281"/>
      <c r="DF38" s="281"/>
      <c r="DG38" s="281"/>
      <c r="DH38" s="281"/>
      <c r="DI38" s="281"/>
      <c r="DJ38" s="281"/>
      <c r="DK38" s="284"/>
      <c r="DL38" s="294">
        <v>1913177</v>
      </c>
      <c r="DM38" s="281"/>
      <c r="DN38" s="281"/>
      <c r="DO38" s="281"/>
      <c r="DP38" s="281"/>
      <c r="DQ38" s="281"/>
      <c r="DR38" s="281"/>
      <c r="DS38" s="281"/>
      <c r="DT38" s="281"/>
      <c r="DU38" s="281"/>
      <c r="DV38" s="284"/>
      <c r="DW38" s="288">
        <v>10.3</v>
      </c>
      <c r="DX38" s="345"/>
      <c r="DY38" s="345"/>
      <c r="DZ38" s="345"/>
      <c r="EA38" s="345"/>
      <c r="EB38" s="345"/>
      <c r="EC38" s="370"/>
    </row>
    <row r="39" spans="2:133" ht="11.25" customHeight="1">
      <c r="B39" s="262" t="s">
        <v>357</v>
      </c>
      <c r="C39" s="258"/>
      <c r="D39" s="258"/>
      <c r="E39" s="258"/>
      <c r="F39" s="258"/>
      <c r="G39" s="258"/>
      <c r="H39" s="258"/>
      <c r="I39" s="258"/>
      <c r="J39" s="258"/>
      <c r="K39" s="258"/>
      <c r="L39" s="258"/>
      <c r="M39" s="258"/>
      <c r="N39" s="258"/>
      <c r="O39" s="258"/>
      <c r="P39" s="258"/>
      <c r="Q39" s="273"/>
      <c r="R39" s="278">
        <v>544906</v>
      </c>
      <c r="S39" s="281"/>
      <c r="T39" s="281"/>
      <c r="U39" s="281"/>
      <c r="V39" s="281"/>
      <c r="W39" s="281"/>
      <c r="X39" s="281"/>
      <c r="Y39" s="284"/>
      <c r="Z39" s="287">
        <v>1.6</v>
      </c>
      <c r="AA39" s="287"/>
      <c r="AB39" s="287"/>
      <c r="AC39" s="287"/>
      <c r="AD39" s="293">
        <v>2491</v>
      </c>
      <c r="AE39" s="293"/>
      <c r="AF39" s="293"/>
      <c r="AG39" s="293"/>
      <c r="AH39" s="293"/>
      <c r="AI39" s="293"/>
      <c r="AJ39" s="293"/>
      <c r="AK39" s="293"/>
      <c r="AL39" s="288">
        <v>0</v>
      </c>
      <c r="AM39" s="290"/>
      <c r="AN39" s="290"/>
      <c r="AO39" s="302"/>
      <c r="AQ39" s="311" t="s">
        <v>367</v>
      </c>
      <c r="AR39" s="314"/>
      <c r="AS39" s="314"/>
      <c r="AT39" s="314"/>
      <c r="AU39" s="314"/>
      <c r="AV39" s="314"/>
      <c r="AW39" s="314"/>
      <c r="AX39" s="314"/>
      <c r="AY39" s="320"/>
      <c r="AZ39" s="278">
        <v>404300</v>
      </c>
      <c r="BA39" s="281"/>
      <c r="BB39" s="281"/>
      <c r="BC39" s="281"/>
      <c r="BD39" s="323"/>
      <c r="BE39" s="323"/>
      <c r="BF39" s="326"/>
      <c r="BG39" s="262" t="s">
        <v>520</v>
      </c>
      <c r="BH39" s="258"/>
      <c r="BI39" s="258"/>
      <c r="BJ39" s="258"/>
      <c r="BK39" s="258"/>
      <c r="BL39" s="258"/>
      <c r="BM39" s="258"/>
      <c r="BN39" s="258"/>
      <c r="BO39" s="258"/>
      <c r="BP39" s="258"/>
      <c r="BQ39" s="258"/>
      <c r="BR39" s="258"/>
      <c r="BS39" s="258"/>
      <c r="BT39" s="258"/>
      <c r="BU39" s="273"/>
      <c r="BV39" s="278">
        <v>14379</v>
      </c>
      <c r="BW39" s="281"/>
      <c r="BX39" s="281"/>
      <c r="BY39" s="281"/>
      <c r="BZ39" s="281"/>
      <c r="CA39" s="281"/>
      <c r="CB39" s="337"/>
      <c r="CD39" s="262" t="s">
        <v>543</v>
      </c>
      <c r="CE39" s="258"/>
      <c r="CF39" s="258"/>
      <c r="CG39" s="258"/>
      <c r="CH39" s="258"/>
      <c r="CI39" s="258"/>
      <c r="CJ39" s="258"/>
      <c r="CK39" s="258"/>
      <c r="CL39" s="258"/>
      <c r="CM39" s="258"/>
      <c r="CN39" s="258"/>
      <c r="CO39" s="258"/>
      <c r="CP39" s="258"/>
      <c r="CQ39" s="273"/>
      <c r="CR39" s="278">
        <v>1964366</v>
      </c>
      <c r="CS39" s="323"/>
      <c r="CT39" s="323"/>
      <c r="CU39" s="323"/>
      <c r="CV39" s="323"/>
      <c r="CW39" s="323"/>
      <c r="CX39" s="323"/>
      <c r="CY39" s="342"/>
      <c r="CZ39" s="288">
        <v>6.1</v>
      </c>
      <c r="DA39" s="345"/>
      <c r="DB39" s="345"/>
      <c r="DC39" s="348"/>
      <c r="DD39" s="294">
        <v>1830463</v>
      </c>
      <c r="DE39" s="323"/>
      <c r="DF39" s="323"/>
      <c r="DG39" s="323"/>
      <c r="DH39" s="323"/>
      <c r="DI39" s="323"/>
      <c r="DJ39" s="323"/>
      <c r="DK39" s="342"/>
      <c r="DL39" s="294" t="s">
        <v>206</v>
      </c>
      <c r="DM39" s="323"/>
      <c r="DN39" s="323"/>
      <c r="DO39" s="323"/>
      <c r="DP39" s="323"/>
      <c r="DQ39" s="323"/>
      <c r="DR39" s="323"/>
      <c r="DS39" s="323"/>
      <c r="DT39" s="323"/>
      <c r="DU39" s="323"/>
      <c r="DV39" s="342"/>
      <c r="DW39" s="288" t="s">
        <v>206</v>
      </c>
      <c r="DX39" s="345"/>
      <c r="DY39" s="345"/>
      <c r="DZ39" s="345"/>
      <c r="EA39" s="345"/>
      <c r="EB39" s="345"/>
      <c r="EC39" s="370"/>
    </row>
    <row r="40" spans="2:133" ht="11.25" customHeight="1">
      <c r="B40" s="262" t="s">
        <v>145</v>
      </c>
      <c r="C40" s="258"/>
      <c r="D40" s="258"/>
      <c r="E40" s="258"/>
      <c r="F40" s="258"/>
      <c r="G40" s="258"/>
      <c r="H40" s="258"/>
      <c r="I40" s="258"/>
      <c r="J40" s="258"/>
      <c r="K40" s="258"/>
      <c r="L40" s="258"/>
      <c r="M40" s="258"/>
      <c r="N40" s="258"/>
      <c r="O40" s="258"/>
      <c r="P40" s="258"/>
      <c r="Q40" s="273"/>
      <c r="R40" s="278">
        <v>2452282</v>
      </c>
      <c r="S40" s="281"/>
      <c r="T40" s="281"/>
      <c r="U40" s="281"/>
      <c r="V40" s="281"/>
      <c r="W40" s="281"/>
      <c r="X40" s="281"/>
      <c r="Y40" s="284"/>
      <c r="Z40" s="287">
        <v>7.1</v>
      </c>
      <c r="AA40" s="287"/>
      <c r="AB40" s="287"/>
      <c r="AC40" s="287"/>
      <c r="AD40" s="293" t="s">
        <v>206</v>
      </c>
      <c r="AE40" s="293"/>
      <c r="AF40" s="293"/>
      <c r="AG40" s="293"/>
      <c r="AH40" s="293"/>
      <c r="AI40" s="293"/>
      <c r="AJ40" s="293"/>
      <c r="AK40" s="293"/>
      <c r="AL40" s="288" t="s">
        <v>206</v>
      </c>
      <c r="AM40" s="290"/>
      <c r="AN40" s="290"/>
      <c r="AO40" s="302"/>
      <c r="AQ40" s="311" t="s">
        <v>510</v>
      </c>
      <c r="AR40" s="314"/>
      <c r="AS40" s="314"/>
      <c r="AT40" s="314"/>
      <c r="AU40" s="314"/>
      <c r="AV40" s="314"/>
      <c r="AW40" s="314"/>
      <c r="AX40" s="314"/>
      <c r="AY40" s="320"/>
      <c r="AZ40" s="278">
        <v>46376</v>
      </c>
      <c r="BA40" s="281"/>
      <c r="BB40" s="281"/>
      <c r="BC40" s="281"/>
      <c r="BD40" s="323"/>
      <c r="BE40" s="323"/>
      <c r="BF40" s="326"/>
      <c r="BG40" s="306" t="s">
        <v>521</v>
      </c>
      <c r="BH40" s="309"/>
      <c r="BI40" s="309"/>
      <c r="BJ40" s="309"/>
      <c r="BK40" s="309"/>
      <c r="BL40" s="309"/>
      <c r="BM40" s="258" t="s">
        <v>522</v>
      </c>
      <c r="BN40" s="258"/>
      <c r="BO40" s="258"/>
      <c r="BP40" s="258"/>
      <c r="BQ40" s="258"/>
      <c r="BR40" s="258"/>
      <c r="BS40" s="258"/>
      <c r="BT40" s="258"/>
      <c r="BU40" s="273"/>
      <c r="BV40" s="278">
        <v>79</v>
      </c>
      <c r="BW40" s="281"/>
      <c r="BX40" s="281"/>
      <c r="BY40" s="281"/>
      <c r="BZ40" s="281"/>
      <c r="CA40" s="281"/>
      <c r="CB40" s="337"/>
      <c r="CD40" s="262" t="s">
        <v>544</v>
      </c>
      <c r="CE40" s="258"/>
      <c r="CF40" s="258"/>
      <c r="CG40" s="258"/>
      <c r="CH40" s="258"/>
      <c r="CI40" s="258"/>
      <c r="CJ40" s="258"/>
      <c r="CK40" s="258"/>
      <c r="CL40" s="258"/>
      <c r="CM40" s="258"/>
      <c r="CN40" s="258"/>
      <c r="CO40" s="258"/>
      <c r="CP40" s="258"/>
      <c r="CQ40" s="273"/>
      <c r="CR40" s="278">
        <v>1011783</v>
      </c>
      <c r="CS40" s="281"/>
      <c r="CT40" s="281"/>
      <c r="CU40" s="281"/>
      <c r="CV40" s="281"/>
      <c r="CW40" s="281"/>
      <c r="CX40" s="281"/>
      <c r="CY40" s="284"/>
      <c r="CZ40" s="288">
        <v>3.2</v>
      </c>
      <c r="DA40" s="345"/>
      <c r="DB40" s="345"/>
      <c r="DC40" s="348"/>
      <c r="DD40" s="294">
        <v>132083</v>
      </c>
      <c r="DE40" s="281"/>
      <c r="DF40" s="281"/>
      <c r="DG40" s="281"/>
      <c r="DH40" s="281"/>
      <c r="DI40" s="281"/>
      <c r="DJ40" s="281"/>
      <c r="DK40" s="284"/>
      <c r="DL40" s="294" t="s">
        <v>206</v>
      </c>
      <c r="DM40" s="281"/>
      <c r="DN40" s="281"/>
      <c r="DO40" s="281"/>
      <c r="DP40" s="281"/>
      <c r="DQ40" s="281"/>
      <c r="DR40" s="281"/>
      <c r="DS40" s="281"/>
      <c r="DT40" s="281"/>
      <c r="DU40" s="281"/>
      <c r="DV40" s="284"/>
      <c r="DW40" s="288" t="s">
        <v>206</v>
      </c>
      <c r="DX40" s="345"/>
      <c r="DY40" s="345"/>
      <c r="DZ40" s="345"/>
      <c r="EA40" s="345"/>
      <c r="EB40" s="345"/>
      <c r="EC40" s="370"/>
    </row>
    <row r="41" spans="2:133" ht="11.25" customHeight="1">
      <c r="B41" s="262" t="s">
        <v>500</v>
      </c>
      <c r="C41" s="258"/>
      <c r="D41" s="258"/>
      <c r="E41" s="258"/>
      <c r="F41" s="258"/>
      <c r="G41" s="258"/>
      <c r="H41" s="258"/>
      <c r="I41" s="258"/>
      <c r="J41" s="258"/>
      <c r="K41" s="258"/>
      <c r="L41" s="258"/>
      <c r="M41" s="258"/>
      <c r="N41" s="258"/>
      <c r="O41" s="258"/>
      <c r="P41" s="258"/>
      <c r="Q41" s="273"/>
      <c r="R41" s="278" t="s">
        <v>206</v>
      </c>
      <c r="S41" s="281"/>
      <c r="T41" s="281"/>
      <c r="U41" s="281"/>
      <c r="V41" s="281"/>
      <c r="W41" s="281"/>
      <c r="X41" s="281"/>
      <c r="Y41" s="284"/>
      <c r="Z41" s="287" t="s">
        <v>206</v>
      </c>
      <c r="AA41" s="287"/>
      <c r="AB41" s="287"/>
      <c r="AC41" s="287"/>
      <c r="AD41" s="293" t="s">
        <v>206</v>
      </c>
      <c r="AE41" s="293"/>
      <c r="AF41" s="293"/>
      <c r="AG41" s="293"/>
      <c r="AH41" s="293"/>
      <c r="AI41" s="293"/>
      <c r="AJ41" s="293"/>
      <c r="AK41" s="293"/>
      <c r="AL41" s="288" t="s">
        <v>206</v>
      </c>
      <c r="AM41" s="290"/>
      <c r="AN41" s="290"/>
      <c r="AO41" s="302"/>
      <c r="AQ41" s="311" t="s">
        <v>511</v>
      </c>
      <c r="AR41" s="314"/>
      <c r="AS41" s="314"/>
      <c r="AT41" s="314"/>
      <c r="AU41" s="314"/>
      <c r="AV41" s="314"/>
      <c r="AW41" s="314"/>
      <c r="AX41" s="314"/>
      <c r="AY41" s="320"/>
      <c r="AZ41" s="278">
        <v>549137</v>
      </c>
      <c r="BA41" s="281"/>
      <c r="BB41" s="281"/>
      <c r="BC41" s="281"/>
      <c r="BD41" s="323"/>
      <c r="BE41" s="323"/>
      <c r="BF41" s="326"/>
      <c r="BG41" s="306"/>
      <c r="BH41" s="309"/>
      <c r="BI41" s="309"/>
      <c r="BJ41" s="309"/>
      <c r="BK41" s="309"/>
      <c r="BL41" s="309"/>
      <c r="BM41" s="258" t="s">
        <v>494</v>
      </c>
      <c r="BN41" s="258"/>
      <c r="BO41" s="258"/>
      <c r="BP41" s="258"/>
      <c r="BQ41" s="258"/>
      <c r="BR41" s="258"/>
      <c r="BS41" s="258"/>
      <c r="BT41" s="258"/>
      <c r="BU41" s="273"/>
      <c r="BV41" s="278" t="s">
        <v>206</v>
      </c>
      <c r="BW41" s="281"/>
      <c r="BX41" s="281"/>
      <c r="BY41" s="281"/>
      <c r="BZ41" s="281"/>
      <c r="CA41" s="281"/>
      <c r="CB41" s="337"/>
      <c r="CD41" s="262" t="s">
        <v>545</v>
      </c>
      <c r="CE41" s="258"/>
      <c r="CF41" s="258"/>
      <c r="CG41" s="258"/>
      <c r="CH41" s="258"/>
      <c r="CI41" s="258"/>
      <c r="CJ41" s="258"/>
      <c r="CK41" s="258"/>
      <c r="CL41" s="258"/>
      <c r="CM41" s="258"/>
      <c r="CN41" s="258"/>
      <c r="CO41" s="258"/>
      <c r="CP41" s="258"/>
      <c r="CQ41" s="273"/>
      <c r="CR41" s="278" t="s">
        <v>206</v>
      </c>
      <c r="CS41" s="323"/>
      <c r="CT41" s="323"/>
      <c r="CU41" s="323"/>
      <c r="CV41" s="323"/>
      <c r="CW41" s="323"/>
      <c r="CX41" s="323"/>
      <c r="CY41" s="342"/>
      <c r="CZ41" s="288" t="s">
        <v>206</v>
      </c>
      <c r="DA41" s="345"/>
      <c r="DB41" s="345"/>
      <c r="DC41" s="348"/>
      <c r="DD41" s="294" t="s">
        <v>206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501</v>
      </c>
      <c r="C42" s="258"/>
      <c r="D42" s="258"/>
      <c r="E42" s="258"/>
      <c r="F42" s="258"/>
      <c r="G42" s="258"/>
      <c r="H42" s="258"/>
      <c r="I42" s="258"/>
      <c r="J42" s="258"/>
      <c r="K42" s="258"/>
      <c r="L42" s="258"/>
      <c r="M42" s="258"/>
      <c r="N42" s="258"/>
      <c r="O42" s="258"/>
      <c r="P42" s="258"/>
      <c r="Q42" s="273"/>
      <c r="R42" s="278" t="s">
        <v>206</v>
      </c>
      <c r="S42" s="281"/>
      <c r="T42" s="281"/>
      <c r="U42" s="281"/>
      <c r="V42" s="281"/>
      <c r="W42" s="281"/>
      <c r="X42" s="281"/>
      <c r="Y42" s="284"/>
      <c r="Z42" s="287" t="s">
        <v>206</v>
      </c>
      <c r="AA42" s="287"/>
      <c r="AB42" s="287"/>
      <c r="AC42" s="287"/>
      <c r="AD42" s="293" t="s">
        <v>206</v>
      </c>
      <c r="AE42" s="293"/>
      <c r="AF42" s="293"/>
      <c r="AG42" s="293"/>
      <c r="AH42" s="293"/>
      <c r="AI42" s="293"/>
      <c r="AJ42" s="293"/>
      <c r="AK42" s="293"/>
      <c r="AL42" s="288" t="s">
        <v>206</v>
      </c>
      <c r="AM42" s="290"/>
      <c r="AN42" s="290"/>
      <c r="AO42" s="302"/>
      <c r="AQ42" s="312" t="s">
        <v>512</v>
      </c>
      <c r="AR42" s="315"/>
      <c r="AS42" s="315"/>
      <c r="AT42" s="315"/>
      <c r="AU42" s="315"/>
      <c r="AV42" s="315"/>
      <c r="AW42" s="315"/>
      <c r="AX42" s="315"/>
      <c r="AY42" s="321"/>
      <c r="AZ42" s="279">
        <v>1896012</v>
      </c>
      <c r="BA42" s="282"/>
      <c r="BB42" s="282"/>
      <c r="BC42" s="282"/>
      <c r="BD42" s="322"/>
      <c r="BE42" s="322"/>
      <c r="BF42" s="327"/>
      <c r="BG42" s="177"/>
      <c r="BH42" s="179"/>
      <c r="BI42" s="179"/>
      <c r="BJ42" s="179"/>
      <c r="BK42" s="179"/>
      <c r="BL42" s="179"/>
      <c r="BM42" s="271" t="s">
        <v>207</v>
      </c>
      <c r="BN42" s="271"/>
      <c r="BO42" s="271"/>
      <c r="BP42" s="271"/>
      <c r="BQ42" s="271"/>
      <c r="BR42" s="271"/>
      <c r="BS42" s="271"/>
      <c r="BT42" s="271"/>
      <c r="BU42" s="275"/>
      <c r="BV42" s="279">
        <v>322</v>
      </c>
      <c r="BW42" s="282"/>
      <c r="BX42" s="282"/>
      <c r="BY42" s="282"/>
      <c r="BZ42" s="282"/>
      <c r="CA42" s="282"/>
      <c r="CB42" s="338"/>
      <c r="CD42" s="262" t="s">
        <v>279</v>
      </c>
      <c r="CE42" s="258"/>
      <c r="CF42" s="258"/>
      <c r="CG42" s="258"/>
      <c r="CH42" s="258"/>
      <c r="CI42" s="258"/>
      <c r="CJ42" s="258"/>
      <c r="CK42" s="258"/>
      <c r="CL42" s="258"/>
      <c r="CM42" s="258"/>
      <c r="CN42" s="258"/>
      <c r="CO42" s="258"/>
      <c r="CP42" s="258"/>
      <c r="CQ42" s="273"/>
      <c r="CR42" s="278">
        <v>2113813</v>
      </c>
      <c r="CS42" s="323"/>
      <c r="CT42" s="323"/>
      <c r="CU42" s="323"/>
      <c r="CV42" s="323"/>
      <c r="CW42" s="323"/>
      <c r="CX42" s="323"/>
      <c r="CY42" s="342"/>
      <c r="CZ42" s="288">
        <v>6.6</v>
      </c>
      <c r="DA42" s="345"/>
      <c r="DB42" s="345"/>
      <c r="DC42" s="348"/>
      <c r="DD42" s="294">
        <v>699835</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151</v>
      </c>
      <c r="C43" s="258"/>
      <c r="D43" s="258"/>
      <c r="E43" s="258"/>
      <c r="F43" s="258"/>
      <c r="G43" s="258"/>
      <c r="H43" s="258"/>
      <c r="I43" s="258"/>
      <c r="J43" s="258"/>
      <c r="K43" s="258"/>
      <c r="L43" s="258"/>
      <c r="M43" s="258"/>
      <c r="N43" s="258"/>
      <c r="O43" s="258"/>
      <c r="P43" s="258"/>
      <c r="Q43" s="273"/>
      <c r="R43" s="278">
        <v>788882</v>
      </c>
      <c r="S43" s="281"/>
      <c r="T43" s="281"/>
      <c r="U43" s="281"/>
      <c r="V43" s="281"/>
      <c r="W43" s="281"/>
      <c r="X43" s="281"/>
      <c r="Y43" s="284"/>
      <c r="Z43" s="287">
        <v>2.2999999999999998</v>
      </c>
      <c r="AA43" s="287"/>
      <c r="AB43" s="287"/>
      <c r="AC43" s="287"/>
      <c r="AD43" s="293" t="s">
        <v>206</v>
      </c>
      <c r="AE43" s="293"/>
      <c r="AF43" s="293"/>
      <c r="AG43" s="293"/>
      <c r="AH43" s="293"/>
      <c r="AI43" s="293"/>
      <c r="AJ43" s="293"/>
      <c r="AK43" s="293"/>
      <c r="AL43" s="288" t="s">
        <v>206</v>
      </c>
      <c r="AM43" s="290"/>
      <c r="AN43" s="290"/>
      <c r="AO43" s="302"/>
      <c r="CD43" s="262" t="s">
        <v>86</v>
      </c>
      <c r="CE43" s="258"/>
      <c r="CF43" s="258"/>
      <c r="CG43" s="258"/>
      <c r="CH43" s="258"/>
      <c r="CI43" s="258"/>
      <c r="CJ43" s="258"/>
      <c r="CK43" s="258"/>
      <c r="CL43" s="258"/>
      <c r="CM43" s="258"/>
      <c r="CN43" s="258"/>
      <c r="CO43" s="258"/>
      <c r="CP43" s="258"/>
      <c r="CQ43" s="273"/>
      <c r="CR43" s="278">
        <v>108203</v>
      </c>
      <c r="CS43" s="323"/>
      <c r="CT43" s="323"/>
      <c r="CU43" s="323"/>
      <c r="CV43" s="323"/>
      <c r="CW43" s="323"/>
      <c r="CX43" s="323"/>
      <c r="CY43" s="342"/>
      <c r="CZ43" s="288">
        <v>0.3</v>
      </c>
      <c r="DA43" s="345"/>
      <c r="DB43" s="345"/>
      <c r="DC43" s="348"/>
      <c r="DD43" s="294">
        <v>108203</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150</v>
      </c>
      <c r="C44" s="271"/>
      <c r="D44" s="271"/>
      <c r="E44" s="271"/>
      <c r="F44" s="271"/>
      <c r="G44" s="271"/>
      <c r="H44" s="271"/>
      <c r="I44" s="271"/>
      <c r="J44" s="271"/>
      <c r="K44" s="271"/>
      <c r="L44" s="271"/>
      <c r="M44" s="271"/>
      <c r="N44" s="271"/>
      <c r="O44" s="271"/>
      <c r="P44" s="271"/>
      <c r="Q44" s="275"/>
      <c r="R44" s="279">
        <v>34664137</v>
      </c>
      <c r="S44" s="282"/>
      <c r="T44" s="282"/>
      <c r="U44" s="282"/>
      <c r="V44" s="282"/>
      <c r="W44" s="282"/>
      <c r="X44" s="282"/>
      <c r="Y44" s="285"/>
      <c r="Z44" s="289">
        <v>100</v>
      </c>
      <c r="AA44" s="289"/>
      <c r="AB44" s="289"/>
      <c r="AC44" s="289"/>
      <c r="AD44" s="295">
        <v>17726728</v>
      </c>
      <c r="AE44" s="295"/>
      <c r="AF44" s="295"/>
      <c r="AG44" s="295"/>
      <c r="AH44" s="295"/>
      <c r="AI44" s="295"/>
      <c r="AJ44" s="295"/>
      <c r="AK44" s="295"/>
      <c r="AL44" s="298">
        <v>100</v>
      </c>
      <c r="AM44" s="300"/>
      <c r="AN44" s="300"/>
      <c r="AO44" s="303"/>
      <c r="CD44" s="133" t="s">
        <v>541</v>
      </c>
      <c r="CE44" s="41"/>
      <c r="CF44" s="262" t="s">
        <v>548</v>
      </c>
      <c r="CG44" s="258"/>
      <c r="CH44" s="258"/>
      <c r="CI44" s="258"/>
      <c r="CJ44" s="258"/>
      <c r="CK44" s="258"/>
      <c r="CL44" s="258"/>
      <c r="CM44" s="258"/>
      <c r="CN44" s="258"/>
      <c r="CO44" s="258"/>
      <c r="CP44" s="258"/>
      <c r="CQ44" s="273"/>
      <c r="CR44" s="278">
        <v>2023888</v>
      </c>
      <c r="CS44" s="281"/>
      <c r="CT44" s="281"/>
      <c r="CU44" s="281"/>
      <c r="CV44" s="281"/>
      <c r="CW44" s="281"/>
      <c r="CX44" s="281"/>
      <c r="CY44" s="284"/>
      <c r="CZ44" s="288">
        <v>6.3</v>
      </c>
      <c r="DA44" s="290"/>
      <c r="DB44" s="290"/>
      <c r="DC44" s="291"/>
      <c r="DD44" s="294">
        <v>669851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549</v>
      </c>
      <c r="CG45" s="258"/>
      <c r="CH45" s="258"/>
      <c r="CI45" s="258"/>
      <c r="CJ45" s="258"/>
      <c r="CK45" s="258"/>
      <c r="CL45" s="258"/>
      <c r="CM45" s="258"/>
      <c r="CN45" s="258"/>
      <c r="CO45" s="258"/>
      <c r="CP45" s="258"/>
      <c r="CQ45" s="273"/>
      <c r="CR45" s="278">
        <v>738517</v>
      </c>
      <c r="CS45" s="323"/>
      <c r="CT45" s="323"/>
      <c r="CU45" s="323"/>
      <c r="CV45" s="323"/>
      <c r="CW45" s="323"/>
      <c r="CX45" s="323"/>
      <c r="CY45" s="342"/>
      <c r="CZ45" s="288">
        <v>2.2999999999999998</v>
      </c>
      <c r="DA45" s="345"/>
      <c r="DB45" s="345"/>
      <c r="DC45" s="348"/>
      <c r="DD45" s="294">
        <v>84705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53</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550</v>
      </c>
      <c r="CG46" s="258"/>
      <c r="CH46" s="258"/>
      <c r="CI46" s="258"/>
      <c r="CJ46" s="258"/>
      <c r="CK46" s="258"/>
      <c r="CL46" s="258"/>
      <c r="CM46" s="258"/>
      <c r="CN46" s="258"/>
      <c r="CO46" s="258"/>
      <c r="CP46" s="258"/>
      <c r="CQ46" s="273"/>
      <c r="CR46" s="278">
        <v>1199479</v>
      </c>
      <c r="CS46" s="281"/>
      <c r="CT46" s="281"/>
      <c r="CU46" s="281"/>
      <c r="CV46" s="281"/>
      <c r="CW46" s="281"/>
      <c r="CX46" s="281"/>
      <c r="CY46" s="284"/>
      <c r="CZ46" s="288">
        <v>3.7</v>
      </c>
      <c r="DA46" s="290"/>
      <c r="DB46" s="290"/>
      <c r="DC46" s="291"/>
      <c r="DD46" s="294">
        <v>544042</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365</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551</v>
      </c>
      <c r="CG47" s="258"/>
      <c r="CH47" s="258"/>
      <c r="CI47" s="258"/>
      <c r="CJ47" s="258"/>
      <c r="CK47" s="258"/>
      <c r="CL47" s="258"/>
      <c r="CM47" s="258"/>
      <c r="CN47" s="258"/>
      <c r="CO47" s="258"/>
      <c r="CP47" s="258"/>
      <c r="CQ47" s="273"/>
      <c r="CR47" s="278">
        <v>89925</v>
      </c>
      <c r="CS47" s="323"/>
      <c r="CT47" s="323"/>
      <c r="CU47" s="323"/>
      <c r="CV47" s="323"/>
      <c r="CW47" s="323"/>
      <c r="CX47" s="323"/>
      <c r="CY47" s="342"/>
      <c r="CZ47" s="288">
        <v>0.3</v>
      </c>
      <c r="DA47" s="345"/>
      <c r="DB47" s="345"/>
      <c r="DC47" s="348"/>
      <c r="DD47" s="294">
        <v>29984</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
      <c r="B48" s="268" t="s">
        <v>267</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552</v>
      </c>
      <c r="CG48" s="258"/>
      <c r="CH48" s="258"/>
      <c r="CI48" s="258"/>
      <c r="CJ48" s="258"/>
      <c r="CK48" s="258"/>
      <c r="CL48" s="258"/>
      <c r="CM48" s="258"/>
      <c r="CN48" s="258"/>
      <c r="CO48" s="258"/>
      <c r="CP48" s="258"/>
      <c r="CQ48" s="273"/>
      <c r="CR48" s="278" t="s">
        <v>206</v>
      </c>
      <c r="CS48" s="281"/>
      <c r="CT48" s="281"/>
      <c r="CU48" s="281"/>
      <c r="CV48" s="281"/>
      <c r="CW48" s="281"/>
      <c r="CX48" s="281"/>
      <c r="CY48" s="284"/>
      <c r="CZ48" s="288" t="s">
        <v>206</v>
      </c>
      <c r="DA48" s="290"/>
      <c r="DB48" s="290"/>
      <c r="DC48" s="291"/>
      <c r="DD48" s="294" t="s">
        <v>206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539</v>
      </c>
      <c r="CE49" s="271"/>
      <c r="CF49" s="271"/>
      <c r="CG49" s="271"/>
      <c r="CH49" s="271"/>
      <c r="CI49" s="271"/>
      <c r="CJ49" s="271"/>
      <c r="CK49" s="271"/>
      <c r="CL49" s="271"/>
      <c r="CM49" s="271"/>
      <c r="CN49" s="271"/>
      <c r="CO49" s="271"/>
      <c r="CP49" s="271"/>
      <c r="CQ49" s="275"/>
      <c r="CR49" s="279">
        <v>32051751</v>
      </c>
      <c r="CS49" s="322"/>
      <c r="CT49" s="322"/>
      <c r="CU49" s="322"/>
      <c r="CV49" s="322"/>
      <c r="CW49" s="322"/>
      <c r="CX49" s="322"/>
      <c r="CY49" s="343"/>
      <c r="CZ49" s="298">
        <v>100</v>
      </c>
      <c r="DA49" s="346"/>
      <c r="DB49" s="346"/>
      <c r="DC49" s="349"/>
      <c r="DD49" s="352">
        <v>21931528</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1"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K33" sqref="AK33:AO34"/>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302</v>
      </c>
      <c r="DK2" s="717"/>
      <c r="DL2" s="717"/>
      <c r="DM2" s="717"/>
      <c r="DN2" s="717"/>
      <c r="DO2" s="720"/>
      <c r="DP2" s="378"/>
      <c r="DQ2" s="716" t="s">
        <v>131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377</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378</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379</v>
      </c>
      <c r="B5" s="407"/>
      <c r="C5" s="407"/>
      <c r="D5" s="407"/>
      <c r="E5" s="407"/>
      <c r="F5" s="407"/>
      <c r="G5" s="407"/>
      <c r="H5" s="407"/>
      <c r="I5" s="407"/>
      <c r="J5" s="407"/>
      <c r="K5" s="407"/>
      <c r="L5" s="407"/>
      <c r="M5" s="407"/>
      <c r="N5" s="407"/>
      <c r="O5" s="407"/>
      <c r="P5" s="439"/>
      <c r="Q5" s="445" t="s">
        <v>188</v>
      </c>
      <c r="R5" s="457"/>
      <c r="S5" s="457"/>
      <c r="T5" s="457"/>
      <c r="U5" s="468"/>
      <c r="V5" s="445" t="s">
        <v>380</v>
      </c>
      <c r="W5" s="457"/>
      <c r="X5" s="457"/>
      <c r="Y5" s="457"/>
      <c r="Z5" s="468"/>
      <c r="AA5" s="445" t="s">
        <v>381</v>
      </c>
      <c r="AB5" s="457"/>
      <c r="AC5" s="457"/>
      <c r="AD5" s="457"/>
      <c r="AE5" s="457"/>
      <c r="AF5" s="514" t="s">
        <v>186</v>
      </c>
      <c r="AG5" s="457"/>
      <c r="AH5" s="457"/>
      <c r="AI5" s="457"/>
      <c r="AJ5" s="532"/>
      <c r="AK5" s="457" t="s">
        <v>159</v>
      </c>
      <c r="AL5" s="457"/>
      <c r="AM5" s="457"/>
      <c r="AN5" s="457"/>
      <c r="AO5" s="468"/>
      <c r="AP5" s="445" t="s">
        <v>382</v>
      </c>
      <c r="AQ5" s="457"/>
      <c r="AR5" s="457"/>
      <c r="AS5" s="457"/>
      <c r="AT5" s="468"/>
      <c r="AU5" s="445" t="s">
        <v>384</v>
      </c>
      <c r="AV5" s="457"/>
      <c r="AW5" s="457"/>
      <c r="AX5" s="457"/>
      <c r="AY5" s="532"/>
      <c r="AZ5" s="388"/>
      <c r="BA5" s="388"/>
      <c r="BB5" s="388"/>
      <c r="BC5" s="388"/>
      <c r="BD5" s="388"/>
      <c r="BE5" s="586"/>
      <c r="BF5" s="586"/>
      <c r="BG5" s="586"/>
      <c r="BH5" s="586"/>
      <c r="BI5" s="586"/>
      <c r="BJ5" s="586"/>
      <c r="BK5" s="586"/>
      <c r="BL5" s="586"/>
      <c r="BM5" s="586"/>
      <c r="BN5" s="586"/>
      <c r="BO5" s="586"/>
      <c r="BP5" s="586"/>
      <c r="BQ5" s="380" t="s">
        <v>385</v>
      </c>
      <c r="BR5" s="407"/>
      <c r="BS5" s="407"/>
      <c r="BT5" s="407"/>
      <c r="BU5" s="407"/>
      <c r="BV5" s="407"/>
      <c r="BW5" s="407"/>
      <c r="BX5" s="407"/>
      <c r="BY5" s="407"/>
      <c r="BZ5" s="407"/>
      <c r="CA5" s="407"/>
      <c r="CB5" s="407"/>
      <c r="CC5" s="407"/>
      <c r="CD5" s="407"/>
      <c r="CE5" s="407"/>
      <c r="CF5" s="407"/>
      <c r="CG5" s="439"/>
      <c r="CH5" s="445" t="s">
        <v>337</v>
      </c>
      <c r="CI5" s="457"/>
      <c r="CJ5" s="457"/>
      <c r="CK5" s="457"/>
      <c r="CL5" s="468"/>
      <c r="CM5" s="445" t="s">
        <v>310</v>
      </c>
      <c r="CN5" s="457"/>
      <c r="CO5" s="457"/>
      <c r="CP5" s="457"/>
      <c r="CQ5" s="468"/>
      <c r="CR5" s="445" t="s">
        <v>247</v>
      </c>
      <c r="CS5" s="457"/>
      <c r="CT5" s="457"/>
      <c r="CU5" s="457"/>
      <c r="CV5" s="468"/>
      <c r="CW5" s="445" t="s">
        <v>55</v>
      </c>
      <c r="CX5" s="457"/>
      <c r="CY5" s="457"/>
      <c r="CZ5" s="457"/>
      <c r="DA5" s="468"/>
      <c r="DB5" s="445" t="s">
        <v>370</v>
      </c>
      <c r="DC5" s="457"/>
      <c r="DD5" s="457"/>
      <c r="DE5" s="457"/>
      <c r="DF5" s="468"/>
      <c r="DG5" s="710" t="s">
        <v>245</v>
      </c>
      <c r="DH5" s="713"/>
      <c r="DI5" s="713"/>
      <c r="DJ5" s="713"/>
      <c r="DK5" s="718"/>
      <c r="DL5" s="710" t="s">
        <v>386</v>
      </c>
      <c r="DM5" s="713"/>
      <c r="DN5" s="713"/>
      <c r="DO5" s="713"/>
      <c r="DP5" s="718"/>
      <c r="DQ5" s="445" t="s">
        <v>388</v>
      </c>
      <c r="DR5" s="457"/>
      <c r="DS5" s="457"/>
      <c r="DT5" s="457"/>
      <c r="DU5" s="468"/>
      <c r="DV5" s="445" t="s">
        <v>384</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389</v>
      </c>
      <c r="C7" s="429"/>
      <c r="D7" s="429"/>
      <c r="E7" s="429"/>
      <c r="F7" s="429"/>
      <c r="G7" s="429"/>
      <c r="H7" s="429"/>
      <c r="I7" s="429"/>
      <c r="J7" s="429"/>
      <c r="K7" s="429"/>
      <c r="L7" s="429"/>
      <c r="M7" s="429"/>
      <c r="N7" s="429"/>
      <c r="O7" s="429"/>
      <c r="P7" s="441"/>
      <c r="Q7" s="447">
        <v>34671</v>
      </c>
      <c r="R7" s="459"/>
      <c r="S7" s="459"/>
      <c r="T7" s="459"/>
      <c r="U7" s="459"/>
      <c r="V7" s="459">
        <v>32059</v>
      </c>
      <c r="W7" s="459"/>
      <c r="X7" s="459"/>
      <c r="Y7" s="459"/>
      <c r="Z7" s="459"/>
      <c r="AA7" s="459">
        <v>2612</v>
      </c>
      <c r="AB7" s="459"/>
      <c r="AC7" s="459"/>
      <c r="AD7" s="459"/>
      <c r="AE7" s="502"/>
      <c r="AF7" s="516">
        <v>2278</v>
      </c>
      <c r="AG7" s="529"/>
      <c r="AH7" s="529"/>
      <c r="AI7" s="529"/>
      <c r="AJ7" s="534"/>
      <c r="AK7" s="542">
        <v>1613</v>
      </c>
      <c r="AL7" s="459"/>
      <c r="AM7" s="459"/>
      <c r="AN7" s="459"/>
      <c r="AO7" s="459"/>
      <c r="AP7" s="459">
        <v>28576</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485</v>
      </c>
      <c r="BT7" s="429"/>
      <c r="BU7" s="429"/>
      <c r="BV7" s="429"/>
      <c r="BW7" s="429"/>
      <c r="BX7" s="429"/>
      <c r="BY7" s="429"/>
      <c r="BZ7" s="429"/>
      <c r="CA7" s="429"/>
      <c r="CB7" s="429"/>
      <c r="CC7" s="429"/>
      <c r="CD7" s="429"/>
      <c r="CE7" s="429"/>
      <c r="CF7" s="429"/>
      <c r="CG7" s="441"/>
      <c r="CH7" s="673">
        <v>3</v>
      </c>
      <c r="CI7" s="676"/>
      <c r="CJ7" s="676"/>
      <c r="CK7" s="676"/>
      <c r="CL7" s="691"/>
      <c r="CM7" s="673">
        <v>162</v>
      </c>
      <c r="CN7" s="676"/>
      <c r="CO7" s="676"/>
      <c r="CP7" s="676"/>
      <c r="CQ7" s="691"/>
      <c r="CR7" s="673">
        <v>100</v>
      </c>
      <c r="CS7" s="676"/>
      <c r="CT7" s="676"/>
      <c r="CU7" s="676"/>
      <c r="CV7" s="691"/>
      <c r="CW7" s="673" t="s">
        <v>206</v>
      </c>
      <c r="CX7" s="676"/>
      <c r="CY7" s="676"/>
      <c r="CZ7" s="676"/>
      <c r="DA7" s="691"/>
      <c r="DB7" s="673" t="s">
        <v>206</v>
      </c>
      <c r="DC7" s="676"/>
      <c r="DD7" s="676"/>
      <c r="DE7" s="676"/>
      <c r="DF7" s="691"/>
      <c r="DG7" s="673" t="s">
        <v>206</v>
      </c>
      <c r="DH7" s="676"/>
      <c r="DI7" s="676"/>
      <c r="DJ7" s="676"/>
      <c r="DK7" s="691"/>
      <c r="DL7" s="673" t="s">
        <v>206</v>
      </c>
      <c r="DM7" s="676"/>
      <c r="DN7" s="676"/>
      <c r="DO7" s="676"/>
      <c r="DP7" s="691"/>
      <c r="DQ7" s="673" t="s">
        <v>206</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127</v>
      </c>
      <c r="BT8" s="430"/>
      <c r="BU8" s="430"/>
      <c r="BV8" s="430"/>
      <c r="BW8" s="430"/>
      <c r="BX8" s="430"/>
      <c r="BY8" s="430"/>
      <c r="BZ8" s="430"/>
      <c r="CA8" s="430"/>
      <c r="CB8" s="430"/>
      <c r="CC8" s="430"/>
      <c r="CD8" s="430"/>
      <c r="CE8" s="430"/>
      <c r="CF8" s="430"/>
      <c r="CG8" s="442"/>
      <c r="CH8" s="454">
        <v>-24</v>
      </c>
      <c r="CI8" s="466"/>
      <c r="CJ8" s="466"/>
      <c r="CK8" s="466"/>
      <c r="CL8" s="692"/>
      <c r="CM8" s="454">
        <v>93</v>
      </c>
      <c r="CN8" s="466"/>
      <c r="CO8" s="466"/>
      <c r="CP8" s="466"/>
      <c r="CQ8" s="692"/>
      <c r="CR8" s="454">
        <v>70</v>
      </c>
      <c r="CS8" s="466"/>
      <c r="CT8" s="466"/>
      <c r="CU8" s="466"/>
      <c r="CV8" s="692"/>
      <c r="CW8" s="454" t="s">
        <v>206</v>
      </c>
      <c r="CX8" s="466"/>
      <c r="CY8" s="466"/>
      <c r="CZ8" s="466"/>
      <c r="DA8" s="692"/>
      <c r="DB8" s="454">
        <v>15</v>
      </c>
      <c r="DC8" s="466"/>
      <c r="DD8" s="466"/>
      <c r="DE8" s="466"/>
      <c r="DF8" s="692"/>
      <c r="DG8" s="454" t="s">
        <v>206</v>
      </c>
      <c r="DH8" s="466"/>
      <c r="DI8" s="466"/>
      <c r="DJ8" s="466"/>
      <c r="DK8" s="692"/>
      <c r="DL8" s="454" t="s">
        <v>206</v>
      </c>
      <c r="DM8" s="466"/>
      <c r="DN8" s="466"/>
      <c r="DO8" s="466"/>
      <c r="DP8" s="692"/>
      <c r="DQ8" s="454" t="s">
        <v>206</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179</v>
      </c>
      <c r="BT9" s="430"/>
      <c r="BU9" s="430"/>
      <c r="BV9" s="430"/>
      <c r="BW9" s="430"/>
      <c r="BX9" s="430"/>
      <c r="BY9" s="430"/>
      <c r="BZ9" s="430"/>
      <c r="CA9" s="430"/>
      <c r="CB9" s="430"/>
      <c r="CC9" s="430"/>
      <c r="CD9" s="430"/>
      <c r="CE9" s="430"/>
      <c r="CF9" s="430"/>
      <c r="CG9" s="442"/>
      <c r="CH9" s="454">
        <v>-28</v>
      </c>
      <c r="CI9" s="466"/>
      <c r="CJ9" s="466"/>
      <c r="CK9" s="466"/>
      <c r="CL9" s="692"/>
      <c r="CM9" s="454">
        <v>308</v>
      </c>
      <c r="CN9" s="466"/>
      <c r="CO9" s="466"/>
      <c r="CP9" s="466"/>
      <c r="CQ9" s="692"/>
      <c r="CR9" s="454" t="s">
        <v>206</v>
      </c>
      <c r="CS9" s="466"/>
      <c r="CT9" s="466"/>
      <c r="CU9" s="466"/>
      <c r="CV9" s="692"/>
      <c r="CW9" s="454">
        <v>6</v>
      </c>
      <c r="CX9" s="466"/>
      <c r="CY9" s="466"/>
      <c r="CZ9" s="466"/>
      <c r="DA9" s="692"/>
      <c r="DB9" s="454" t="s">
        <v>206</v>
      </c>
      <c r="DC9" s="466"/>
      <c r="DD9" s="466"/>
      <c r="DE9" s="466"/>
      <c r="DF9" s="692"/>
      <c r="DG9" s="454" t="s">
        <v>206</v>
      </c>
      <c r="DH9" s="466"/>
      <c r="DI9" s="466"/>
      <c r="DJ9" s="466"/>
      <c r="DK9" s="692"/>
      <c r="DL9" s="454" t="s">
        <v>206</v>
      </c>
      <c r="DM9" s="466"/>
      <c r="DN9" s="466"/>
      <c r="DO9" s="466"/>
      <c r="DP9" s="692"/>
      <c r="DQ9" s="454" t="s">
        <v>206</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t="s">
        <v>410</v>
      </c>
      <c r="BT10" s="430"/>
      <c r="BU10" s="430"/>
      <c r="BV10" s="430"/>
      <c r="BW10" s="430"/>
      <c r="BX10" s="430"/>
      <c r="BY10" s="430"/>
      <c r="BZ10" s="430"/>
      <c r="CA10" s="430"/>
      <c r="CB10" s="430"/>
      <c r="CC10" s="430"/>
      <c r="CD10" s="430"/>
      <c r="CE10" s="430"/>
      <c r="CF10" s="430"/>
      <c r="CG10" s="442"/>
      <c r="CH10" s="454">
        <v>-34</v>
      </c>
      <c r="CI10" s="466"/>
      <c r="CJ10" s="466"/>
      <c r="CK10" s="466"/>
      <c r="CL10" s="692"/>
      <c r="CM10" s="454">
        <v>6</v>
      </c>
      <c r="CN10" s="466"/>
      <c r="CO10" s="466"/>
      <c r="CP10" s="466"/>
      <c r="CQ10" s="692"/>
      <c r="CR10" s="454">
        <v>19</v>
      </c>
      <c r="CS10" s="466"/>
      <c r="CT10" s="466"/>
      <c r="CU10" s="466"/>
      <c r="CV10" s="692"/>
      <c r="CW10" s="454" t="s">
        <v>206</v>
      </c>
      <c r="CX10" s="466"/>
      <c r="CY10" s="466"/>
      <c r="CZ10" s="466"/>
      <c r="DA10" s="692"/>
      <c r="DB10" s="454" t="s">
        <v>206</v>
      </c>
      <c r="DC10" s="466"/>
      <c r="DD10" s="466"/>
      <c r="DE10" s="466"/>
      <c r="DF10" s="692"/>
      <c r="DG10" s="454" t="s">
        <v>206</v>
      </c>
      <c r="DH10" s="466"/>
      <c r="DI10" s="466"/>
      <c r="DJ10" s="466"/>
      <c r="DK10" s="692"/>
      <c r="DL10" s="454" t="s">
        <v>206</v>
      </c>
      <c r="DM10" s="466"/>
      <c r="DN10" s="466"/>
      <c r="DO10" s="466"/>
      <c r="DP10" s="692"/>
      <c r="DQ10" s="454" t="s">
        <v>206</v>
      </c>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391</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255</v>
      </c>
      <c r="B23" s="411" t="s">
        <v>110</v>
      </c>
      <c r="C23" s="431"/>
      <c r="D23" s="431"/>
      <c r="E23" s="431"/>
      <c r="F23" s="431"/>
      <c r="G23" s="431"/>
      <c r="H23" s="431"/>
      <c r="I23" s="431"/>
      <c r="J23" s="431"/>
      <c r="K23" s="431"/>
      <c r="L23" s="431"/>
      <c r="M23" s="431"/>
      <c r="N23" s="431"/>
      <c r="O23" s="431"/>
      <c r="P23" s="443"/>
      <c r="Q23" s="450">
        <v>34664</v>
      </c>
      <c r="R23" s="462"/>
      <c r="S23" s="462"/>
      <c r="T23" s="462"/>
      <c r="U23" s="462"/>
      <c r="V23" s="462">
        <v>32052</v>
      </c>
      <c r="W23" s="462"/>
      <c r="X23" s="462"/>
      <c r="Y23" s="462"/>
      <c r="Z23" s="462"/>
      <c r="AA23" s="462">
        <v>2612</v>
      </c>
      <c r="AB23" s="462"/>
      <c r="AC23" s="462"/>
      <c r="AD23" s="462"/>
      <c r="AE23" s="504"/>
      <c r="AF23" s="518">
        <v>2278</v>
      </c>
      <c r="AG23" s="462"/>
      <c r="AH23" s="462"/>
      <c r="AI23" s="462"/>
      <c r="AJ23" s="536"/>
      <c r="AK23" s="544"/>
      <c r="AL23" s="465"/>
      <c r="AM23" s="465"/>
      <c r="AN23" s="465"/>
      <c r="AO23" s="465"/>
      <c r="AP23" s="462">
        <v>28576</v>
      </c>
      <c r="AQ23" s="462"/>
      <c r="AR23" s="462"/>
      <c r="AS23" s="462"/>
      <c r="AT23" s="462"/>
      <c r="AU23" s="577"/>
      <c r="AV23" s="577"/>
      <c r="AW23" s="577"/>
      <c r="AX23" s="577"/>
      <c r="AY23" s="600"/>
      <c r="AZ23" s="605" t="s">
        <v>206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351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372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379</v>
      </c>
      <c r="B26" s="407"/>
      <c r="C26" s="407"/>
      <c r="D26" s="407"/>
      <c r="E26" s="407"/>
      <c r="F26" s="407"/>
      <c r="G26" s="407"/>
      <c r="H26" s="407"/>
      <c r="I26" s="407"/>
      <c r="J26" s="407"/>
      <c r="K26" s="407"/>
      <c r="L26" s="407"/>
      <c r="M26" s="407"/>
      <c r="N26" s="407"/>
      <c r="O26" s="407"/>
      <c r="P26" s="439"/>
      <c r="Q26" s="445" t="s">
        <v>393</v>
      </c>
      <c r="R26" s="457"/>
      <c r="S26" s="457"/>
      <c r="T26" s="457"/>
      <c r="U26" s="468"/>
      <c r="V26" s="445" t="s">
        <v>394</v>
      </c>
      <c r="W26" s="457"/>
      <c r="X26" s="457"/>
      <c r="Y26" s="457"/>
      <c r="Z26" s="468"/>
      <c r="AA26" s="445" t="s">
        <v>395</v>
      </c>
      <c r="AB26" s="457"/>
      <c r="AC26" s="457"/>
      <c r="AD26" s="457"/>
      <c r="AE26" s="457"/>
      <c r="AF26" s="519" t="s">
        <v>251</v>
      </c>
      <c r="AG26" s="530"/>
      <c r="AH26" s="530"/>
      <c r="AI26" s="530"/>
      <c r="AJ26" s="537"/>
      <c r="AK26" s="457" t="s">
        <v>349</v>
      </c>
      <c r="AL26" s="457"/>
      <c r="AM26" s="457"/>
      <c r="AN26" s="457"/>
      <c r="AO26" s="468"/>
      <c r="AP26" s="445" t="s">
        <v>334</v>
      </c>
      <c r="AQ26" s="457"/>
      <c r="AR26" s="457"/>
      <c r="AS26" s="457"/>
      <c r="AT26" s="468"/>
      <c r="AU26" s="445" t="s">
        <v>396</v>
      </c>
      <c r="AV26" s="457"/>
      <c r="AW26" s="457"/>
      <c r="AX26" s="457"/>
      <c r="AY26" s="468"/>
      <c r="AZ26" s="445" t="s">
        <v>397</v>
      </c>
      <c r="BA26" s="457"/>
      <c r="BB26" s="457"/>
      <c r="BC26" s="457"/>
      <c r="BD26" s="468"/>
      <c r="BE26" s="445" t="s">
        <v>384</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398</v>
      </c>
      <c r="C28" s="429"/>
      <c r="D28" s="429"/>
      <c r="E28" s="429"/>
      <c r="F28" s="429"/>
      <c r="G28" s="429"/>
      <c r="H28" s="429"/>
      <c r="I28" s="429"/>
      <c r="J28" s="429"/>
      <c r="K28" s="429"/>
      <c r="L28" s="429"/>
      <c r="M28" s="429"/>
      <c r="N28" s="429"/>
      <c r="O28" s="429"/>
      <c r="P28" s="441"/>
      <c r="Q28" s="451">
        <v>6617</v>
      </c>
      <c r="R28" s="463"/>
      <c r="S28" s="463"/>
      <c r="T28" s="463"/>
      <c r="U28" s="463"/>
      <c r="V28" s="463">
        <v>6530</v>
      </c>
      <c r="W28" s="463"/>
      <c r="X28" s="463"/>
      <c r="Y28" s="463"/>
      <c r="Z28" s="463"/>
      <c r="AA28" s="463">
        <v>87</v>
      </c>
      <c r="AB28" s="463"/>
      <c r="AC28" s="463"/>
      <c r="AD28" s="463"/>
      <c r="AE28" s="505"/>
      <c r="AF28" s="521">
        <v>87</v>
      </c>
      <c r="AG28" s="463"/>
      <c r="AH28" s="463"/>
      <c r="AI28" s="463"/>
      <c r="AJ28" s="539"/>
      <c r="AK28" s="545">
        <v>543</v>
      </c>
      <c r="AL28" s="463"/>
      <c r="AM28" s="463"/>
      <c r="AN28" s="463"/>
      <c r="AO28" s="463"/>
      <c r="AP28" s="463" t="s">
        <v>206</v>
      </c>
      <c r="AQ28" s="463"/>
      <c r="AR28" s="463"/>
      <c r="AS28" s="463"/>
      <c r="AT28" s="463"/>
      <c r="AU28" s="463" t="s">
        <v>206</v>
      </c>
      <c r="AV28" s="463"/>
      <c r="AW28" s="463"/>
      <c r="AX28" s="463"/>
      <c r="AY28" s="463"/>
      <c r="AZ28" s="606" t="s">
        <v>206</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303</v>
      </c>
      <c r="C29" s="430"/>
      <c r="D29" s="430"/>
      <c r="E29" s="430"/>
      <c r="F29" s="430"/>
      <c r="G29" s="430"/>
      <c r="H29" s="430"/>
      <c r="I29" s="430"/>
      <c r="J29" s="430"/>
      <c r="K29" s="430"/>
      <c r="L29" s="430"/>
      <c r="M29" s="430"/>
      <c r="N29" s="430"/>
      <c r="O29" s="430"/>
      <c r="P29" s="442"/>
      <c r="Q29" s="448">
        <v>108</v>
      </c>
      <c r="R29" s="460"/>
      <c r="S29" s="460"/>
      <c r="T29" s="460"/>
      <c r="U29" s="460"/>
      <c r="V29" s="460">
        <v>85</v>
      </c>
      <c r="W29" s="460"/>
      <c r="X29" s="460"/>
      <c r="Y29" s="460"/>
      <c r="Z29" s="460"/>
      <c r="AA29" s="460">
        <v>22</v>
      </c>
      <c r="AB29" s="460"/>
      <c r="AC29" s="460"/>
      <c r="AD29" s="460"/>
      <c r="AE29" s="471"/>
      <c r="AF29" s="517">
        <v>22</v>
      </c>
      <c r="AG29" s="466"/>
      <c r="AH29" s="466"/>
      <c r="AI29" s="466"/>
      <c r="AJ29" s="535"/>
      <c r="AK29" s="470">
        <v>20</v>
      </c>
      <c r="AL29" s="460"/>
      <c r="AM29" s="460"/>
      <c r="AN29" s="460"/>
      <c r="AO29" s="460"/>
      <c r="AP29" s="460">
        <v>9</v>
      </c>
      <c r="AQ29" s="460"/>
      <c r="AR29" s="460"/>
      <c r="AS29" s="460"/>
      <c r="AT29" s="460"/>
      <c r="AU29" s="460">
        <v>3</v>
      </c>
      <c r="AV29" s="460"/>
      <c r="AW29" s="460"/>
      <c r="AX29" s="460"/>
      <c r="AY29" s="460"/>
      <c r="AZ29" s="607" t="s">
        <v>206</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29</v>
      </c>
      <c r="C30" s="430"/>
      <c r="D30" s="430"/>
      <c r="E30" s="430"/>
      <c r="F30" s="430"/>
      <c r="G30" s="430"/>
      <c r="H30" s="430"/>
      <c r="I30" s="430"/>
      <c r="J30" s="430"/>
      <c r="K30" s="430"/>
      <c r="L30" s="430"/>
      <c r="M30" s="430"/>
      <c r="N30" s="430"/>
      <c r="O30" s="430"/>
      <c r="P30" s="442"/>
      <c r="Q30" s="448">
        <v>6809</v>
      </c>
      <c r="R30" s="460"/>
      <c r="S30" s="460"/>
      <c r="T30" s="460"/>
      <c r="U30" s="460"/>
      <c r="V30" s="460">
        <v>6591</v>
      </c>
      <c r="W30" s="460"/>
      <c r="X30" s="460"/>
      <c r="Y30" s="460"/>
      <c r="Z30" s="460"/>
      <c r="AA30" s="460">
        <v>218</v>
      </c>
      <c r="AB30" s="460"/>
      <c r="AC30" s="460"/>
      <c r="AD30" s="460"/>
      <c r="AE30" s="471"/>
      <c r="AF30" s="517">
        <v>218</v>
      </c>
      <c r="AG30" s="466"/>
      <c r="AH30" s="466"/>
      <c r="AI30" s="466"/>
      <c r="AJ30" s="535"/>
      <c r="AK30" s="470">
        <v>1037</v>
      </c>
      <c r="AL30" s="460"/>
      <c r="AM30" s="460"/>
      <c r="AN30" s="460"/>
      <c r="AO30" s="460"/>
      <c r="AP30" s="460" t="s">
        <v>206</v>
      </c>
      <c r="AQ30" s="460"/>
      <c r="AR30" s="460"/>
      <c r="AS30" s="460"/>
      <c r="AT30" s="460"/>
      <c r="AU30" s="460" t="s">
        <v>206</v>
      </c>
      <c r="AV30" s="460"/>
      <c r="AW30" s="460"/>
      <c r="AX30" s="460"/>
      <c r="AY30" s="460"/>
      <c r="AZ30" s="607" t="s">
        <v>206</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233</v>
      </c>
      <c r="C31" s="430"/>
      <c r="D31" s="430"/>
      <c r="E31" s="430"/>
      <c r="F31" s="430"/>
      <c r="G31" s="430"/>
      <c r="H31" s="430"/>
      <c r="I31" s="430"/>
      <c r="J31" s="430"/>
      <c r="K31" s="430"/>
      <c r="L31" s="430"/>
      <c r="M31" s="430"/>
      <c r="N31" s="430"/>
      <c r="O31" s="430"/>
      <c r="P31" s="442"/>
      <c r="Q31" s="448">
        <v>800</v>
      </c>
      <c r="R31" s="460"/>
      <c r="S31" s="460"/>
      <c r="T31" s="460"/>
      <c r="U31" s="460"/>
      <c r="V31" s="460">
        <v>799</v>
      </c>
      <c r="W31" s="460"/>
      <c r="X31" s="460"/>
      <c r="Y31" s="460"/>
      <c r="Z31" s="460"/>
      <c r="AA31" s="460">
        <v>1</v>
      </c>
      <c r="AB31" s="460"/>
      <c r="AC31" s="460"/>
      <c r="AD31" s="460"/>
      <c r="AE31" s="471"/>
      <c r="AF31" s="517">
        <v>1</v>
      </c>
      <c r="AG31" s="466"/>
      <c r="AH31" s="466"/>
      <c r="AI31" s="466"/>
      <c r="AJ31" s="535"/>
      <c r="AK31" s="470">
        <v>174</v>
      </c>
      <c r="AL31" s="460"/>
      <c r="AM31" s="460"/>
      <c r="AN31" s="460"/>
      <c r="AO31" s="460"/>
      <c r="AP31" s="460" t="s">
        <v>206</v>
      </c>
      <c r="AQ31" s="460"/>
      <c r="AR31" s="460"/>
      <c r="AS31" s="460"/>
      <c r="AT31" s="460"/>
      <c r="AU31" s="460" t="s">
        <v>206</v>
      </c>
      <c r="AV31" s="460"/>
      <c r="AW31" s="460"/>
      <c r="AX31" s="460"/>
      <c r="AY31" s="460"/>
      <c r="AZ31" s="607" t="s">
        <v>206</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400</v>
      </c>
      <c r="C32" s="430"/>
      <c r="D32" s="430"/>
      <c r="E32" s="430"/>
      <c r="F32" s="430"/>
      <c r="G32" s="430"/>
      <c r="H32" s="430"/>
      <c r="I32" s="430"/>
      <c r="J32" s="430"/>
      <c r="K32" s="430"/>
      <c r="L32" s="430"/>
      <c r="M32" s="430"/>
      <c r="N32" s="430"/>
      <c r="O32" s="430"/>
      <c r="P32" s="442"/>
      <c r="Q32" s="448">
        <v>286</v>
      </c>
      <c r="R32" s="460"/>
      <c r="S32" s="460"/>
      <c r="T32" s="460"/>
      <c r="U32" s="460"/>
      <c r="V32" s="460">
        <v>29</v>
      </c>
      <c r="W32" s="460"/>
      <c r="X32" s="460"/>
      <c r="Y32" s="460"/>
      <c r="Z32" s="460"/>
      <c r="AA32" s="460">
        <v>257</v>
      </c>
      <c r="AB32" s="460"/>
      <c r="AC32" s="460"/>
      <c r="AD32" s="460"/>
      <c r="AE32" s="471"/>
      <c r="AF32" s="517">
        <v>257</v>
      </c>
      <c r="AG32" s="466"/>
      <c r="AH32" s="466"/>
      <c r="AI32" s="466"/>
      <c r="AJ32" s="535"/>
      <c r="AK32" s="470" t="s">
        <v>206</v>
      </c>
      <c r="AL32" s="460"/>
      <c r="AM32" s="460"/>
      <c r="AN32" s="460"/>
      <c r="AO32" s="460"/>
      <c r="AP32" s="460" t="s">
        <v>206</v>
      </c>
      <c r="AQ32" s="460"/>
      <c r="AR32" s="460"/>
      <c r="AS32" s="460"/>
      <c r="AT32" s="460"/>
      <c r="AU32" s="460" t="s">
        <v>206</v>
      </c>
      <c r="AV32" s="460"/>
      <c r="AW32" s="460"/>
      <c r="AX32" s="460"/>
      <c r="AY32" s="460"/>
      <c r="AZ32" s="607" t="s">
        <v>206</v>
      </c>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209</v>
      </c>
      <c r="C33" s="430"/>
      <c r="D33" s="430"/>
      <c r="E33" s="430"/>
      <c r="F33" s="430"/>
      <c r="G33" s="430"/>
      <c r="H33" s="430"/>
      <c r="I33" s="430"/>
      <c r="J33" s="430"/>
      <c r="K33" s="430"/>
      <c r="L33" s="430"/>
      <c r="M33" s="430"/>
      <c r="N33" s="430"/>
      <c r="O33" s="430"/>
      <c r="P33" s="442"/>
      <c r="Q33" s="448">
        <v>2840</v>
      </c>
      <c r="R33" s="460"/>
      <c r="S33" s="460"/>
      <c r="T33" s="460"/>
      <c r="U33" s="460"/>
      <c r="V33" s="460">
        <v>2888</v>
      </c>
      <c r="W33" s="460"/>
      <c r="X33" s="460"/>
      <c r="Y33" s="460"/>
      <c r="Z33" s="460"/>
      <c r="AA33" s="460">
        <v>-48</v>
      </c>
      <c r="AB33" s="460"/>
      <c r="AC33" s="460"/>
      <c r="AD33" s="460"/>
      <c r="AE33" s="471"/>
      <c r="AF33" s="517">
        <v>2000</v>
      </c>
      <c r="AG33" s="466"/>
      <c r="AH33" s="466"/>
      <c r="AI33" s="466"/>
      <c r="AJ33" s="535"/>
      <c r="AK33" s="470">
        <v>404</v>
      </c>
      <c r="AL33" s="460"/>
      <c r="AM33" s="460"/>
      <c r="AN33" s="460"/>
      <c r="AO33" s="460"/>
      <c r="AP33" s="460">
        <v>246</v>
      </c>
      <c r="AQ33" s="460"/>
      <c r="AR33" s="460"/>
      <c r="AS33" s="460"/>
      <c r="AT33" s="460"/>
      <c r="AU33" s="460">
        <v>131</v>
      </c>
      <c r="AV33" s="460"/>
      <c r="AW33" s="460"/>
      <c r="AX33" s="460"/>
      <c r="AY33" s="460"/>
      <c r="AZ33" s="607" t="s">
        <v>206</v>
      </c>
      <c r="BA33" s="607"/>
      <c r="BB33" s="607"/>
      <c r="BC33" s="607"/>
      <c r="BD33" s="607"/>
      <c r="BE33" s="575" t="s">
        <v>402</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329</v>
      </c>
      <c r="C34" s="430"/>
      <c r="D34" s="430"/>
      <c r="E34" s="430"/>
      <c r="F34" s="430"/>
      <c r="G34" s="430"/>
      <c r="H34" s="430"/>
      <c r="I34" s="430"/>
      <c r="J34" s="430"/>
      <c r="K34" s="430"/>
      <c r="L34" s="430"/>
      <c r="M34" s="430"/>
      <c r="N34" s="430"/>
      <c r="O34" s="430"/>
      <c r="P34" s="442"/>
      <c r="Q34" s="448">
        <v>1101</v>
      </c>
      <c r="R34" s="460"/>
      <c r="S34" s="460"/>
      <c r="T34" s="460"/>
      <c r="U34" s="460"/>
      <c r="V34" s="460">
        <v>957</v>
      </c>
      <c r="W34" s="460"/>
      <c r="X34" s="460"/>
      <c r="Y34" s="460"/>
      <c r="Z34" s="460"/>
      <c r="AA34" s="460">
        <v>143</v>
      </c>
      <c r="AB34" s="460"/>
      <c r="AC34" s="460"/>
      <c r="AD34" s="460"/>
      <c r="AE34" s="471"/>
      <c r="AF34" s="517">
        <v>133</v>
      </c>
      <c r="AG34" s="466"/>
      <c r="AH34" s="466"/>
      <c r="AI34" s="466"/>
      <c r="AJ34" s="535"/>
      <c r="AK34" s="470">
        <v>441</v>
      </c>
      <c r="AL34" s="460"/>
      <c r="AM34" s="460"/>
      <c r="AN34" s="460"/>
      <c r="AO34" s="460"/>
      <c r="AP34" s="460">
        <v>4270</v>
      </c>
      <c r="AQ34" s="460"/>
      <c r="AR34" s="460"/>
      <c r="AS34" s="460"/>
      <c r="AT34" s="460"/>
      <c r="AU34" s="460">
        <v>2331</v>
      </c>
      <c r="AV34" s="460"/>
      <c r="AW34" s="460"/>
      <c r="AX34" s="460"/>
      <c r="AY34" s="460"/>
      <c r="AZ34" s="607" t="s">
        <v>206</v>
      </c>
      <c r="BA34" s="607"/>
      <c r="BB34" s="607"/>
      <c r="BC34" s="607"/>
      <c r="BD34" s="607"/>
      <c r="BE34" s="575" t="s">
        <v>402</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t="s">
        <v>403</v>
      </c>
      <c r="C35" s="430"/>
      <c r="D35" s="430"/>
      <c r="E35" s="430"/>
      <c r="F35" s="430"/>
      <c r="G35" s="430"/>
      <c r="H35" s="430"/>
      <c r="I35" s="430"/>
      <c r="J35" s="430"/>
      <c r="K35" s="430"/>
      <c r="L35" s="430"/>
      <c r="M35" s="430"/>
      <c r="N35" s="430"/>
      <c r="O35" s="430"/>
      <c r="P35" s="442"/>
      <c r="Q35" s="448">
        <v>219</v>
      </c>
      <c r="R35" s="460"/>
      <c r="S35" s="460"/>
      <c r="T35" s="460"/>
      <c r="U35" s="460"/>
      <c r="V35" s="460">
        <v>161</v>
      </c>
      <c r="W35" s="460"/>
      <c r="X35" s="460"/>
      <c r="Y35" s="460"/>
      <c r="Z35" s="460"/>
      <c r="AA35" s="460">
        <v>58</v>
      </c>
      <c r="AB35" s="460"/>
      <c r="AC35" s="460"/>
      <c r="AD35" s="460"/>
      <c r="AE35" s="471"/>
      <c r="AF35" s="517">
        <v>58</v>
      </c>
      <c r="AG35" s="466"/>
      <c r="AH35" s="466"/>
      <c r="AI35" s="466"/>
      <c r="AJ35" s="535"/>
      <c r="AK35" s="470">
        <v>84</v>
      </c>
      <c r="AL35" s="460"/>
      <c r="AM35" s="460"/>
      <c r="AN35" s="460"/>
      <c r="AO35" s="460"/>
      <c r="AP35" s="460">
        <v>703</v>
      </c>
      <c r="AQ35" s="460"/>
      <c r="AR35" s="460"/>
      <c r="AS35" s="460"/>
      <c r="AT35" s="460"/>
      <c r="AU35" s="460">
        <v>703</v>
      </c>
      <c r="AV35" s="460"/>
      <c r="AW35" s="460"/>
      <c r="AX35" s="460"/>
      <c r="AY35" s="460"/>
      <c r="AZ35" s="607" t="s">
        <v>206</v>
      </c>
      <c r="BA35" s="607"/>
      <c r="BB35" s="607"/>
      <c r="BC35" s="607"/>
      <c r="BD35" s="607"/>
      <c r="BE35" s="575" t="s">
        <v>25</v>
      </c>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t="s">
        <v>220</v>
      </c>
      <c r="C36" s="430"/>
      <c r="D36" s="430"/>
      <c r="E36" s="430"/>
      <c r="F36" s="430"/>
      <c r="G36" s="430"/>
      <c r="H36" s="430"/>
      <c r="I36" s="430"/>
      <c r="J36" s="430"/>
      <c r="K36" s="430"/>
      <c r="L36" s="430"/>
      <c r="M36" s="430"/>
      <c r="N36" s="430"/>
      <c r="O36" s="430"/>
      <c r="P36" s="442"/>
      <c r="Q36" s="448">
        <v>183</v>
      </c>
      <c r="R36" s="460"/>
      <c r="S36" s="460"/>
      <c r="T36" s="460"/>
      <c r="U36" s="460"/>
      <c r="V36" s="460">
        <v>162</v>
      </c>
      <c r="W36" s="460"/>
      <c r="X36" s="460"/>
      <c r="Y36" s="460"/>
      <c r="Z36" s="460"/>
      <c r="AA36" s="460">
        <v>21</v>
      </c>
      <c r="AB36" s="460"/>
      <c r="AC36" s="460"/>
      <c r="AD36" s="460"/>
      <c r="AE36" s="471"/>
      <c r="AF36" s="517">
        <v>21</v>
      </c>
      <c r="AG36" s="466"/>
      <c r="AH36" s="466"/>
      <c r="AI36" s="466"/>
      <c r="AJ36" s="535"/>
      <c r="AK36" s="470">
        <v>43</v>
      </c>
      <c r="AL36" s="460"/>
      <c r="AM36" s="460"/>
      <c r="AN36" s="460"/>
      <c r="AO36" s="460"/>
      <c r="AP36" s="460">
        <v>666</v>
      </c>
      <c r="AQ36" s="460"/>
      <c r="AR36" s="460"/>
      <c r="AS36" s="460"/>
      <c r="AT36" s="460"/>
      <c r="AU36" s="460">
        <v>417</v>
      </c>
      <c r="AV36" s="460"/>
      <c r="AW36" s="460"/>
      <c r="AX36" s="460"/>
      <c r="AY36" s="460"/>
      <c r="AZ36" s="607" t="s">
        <v>206</v>
      </c>
      <c r="BA36" s="607"/>
      <c r="BB36" s="607"/>
      <c r="BC36" s="607"/>
      <c r="BD36" s="607"/>
      <c r="BE36" s="575" t="s">
        <v>25</v>
      </c>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t="s">
        <v>93</v>
      </c>
      <c r="C37" s="430"/>
      <c r="D37" s="430"/>
      <c r="E37" s="430"/>
      <c r="F37" s="430"/>
      <c r="G37" s="430"/>
      <c r="H37" s="430"/>
      <c r="I37" s="430"/>
      <c r="J37" s="430"/>
      <c r="K37" s="430"/>
      <c r="L37" s="430"/>
      <c r="M37" s="430"/>
      <c r="N37" s="430"/>
      <c r="O37" s="430"/>
      <c r="P37" s="442"/>
      <c r="Q37" s="448">
        <v>28</v>
      </c>
      <c r="R37" s="460"/>
      <c r="S37" s="460"/>
      <c r="T37" s="460"/>
      <c r="U37" s="460"/>
      <c r="V37" s="460">
        <v>9</v>
      </c>
      <c r="W37" s="460"/>
      <c r="X37" s="460"/>
      <c r="Y37" s="460"/>
      <c r="Z37" s="460"/>
      <c r="AA37" s="460">
        <v>19</v>
      </c>
      <c r="AB37" s="460"/>
      <c r="AC37" s="460"/>
      <c r="AD37" s="460"/>
      <c r="AE37" s="471"/>
      <c r="AF37" s="517">
        <v>19</v>
      </c>
      <c r="AG37" s="466"/>
      <c r="AH37" s="466"/>
      <c r="AI37" s="466"/>
      <c r="AJ37" s="535"/>
      <c r="AK37" s="470" t="s">
        <v>206</v>
      </c>
      <c r="AL37" s="460"/>
      <c r="AM37" s="460"/>
      <c r="AN37" s="460"/>
      <c r="AO37" s="460"/>
      <c r="AP37" s="460" t="s">
        <v>206</v>
      </c>
      <c r="AQ37" s="460"/>
      <c r="AR37" s="460"/>
      <c r="AS37" s="460"/>
      <c r="AT37" s="460"/>
      <c r="AU37" s="460" t="s">
        <v>206</v>
      </c>
      <c r="AV37" s="460"/>
      <c r="AW37" s="460"/>
      <c r="AX37" s="460"/>
      <c r="AY37" s="460"/>
      <c r="AZ37" s="607" t="s">
        <v>206</v>
      </c>
      <c r="BA37" s="607"/>
      <c r="BB37" s="607"/>
      <c r="BC37" s="607"/>
      <c r="BD37" s="607"/>
      <c r="BE37" s="575" t="s">
        <v>25</v>
      </c>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405</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255</v>
      </c>
      <c r="B63" s="411" t="s">
        <v>340</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2817</v>
      </c>
      <c r="AG63" s="462"/>
      <c r="AH63" s="462"/>
      <c r="AI63" s="462"/>
      <c r="AJ63" s="536"/>
      <c r="AK63" s="544"/>
      <c r="AL63" s="465"/>
      <c r="AM63" s="465"/>
      <c r="AN63" s="465"/>
      <c r="AO63" s="465"/>
      <c r="AP63" s="462">
        <v>5894</v>
      </c>
      <c r="AQ63" s="462"/>
      <c r="AR63" s="462"/>
      <c r="AS63" s="462"/>
      <c r="AT63" s="462"/>
      <c r="AU63" s="462">
        <v>3585</v>
      </c>
      <c r="AV63" s="462"/>
      <c r="AW63" s="462"/>
      <c r="AX63" s="462"/>
      <c r="AY63" s="462"/>
      <c r="AZ63" s="609"/>
      <c r="BA63" s="609"/>
      <c r="BB63" s="609"/>
      <c r="BC63" s="609"/>
      <c r="BD63" s="609"/>
      <c r="BE63" s="577"/>
      <c r="BF63" s="577"/>
      <c r="BG63" s="577"/>
      <c r="BH63" s="577"/>
      <c r="BI63" s="600"/>
      <c r="BJ63" s="605" t="s">
        <v>206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390</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371</v>
      </c>
      <c r="B66" s="407"/>
      <c r="C66" s="407"/>
      <c r="D66" s="407"/>
      <c r="E66" s="407"/>
      <c r="F66" s="407"/>
      <c r="G66" s="407"/>
      <c r="H66" s="407"/>
      <c r="I66" s="407"/>
      <c r="J66" s="407"/>
      <c r="K66" s="407"/>
      <c r="L66" s="407"/>
      <c r="M66" s="407"/>
      <c r="N66" s="407"/>
      <c r="O66" s="407"/>
      <c r="P66" s="439"/>
      <c r="Q66" s="445" t="s">
        <v>393</v>
      </c>
      <c r="R66" s="457"/>
      <c r="S66" s="457"/>
      <c r="T66" s="457"/>
      <c r="U66" s="468"/>
      <c r="V66" s="445" t="s">
        <v>394</v>
      </c>
      <c r="W66" s="457"/>
      <c r="X66" s="457"/>
      <c r="Y66" s="457"/>
      <c r="Z66" s="468"/>
      <c r="AA66" s="445" t="s">
        <v>395</v>
      </c>
      <c r="AB66" s="457"/>
      <c r="AC66" s="457"/>
      <c r="AD66" s="457"/>
      <c r="AE66" s="468"/>
      <c r="AF66" s="522" t="s">
        <v>251</v>
      </c>
      <c r="AG66" s="530"/>
      <c r="AH66" s="530"/>
      <c r="AI66" s="530"/>
      <c r="AJ66" s="540"/>
      <c r="AK66" s="445" t="s">
        <v>349</v>
      </c>
      <c r="AL66" s="407"/>
      <c r="AM66" s="407"/>
      <c r="AN66" s="407"/>
      <c r="AO66" s="439"/>
      <c r="AP66" s="445" t="s">
        <v>334</v>
      </c>
      <c r="AQ66" s="457"/>
      <c r="AR66" s="457"/>
      <c r="AS66" s="457"/>
      <c r="AT66" s="468"/>
      <c r="AU66" s="445" t="s">
        <v>406</v>
      </c>
      <c r="AV66" s="457"/>
      <c r="AW66" s="457"/>
      <c r="AX66" s="457"/>
      <c r="AY66" s="468"/>
      <c r="AZ66" s="445" t="s">
        <v>384</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92</v>
      </c>
      <c r="C68" s="429"/>
      <c r="D68" s="429"/>
      <c r="E68" s="429"/>
      <c r="F68" s="429"/>
      <c r="G68" s="429"/>
      <c r="H68" s="429"/>
      <c r="I68" s="429"/>
      <c r="J68" s="429"/>
      <c r="K68" s="429"/>
      <c r="L68" s="429"/>
      <c r="M68" s="429"/>
      <c r="N68" s="429"/>
      <c r="O68" s="429"/>
      <c r="P68" s="441"/>
      <c r="Q68" s="447">
        <v>3489</v>
      </c>
      <c r="R68" s="459"/>
      <c r="S68" s="459"/>
      <c r="T68" s="459"/>
      <c r="U68" s="459"/>
      <c r="V68" s="459">
        <v>3171</v>
      </c>
      <c r="W68" s="459"/>
      <c r="X68" s="459"/>
      <c r="Y68" s="459"/>
      <c r="Z68" s="459"/>
      <c r="AA68" s="459">
        <v>318</v>
      </c>
      <c r="AB68" s="459"/>
      <c r="AC68" s="459"/>
      <c r="AD68" s="459"/>
      <c r="AE68" s="459"/>
      <c r="AF68" s="459">
        <v>307</v>
      </c>
      <c r="AG68" s="459"/>
      <c r="AH68" s="459"/>
      <c r="AI68" s="459"/>
      <c r="AJ68" s="459"/>
      <c r="AK68" s="459" t="s">
        <v>206</v>
      </c>
      <c r="AL68" s="459"/>
      <c r="AM68" s="459"/>
      <c r="AN68" s="459"/>
      <c r="AO68" s="459"/>
      <c r="AP68" s="459">
        <v>2159</v>
      </c>
      <c r="AQ68" s="459"/>
      <c r="AR68" s="459"/>
      <c r="AS68" s="459"/>
      <c r="AT68" s="459"/>
      <c r="AU68" s="459">
        <v>1233</v>
      </c>
      <c r="AV68" s="459"/>
      <c r="AW68" s="459"/>
      <c r="AX68" s="459"/>
      <c r="AY68" s="459"/>
      <c r="AZ68" s="574" t="s">
        <v>452</v>
      </c>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92</v>
      </c>
      <c r="C69" s="430"/>
      <c r="D69" s="430"/>
      <c r="E69" s="430"/>
      <c r="F69" s="430"/>
      <c r="G69" s="430"/>
      <c r="H69" s="430"/>
      <c r="I69" s="430"/>
      <c r="J69" s="430"/>
      <c r="K69" s="430"/>
      <c r="L69" s="430"/>
      <c r="M69" s="430"/>
      <c r="N69" s="430"/>
      <c r="O69" s="430"/>
      <c r="P69" s="442"/>
      <c r="Q69" s="448">
        <v>2960</v>
      </c>
      <c r="R69" s="460"/>
      <c r="S69" s="460"/>
      <c r="T69" s="460"/>
      <c r="U69" s="460"/>
      <c r="V69" s="460">
        <v>2665</v>
      </c>
      <c r="W69" s="460"/>
      <c r="X69" s="460"/>
      <c r="Y69" s="460"/>
      <c r="Z69" s="460"/>
      <c r="AA69" s="460">
        <v>295</v>
      </c>
      <c r="AB69" s="460"/>
      <c r="AC69" s="460"/>
      <c r="AD69" s="460"/>
      <c r="AE69" s="460"/>
      <c r="AF69" s="460">
        <v>4919</v>
      </c>
      <c r="AG69" s="460"/>
      <c r="AH69" s="460"/>
      <c r="AI69" s="460"/>
      <c r="AJ69" s="460"/>
      <c r="AK69" s="460">
        <v>1667</v>
      </c>
      <c r="AL69" s="460"/>
      <c r="AM69" s="460"/>
      <c r="AN69" s="460"/>
      <c r="AO69" s="460"/>
      <c r="AP69" s="460">
        <v>7684</v>
      </c>
      <c r="AQ69" s="460"/>
      <c r="AR69" s="460"/>
      <c r="AS69" s="460"/>
      <c r="AT69" s="460"/>
      <c r="AU69" s="460">
        <v>177</v>
      </c>
      <c r="AV69" s="460"/>
      <c r="AW69" s="460"/>
      <c r="AX69" s="460"/>
      <c r="AY69" s="460"/>
      <c r="AZ69" s="575" t="s">
        <v>482</v>
      </c>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299</v>
      </c>
      <c r="C70" s="430"/>
      <c r="D70" s="430"/>
      <c r="E70" s="430"/>
      <c r="F70" s="430"/>
      <c r="G70" s="430"/>
      <c r="H70" s="430"/>
      <c r="I70" s="430"/>
      <c r="J70" s="430"/>
      <c r="K70" s="430"/>
      <c r="L70" s="430"/>
      <c r="M70" s="430"/>
      <c r="N70" s="430"/>
      <c r="O70" s="430"/>
      <c r="P70" s="442"/>
      <c r="Q70" s="448">
        <v>1730</v>
      </c>
      <c r="R70" s="460"/>
      <c r="S70" s="460"/>
      <c r="T70" s="460"/>
      <c r="U70" s="460"/>
      <c r="V70" s="460">
        <v>1694</v>
      </c>
      <c r="W70" s="460"/>
      <c r="X70" s="460"/>
      <c r="Y70" s="460"/>
      <c r="Z70" s="460"/>
      <c r="AA70" s="460">
        <v>36</v>
      </c>
      <c r="AB70" s="460"/>
      <c r="AC70" s="460"/>
      <c r="AD70" s="460"/>
      <c r="AE70" s="460"/>
      <c r="AF70" s="460">
        <v>36</v>
      </c>
      <c r="AG70" s="460"/>
      <c r="AH70" s="460"/>
      <c r="AI70" s="460"/>
      <c r="AJ70" s="460"/>
      <c r="AK70" s="460" t="s">
        <v>206</v>
      </c>
      <c r="AL70" s="460"/>
      <c r="AM70" s="460"/>
      <c r="AN70" s="460"/>
      <c r="AO70" s="460"/>
      <c r="AP70" s="460" t="s">
        <v>206</v>
      </c>
      <c r="AQ70" s="460"/>
      <c r="AR70" s="460"/>
      <c r="AS70" s="460"/>
      <c r="AT70" s="460"/>
      <c r="AU70" s="460" t="s">
        <v>206</v>
      </c>
      <c r="AV70" s="460"/>
      <c r="AW70" s="460"/>
      <c r="AX70" s="460"/>
      <c r="AY70" s="460"/>
      <c r="AZ70" s="575" t="s">
        <v>135</v>
      </c>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299</v>
      </c>
      <c r="C71" s="430"/>
      <c r="D71" s="430"/>
      <c r="E71" s="430"/>
      <c r="F71" s="430"/>
      <c r="G71" s="430"/>
      <c r="H71" s="430"/>
      <c r="I71" s="430"/>
      <c r="J71" s="430"/>
      <c r="K71" s="430"/>
      <c r="L71" s="430"/>
      <c r="M71" s="430"/>
      <c r="N71" s="430"/>
      <c r="O71" s="430"/>
      <c r="P71" s="442"/>
      <c r="Q71" s="448">
        <v>824275</v>
      </c>
      <c r="R71" s="460"/>
      <c r="S71" s="460"/>
      <c r="T71" s="460"/>
      <c r="U71" s="460"/>
      <c r="V71" s="460">
        <v>793576</v>
      </c>
      <c r="W71" s="460"/>
      <c r="X71" s="460"/>
      <c r="Y71" s="460"/>
      <c r="Z71" s="460"/>
      <c r="AA71" s="460">
        <v>30699</v>
      </c>
      <c r="AB71" s="460"/>
      <c r="AC71" s="460"/>
      <c r="AD71" s="460"/>
      <c r="AE71" s="460"/>
      <c r="AF71" s="460">
        <v>30699</v>
      </c>
      <c r="AG71" s="460"/>
      <c r="AH71" s="460"/>
      <c r="AI71" s="460"/>
      <c r="AJ71" s="460"/>
      <c r="AK71" s="460">
        <v>9728</v>
      </c>
      <c r="AL71" s="460"/>
      <c r="AM71" s="460"/>
      <c r="AN71" s="460"/>
      <c r="AO71" s="460"/>
      <c r="AP71" s="460" t="s">
        <v>206</v>
      </c>
      <c r="AQ71" s="460"/>
      <c r="AR71" s="460"/>
      <c r="AS71" s="460"/>
      <c r="AT71" s="460"/>
      <c r="AU71" s="460" t="s">
        <v>206</v>
      </c>
      <c r="AV71" s="460"/>
      <c r="AW71" s="460"/>
      <c r="AX71" s="460"/>
      <c r="AY71" s="460"/>
      <c r="AZ71" s="575" t="s">
        <v>484</v>
      </c>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422</v>
      </c>
      <c r="C72" s="430"/>
      <c r="D72" s="430"/>
      <c r="E72" s="430"/>
      <c r="F72" s="430"/>
      <c r="G72" s="430"/>
      <c r="H72" s="430"/>
      <c r="I72" s="430"/>
      <c r="J72" s="430"/>
      <c r="K72" s="430"/>
      <c r="L72" s="430"/>
      <c r="M72" s="430"/>
      <c r="N72" s="430"/>
      <c r="O72" s="430"/>
      <c r="P72" s="442"/>
      <c r="Q72" s="448">
        <v>23194</v>
      </c>
      <c r="R72" s="460"/>
      <c r="S72" s="460"/>
      <c r="T72" s="460"/>
      <c r="U72" s="460"/>
      <c r="V72" s="460">
        <v>22714</v>
      </c>
      <c r="W72" s="460"/>
      <c r="X72" s="460"/>
      <c r="Y72" s="460"/>
      <c r="Z72" s="460"/>
      <c r="AA72" s="460">
        <v>480</v>
      </c>
      <c r="AB72" s="460"/>
      <c r="AC72" s="460"/>
      <c r="AD72" s="460"/>
      <c r="AE72" s="460"/>
      <c r="AF72" s="460">
        <v>480</v>
      </c>
      <c r="AG72" s="460"/>
      <c r="AH72" s="460"/>
      <c r="AI72" s="460"/>
      <c r="AJ72" s="460"/>
      <c r="AK72" s="460">
        <v>23</v>
      </c>
      <c r="AL72" s="460"/>
      <c r="AM72" s="460"/>
      <c r="AN72" s="460"/>
      <c r="AO72" s="460"/>
      <c r="AP72" s="460" t="s">
        <v>206</v>
      </c>
      <c r="AQ72" s="460"/>
      <c r="AR72" s="460"/>
      <c r="AS72" s="460"/>
      <c r="AT72" s="460"/>
      <c r="AU72" s="460" t="s">
        <v>206</v>
      </c>
      <c r="AV72" s="460"/>
      <c r="AW72" s="460"/>
      <c r="AX72" s="460"/>
      <c r="AY72" s="460"/>
      <c r="AZ72" s="575" t="s">
        <v>135</v>
      </c>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422</v>
      </c>
      <c r="C73" s="430"/>
      <c r="D73" s="430"/>
      <c r="E73" s="430"/>
      <c r="F73" s="430"/>
      <c r="G73" s="430"/>
      <c r="H73" s="430"/>
      <c r="I73" s="430"/>
      <c r="J73" s="430"/>
      <c r="K73" s="430"/>
      <c r="L73" s="430"/>
      <c r="M73" s="430"/>
      <c r="N73" s="430"/>
      <c r="O73" s="430"/>
      <c r="P73" s="442"/>
      <c r="Q73" s="448">
        <v>238</v>
      </c>
      <c r="R73" s="460"/>
      <c r="S73" s="460"/>
      <c r="T73" s="460"/>
      <c r="U73" s="460"/>
      <c r="V73" s="460">
        <v>112</v>
      </c>
      <c r="W73" s="460"/>
      <c r="X73" s="460"/>
      <c r="Y73" s="460"/>
      <c r="Z73" s="460"/>
      <c r="AA73" s="460">
        <v>125</v>
      </c>
      <c r="AB73" s="460"/>
      <c r="AC73" s="460"/>
      <c r="AD73" s="460"/>
      <c r="AE73" s="460"/>
      <c r="AF73" s="460">
        <v>125</v>
      </c>
      <c r="AG73" s="460"/>
      <c r="AH73" s="460"/>
      <c r="AI73" s="460"/>
      <c r="AJ73" s="460"/>
      <c r="AK73" s="460" t="s">
        <v>206</v>
      </c>
      <c r="AL73" s="460"/>
      <c r="AM73" s="460"/>
      <c r="AN73" s="460"/>
      <c r="AO73" s="460"/>
      <c r="AP73" s="460" t="s">
        <v>206</v>
      </c>
      <c r="AQ73" s="460"/>
      <c r="AR73" s="460"/>
      <c r="AS73" s="460"/>
      <c r="AT73" s="460"/>
      <c r="AU73" s="460" t="s">
        <v>206</v>
      </c>
      <c r="AV73" s="460"/>
      <c r="AW73" s="460"/>
      <c r="AX73" s="460"/>
      <c r="AY73" s="460"/>
      <c r="AZ73" s="575" t="s">
        <v>312</v>
      </c>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483</v>
      </c>
      <c r="C74" s="430"/>
      <c r="D74" s="430"/>
      <c r="E74" s="430"/>
      <c r="F74" s="430"/>
      <c r="G74" s="430"/>
      <c r="H74" s="430"/>
      <c r="I74" s="430"/>
      <c r="J74" s="430"/>
      <c r="K74" s="430"/>
      <c r="L74" s="430"/>
      <c r="M74" s="430"/>
      <c r="N74" s="430"/>
      <c r="O74" s="430"/>
      <c r="P74" s="442"/>
      <c r="Q74" s="448">
        <v>332</v>
      </c>
      <c r="R74" s="460"/>
      <c r="S74" s="460"/>
      <c r="T74" s="460"/>
      <c r="U74" s="460"/>
      <c r="V74" s="460">
        <v>324</v>
      </c>
      <c r="W74" s="460"/>
      <c r="X74" s="460"/>
      <c r="Y74" s="460"/>
      <c r="Z74" s="460"/>
      <c r="AA74" s="460">
        <v>8</v>
      </c>
      <c r="AB74" s="460"/>
      <c r="AC74" s="460"/>
      <c r="AD74" s="460"/>
      <c r="AE74" s="460"/>
      <c r="AF74" s="460">
        <v>8</v>
      </c>
      <c r="AG74" s="460"/>
      <c r="AH74" s="460"/>
      <c r="AI74" s="460"/>
      <c r="AJ74" s="460"/>
      <c r="AK74" s="460">
        <v>5</v>
      </c>
      <c r="AL74" s="460"/>
      <c r="AM74" s="460"/>
      <c r="AN74" s="460"/>
      <c r="AO74" s="460"/>
      <c r="AP74" s="460" t="s">
        <v>206</v>
      </c>
      <c r="AQ74" s="460"/>
      <c r="AR74" s="460"/>
      <c r="AS74" s="460"/>
      <c r="AT74" s="460"/>
      <c r="AU74" s="460" t="s">
        <v>206</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255</v>
      </c>
      <c r="B88" s="411" t="s">
        <v>192</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36574</v>
      </c>
      <c r="AG88" s="462"/>
      <c r="AH88" s="462"/>
      <c r="AI88" s="462"/>
      <c r="AJ88" s="462"/>
      <c r="AK88" s="465"/>
      <c r="AL88" s="465"/>
      <c r="AM88" s="465"/>
      <c r="AN88" s="465"/>
      <c r="AO88" s="465"/>
      <c r="AP88" s="462">
        <v>9843</v>
      </c>
      <c r="AQ88" s="462"/>
      <c r="AR88" s="462"/>
      <c r="AS88" s="462"/>
      <c r="AT88" s="462"/>
      <c r="AU88" s="462">
        <v>1410</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255</v>
      </c>
      <c r="BR102" s="411" t="s">
        <v>387</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189</v>
      </c>
      <c r="CS102" s="614"/>
      <c r="CT102" s="614"/>
      <c r="CU102" s="614"/>
      <c r="CV102" s="707"/>
      <c r="CW102" s="706">
        <v>6</v>
      </c>
      <c r="CX102" s="614"/>
      <c r="CY102" s="614"/>
      <c r="CZ102" s="614"/>
      <c r="DA102" s="707"/>
      <c r="DB102" s="706">
        <v>15</v>
      </c>
      <c r="DC102" s="614"/>
      <c r="DD102" s="614"/>
      <c r="DE102" s="614"/>
      <c r="DF102" s="707"/>
      <c r="DG102" s="706" t="s">
        <v>206</v>
      </c>
      <c r="DH102" s="614"/>
      <c r="DI102" s="614"/>
      <c r="DJ102" s="614"/>
      <c r="DK102" s="707"/>
      <c r="DL102" s="706" t="s">
        <v>206</v>
      </c>
      <c r="DM102" s="614"/>
      <c r="DN102" s="614"/>
      <c r="DO102" s="614"/>
      <c r="DP102" s="707"/>
      <c r="DQ102" s="706" t="s">
        <v>206</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407</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408</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409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411</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412</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13</v>
      </c>
      <c r="AB109" s="416"/>
      <c r="AC109" s="416"/>
      <c r="AD109" s="416"/>
      <c r="AE109" s="479"/>
      <c r="AF109" s="490" t="s">
        <v>375</v>
      </c>
      <c r="AG109" s="416"/>
      <c r="AH109" s="416"/>
      <c r="AI109" s="416"/>
      <c r="AJ109" s="479"/>
      <c r="AK109" s="490" t="s">
        <v>352</v>
      </c>
      <c r="AL109" s="416"/>
      <c r="AM109" s="416"/>
      <c r="AN109" s="416"/>
      <c r="AO109" s="479"/>
      <c r="AP109" s="490" t="s">
        <v>413</v>
      </c>
      <c r="AQ109" s="416"/>
      <c r="AR109" s="416"/>
      <c r="AS109" s="416"/>
      <c r="AT109" s="565"/>
      <c r="AU109" s="393" t="s">
        <v>412</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13</v>
      </c>
      <c r="BR109" s="416"/>
      <c r="BS109" s="416"/>
      <c r="BT109" s="416"/>
      <c r="BU109" s="479"/>
      <c r="BV109" s="490" t="s">
        <v>375</v>
      </c>
      <c r="BW109" s="416"/>
      <c r="BX109" s="416"/>
      <c r="BY109" s="416"/>
      <c r="BZ109" s="479"/>
      <c r="CA109" s="490" t="s">
        <v>352</v>
      </c>
      <c r="CB109" s="416"/>
      <c r="CC109" s="416"/>
      <c r="CD109" s="416"/>
      <c r="CE109" s="479"/>
      <c r="CF109" s="665" t="s">
        <v>413</v>
      </c>
      <c r="CG109" s="665"/>
      <c r="CH109" s="665"/>
      <c r="CI109" s="665"/>
      <c r="CJ109" s="665"/>
      <c r="CK109" s="490" t="s">
        <v>98</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13</v>
      </c>
      <c r="DH109" s="416"/>
      <c r="DI109" s="416"/>
      <c r="DJ109" s="416"/>
      <c r="DK109" s="479"/>
      <c r="DL109" s="490" t="s">
        <v>375</v>
      </c>
      <c r="DM109" s="416"/>
      <c r="DN109" s="416"/>
      <c r="DO109" s="416"/>
      <c r="DP109" s="479"/>
      <c r="DQ109" s="490" t="s">
        <v>352</v>
      </c>
      <c r="DR109" s="416"/>
      <c r="DS109" s="416"/>
      <c r="DT109" s="416"/>
      <c r="DU109" s="479"/>
      <c r="DV109" s="490" t="s">
        <v>413</v>
      </c>
      <c r="DW109" s="416"/>
      <c r="DX109" s="416"/>
      <c r="DY109" s="416"/>
      <c r="DZ109" s="565"/>
    </row>
    <row r="110" spans="1:131" s="375" customFormat="1" ht="26.25" customHeight="1">
      <c r="A110" s="394" t="s">
        <v>316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2937098</v>
      </c>
      <c r="AB110" s="497"/>
      <c r="AC110" s="497"/>
      <c r="AD110" s="497"/>
      <c r="AE110" s="508"/>
      <c r="AF110" s="524">
        <v>2891670</v>
      </c>
      <c r="AG110" s="497"/>
      <c r="AH110" s="497"/>
      <c r="AI110" s="497"/>
      <c r="AJ110" s="508"/>
      <c r="AK110" s="524">
        <v>2835666</v>
      </c>
      <c r="AL110" s="497"/>
      <c r="AM110" s="497"/>
      <c r="AN110" s="497"/>
      <c r="AO110" s="508"/>
      <c r="AP110" s="548">
        <v>18.600000000000001</v>
      </c>
      <c r="AQ110" s="556"/>
      <c r="AR110" s="556"/>
      <c r="AS110" s="556"/>
      <c r="AT110" s="566"/>
      <c r="AU110" s="578" t="s">
        <v>130</v>
      </c>
      <c r="AV110" s="587"/>
      <c r="AW110" s="587"/>
      <c r="AX110" s="587"/>
      <c r="AY110" s="587"/>
      <c r="AZ110" s="434" t="s">
        <v>414</v>
      </c>
      <c r="BA110" s="417"/>
      <c r="BB110" s="417"/>
      <c r="BC110" s="417"/>
      <c r="BD110" s="417"/>
      <c r="BE110" s="417"/>
      <c r="BF110" s="417"/>
      <c r="BG110" s="417"/>
      <c r="BH110" s="417"/>
      <c r="BI110" s="417"/>
      <c r="BJ110" s="417"/>
      <c r="BK110" s="417"/>
      <c r="BL110" s="417"/>
      <c r="BM110" s="417"/>
      <c r="BN110" s="417"/>
      <c r="BO110" s="417"/>
      <c r="BP110" s="480"/>
      <c r="BQ110" s="642">
        <v>30594846</v>
      </c>
      <c r="BR110" s="650"/>
      <c r="BS110" s="650"/>
      <c r="BT110" s="650"/>
      <c r="BU110" s="650"/>
      <c r="BV110" s="650">
        <v>29658004</v>
      </c>
      <c r="BW110" s="650"/>
      <c r="BX110" s="650"/>
      <c r="BY110" s="650"/>
      <c r="BZ110" s="650"/>
      <c r="CA110" s="650">
        <v>28575978</v>
      </c>
      <c r="CB110" s="650"/>
      <c r="CC110" s="650"/>
      <c r="CD110" s="650"/>
      <c r="CE110" s="650"/>
      <c r="CF110" s="666">
        <v>187.8</v>
      </c>
      <c r="CG110" s="670"/>
      <c r="CH110" s="670"/>
      <c r="CI110" s="670"/>
      <c r="CJ110" s="670"/>
      <c r="CK110" s="682" t="s">
        <v>346</v>
      </c>
      <c r="CL110" s="422"/>
      <c r="CM110" s="434" t="s">
        <v>401</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206</v>
      </c>
      <c r="DH110" s="650"/>
      <c r="DI110" s="650"/>
      <c r="DJ110" s="650"/>
      <c r="DK110" s="650"/>
      <c r="DL110" s="650" t="s">
        <v>206</v>
      </c>
      <c r="DM110" s="650"/>
      <c r="DN110" s="650"/>
      <c r="DO110" s="650"/>
      <c r="DP110" s="650"/>
      <c r="DQ110" s="650" t="s">
        <v>206</v>
      </c>
      <c r="DR110" s="650"/>
      <c r="DS110" s="650"/>
      <c r="DT110" s="650"/>
      <c r="DU110" s="650"/>
      <c r="DV110" s="722" t="s">
        <v>206</v>
      </c>
      <c r="DW110" s="722"/>
      <c r="DX110" s="722"/>
      <c r="DY110" s="722"/>
      <c r="DZ110" s="731"/>
    </row>
    <row r="111" spans="1:131" s="375" customFormat="1" ht="26.25" customHeight="1">
      <c r="A111" s="395" t="s">
        <v>392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206</v>
      </c>
      <c r="AB111" s="456"/>
      <c r="AC111" s="456"/>
      <c r="AD111" s="456"/>
      <c r="AE111" s="509"/>
      <c r="AF111" s="525" t="s">
        <v>206</v>
      </c>
      <c r="AG111" s="456"/>
      <c r="AH111" s="456"/>
      <c r="AI111" s="456"/>
      <c r="AJ111" s="509"/>
      <c r="AK111" s="525" t="s">
        <v>206</v>
      </c>
      <c r="AL111" s="456"/>
      <c r="AM111" s="456"/>
      <c r="AN111" s="456"/>
      <c r="AO111" s="509"/>
      <c r="AP111" s="549" t="s">
        <v>206</v>
      </c>
      <c r="AQ111" s="557"/>
      <c r="AR111" s="557"/>
      <c r="AS111" s="557"/>
      <c r="AT111" s="567"/>
      <c r="AU111" s="579"/>
      <c r="AV111" s="588"/>
      <c r="AW111" s="588"/>
      <c r="AX111" s="588"/>
      <c r="AY111" s="588"/>
      <c r="AZ111" s="435" t="s">
        <v>415</v>
      </c>
      <c r="BA111" s="388"/>
      <c r="BB111" s="388"/>
      <c r="BC111" s="388"/>
      <c r="BD111" s="388"/>
      <c r="BE111" s="388"/>
      <c r="BF111" s="388"/>
      <c r="BG111" s="388"/>
      <c r="BH111" s="388"/>
      <c r="BI111" s="388"/>
      <c r="BJ111" s="388"/>
      <c r="BK111" s="388"/>
      <c r="BL111" s="388"/>
      <c r="BM111" s="388"/>
      <c r="BN111" s="388"/>
      <c r="BO111" s="388"/>
      <c r="BP111" s="482"/>
      <c r="BQ111" s="643" t="s">
        <v>206</v>
      </c>
      <c r="BR111" s="651"/>
      <c r="BS111" s="651"/>
      <c r="BT111" s="651"/>
      <c r="BU111" s="651"/>
      <c r="BV111" s="651" t="s">
        <v>206</v>
      </c>
      <c r="BW111" s="651"/>
      <c r="BX111" s="651"/>
      <c r="BY111" s="651"/>
      <c r="BZ111" s="651"/>
      <c r="CA111" s="651" t="s">
        <v>206</v>
      </c>
      <c r="CB111" s="651"/>
      <c r="CC111" s="651"/>
      <c r="CD111" s="651"/>
      <c r="CE111" s="651"/>
      <c r="CF111" s="667" t="s">
        <v>206</v>
      </c>
      <c r="CG111" s="671"/>
      <c r="CH111" s="671"/>
      <c r="CI111" s="671"/>
      <c r="CJ111" s="671"/>
      <c r="CK111" s="683"/>
      <c r="CL111" s="423"/>
      <c r="CM111" s="435" t="s">
        <v>144</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206</v>
      </c>
      <c r="DH111" s="651"/>
      <c r="DI111" s="651"/>
      <c r="DJ111" s="651"/>
      <c r="DK111" s="651"/>
      <c r="DL111" s="651" t="s">
        <v>206</v>
      </c>
      <c r="DM111" s="651"/>
      <c r="DN111" s="651"/>
      <c r="DO111" s="651"/>
      <c r="DP111" s="651"/>
      <c r="DQ111" s="651" t="s">
        <v>206</v>
      </c>
      <c r="DR111" s="651"/>
      <c r="DS111" s="651"/>
      <c r="DT111" s="651"/>
      <c r="DU111" s="651"/>
      <c r="DV111" s="723" t="s">
        <v>206</v>
      </c>
      <c r="DW111" s="723"/>
      <c r="DX111" s="723"/>
      <c r="DY111" s="723"/>
      <c r="DZ111" s="732"/>
    </row>
    <row r="112" spans="1:131" s="375" customFormat="1" ht="26.25" customHeight="1">
      <c r="A112" s="396" t="s">
        <v>162</v>
      </c>
      <c r="B112" s="419"/>
      <c r="C112" s="388" t="s">
        <v>417</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206</v>
      </c>
      <c r="AB112" s="456"/>
      <c r="AC112" s="456"/>
      <c r="AD112" s="456"/>
      <c r="AE112" s="509"/>
      <c r="AF112" s="525" t="s">
        <v>206</v>
      </c>
      <c r="AG112" s="456"/>
      <c r="AH112" s="456"/>
      <c r="AI112" s="456"/>
      <c r="AJ112" s="509"/>
      <c r="AK112" s="525" t="s">
        <v>206</v>
      </c>
      <c r="AL112" s="456"/>
      <c r="AM112" s="456"/>
      <c r="AN112" s="456"/>
      <c r="AO112" s="509"/>
      <c r="AP112" s="549" t="s">
        <v>206</v>
      </c>
      <c r="AQ112" s="557"/>
      <c r="AR112" s="557"/>
      <c r="AS112" s="557"/>
      <c r="AT112" s="567"/>
      <c r="AU112" s="579"/>
      <c r="AV112" s="588"/>
      <c r="AW112" s="588"/>
      <c r="AX112" s="588"/>
      <c r="AY112" s="588"/>
      <c r="AZ112" s="435" t="s">
        <v>271</v>
      </c>
      <c r="BA112" s="388"/>
      <c r="BB112" s="388"/>
      <c r="BC112" s="388"/>
      <c r="BD112" s="388"/>
      <c r="BE112" s="388"/>
      <c r="BF112" s="388"/>
      <c r="BG112" s="388"/>
      <c r="BH112" s="388"/>
      <c r="BI112" s="388"/>
      <c r="BJ112" s="388"/>
      <c r="BK112" s="388"/>
      <c r="BL112" s="388"/>
      <c r="BM112" s="388"/>
      <c r="BN112" s="388"/>
      <c r="BO112" s="388"/>
      <c r="BP112" s="482"/>
      <c r="BQ112" s="643">
        <v>4011633</v>
      </c>
      <c r="BR112" s="651"/>
      <c r="BS112" s="651"/>
      <c r="BT112" s="651"/>
      <c r="BU112" s="651"/>
      <c r="BV112" s="651">
        <v>3803979</v>
      </c>
      <c r="BW112" s="651"/>
      <c r="BX112" s="651"/>
      <c r="BY112" s="651"/>
      <c r="BZ112" s="651"/>
      <c r="CA112" s="651">
        <v>3584736</v>
      </c>
      <c r="CB112" s="651"/>
      <c r="CC112" s="651"/>
      <c r="CD112" s="651"/>
      <c r="CE112" s="651"/>
      <c r="CF112" s="667">
        <v>23.6</v>
      </c>
      <c r="CG112" s="671"/>
      <c r="CH112" s="671"/>
      <c r="CI112" s="671"/>
      <c r="CJ112" s="671"/>
      <c r="CK112" s="683"/>
      <c r="CL112" s="423"/>
      <c r="CM112" s="435" t="s">
        <v>355</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206</v>
      </c>
      <c r="DH112" s="651"/>
      <c r="DI112" s="651"/>
      <c r="DJ112" s="651"/>
      <c r="DK112" s="651"/>
      <c r="DL112" s="651" t="s">
        <v>206</v>
      </c>
      <c r="DM112" s="651"/>
      <c r="DN112" s="651"/>
      <c r="DO112" s="651"/>
      <c r="DP112" s="651"/>
      <c r="DQ112" s="651" t="s">
        <v>206</v>
      </c>
      <c r="DR112" s="651"/>
      <c r="DS112" s="651"/>
      <c r="DT112" s="651"/>
      <c r="DU112" s="651"/>
      <c r="DV112" s="723" t="s">
        <v>206</v>
      </c>
      <c r="DW112" s="723"/>
      <c r="DX112" s="723"/>
      <c r="DY112" s="723"/>
      <c r="DZ112" s="732"/>
    </row>
    <row r="113" spans="1:130" s="375" customFormat="1" ht="26.25" customHeight="1">
      <c r="A113" s="397"/>
      <c r="B113" s="420"/>
      <c r="C113" s="388" t="s">
        <v>419</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408372</v>
      </c>
      <c r="AB113" s="456"/>
      <c r="AC113" s="456"/>
      <c r="AD113" s="456"/>
      <c r="AE113" s="509"/>
      <c r="AF113" s="525">
        <v>436393</v>
      </c>
      <c r="AG113" s="456"/>
      <c r="AH113" s="456"/>
      <c r="AI113" s="456"/>
      <c r="AJ113" s="509"/>
      <c r="AK113" s="525">
        <v>364240</v>
      </c>
      <c r="AL113" s="456"/>
      <c r="AM113" s="456"/>
      <c r="AN113" s="456"/>
      <c r="AO113" s="509"/>
      <c r="AP113" s="549">
        <v>2.4</v>
      </c>
      <c r="AQ113" s="557"/>
      <c r="AR113" s="557"/>
      <c r="AS113" s="557"/>
      <c r="AT113" s="567"/>
      <c r="AU113" s="579"/>
      <c r="AV113" s="588"/>
      <c r="AW113" s="588"/>
      <c r="AX113" s="588"/>
      <c r="AY113" s="588"/>
      <c r="AZ113" s="435" t="s">
        <v>210</v>
      </c>
      <c r="BA113" s="388"/>
      <c r="BB113" s="388"/>
      <c r="BC113" s="388"/>
      <c r="BD113" s="388"/>
      <c r="BE113" s="388"/>
      <c r="BF113" s="388"/>
      <c r="BG113" s="388"/>
      <c r="BH113" s="388"/>
      <c r="BI113" s="388"/>
      <c r="BJ113" s="388"/>
      <c r="BK113" s="388"/>
      <c r="BL113" s="388"/>
      <c r="BM113" s="388"/>
      <c r="BN113" s="388"/>
      <c r="BO113" s="388"/>
      <c r="BP113" s="482"/>
      <c r="BQ113" s="643">
        <v>1584871</v>
      </c>
      <c r="BR113" s="651"/>
      <c r="BS113" s="651"/>
      <c r="BT113" s="651"/>
      <c r="BU113" s="651"/>
      <c r="BV113" s="651">
        <v>1563697</v>
      </c>
      <c r="BW113" s="651"/>
      <c r="BX113" s="651"/>
      <c r="BY113" s="651"/>
      <c r="BZ113" s="651"/>
      <c r="CA113" s="651">
        <v>1409855</v>
      </c>
      <c r="CB113" s="651"/>
      <c r="CC113" s="651"/>
      <c r="CD113" s="651"/>
      <c r="CE113" s="651"/>
      <c r="CF113" s="667">
        <v>9.3000000000000007</v>
      </c>
      <c r="CG113" s="671"/>
      <c r="CH113" s="671"/>
      <c r="CI113" s="671"/>
      <c r="CJ113" s="671"/>
      <c r="CK113" s="683"/>
      <c r="CL113" s="423"/>
      <c r="CM113" s="435" t="s">
        <v>364</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206</v>
      </c>
      <c r="DH113" s="456"/>
      <c r="DI113" s="456"/>
      <c r="DJ113" s="456"/>
      <c r="DK113" s="509"/>
      <c r="DL113" s="525" t="s">
        <v>206</v>
      </c>
      <c r="DM113" s="456"/>
      <c r="DN113" s="456"/>
      <c r="DO113" s="456"/>
      <c r="DP113" s="509"/>
      <c r="DQ113" s="525" t="s">
        <v>206</v>
      </c>
      <c r="DR113" s="456"/>
      <c r="DS113" s="456"/>
      <c r="DT113" s="456"/>
      <c r="DU113" s="509"/>
      <c r="DV113" s="549" t="s">
        <v>206</v>
      </c>
      <c r="DW113" s="557"/>
      <c r="DX113" s="557"/>
      <c r="DY113" s="557"/>
      <c r="DZ113" s="567"/>
    </row>
    <row r="114" spans="1:130" s="375" customFormat="1" ht="26.25" customHeight="1">
      <c r="A114" s="397"/>
      <c r="B114" s="420"/>
      <c r="C114" s="388" t="s">
        <v>420</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329538</v>
      </c>
      <c r="AB114" s="456"/>
      <c r="AC114" s="456"/>
      <c r="AD114" s="456"/>
      <c r="AE114" s="509"/>
      <c r="AF114" s="525">
        <v>325228</v>
      </c>
      <c r="AG114" s="456"/>
      <c r="AH114" s="456"/>
      <c r="AI114" s="456"/>
      <c r="AJ114" s="509"/>
      <c r="AK114" s="525">
        <v>309731</v>
      </c>
      <c r="AL114" s="456"/>
      <c r="AM114" s="456"/>
      <c r="AN114" s="456"/>
      <c r="AO114" s="509"/>
      <c r="AP114" s="549">
        <v>2</v>
      </c>
      <c r="AQ114" s="557"/>
      <c r="AR114" s="557"/>
      <c r="AS114" s="557"/>
      <c r="AT114" s="567"/>
      <c r="AU114" s="579"/>
      <c r="AV114" s="588"/>
      <c r="AW114" s="588"/>
      <c r="AX114" s="588"/>
      <c r="AY114" s="588"/>
      <c r="AZ114" s="435" t="s">
        <v>423</v>
      </c>
      <c r="BA114" s="388"/>
      <c r="BB114" s="388"/>
      <c r="BC114" s="388"/>
      <c r="BD114" s="388"/>
      <c r="BE114" s="388"/>
      <c r="BF114" s="388"/>
      <c r="BG114" s="388"/>
      <c r="BH114" s="388"/>
      <c r="BI114" s="388"/>
      <c r="BJ114" s="388"/>
      <c r="BK114" s="388"/>
      <c r="BL114" s="388"/>
      <c r="BM114" s="388"/>
      <c r="BN114" s="388"/>
      <c r="BO114" s="388"/>
      <c r="BP114" s="482"/>
      <c r="BQ114" s="643">
        <v>9104202</v>
      </c>
      <c r="BR114" s="651"/>
      <c r="BS114" s="651"/>
      <c r="BT114" s="651"/>
      <c r="BU114" s="651"/>
      <c r="BV114" s="651">
        <v>9425771</v>
      </c>
      <c r="BW114" s="651"/>
      <c r="BX114" s="651"/>
      <c r="BY114" s="651"/>
      <c r="BZ114" s="651"/>
      <c r="CA114" s="651">
        <v>9546048</v>
      </c>
      <c r="CB114" s="651"/>
      <c r="CC114" s="651"/>
      <c r="CD114" s="651"/>
      <c r="CE114" s="651"/>
      <c r="CF114" s="667">
        <v>62.7</v>
      </c>
      <c r="CG114" s="671"/>
      <c r="CH114" s="671"/>
      <c r="CI114" s="671"/>
      <c r="CJ114" s="671"/>
      <c r="CK114" s="683"/>
      <c r="CL114" s="423"/>
      <c r="CM114" s="435" t="s">
        <v>424</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206</v>
      </c>
      <c r="DH114" s="456"/>
      <c r="DI114" s="456"/>
      <c r="DJ114" s="456"/>
      <c r="DK114" s="509"/>
      <c r="DL114" s="525" t="s">
        <v>206</v>
      </c>
      <c r="DM114" s="456"/>
      <c r="DN114" s="456"/>
      <c r="DO114" s="456"/>
      <c r="DP114" s="509"/>
      <c r="DQ114" s="525" t="s">
        <v>206</v>
      </c>
      <c r="DR114" s="456"/>
      <c r="DS114" s="456"/>
      <c r="DT114" s="456"/>
      <c r="DU114" s="509"/>
      <c r="DV114" s="549" t="s">
        <v>206</v>
      </c>
      <c r="DW114" s="557"/>
      <c r="DX114" s="557"/>
      <c r="DY114" s="557"/>
      <c r="DZ114" s="567"/>
    </row>
    <row r="115" spans="1:130" s="375" customFormat="1" ht="26.25" customHeight="1">
      <c r="A115" s="397"/>
      <c r="B115" s="420"/>
      <c r="C115" s="388" t="s">
        <v>338</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206</v>
      </c>
      <c r="AB115" s="456"/>
      <c r="AC115" s="456"/>
      <c r="AD115" s="456"/>
      <c r="AE115" s="509"/>
      <c r="AF115" s="525" t="s">
        <v>206</v>
      </c>
      <c r="AG115" s="456"/>
      <c r="AH115" s="456"/>
      <c r="AI115" s="456"/>
      <c r="AJ115" s="509"/>
      <c r="AK115" s="525" t="s">
        <v>206</v>
      </c>
      <c r="AL115" s="456"/>
      <c r="AM115" s="456"/>
      <c r="AN115" s="456"/>
      <c r="AO115" s="509"/>
      <c r="AP115" s="549" t="s">
        <v>206</v>
      </c>
      <c r="AQ115" s="557"/>
      <c r="AR115" s="557"/>
      <c r="AS115" s="557"/>
      <c r="AT115" s="567"/>
      <c r="AU115" s="579"/>
      <c r="AV115" s="588"/>
      <c r="AW115" s="588"/>
      <c r="AX115" s="588"/>
      <c r="AY115" s="588"/>
      <c r="AZ115" s="435" t="s">
        <v>324</v>
      </c>
      <c r="BA115" s="388"/>
      <c r="BB115" s="388"/>
      <c r="BC115" s="388"/>
      <c r="BD115" s="388"/>
      <c r="BE115" s="388"/>
      <c r="BF115" s="388"/>
      <c r="BG115" s="388"/>
      <c r="BH115" s="388"/>
      <c r="BI115" s="388"/>
      <c r="BJ115" s="388"/>
      <c r="BK115" s="388"/>
      <c r="BL115" s="388"/>
      <c r="BM115" s="388"/>
      <c r="BN115" s="388"/>
      <c r="BO115" s="388"/>
      <c r="BP115" s="482"/>
      <c r="BQ115" s="643" t="s">
        <v>206</v>
      </c>
      <c r="BR115" s="651"/>
      <c r="BS115" s="651"/>
      <c r="BT115" s="651"/>
      <c r="BU115" s="651"/>
      <c r="BV115" s="651">
        <v>58</v>
      </c>
      <c r="BW115" s="651"/>
      <c r="BX115" s="651"/>
      <c r="BY115" s="651"/>
      <c r="BZ115" s="651"/>
      <c r="CA115" s="651" t="s">
        <v>206</v>
      </c>
      <c r="CB115" s="651"/>
      <c r="CC115" s="651"/>
      <c r="CD115" s="651"/>
      <c r="CE115" s="651"/>
      <c r="CF115" s="667" t="s">
        <v>206</v>
      </c>
      <c r="CG115" s="671"/>
      <c r="CH115" s="671"/>
      <c r="CI115" s="671"/>
      <c r="CJ115" s="671"/>
      <c r="CK115" s="683"/>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206</v>
      </c>
      <c r="DH115" s="456"/>
      <c r="DI115" s="456"/>
      <c r="DJ115" s="456"/>
      <c r="DK115" s="509"/>
      <c r="DL115" s="525" t="s">
        <v>206</v>
      </c>
      <c r="DM115" s="456"/>
      <c r="DN115" s="456"/>
      <c r="DO115" s="456"/>
      <c r="DP115" s="509"/>
      <c r="DQ115" s="525" t="s">
        <v>206</v>
      </c>
      <c r="DR115" s="456"/>
      <c r="DS115" s="456"/>
      <c r="DT115" s="456"/>
      <c r="DU115" s="509"/>
      <c r="DV115" s="549" t="s">
        <v>206</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206</v>
      </c>
      <c r="AB116" s="456"/>
      <c r="AC116" s="456"/>
      <c r="AD116" s="456"/>
      <c r="AE116" s="509"/>
      <c r="AF116" s="525" t="s">
        <v>206</v>
      </c>
      <c r="AG116" s="456"/>
      <c r="AH116" s="456"/>
      <c r="AI116" s="456"/>
      <c r="AJ116" s="509"/>
      <c r="AK116" s="525" t="s">
        <v>206</v>
      </c>
      <c r="AL116" s="456"/>
      <c r="AM116" s="456"/>
      <c r="AN116" s="456"/>
      <c r="AO116" s="509"/>
      <c r="AP116" s="549" t="s">
        <v>206</v>
      </c>
      <c r="AQ116" s="557"/>
      <c r="AR116" s="557"/>
      <c r="AS116" s="557"/>
      <c r="AT116" s="567"/>
      <c r="AU116" s="579"/>
      <c r="AV116" s="588"/>
      <c r="AW116" s="588"/>
      <c r="AX116" s="588"/>
      <c r="AY116" s="588"/>
      <c r="AZ116" s="612" t="s">
        <v>231</v>
      </c>
      <c r="BA116" s="615"/>
      <c r="BB116" s="615"/>
      <c r="BC116" s="615"/>
      <c r="BD116" s="615"/>
      <c r="BE116" s="615"/>
      <c r="BF116" s="615"/>
      <c r="BG116" s="615"/>
      <c r="BH116" s="615"/>
      <c r="BI116" s="615"/>
      <c r="BJ116" s="615"/>
      <c r="BK116" s="615"/>
      <c r="BL116" s="615"/>
      <c r="BM116" s="615"/>
      <c r="BN116" s="615"/>
      <c r="BO116" s="615"/>
      <c r="BP116" s="638"/>
      <c r="BQ116" s="643" t="s">
        <v>206</v>
      </c>
      <c r="BR116" s="651"/>
      <c r="BS116" s="651"/>
      <c r="BT116" s="651"/>
      <c r="BU116" s="651"/>
      <c r="BV116" s="651" t="s">
        <v>206</v>
      </c>
      <c r="BW116" s="651"/>
      <c r="BX116" s="651"/>
      <c r="BY116" s="651"/>
      <c r="BZ116" s="651"/>
      <c r="CA116" s="651" t="s">
        <v>206</v>
      </c>
      <c r="CB116" s="651"/>
      <c r="CC116" s="651"/>
      <c r="CD116" s="651"/>
      <c r="CE116" s="651"/>
      <c r="CF116" s="667" t="s">
        <v>206</v>
      </c>
      <c r="CG116" s="671"/>
      <c r="CH116" s="671"/>
      <c r="CI116" s="671"/>
      <c r="CJ116" s="671"/>
      <c r="CK116" s="683"/>
      <c r="CL116" s="423"/>
      <c r="CM116" s="435" t="s">
        <v>425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206</v>
      </c>
      <c r="DH116" s="456"/>
      <c r="DI116" s="456"/>
      <c r="DJ116" s="456"/>
      <c r="DK116" s="509"/>
      <c r="DL116" s="525" t="s">
        <v>206</v>
      </c>
      <c r="DM116" s="456"/>
      <c r="DN116" s="456"/>
      <c r="DO116" s="456"/>
      <c r="DP116" s="509"/>
      <c r="DQ116" s="525" t="s">
        <v>206</v>
      </c>
      <c r="DR116" s="456"/>
      <c r="DS116" s="456"/>
      <c r="DT116" s="456"/>
      <c r="DU116" s="509"/>
      <c r="DV116" s="549" t="s">
        <v>206</v>
      </c>
      <c r="DW116" s="557"/>
      <c r="DX116" s="557"/>
      <c r="DY116" s="557"/>
      <c r="DZ116" s="567"/>
    </row>
    <row r="117" spans="1:130" s="375" customFormat="1" ht="26.25" customHeight="1">
      <c r="A117" s="393" t="s">
        <v>276</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314</v>
      </c>
      <c r="Z117" s="479"/>
      <c r="AA117" s="493">
        <v>3675008</v>
      </c>
      <c r="AB117" s="498"/>
      <c r="AC117" s="498"/>
      <c r="AD117" s="498"/>
      <c r="AE117" s="510"/>
      <c r="AF117" s="526">
        <v>3653291</v>
      </c>
      <c r="AG117" s="498"/>
      <c r="AH117" s="498"/>
      <c r="AI117" s="498"/>
      <c r="AJ117" s="510"/>
      <c r="AK117" s="526">
        <v>3509637</v>
      </c>
      <c r="AL117" s="498"/>
      <c r="AM117" s="498"/>
      <c r="AN117" s="498"/>
      <c r="AO117" s="510"/>
      <c r="AP117" s="550"/>
      <c r="AQ117" s="558"/>
      <c r="AR117" s="558"/>
      <c r="AS117" s="558"/>
      <c r="AT117" s="568"/>
      <c r="AU117" s="579"/>
      <c r="AV117" s="588"/>
      <c r="AW117" s="588"/>
      <c r="AX117" s="588"/>
      <c r="AY117" s="588"/>
      <c r="AZ117" s="436" t="s">
        <v>427</v>
      </c>
      <c r="BA117" s="438"/>
      <c r="BB117" s="438"/>
      <c r="BC117" s="438"/>
      <c r="BD117" s="438"/>
      <c r="BE117" s="438"/>
      <c r="BF117" s="438"/>
      <c r="BG117" s="438"/>
      <c r="BH117" s="438"/>
      <c r="BI117" s="438"/>
      <c r="BJ117" s="438"/>
      <c r="BK117" s="438"/>
      <c r="BL117" s="438"/>
      <c r="BM117" s="438"/>
      <c r="BN117" s="438"/>
      <c r="BO117" s="438"/>
      <c r="BP117" s="484"/>
      <c r="BQ117" s="643" t="s">
        <v>206</v>
      </c>
      <c r="BR117" s="651"/>
      <c r="BS117" s="651"/>
      <c r="BT117" s="651"/>
      <c r="BU117" s="651"/>
      <c r="BV117" s="651" t="s">
        <v>206</v>
      </c>
      <c r="BW117" s="651"/>
      <c r="BX117" s="651"/>
      <c r="BY117" s="651"/>
      <c r="BZ117" s="651"/>
      <c r="CA117" s="651" t="s">
        <v>206</v>
      </c>
      <c r="CB117" s="651"/>
      <c r="CC117" s="651"/>
      <c r="CD117" s="651"/>
      <c r="CE117" s="651"/>
      <c r="CF117" s="667" t="s">
        <v>206</v>
      </c>
      <c r="CG117" s="671"/>
      <c r="CH117" s="671"/>
      <c r="CI117" s="671"/>
      <c r="CJ117" s="671"/>
      <c r="CK117" s="683"/>
      <c r="CL117" s="423"/>
      <c r="CM117" s="435" t="s">
        <v>322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206</v>
      </c>
      <c r="DH117" s="456"/>
      <c r="DI117" s="456"/>
      <c r="DJ117" s="456"/>
      <c r="DK117" s="509"/>
      <c r="DL117" s="525" t="s">
        <v>206</v>
      </c>
      <c r="DM117" s="456"/>
      <c r="DN117" s="456"/>
      <c r="DO117" s="456"/>
      <c r="DP117" s="509"/>
      <c r="DQ117" s="525" t="s">
        <v>206</v>
      </c>
      <c r="DR117" s="456"/>
      <c r="DS117" s="456"/>
      <c r="DT117" s="456"/>
      <c r="DU117" s="509"/>
      <c r="DV117" s="549" t="s">
        <v>206</v>
      </c>
      <c r="DW117" s="557"/>
      <c r="DX117" s="557"/>
      <c r="DY117" s="557"/>
      <c r="DZ117" s="567"/>
    </row>
    <row r="118" spans="1:130" s="375" customFormat="1" ht="26.25" customHeight="1">
      <c r="A118" s="393" t="s">
        <v>98</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13</v>
      </c>
      <c r="AB118" s="416"/>
      <c r="AC118" s="416"/>
      <c r="AD118" s="416"/>
      <c r="AE118" s="479"/>
      <c r="AF118" s="490" t="s">
        <v>375</v>
      </c>
      <c r="AG118" s="416"/>
      <c r="AH118" s="416"/>
      <c r="AI118" s="416"/>
      <c r="AJ118" s="479"/>
      <c r="AK118" s="490" t="s">
        <v>352</v>
      </c>
      <c r="AL118" s="416"/>
      <c r="AM118" s="416"/>
      <c r="AN118" s="416"/>
      <c r="AO118" s="479"/>
      <c r="AP118" s="490" t="s">
        <v>413</v>
      </c>
      <c r="AQ118" s="416"/>
      <c r="AR118" s="416"/>
      <c r="AS118" s="416"/>
      <c r="AT118" s="565"/>
      <c r="AU118" s="579"/>
      <c r="AV118" s="588"/>
      <c r="AW118" s="588"/>
      <c r="AX118" s="588"/>
      <c r="AY118" s="588"/>
      <c r="AZ118" s="437" t="s">
        <v>429</v>
      </c>
      <c r="BA118" s="433"/>
      <c r="BB118" s="433"/>
      <c r="BC118" s="433"/>
      <c r="BD118" s="433"/>
      <c r="BE118" s="433"/>
      <c r="BF118" s="433"/>
      <c r="BG118" s="433"/>
      <c r="BH118" s="433"/>
      <c r="BI118" s="433"/>
      <c r="BJ118" s="433"/>
      <c r="BK118" s="433"/>
      <c r="BL118" s="433"/>
      <c r="BM118" s="433"/>
      <c r="BN118" s="433"/>
      <c r="BO118" s="433"/>
      <c r="BP118" s="483"/>
      <c r="BQ118" s="644" t="s">
        <v>206</v>
      </c>
      <c r="BR118" s="652"/>
      <c r="BS118" s="652"/>
      <c r="BT118" s="652"/>
      <c r="BU118" s="652"/>
      <c r="BV118" s="652" t="s">
        <v>206</v>
      </c>
      <c r="BW118" s="652"/>
      <c r="BX118" s="652"/>
      <c r="BY118" s="652"/>
      <c r="BZ118" s="652"/>
      <c r="CA118" s="652" t="s">
        <v>206</v>
      </c>
      <c r="CB118" s="652"/>
      <c r="CC118" s="652"/>
      <c r="CD118" s="652"/>
      <c r="CE118" s="652"/>
      <c r="CF118" s="667" t="s">
        <v>206</v>
      </c>
      <c r="CG118" s="671"/>
      <c r="CH118" s="671"/>
      <c r="CI118" s="671"/>
      <c r="CJ118" s="671"/>
      <c r="CK118" s="683"/>
      <c r="CL118" s="423"/>
      <c r="CM118" s="435" t="s">
        <v>430</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206</v>
      </c>
      <c r="DH118" s="456"/>
      <c r="DI118" s="456"/>
      <c r="DJ118" s="456"/>
      <c r="DK118" s="509"/>
      <c r="DL118" s="525" t="s">
        <v>206</v>
      </c>
      <c r="DM118" s="456"/>
      <c r="DN118" s="456"/>
      <c r="DO118" s="456"/>
      <c r="DP118" s="509"/>
      <c r="DQ118" s="525" t="s">
        <v>206</v>
      </c>
      <c r="DR118" s="456"/>
      <c r="DS118" s="456"/>
      <c r="DT118" s="456"/>
      <c r="DU118" s="509"/>
      <c r="DV118" s="549" t="s">
        <v>206</v>
      </c>
      <c r="DW118" s="557"/>
      <c r="DX118" s="557"/>
      <c r="DY118" s="557"/>
      <c r="DZ118" s="567"/>
    </row>
    <row r="119" spans="1:130" s="375" customFormat="1" ht="26.25" customHeight="1">
      <c r="A119" s="399" t="s">
        <v>346</v>
      </c>
      <c r="B119" s="422"/>
      <c r="C119" s="434" t="s">
        <v>401</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206</v>
      </c>
      <c r="AB119" s="497"/>
      <c r="AC119" s="497"/>
      <c r="AD119" s="497"/>
      <c r="AE119" s="508"/>
      <c r="AF119" s="524" t="s">
        <v>206</v>
      </c>
      <c r="AG119" s="497"/>
      <c r="AH119" s="497"/>
      <c r="AI119" s="497"/>
      <c r="AJ119" s="508"/>
      <c r="AK119" s="524" t="s">
        <v>206</v>
      </c>
      <c r="AL119" s="497"/>
      <c r="AM119" s="497"/>
      <c r="AN119" s="497"/>
      <c r="AO119" s="508"/>
      <c r="AP119" s="548" t="s">
        <v>206</v>
      </c>
      <c r="AQ119" s="556"/>
      <c r="AR119" s="556"/>
      <c r="AS119" s="556"/>
      <c r="AT119" s="566"/>
      <c r="AU119" s="580"/>
      <c r="AV119" s="589"/>
      <c r="AW119" s="589"/>
      <c r="AX119" s="589"/>
      <c r="AY119" s="589"/>
      <c r="AZ119" s="613" t="s">
        <v>276</v>
      </c>
      <c r="BA119" s="613"/>
      <c r="BB119" s="613"/>
      <c r="BC119" s="613"/>
      <c r="BD119" s="613"/>
      <c r="BE119" s="613"/>
      <c r="BF119" s="613"/>
      <c r="BG119" s="613"/>
      <c r="BH119" s="613"/>
      <c r="BI119" s="613"/>
      <c r="BJ119" s="613"/>
      <c r="BK119" s="613"/>
      <c r="BL119" s="613"/>
      <c r="BM119" s="613"/>
      <c r="BN119" s="613"/>
      <c r="BO119" s="478" t="s">
        <v>175</v>
      </c>
      <c r="BP119" s="639"/>
      <c r="BQ119" s="644">
        <v>45295552</v>
      </c>
      <c r="BR119" s="652"/>
      <c r="BS119" s="652"/>
      <c r="BT119" s="652"/>
      <c r="BU119" s="652"/>
      <c r="BV119" s="652">
        <v>44451509</v>
      </c>
      <c r="BW119" s="652"/>
      <c r="BX119" s="652"/>
      <c r="BY119" s="652"/>
      <c r="BZ119" s="652"/>
      <c r="CA119" s="652">
        <v>43116617</v>
      </c>
      <c r="CB119" s="652"/>
      <c r="CC119" s="652"/>
      <c r="CD119" s="652"/>
      <c r="CE119" s="652"/>
      <c r="CF119" s="554"/>
      <c r="CG119" s="562"/>
      <c r="CH119" s="562"/>
      <c r="CI119" s="562"/>
      <c r="CJ119" s="679"/>
      <c r="CK119" s="684"/>
      <c r="CL119" s="424"/>
      <c r="CM119" s="437" t="s">
        <v>431</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206</v>
      </c>
      <c r="DH119" s="499"/>
      <c r="DI119" s="499"/>
      <c r="DJ119" s="499"/>
      <c r="DK119" s="511"/>
      <c r="DL119" s="527" t="s">
        <v>206</v>
      </c>
      <c r="DM119" s="499"/>
      <c r="DN119" s="499"/>
      <c r="DO119" s="499"/>
      <c r="DP119" s="511"/>
      <c r="DQ119" s="527" t="s">
        <v>206</v>
      </c>
      <c r="DR119" s="499"/>
      <c r="DS119" s="499"/>
      <c r="DT119" s="499"/>
      <c r="DU119" s="511"/>
      <c r="DV119" s="724" t="s">
        <v>206</v>
      </c>
      <c r="DW119" s="726"/>
      <c r="DX119" s="726"/>
      <c r="DY119" s="726"/>
      <c r="DZ119" s="733"/>
    </row>
    <row r="120" spans="1:130" s="375" customFormat="1" ht="26.25" customHeight="1">
      <c r="A120" s="400"/>
      <c r="B120" s="423"/>
      <c r="C120" s="435" t="s">
        <v>144</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206</v>
      </c>
      <c r="AB120" s="456"/>
      <c r="AC120" s="456"/>
      <c r="AD120" s="456"/>
      <c r="AE120" s="509"/>
      <c r="AF120" s="525" t="s">
        <v>206</v>
      </c>
      <c r="AG120" s="456"/>
      <c r="AH120" s="456"/>
      <c r="AI120" s="456"/>
      <c r="AJ120" s="509"/>
      <c r="AK120" s="525" t="s">
        <v>206</v>
      </c>
      <c r="AL120" s="456"/>
      <c r="AM120" s="456"/>
      <c r="AN120" s="456"/>
      <c r="AO120" s="509"/>
      <c r="AP120" s="549" t="s">
        <v>206</v>
      </c>
      <c r="AQ120" s="557"/>
      <c r="AR120" s="557"/>
      <c r="AS120" s="557"/>
      <c r="AT120" s="567"/>
      <c r="AU120" s="581" t="s">
        <v>416</v>
      </c>
      <c r="AV120" s="590"/>
      <c r="AW120" s="590"/>
      <c r="AX120" s="590"/>
      <c r="AY120" s="601"/>
      <c r="AZ120" s="434" t="s">
        <v>221</v>
      </c>
      <c r="BA120" s="417"/>
      <c r="BB120" s="417"/>
      <c r="BC120" s="417"/>
      <c r="BD120" s="417"/>
      <c r="BE120" s="417"/>
      <c r="BF120" s="417"/>
      <c r="BG120" s="417"/>
      <c r="BH120" s="417"/>
      <c r="BI120" s="417"/>
      <c r="BJ120" s="417"/>
      <c r="BK120" s="417"/>
      <c r="BL120" s="417"/>
      <c r="BM120" s="417"/>
      <c r="BN120" s="417"/>
      <c r="BO120" s="417"/>
      <c r="BP120" s="480"/>
      <c r="BQ120" s="642">
        <v>11662533</v>
      </c>
      <c r="BR120" s="650"/>
      <c r="BS120" s="650"/>
      <c r="BT120" s="650"/>
      <c r="BU120" s="650"/>
      <c r="BV120" s="650">
        <v>11820932</v>
      </c>
      <c r="BW120" s="650"/>
      <c r="BX120" s="650"/>
      <c r="BY120" s="650"/>
      <c r="BZ120" s="650"/>
      <c r="CA120" s="650">
        <v>12160857</v>
      </c>
      <c r="CB120" s="650"/>
      <c r="CC120" s="650"/>
      <c r="CD120" s="650"/>
      <c r="CE120" s="650"/>
      <c r="CF120" s="666">
        <v>79.900000000000006</v>
      </c>
      <c r="CG120" s="670"/>
      <c r="CH120" s="670"/>
      <c r="CI120" s="670"/>
      <c r="CJ120" s="670"/>
      <c r="CK120" s="685" t="s">
        <v>272</v>
      </c>
      <c r="CL120" s="695"/>
      <c r="CM120" s="695"/>
      <c r="CN120" s="695"/>
      <c r="CO120" s="698"/>
      <c r="CP120" s="702" t="s">
        <v>329</v>
      </c>
      <c r="CQ120" s="705"/>
      <c r="CR120" s="705"/>
      <c r="CS120" s="705"/>
      <c r="CT120" s="705"/>
      <c r="CU120" s="705"/>
      <c r="CV120" s="705"/>
      <c r="CW120" s="705"/>
      <c r="CX120" s="705"/>
      <c r="CY120" s="705"/>
      <c r="CZ120" s="705"/>
      <c r="DA120" s="705"/>
      <c r="DB120" s="705"/>
      <c r="DC120" s="705"/>
      <c r="DD120" s="705"/>
      <c r="DE120" s="705"/>
      <c r="DF120" s="708"/>
      <c r="DG120" s="642">
        <v>2729955</v>
      </c>
      <c r="DH120" s="650"/>
      <c r="DI120" s="650"/>
      <c r="DJ120" s="650"/>
      <c r="DK120" s="650"/>
      <c r="DL120" s="650">
        <v>2506019</v>
      </c>
      <c r="DM120" s="650"/>
      <c r="DN120" s="650"/>
      <c r="DO120" s="650"/>
      <c r="DP120" s="650"/>
      <c r="DQ120" s="650">
        <v>2331491</v>
      </c>
      <c r="DR120" s="650"/>
      <c r="DS120" s="650"/>
      <c r="DT120" s="650"/>
      <c r="DU120" s="650"/>
      <c r="DV120" s="722">
        <v>15.3</v>
      </c>
      <c r="DW120" s="722"/>
      <c r="DX120" s="722"/>
      <c r="DY120" s="722"/>
      <c r="DZ120" s="731"/>
    </row>
    <row r="121" spans="1:130" s="375" customFormat="1" ht="26.25" customHeight="1">
      <c r="A121" s="400"/>
      <c r="B121" s="423"/>
      <c r="C121" s="436" t="s">
        <v>143</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206</v>
      </c>
      <c r="AB121" s="456"/>
      <c r="AC121" s="456"/>
      <c r="AD121" s="456"/>
      <c r="AE121" s="509"/>
      <c r="AF121" s="525" t="s">
        <v>206</v>
      </c>
      <c r="AG121" s="456"/>
      <c r="AH121" s="456"/>
      <c r="AI121" s="456"/>
      <c r="AJ121" s="509"/>
      <c r="AK121" s="525" t="s">
        <v>206</v>
      </c>
      <c r="AL121" s="456"/>
      <c r="AM121" s="456"/>
      <c r="AN121" s="456"/>
      <c r="AO121" s="509"/>
      <c r="AP121" s="549" t="s">
        <v>206</v>
      </c>
      <c r="AQ121" s="557"/>
      <c r="AR121" s="557"/>
      <c r="AS121" s="557"/>
      <c r="AT121" s="567"/>
      <c r="AU121" s="582"/>
      <c r="AV121" s="591"/>
      <c r="AW121" s="591"/>
      <c r="AX121" s="591"/>
      <c r="AY121" s="602"/>
      <c r="AZ121" s="435" t="s">
        <v>432</v>
      </c>
      <c r="BA121" s="388"/>
      <c r="BB121" s="388"/>
      <c r="BC121" s="388"/>
      <c r="BD121" s="388"/>
      <c r="BE121" s="388"/>
      <c r="BF121" s="388"/>
      <c r="BG121" s="388"/>
      <c r="BH121" s="388"/>
      <c r="BI121" s="388"/>
      <c r="BJ121" s="388"/>
      <c r="BK121" s="388"/>
      <c r="BL121" s="388"/>
      <c r="BM121" s="388"/>
      <c r="BN121" s="388"/>
      <c r="BO121" s="388"/>
      <c r="BP121" s="482"/>
      <c r="BQ121" s="643">
        <v>1960054</v>
      </c>
      <c r="BR121" s="651"/>
      <c r="BS121" s="651"/>
      <c r="BT121" s="651"/>
      <c r="BU121" s="651"/>
      <c r="BV121" s="651">
        <v>1863354</v>
      </c>
      <c r="BW121" s="651"/>
      <c r="BX121" s="651"/>
      <c r="BY121" s="651"/>
      <c r="BZ121" s="651"/>
      <c r="CA121" s="651">
        <v>1832042</v>
      </c>
      <c r="CB121" s="651"/>
      <c r="CC121" s="651"/>
      <c r="CD121" s="651"/>
      <c r="CE121" s="651"/>
      <c r="CF121" s="667">
        <v>12</v>
      </c>
      <c r="CG121" s="671"/>
      <c r="CH121" s="671"/>
      <c r="CI121" s="671"/>
      <c r="CJ121" s="671"/>
      <c r="CK121" s="686"/>
      <c r="CL121" s="696"/>
      <c r="CM121" s="696"/>
      <c r="CN121" s="696"/>
      <c r="CO121" s="699"/>
      <c r="CP121" s="703" t="s">
        <v>403</v>
      </c>
      <c r="CQ121" s="413"/>
      <c r="CR121" s="413"/>
      <c r="CS121" s="413"/>
      <c r="CT121" s="413"/>
      <c r="CU121" s="413"/>
      <c r="CV121" s="413"/>
      <c r="CW121" s="413"/>
      <c r="CX121" s="413"/>
      <c r="CY121" s="413"/>
      <c r="CZ121" s="413"/>
      <c r="DA121" s="413"/>
      <c r="DB121" s="413"/>
      <c r="DC121" s="413"/>
      <c r="DD121" s="413"/>
      <c r="DE121" s="413"/>
      <c r="DF121" s="709"/>
      <c r="DG121" s="643">
        <v>639893</v>
      </c>
      <c r="DH121" s="651"/>
      <c r="DI121" s="651"/>
      <c r="DJ121" s="651"/>
      <c r="DK121" s="651"/>
      <c r="DL121" s="651">
        <v>713379</v>
      </c>
      <c r="DM121" s="651"/>
      <c r="DN121" s="651"/>
      <c r="DO121" s="651"/>
      <c r="DP121" s="651"/>
      <c r="DQ121" s="651">
        <v>702837</v>
      </c>
      <c r="DR121" s="651"/>
      <c r="DS121" s="651"/>
      <c r="DT121" s="651"/>
      <c r="DU121" s="651"/>
      <c r="DV121" s="723">
        <v>4.5999999999999996</v>
      </c>
      <c r="DW121" s="723"/>
      <c r="DX121" s="723"/>
      <c r="DY121" s="723"/>
      <c r="DZ121" s="732"/>
    </row>
    <row r="122" spans="1:130" s="375" customFormat="1" ht="26.25" customHeight="1">
      <c r="A122" s="400"/>
      <c r="B122" s="423"/>
      <c r="C122" s="435" t="s">
        <v>424</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206</v>
      </c>
      <c r="AB122" s="456"/>
      <c r="AC122" s="456"/>
      <c r="AD122" s="456"/>
      <c r="AE122" s="509"/>
      <c r="AF122" s="525" t="s">
        <v>206</v>
      </c>
      <c r="AG122" s="456"/>
      <c r="AH122" s="456"/>
      <c r="AI122" s="456"/>
      <c r="AJ122" s="509"/>
      <c r="AK122" s="525" t="s">
        <v>206</v>
      </c>
      <c r="AL122" s="456"/>
      <c r="AM122" s="456"/>
      <c r="AN122" s="456"/>
      <c r="AO122" s="509"/>
      <c r="AP122" s="549" t="s">
        <v>206</v>
      </c>
      <c r="AQ122" s="557"/>
      <c r="AR122" s="557"/>
      <c r="AS122" s="557"/>
      <c r="AT122" s="567"/>
      <c r="AU122" s="582"/>
      <c r="AV122" s="591"/>
      <c r="AW122" s="591"/>
      <c r="AX122" s="591"/>
      <c r="AY122" s="602"/>
      <c r="AZ122" s="437" t="s">
        <v>434</v>
      </c>
      <c r="BA122" s="433"/>
      <c r="BB122" s="433"/>
      <c r="BC122" s="433"/>
      <c r="BD122" s="433"/>
      <c r="BE122" s="433"/>
      <c r="BF122" s="433"/>
      <c r="BG122" s="433"/>
      <c r="BH122" s="433"/>
      <c r="BI122" s="433"/>
      <c r="BJ122" s="433"/>
      <c r="BK122" s="433"/>
      <c r="BL122" s="433"/>
      <c r="BM122" s="433"/>
      <c r="BN122" s="433"/>
      <c r="BO122" s="433"/>
      <c r="BP122" s="483"/>
      <c r="BQ122" s="644">
        <v>28380085</v>
      </c>
      <c r="BR122" s="652"/>
      <c r="BS122" s="652"/>
      <c r="BT122" s="652"/>
      <c r="BU122" s="652"/>
      <c r="BV122" s="652">
        <v>27904188</v>
      </c>
      <c r="BW122" s="652"/>
      <c r="BX122" s="652"/>
      <c r="BY122" s="652"/>
      <c r="BZ122" s="652"/>
      <c r="CA122" s="652">
        <v>27026216</v>
      </c>
      <c r="CB122" s="652"/>
      <c r="CC122" s="652"/>
      <c r="CD122" s="652"/>
      <c r="CE122" s="652"/>
      <c r="CF122" s="668">
        <v>177.6</v>
      </c>
      <c r="CG122" s="672"/>
      <c r="CH122" s="672"/>
      <c r="CI122" s="672"/>
      <c r="CJ122" s="672"/>
      <c r="CK122" s="686"/>
      <c r="CL122" s="696"/>
      <c r="CM122" s="696"/>
      <c r="CN122" s="696"/>
      <c r="CO122" s="699"/>
      <c r="CP122" s="703" t="s">
        <v>220</v>
      </c>
      <c r="CQ122" s="413"/>
      <c r="CR122" s="413"/>
      <c r="CS122" s="413"/>
      <c r="CT122" s="413"/>
      <c r="CU122" s="413"/>
      <c r="CV122" s="413"/>
      <c r="CW122" s="413"/>
      <c r="CX122" s="413"/>
      <c r="CY122" s="413"/>
      <c r="CZ122" s="413"/>
      <c r="DA122" s="413"/>
      <c r="DB122" s="413"/>
      <c r="DC122" s="413"/>
      <c r="DD122" s="413"/>
      <c r="DE122" s="413"/>
      <c r="DF122" s="709"/>
      <c r="DG122" s="643">
        <v>463630</v>
      </c>
      <c r="DH122" s="651"/>
      <c r="DI122" s="651"/>
      <c r="DJ122" s="651"/>
      <c r="DK122" s="651"/>
      <c r="DL122" s="651">
        <v>441227</v>
      </c>
      <c r="DM122" s="651"/>
      <c r="DN122" s="651"/>
      <c r="DO122" s="651"/>
      <c r="DP122" s="651"/>
      <c r="DQ122" s="651">
        <v>416940</v>
      </c>
      <c r="DR122" s="651"/>
      <c r="DS122" s="651"/>
      <c r="DT122" s="651"/>
      <c r="DU122" s="651"/>
      <c r="DV122" s="723">
        <v>2.7</v>
      </c>
      <c r="DW122" s="723"/>
      <c r="DX122" s="723"/>
      <c r="DY122" s="723"/>
      <c r="DZ122" s="732"/>
    </row>
    <row r="123" spans="1:130" s="375" customFormat="1" ht="26.25" customHeight="1">
      <c r="A123" s="400"/>
      <c r="B123" s="423"/>
      <c r="C123" s="435" t="s">
        <v>425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206</v>
      </c>
      <c r="AB123" s="456"/>
      <c r="AC123" s="456"/>
      <c r="AD123" s="456"/>
      <c r="AE123" s="509"/>
      <c r="AF123" s="525" t="s">
        <v>206</v>
      </c>
      <c r="AG123" s="456"/>
      <c r="AH123" s="456"/>
      <c r="AI123" s="456"/>
      <c r="AJ123" s="509"/>
      <c r="AK123" s="525" t="s">
        <v>206</v>
      </c>
      <c r="AL123" s="456"/>
      <c r="AM123" s="456"/>
      <c r="AN123" s="456"/>
      <c r="AO123" s="509"/>
      <c r="AP123" s="549" t="s">
        <v>206</v>
      </c>
      <c r="AQ123" s="557"/>
      <c r="AR123" s="557"/>
      <c r="AS123" s="557"/>
      <c r="AT123" s="567"/>
      <c r="AU123" s="583"/>
      <c r="AV123" s="592"/>
      <c r="AW123" s="592"/>
      <c r="AX123" s="592"/>
      <c r="AY123" s="592"/>
      <c r="AZ123" s="613" t="s">
        <v>276</v>
      </c>
      <c r="BA123" s="613"/>
      <c r="BB123" s="613"/>
      <c r="BC123" s="613"/>
      <c r="BD123" s="613"/>
      <c r="BE123" s="613"/>
      <c r="BF123" s="613"/>
      <c r="BG123" s="613"/>
      <c r="BH123" s="613"/>
      <c r="BI123" s="613"/>
      <c r="BJ123" s="613"/>
      <c r="BK123" s="613"/>
      <c r="BL123" s="613"/>
      <c r="BM123" s="613"/>
      <c r="BN123" s="613"/>
      <c r="BO123" s="478" t="s">
        <v>435</v>
      </c>
      <c r="BP123" s="639"/>
      <c r="BQ123" s="645">
        <v>42002672</v>
      </c>
      <c r="BR123" s="653"/>
      <c r="BS123" s="653"/>
      <c r="BT123" s="653"/>
      <c r="BU123" s="653"/>
      <c r="BV123" s="653">
        <v>41588474</v>
      </c>
      <c r="BW123" s="653"/>
      <c r="BX123" s="653"/>
      <c r="BY123" s="653"/>
      <c r="BZ123" s="653"/>
      <c r="CA123" s="653">
        <v>41019115</v>
      </c>
      <c r="CB123" s="653"/>
      <c r="CC123" s="653"/>
      <c r="CD123" s="653"/>
      <c r="CE123" s="653"/>
      <c r="CF123" s="554"/>
      <c r="CG123" s="562"/>
      <c r="CH123" s="562"/>
      <c r="CI123" s="562"/>
      <c r="CJ123" s="679"/>
      <c r="CK123" s="686"/>
      <c r="CL123" s="696"/>
      <c r="CM123" s="696"/>
      <c r="CN123" s="696"/>
      <c r="CO123" s="699"/>
      <c r="CP123" s="703" t="s">
        <v>436</v>
      </c>
      <c r="CQ123" s="413"/>
      <c r="CR123" s="413"/>
      <c r="CS123" s="413"/>
      <c r="CT123" s="413"/>
      <c r="CU123" s="413"/>
      <c r="CV123" s="413"/>
      <c r="CW123" s="413"/>
      <c r="CX123" s="413"/>
      <c r="CY123" s="413"/>
      <c r="CZ123" s="413"/>
      <c r="DA123" s="413"/>
      <c r="DB123" s="413"/>
      <c r="DC123" s="413"/>
      <c r="DD123" s="413"/>
      <c r="DE123" s="413"/>
      <c r="DF123" s="709"/>
      <c r="DG123" s="492">
        <v>176064</v>
      </c>
      <c r="DH123" s="456"/>
      <c r="DI123" s="456"/>
      <c r="DJ123" s="456"/>
      <c r="DK123" s="509"/>
      <c r="DL123" s="525">
        <v>139488</v>
      </c>
      <c r="DM123" s="456"/>
      <c r="DN123" s="456"/>
      <c r="DO123" s="456"/>
      <c r="DP123" s="509"/>
      <c r="DQ123" s="525">
        <v>130586</v>
      </c>
      <c r="DR123" s="456"/>
      <c r="DS123" s="456"/>
      <c r="DT123" s="456"/>
      <c r="DU123" s="509"/>
      <c r="DV123" s="549">
        <v>0.9</v>
      </c>
      <c r="DW123" s="557"/>
      <c r="DX123" s="557"/>
      <c r="DY123" s="557"/>
      <c r="DZ123" s="567"/>
    </row>
    <row r="124" spans="1:130" s="375" customFormat="1" ht="26.25" customHeight="1">
      <c r="A124" s="400"/>
      <c r="B124" s="423"/>
      <c r="C124" s="435" t="s">
        <v>322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206</v>
      </c>
      <c r="AB124" s="456"/>
      <c r="AC124" s="456"/>
      <c r="AD124" s="456"/>
      <c r="AE124" s="509"/>
      <c r="AF124" s="525" t="s">
        <v>206</v>
      </c>
      <c r="AG124" s="456"/>
      <c r="AH124" s="456"/>
      <c r="AI124" s="456"/>
      <c r="AJ124" s="509"/>
      <c r="AK124" s="525" t="s">
        <v>206</v>
      </c>
      <c r="AL124" s="456"/>
      <c r="AM124" s="456"/>
      <c r="AN124" s="456"/>
      <c r="AO124" s="509"/>
      <c r="AP124" s="549" t="s">
        <v>206</v>
      </c>
      <c r="AQ124" s="557"/>
      <c r="AR124" s="557"/>
      <c r="AS124" s="557"/>
      <c r="AT124" s="567"/>
      <c r="AU124" s="584" t="s">
        <v>437</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23.3</v>
      </c>
      <c r="BR124" s="654"/>
      <c r="BS124" s="654"/>
      <c r="BT124" s="654"/>
      <c r="BU124" s="654"/>
      <c r="BV124" s="654">
        <v>19.899999999999999</v>
      </c>
      <c r="BW124" s="654"/>
      <c r="BX124" s="654"/>
      <c r="BY124" s="654"/>
      <c r="BZ124" s="654"/>
      <c r="CA124" s="654">
        <v>13.7</v>
      </c>
      <c r="CB124" s="654"/>
      <c r="CC124" s="654"/>
      <c r="CD124" s="654"/>
      <c r="CE124" s="654"/>
      <c r="CF124" s="555"/>
      <c r="CG124" s="563"/>
      <c r="CH124" s="563"/>
      <c r="CI124" s="563"/>
      <c r="CJ124" s="680"/>
      <c r="CK124" s="687"/>
      <c r="CL124" s="687"/>
      <c r="CM124" s="687"/>
      <c r="CN124" s="687"/>
      <c r="CO124" s="700"/>
      <c r="CP124" s="703" t="s">
        <v>438</v>
      </c>
      <c r="CQ124" s="413"/>
      <c r="CR124" s="413"/>
      <c r="CS124" s="413"/>
      <c r="CT124" s="413"/>
      <c r="CU124" s="413"/>
      <c r="CV124" s="413"/>
      <c r="CW124" s="413"/>
      <c r="CX124" s="413"/>
      <c r="CY124" s="413"/>
      <c r="CZ124" s="413"/>
      <c r="DA124" s="413"/>
      <c r="DB124" s="413"/>
      <c r="DC124" s="413"/>
      <c r="DD124" s="413"/>
      <c r="DE124" s="413"/>
      <c r="DF124" s="709"/>
      <c r="DG124" s="494">
        <v>2091</v>
      </c>
      <c r="DH124" s="499"/>
      <c r="DI124" s="499"/>
      <c r="DJ124" s="499"/>
      <c r="DK124" s="511"/>
      <c r="DL124" s="527">
        <v>3866</v>
      </c>
      <c r="DM124" s="499"/>
      <c r="DN124" s="499"/>
      <c r="DO124" s="499"/>
      <c r="DP124" s="511"/>
      <c r="DQ124" s="527">
        <v>2882</v>
      </c>
      <c r="DR124" s="499"/>
      <c r="DS124" s="499"/>
      <c r="DT124" s="499"/>
      <c r="DU124" s="511"/>
      <c r="DV124" s="724">
        <v>0</v>
      </c>
      <c r="DW124" s="726"/>
      <c r="DX124" s="726"/>
      <c r="DY124" s="726"/>
      <c r="DZ124" s="733"/>
    </row>
    <row r="125" spans="1:130" s="375" customFormat="1" ht="26.25" customHeight="1">
      <c r="A125" s="400"/>
      <c r="B125" s="423"/>
      <c r="C125" s="435" t="s">
        <v>430</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206</v>
      </c>
      <c r="AB125" s="456"/>
      <c r="AC125" s="456"/>
      <c r="AD125" s="456"/>
      <c r="AE125" s="509"/>
      <c r="AF125" s="525" t="s">
        <v>206</v>
      </c>
      <c r="AG125" s="456"/>
      <c r="AH125" s="456"/>
      <c r="AI125" s="456"/>
      <c r="AJ125" s="509"/>
      <c r="AK125" s="525" t="s">
        <v>206</v>
      </c>
      <c r="AL125" s="456"/>
      <c r="AM125" s="456"/>
      <c r="AN125" s="456"/>
      <c r="AO125" s="509"/>
      <c r="AP125" s="549" t="s">
        <v>206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441</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206</v>
      </c>
      <c r="DH125" s="650"/>
      <c r="DI125" s="650"/>
      <c r="DJ125" s="650"/>
      <c r="DK125" s="650"/>
      <c r="DL125" s="650" t="s">
        <v>206</v>
      </c>
      <c r="DM125" s="650"/>
      <c r="DN125" s="650"/>
      <c r="DO125" s="650"/>
      <c r="DP125" s="650"/>
      <c r="DQ125" s="650" t="s">
        <v>206</v>
      </c>
      <c r="DR125" s="650"/>
      <c r="DS125" s="650"/>
      <c r="DT125" s="650"/>
      <c r="DU125" s="650"/>
      <c r="DV125" s="722" t="s">
        <v>206</v>
      </c>
      <c r="DW125" s="722"/>
      <c r="DX125" s="722"/>
      <c r="DY125" s="722"/>
      <c r="DZ125" s="731"/>
    </row>
    <row r="126" spans="1:130" s="375" customFormat="1" ht="26.25" customHeight="1">
      <c r="A126" s="400"/>
      <c r="B126" s="423"/>
      <c r="C126" s="435" t="s">
        <v>431</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206</v>
      </c>
      <c r="AB126" s="456"/>
      <c r="AC126" s="456"/>
      <c r="AD126" s="456"/>
      <c r="AE126" s="509"/>
      <c r="AF126" s="525" t="s">
        <v>206</v>
      </c>
      <c r="AG126" s="456"/>
      <c r="AH126" s="456"/>
      <c r="AI126" s="456"/>
      <c r="AJ126" s="509"/>
      <c r="AK126" s="525" t="s">
        <v>206</v>
      </c>
      <c r="AL126" s="456"/>
      <c r="AM126" s="456"/>
      <c r="AN126" s="456"/>
      <c r="AO126" s="509"/>
      <c r="AP126" s="549" t="s">
        <v>206</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373</v>
      </c>
      <c r="CQ126" s="388"/>
      <c r="CR126" s="388"/>
      <c r="CS126" s="388"/>
      <c r="CT126" s="388"/>
      <c r="CU126" s="388"/>
      <c r="CV126" s="388"/>
      <c r="CW126" s="388"/>
      <c r="CX126" s="388"/>
      <c r="CY126" s="388"/>
      <c r="CZ126" s="388"/>
      <c r="DA126" s="388"/>
      <c r="DB126" s="388"/>
      <c r="DC126" s="388"/>
      <c r="DD126" s="388"/>
      <c r="DE126" s="388"/>
      <c r="DF126" s="482"/>
      <c r="DG126" s="643" t="s">
        <v>206</v>
      </c>
      <c r="DH126" s="651"/>
      <c r="DI126" s="651"/>
      <c r="DJ126" s="651"/>
      <c r="DK126" s="651"/>
      <c r="DL126" s="651" t="s">
        <v>206</v>
      </c>
      <c r="DM126" s="651"/>
      <c r="DN126" s="651"/>
      <c r="DO126" s="651"/>
      <c r="DP126" s="651"/>
      <c r="DQ126" s="651" t="s">
        <v>206</v>
      </c>
      <c r="DR126" s="651"/>
      <c r="DS126" s="651"/>
      <c r="DT126" s="651"/>
      <c r="DU126" s="651"/>
      <c r="DV126" s="723" t="s">
        <v>206</v>
      </c>
      <c r="DW126" s="723"/>
      <c r="DX126" s="723"/>
      <c r="DY126" s="723"/>
      <c r="DZ126" s="732"/>
    </row>
    <row r="127" spans="1:130" s="375" customFormat="1" ht="26.25" customHeight="1">
      <c r="A127" s="401"/>
      <c r="B127" s="424"/>
      <c r="C127" s="437" t="s">
        <v>79</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206</v>
      </c>
      <c r="AB127" s="456"/>
      <c r="AC127" s="456"/>
      <c r="AD127" s="456"/>
      <c r="AE127" s="509"/>
      <c r="AF127" s="525" t="s">
        <v>206</v>
      </c>
      <c r="AG127" s="456"/>
      <c r="AH127" s="456"/>
      <c r="AI127" s="456"/>
      <c r="AJ127" s="509"/>
      <c r="AK127" s="525" t="s">
        <v>206</v>
      </c>
      <c r="AL127" s="456"/>
      <c r="AM127" s="456"/>
      <c r="AN127" s="456"/>
      <c r="AO127" s="509"/>
      <c r="AP127" s="549" t="s">
        <v>206</v>
      </c>
      <c r="AQ127" s="557"/>
      <c r="AR127" s="557"/>
      <c r="AS127" s="557"/>
      <c r="AT127" s="567"/>
      <c r="AU127" s="388"/>
      <c r="AV127" s="388"/>
      <c r="AW127" s="388"/>
      <c r="AX127" s="594" t="s">
        <v>442</v>
      </c>
      <c r="AY127" s="603"/>
      <c r="AZ127" s="603"/>
      <c r="BA127" s="603"/>
      <c r="BB127" s="603"/>
      <c r="BC127" s="603"/>
      <c r="BD127" s="603"/>
      <c r="BE127" s="620"/>
      <c r="BF127" s="622" t="s">
        <v>443</v>
      </c>
      <c r="BG127" s="603"/>
      <c r="BH127" s="603"/>
      <c r="BI127" s="603"/>
      <c r="BJ127" s="603"/>
      <c r="BK127" s="603"/>
      <c r="BL127" s="620"/>
      <c r="BM127" s="622" t="s">
        <v>374</v>
      </c>
      <c r="BN127" s="603"/>
      <c r="BO127" s="603"/>
      <c r="BP127" s="603"/>
      <c r="BQ127" s="603"/>
      <c r="BR127" s="603"/>
      <c r="BS127" s="620"/>
      <c r="BT127" s="622" t="s">
        <v>366</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369</v>
      </c>
      <c r="CQ127" s="388"/>
      <c r="CR127" s="388"/>
      <c r="CS127" s="388"/>
      <c r="CT127" s="388"/>
      <c r="CU127" s="388"/>
      <c r="CV127" s="388"/>
      <c r="CW127" s="388"/>
      <c r="CX127" s="388"/>
      <c r="CY127" s="388"/>
      <c r="CZ127" s="388"/>
      <c r="DA127" s="388"/>
      <c r="DB127" s="388"/>
      <c r="DC127" s="388"/>
      <c r="DD127" s="388"/>
      <c r="DE127" s="388"/>
      <c r="DF127" s="482"/>
      <c r="DG127" s="643" t="s">
        <v>206</v>
      </c>
      <c r="DH127" s="651"/>
      <c r="DI127" s="651"/>
      <c r="DJ127" s="651"/>
      <c r="DK127" s="651"/>
      <c r="DL127" s="651" t="s">
        <v>206</v>
      </c>
      <c r="DM127" s="651"/>
      <c r="DN127" s="651"/>
      <c r="DO127" s="651"/>
      <c r="DP127" s="651"/>
      <c r="DQ127" s="651" t="s">
        <v>206</v>
      </c>
      <c r="DR127" s="651"/>
      <c r="DS127" s="651"/>
      <c r="DT127" s="651"/>
      <c r="DU127" s="651"/>
      <c r="DV127" s="723" t="s">
        <v>206</v>
      </c>
      <c r="DW127" s="723"/>
      <c r="DX127" s="723"/>
      <c r="DY127" s="723"/>
      <c r="DZ127" s="732"/>
    </row>
    <row r="128" spans="1:130" s="375" customFormat="1" ht="26.25" customHeight="1">
      <c r="A128" s="402" t="s">
        <v>444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8</v>
      </c>
      <c r="X128" s="473"/>
      <c r="Y128" s="473"/>
      <c r="Z128" s="485"/>
      <c r="AA128" s="491">
        <v>150978</v>
      </c>
      <c r="AB128" s="497"/>
      <c r="AC128" s="497"/>
      <c r="AD128" s="497"/>
      <c r="AE128" s="508"/>
      <c r="AF128" s="524">
        <v>184312</v>
      </c>
      <c r="AG128" s="497"/>
      <c r="AH128" s="497"/>
      <c r="AI128" s="497"/>
      <c r="AJ128" s="508"/>
      <c r="AK128" s="524">
        <v>174846</v>
      </c>
      <c r="AL128" s="497"/>
      <c r="AM128" s="497"/>
      <c r="AN128" s="497"/>
      <c r="AO128" s="508"/>
      <c r="AP128" s="551"/>
      <c r="AQ128" s="559"/>
      <c r="AR128" s="559"/>
      <c r="AS128" s="559"/>
      <c r="AT128" s="569"/>
      <c r="AU128" s="388"/>
      <c r="AV128" s="388"/>
      <c r="AW128" s="388"/>
      <c r="AX128" s="394" t="s">
        <v>306</v>
      </c>
      <c r="AY128" s="417"/>
      <c r="AZ128" s="417"/>
      <c r="BA128" s="417"/>
      <c r="BB128" s="417"/>
      <c r="BC128" s="417"/>
      <c r="BD128" s="417"/>
      <c r="BE128" s="480"/>
      <c r="BF128" s="623" t="s">
        <v>206</v>
      </c>
      <c r="BG128" s="627"/>
      <c r="BH128" s="627"/>
      <c r="BI128" s="627"/>
      <c r="BJ128" s="627"/>
      <c r="BK128" s="627"/>
      <c r="BL128" s="633"/>
      <c r="BM128" s="623">
        <v>12.58</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362</v>
      </c>
      <c r="CQ128" s="391"/>
      <c r="CR128" s="391"/>
      <c r="CS128" s="391"/>
      <c r="CT128" s="391"/>
      <c r="CU128" s="391"/>
      <c r="CV128" s="391"/>
      <c r="CW128" s="391"/>
      <c r="CX128" s="391"/>
      <c r="CY128" s="391"/>
      <c r="CZ128" s="391"/>
      <c r="DA128" s="391"/>
      <c r="DB128" s="391"/>
      <c r="DC128" s="391"/>
      <c r="DD128" s="391"/>
      <c r="DE128" s="391"/>
      <c r="DF128" s="621"/>
      <c r="DG128" s="712" t="s">
        <v>206</v>
      </c>
      <c r="DH128" s="715"/>
      <c r="DI128" s="715"/>
      <c r="DJ128" s="715"/>
      <c r="DK128" s="715"/>
      <c r="DL128" s="715">
        <v>58</v>
      </c>
      <c r="DM128" s="715"/>
      <c r="DN128" s="715"/>
      <c r="DO128" s="715"/>
      <c r="DP128" s="715"/>
      <c r="DQ128" s="715" t="s">
        <v>206</v>
      </c>
      <c r="DR128" s="715"/>
      <c r="DS128" s="715"/>
      <c r="DT128" s="715"/>
      <c r="DU128" s="715"/>
      <c r="DV128" s="725" t="s">
        <v>206</v>
      </c>
      <c r="DW128" s="725"/>
      <c r="DX128" s="725"/>
      <c r="DY128" s="725"/>
      <c r="DZ128" s="734"/>
    </row>
    <row r="129" spans="1:131" s="375" customFormat="1" ht="26.25" customHeight="1">
      <c r="A129" s="395" t="s">
        <v>183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241</v>
      </c>
      <c r="X129" s="476"/>
      <c r="Y129" s="476"/>
      <c r="Z129" s="486"/>
      <c r="AA129" s="492">
        <v>17181177</v>
      </c>
      <c r="AB129" s="456"/>
      <c r="AC129" s="456"/>
      <c r="AD129" s="456"/>
      <c r="AE129" s="509"/>
      <c r="AF129" s="525">
        <v>17163621</v>
      </c>
      <c r="AG129" s="456"/>
      <c r="AH129" s="456"/>
      <c r="AI129" s="456"/>
      <c r="AJ129" s="509"/>
      <c r="AK129" s="525">
        <v>18154196</v>
      </c>
      <c r="AL129" s="456"/>
      <c r="AM129" s="456"/>
      <c r="AN129" s="456"/>
      <c r="AO129" s="509"/>
      <c r="AP129" s="552"/>
      <c r="AQ129" s="560"/>
      <c r="AR129" s="560"/>
      <c r="AS129" s="560"/>
      <c r="AT129" s="570"/>
      <c r="AU129" s="586"/>
      <c r="AV129" s="586"/>
      <c r="AW129" s="586"/>
      <c r="AX129" s="595" t="s">
        <v>121</v>
      </c>
      <c r="AY129" s="388"/>
      <c r="AZ129" s="388"/>
      <c r="BA129" s="388"/>
      <c r="BB129" s="388"/>
      <c r="BC129" s="388"/>
      <c r="BD129" s="388"/>
      <c r="BE129" s="482"/>
      <c r="BF129" s="624" t="s">
        <v>206</v>
      </c>
      <c r="BG129" s="628"/>
      <c r="BH129" s="628"/>
      <c r="BI129" s="628"/>
      <c r="BJ129" s="628"/>
      <c r="BK129" s="628"/>
      <c r="BL129" s="634"/>
      <c r="BM129" s="624">
        <v>17.579999999999998</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445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446</v>
      </c>
      <c r="X130" s="476"/>
      <c r="Y130" s="476"/>
      <c r="Z130" s="486"/>
      <c r="AA130" s="492">
        <v>3090225</v>
      </c>
      <c r="AB130" s="456"/>
      <c r="AC130" s="456"/>
      <c r="AD130" s="456"/>
      <c r="AE130" s="509"/>
      <c r="AF130" s="525">
        <v>2801676</v>
      </c>
      <c r="AG130" s="456"/>
      <c r="AH130" s="456"/>
      <c r="AI130" s="456"/>
      <c r="AJ130" s="509"/>
      <c r="AK130" s="525">
        <v>2939686</v>
      </c>
      <c r="AL130" s="456"/>
      <c r="AM130" s="456"/>
      <c r="AN130" s="456"/>
      <c r="AO130" s="509"/>
      <c r="AP130" s="552"/>
      <c r="AQ130" s="560"/>
      <c r="AR130" s="560"/>
      <c r="AS130" s="560"/>
      <c r="AT130" s="570"/>
      <c r="AU130" s="586"/>
      <c r="AV130" s="586"/>
      <c r="AW130" s="586"/>
      <c r="AX130" s="595" t="s">
        <v>376</v>
      </c>
      <c r="AY130" s="388"/>
      <c r="AZ130" s="388"/>
      <c r="BA130" s="388"/>
      <c r="BB130" s="388"/>
      <c r="BC130" s="388"/>
      <c r="BD130" s="388"/>
      <c r="BE130" s="482"/>
      <c r="BF130" s="625">
        <v>3.4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185</v>
      </c>
      <c r="X131" s="477"/>
      <c r="Y131" s="477"/>
      <c r="Z131" s="487"/>
      <c r="AA131" s="494">
        <v>14090952</v>
      </c>
      <c r="AB131" s="499"/>
      <c r="AC131" s="499"/>
      <c r="AD131" s="499"/>
      <c r="AE131" s="511"/>
      <c r="AF131" s="527">
        <v>14361945</v>
      </c>
      <c r="AG131" s="499"/>
      <c r="AH131" s="499"/>
      <c r="AI131" s="499"/>
      <c r="AJ131" s="511"/>
      <c r="AK131" s="527">
        <v>15214510</v>
      </c>
      <c r="AL131" s="499"/>
      <c r="AM131" s="499"/>
      <c r="AN131" s="499"/>
      <c r="AO131" s="511"/>
      <c r="AP131" s="553"/>
      <c r="AQ131" s="561"/>
      <c r="AR131" s="561"/>
      <c r="AS131" s="561"/>
      <c r="AT131" s="571"/>
      <c r="AU131" s="586"/>
      <c r="AV131" s="586"/>
      <c r="AW131" s="586"/>
      <c r="AX131" s="596" t="s">
        <v>399</v>
      </c>
      <c r="AY131" s="391"/>
      <c r="AZ131" s="391"/>
      <c r="BA131" s="391"/>
      <c r="BB131" s="391"/>
      <c r="BC131" s="391"/>
      <c r="BD131" s="391"/>
      <c r="BE131" s="621"/>
      <c r="BF131" s="626">
        <v>13.7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447</v>
      </c>
      <c r="W132" s="472"/>
      <c r="X132" s="472"/>
      <c r="Y132" s="472"/>
      <c r="Z132" s="488"/>
      <c r="AA132" s="495">
        <v>3.0786067539999999</v>
      </c>
      <c r="AB132" s="500"/>
      <c r="AC132" s="500"/>
      <c r="AD132" s="500"/>
      <c r="AE132" s="512"/>
      <c r="AF132" s="528">
        <v>4.6463274999999999</v>
      </c>
      <c r="AG132" s="500"/>
      <c r="AH132" s="500"/>
      <c r="AI132" s="500"/>
      <c r="AJ132" s="512"/>
      <c r="AK132" s="528">
        <v>2.5968959890000001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87</v>
      </c>
      <c r="W133" s="414"/>
      <c r="X133" s="414"/>
      <c r="Y133" s="414"/>
      <c r="Z133" s="489"/>
      <c r="AA133" s="496">
        <v>2</v>
      </c>
      <c r="AB133" s="501"/>
      <c r="AC133" s="501"/>
      <c r="AD133" s="501"/>
      <c r="AE133" s="513"/>
      <c r="AF133" s="496">
        <v>4.4000000000000004</v>
      </c>
      <c r="AG133" s="501"/>
      <c r="AH133" s="501"/>
      <c r="AI133" s="501"/>
      <c r="AJ133" s="513"/>
      <c r="AK133" s="496">
        <v>3.4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F7lGVQFvjyKw+kT5uV03uxwU1/nuvUqzxWzxyMpNdyfEz4+ydKuhokrUn58ddTQK16Pbrv42r2RAIojh7KzbQ==" saltValue="h0oVXn6TTdrFzzqmxLmy/A==" spinCount="100000" sheet="1" objects="1" scenarios="1" formatRows="0"/>
  <customSheetViews>
    <customSheetView guid="{E0AF5F69-9EF7-004D-B5D5-752B4995C771}" scale="70" fitToPage="1" hiddenRows="1" hiddenColumns="1">
      <selection activeCell="E3" sqref="E3"/>
      <pageMargins left="0.59055118110236227" right="0" top="0.59055118110236227" bottom="0.59055118110236227" header="0.39370078740157483" footer="0.39370078740157483"/>
      <pageSetup paperSize="8" horizontalDpi="1200" verticalDpi="1200" r:id="rId1"/>
      <headerFooter alignWithMargins="0">
        <oddFooter>&amp;C&amp;P/&amp;N</oddFooter>
        <evenFooter>&amp;C&amp;P/&amp;N</evenFooter>
        <firstFooter>&amp;C&amp;P/&amp;N</firstFooter>
      </headerFooter>
    </customSheetView>
    <customSheetView guid="{3B5FD968-5CF0-904C-9992-CE9B5CC27374}" scale="70" fitToPage="1" hiddenRows="1" hiddenColumns="1">
      <selection activeCell="E3" sqref="E3"/>
      <pageMargins left="0.59055118110236227" right="0" top="0.59055118110236227" bottom="0.59055118110236227" header="0.39370078740157483" footer="0.39370078740157483"/>
      <pageSetup paperSize="8" horizontalDpi="1200" verticalDpi="1200" r:id="rId2"/>
      <headerFooter alignWithMargins="0">
        <oddFooter>&amp;C&amp;P/&amp;N</oddFooter>
        <evenFooter>&amp;C&amp;P/&amp;N</evenFooter>
        <firstFooter>&amp;C&amp;P/&amp;N</firstFooter>
      </headerFooter>
    </customSheetView>
  </customSheetViews>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102</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customSheetViews>
    <customSheetView guid="{E0AF5F69-9EF7-004D-B5D5-752B4995C771}" showGridLines="0" fitToPage="1" hiddenRows="1" hiddenColumns="1" view="pageBreakPreview" topLeftCell="BJ73">
      <selection activeCell="DJ28" sqref="DJ28"/>
      <pageMargins left="0" right="0" top="0" bottom="0" header="0" footer="0"/>
      <printOptions horizontalCentered="1" verticalCentered="1"/>
      <pageSetup paperSize="9" orientation="landscape" r:id="rId1"/>
      <headerFooter alignWithMargins="0">
        <oddFooter>&amp;C&amp;P / &amp;N</oddFooter>
        <evenFooter>&amp;C&amp;P / &amp;N</evenFooter>
        <firstFooter>&amp;C&amp;P / &amp;N</firstFooter>
      </headerFooter>
    </customSheetView>
    <customSheetView guid="{3B5FD968-5CF0-904C-9992-CE9B5CC27374}" showGridLines="0" fitToPage="1" hiddenRows="1" hiddenColumns="1" view="pageBreakPreview" topLeftCell="BJ73">
      <selection activeCell="DJ28" sqref="DJ28"/>
      <pageMargins left="0" right="0" top="0" bottom="0" header="0" footer="0"/>
      <printOptions horizontalCentered="1" verticalCentered="1"/>
      <pageSetup paperSize="9" orientation="landscape" r:id="rId2"/>
      <headerFooter alignWithMargins="0">
        <oddFooter>&amp;C&amp;P / &amp;N</oddFooter>
        <evenFooter>&amp;C&amp;P / &amp;N</evenFooter>
        <firstFooter>&amp;C&amp;P / &amp;N</firstFooter>
      </headerFooter>
    </customSheetView>
  </customSheetViews>
  <phoneticPr fontId="6"/>
  <printOptions horizontalCentered="1" verticalCentered="1"/>
  <pageMargins left="0" right="0" top="0" bottom="0" header="0" footer="0"/>
  <pageSetup paperSize="9" scale="44" fitToWidth="1" fitToHeight="1" orientation="landscape" usePrinterDefaults="1"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 zoomScaleSheetLayoutView="55" workbookViewId="0">
      <selection activeCell="C3" sqref="C3"/>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7mlB9c3axGBp2Nzs9edmWxwrv2i9qGI6B1XRqHN9mrPzEAVR6ETf4tts97mse1+1EVXOSHyRfr7xUb6mN5KMw==" saltValue="LKJudrRezRcbp9lO9m9KNQ==" spinCount="100000" sheet="1" objects="1" scenarios="1"/>
  <customSheetViews>
    <customSheetView guid="{E0AF5F69-9EF7-004D-B5D5-752B4995C771}" scale="70" showGridLines="0" fitToPage="1" hiddenColumns="1">
      <selection activeCell="A1"/>
      <pageMargins left="0" right="0" top="0" bottom="0" header="0"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cale="70" showGridLines="0" fitToPage="1" hiddenColumns="1">
      <selection activeCell="A1"/>
      <pageMargins left="0" right="0" top="0" bottom="0" header="0"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6"/>
  <printOptions horizontalCentered="1" verticalCentered="1"/>
  <pageMargins left="0" right="0" top="0" bottom="0" header="0" footer="0"/>
  <pageSetup paperSize="9" scale="46" fitToWidth="1" fitToHeight="1" orientation="landscape" usePrinterDefaults="1"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3" sqref="B3"/>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448</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318</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88</v>
      </c>
      <c r="AP7" s="807"/>
      <c r="AQ7" s="818" t="s">
        <v>449</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450</v>
      </c>
      <c r="AQ8" s="819" t="s">
        <v>453</v>
      </c>
      <c r="AR8" s="833" t="s">
        <v>20</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404</v>
      </c>
      <c r="AL9" s="767"/>
      <c r="AM9" s="767"/>
      <c r="AN9" s="784"/>
      <c r="AO9" s="797">
        <v>4726200</v>
      </c>
      <c r="AP9" s="797">
        <v>78360</v>
      </c>
      <c r="AQ9" s="820">
        <v>72345</v>
      </c>
      <c r="AR9" s="834">
        <v>8.3000000000000007</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840500</v>
      </c>
      <c r="AP10" s="798">
        <v>13935</v>
      </c>
      <c r="AQ10" s="821">
        <v>6087</v>
      </c>
      <c r="AR10" s="835">
        <v>128.9</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358</v>
      </c>
      <c r="AL11" s="767"/>
      <c r="AM11" s="767"/>
      <c r="AN11" s="784"/>
      <c r="AO11" s="798">
        <v>303780</v>
      </c>
      <c r="AP11" s="798">
        <v>5037</v>
      </c>
      <c r="AQ11" s="821">
        <v>1128</v>
      </c>
      <c r="AR11" s="835">
        <v>346.5</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228</v>
      </c>
      <c r="AL12" s="767"/>
      <c r="AM12" s="767"/>
      <c r="AN12" s="784"/>
      <c r="AO12" s="798" t="s">
        <v>206</v>
      </c>
      <c r="AP12" s="798" t="s">
        <v>206</v>
      </c>
      <c r="AQ12" s="821">
        <v>9</v>
      </c>
      <c r="AR12" s="835" t="s">
        <v>206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454</v>
      </c>
      <c r="AL13" s="767"/>
      <c r="AM13" s="767"/>
      <c r="AN13" s="784"/>
      <c r="AO13" s="798">
        <v>227692</v>
      </c>
      <c r="AP13" s="798">
        <v>3775</v>
      </c>
      <c r="AQ13" s="821">
        <v>2326</v>
      </c>
      <c r="AR13" s="835">
        <v>62.3</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455</v>
      </c>
      <c r="AL14" s="767"/>
      <c r="AM14" s="767"/>
      <c r="AN14" s="784"/>
      <c r="AO14" s="798">
        <v>108203</v>
      </c>
      <c r="AP14" s="798">
        <v>1794</v>
      </c>
      <c r="AQ14" s="821">
        <v>1625</v>
      </c>
      <c r="AR14" s="835">
        <v>10.4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308</v>
      </c>
      <c r="AL15" s="768"/>
      <c r="AM15" s="768"/>
      <c r="AN15" s="785"/>
      <c r="AO15" s="798">
        <v>-346953</v>
      </c>
      <c r="AP15" s="798">
        <v>-5752</v>
      </c>
      <c r="AQ15" s="821">
        <v>-4515</v>
      </c>
      <c r="AR15" s="835">
        <v>27.4</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276</v>
      </c>
      <c r="AL16" s="768"/>
      <c r="AM16" s="768"/>
      <c r="AN16" s="785"/>
      <c r="AO16" s="798">
        <v>5859422</v>
      </c>
      <c r="AP16" s="798">
        <v>97149</v>
      </c>
      <c r="AQ16" s="821">
        <v>79005</v>
      </c>
      <c r="AR16" s="835">
        <v>23</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180</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456</v>
      </c>
      <c r="AP20" s="809" t="s">
        <v>320</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457</v>
      </c>
      <c r="AL21" s="770"/>
      <c r="AM21" s="770"/>
      <c r="AN21" s="787"/>
      <c r="AO21" s="800">
        <v>7.91</v>
      </c>
      <c r="AP21" s="810">
        <v>7.5</v>
      </c>
      <c r="AQ21" s="823">
        <v>0.41</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458</v>
      </c>
      <c r="AL22" s="770"/>
      <c r="AM22" s="770"/>
      <c r="AN22" s="787"/>
      <c r="AO22" s="801">
        <v>99.8</v>
      </c>
      <c r="AP22" s="811">
        <v>98.5</v>
      </c>
      <c r="AQ22" s="824">
        <v>1.3</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459</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266</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125</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88</v>
      </c>
      <c r="AP30" s="807"/>
      <c r="AQ30" s="818" t="s">
        <v>449</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450</v>
      </c>
      <c r="AQ31" s="819" t="s">
        <v>453</v>
      </c>
      <c r="AR31" s="833" t="s">
        <v>20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460</v>
      </c>
      <c r="AL32" s="771"/>
      <c r="AM32" s="771"/>
      <c r="AN32" s="788"/>
      <c r="AO32" s="798">
        <v>2835666</v>
      </c>
      <c r="AP32" s="798">
        <v>47015</v>
      </c>
      <c r="AQ32" s="825">
        <v>42274</v>
      </c>
      <c r="AR32" s="835">
        <v>11.2</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461</v>
      </c>
      <c r="AL33" s="771"/>
      <c r="AM33" s="771"/>
      <c r="AN33" s="788"/>
      <c r="AO33" s="798" t="s">
        <v>206</v>
      </c>
      <c r="AP33" s="798" t="s">
        <v>206</v>
      </c>
      <c r="AQ33" s="825" t="s">
        <v>206</v>
      </c>
      <c r="AR33" s="835" t="s">
        <v>206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62</v>
      </c>
      <c r="AL34" s="771"/>
      <c r="AM34" s="771"/>
      <c r="AN34" s="788"/>
      <c r="AO34" s="798" t="s">
        <v>206</v>
      </c>
      <c r="AP34" s="798" t="s">
        <v>206</v>
      </c>
      <c r="AQ34" s="825">
        <v>53</v>
      </c>
      <c r="AR34" s="835" t="s">
        <v>206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462</v>
      </c>
      <c r="AL35" s="771"/>
      <c r="AM35" s="771"/>
      <c r="AN35" s="788"/>
      <c r="AO35" s="798">
        <v>364240</v>
      </c>
      <c r="AP35" s="798">
        <v>6039</v>
      </c>
      <c r="AQ35" s="825">
        <v>12769</v>
      </c>
      <c r="AR35" s="835">
        <v>-52.7</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40</v>
      </c>
      <c r="AL36" s="771"/>
      <c r="AM36" s="771"/>
      <c r="AN36" s="788"/>
      <c r="AO36" s="798">
        <v>309731</v>
      </c>
      <c r="AP36" s="798">
        <v>5135</v>
      </c>
      <c r="AQ36" s="825">
        <v>1973</v>
      </c>
      <c r="AR36" s="835">
        <v>160.30000000000001</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326</v>
      </c>
      <c r="AL37" s="771"/>
      <c r="AM37" s="771"/>
      <c r="AN37" s="788"/>
      <c r="AO37" s="798" t="s">
        <v>206</v>
      </c>
      <c r="AP37" s="798" t="s">
        <v>206</v>
      </c>
      <c r="AQ37" s="825">
        <v>635</v>
      </c>
      <c r="AR37" s="835" t="s">
        <v>206</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463</v>
      </c>
      <c r="AL38" s="772"/>
      <c r="AM38" s="772"/>
      <c r="AN38" s="789"/>
      <c r="AO38" s="802" t="s">
        <v>206</v>
      </c>
      <c r="AP38" s="802" t="s">
        <v>206</v>
      </c>
      <c r="AQ38" s="826">
        <v>1</v>
      </c>
      <c r="AR38" s="824" t="s">
        <v>206</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85</v>
      </c>
      <c r="AL39" s="772"/>
      <c r="AM39" s="772"/>
      <c r="AN39" s="789"/>
      <c r="AO39" s="798">
        <v>-174846</v>
      </c>
      <c r="AP39" s="798">
        <v>-2899</v>
      </c>
      <c r="AQ39" s="825">
        <v>-5447</v>
      </c>
      <c r="AR39" s="835">
        <v>-46.8</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464</v>
      </c>
      <c r="AL40" s="771"/>
      <c r="AM40" s="771"/>
      <c r="AN40" s="788"/>
      <c r="AO40" s="798">
        <v>-2939686</v>
      </c>
      <c r="AP40" s="798">
        <v>-48740</v>
      </c>
      <c r="AQ40" s="825">
        <v>-37418</v>
      </c>
      <c r="AR40" s="835">
        <v>30.3</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348</v>
      </c>
      <c r="AL41" s="773"/>
      <c r="AM41" s="773"/>
      <c r="AN41" s="790"/>
      <c r="AO41" s="798">
        <v>395105</v>
      </c>
      <c r="AP41" s="798">
        <v>6551</v>
      </c>
      <c r="AQ41" s="825">
        <v>14840</v>
      </c>
      <c r="AR41" s="835">
        <v>-55.9</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359</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465</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466</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88</v>
      </c>
      <c r="AN49" s="791" t="s">
        <v>383</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439</v>
      </c>
      <c r="AO50" s="804" t="s">
        <v>440</v>
      </c>
      <c r="AP50" s="815" t="s">
        <v>467</v>
      </c>
      <c r="AQ50" s="828" t="s">
        <v>345</v>
      </c>
      <c r="AR50" s="838" t="s">
        <v>468</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238</v>
      </c>
      <c r="AL51" s="774"/>
      <c r="AM51" s="780">
        <v>3084087</v>
      </c>
      <c r="AN51" s="793">
        <v>48401</v>
      </c>
      <c r="AO51" s="805">
        <v>-58.9</v>
      </c>
      <c r="AP51" s="816">
        <v>54110</v>
      </c>
      <c r="AQ51" s="829">
        <v>-5.6</v>
      </c>
      <c r="AR51" s="839">
        <v>-53.3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277</v>
      </c>
      <c r="AM52" s="781">
        <v>1495896</v>
      </c>
      <c r="AN52" s="794">
        <v>23476</v>
      </c>
      <c r="AO52" s="806">
        <v>-69.8</v>
      </c>
      <c r="AP52" s="817">
        <v>30620</v>
      </c>
      <c r="AQ52" s="830">
        <v>-6.6</v>
      </c>
      <c r="AR52" s="840">
        <v>-63.2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451</v>
      </c>
      <c r="AL53" s="774"/>
      <c r="AM53" s="780">
        <v>3168229</v>
      </c>
      <c r="AN53" s="793">
        <v>50373</v>
      </c>
      <c r="AO53" s="805">
        <v>4.0999999999999996</v>
      </c>
      <c r="AP53" s="816">
        <v>54684</v>
      </c>
      <c r="AQ53" s="829">
        <v>1.1000000000000001</v>
      </c>
      <c r="AR53" s="839">
        <v>3</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277</v>
      </c>
      <c r="AM54" s="781">
        <v>2553971</v>
      </c>
      <c r="AN54" s="794">
        <v>40607</v>
      </c>
      <c r="AO54" s="806">
        <v>73</v>
      </c>
      <c r="AP54" s="817">
        <v>32829</v>
      </c>
      <c r="AQ54" s="830">
        <v>7.2</v>
      </c>
      <c r="AR54" s="840">
        <v>65.8</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469</v>
      </c>
      <c r="AL55" s="774"/>
      <c r="AM55" s="780">
        <v>2836407</v>
      </c>
      <c r="AN55" s="793">
        <v>45745</v>
      </c>
      <c r="AO55" s="805">
        <v>-9.1999999999999993</v>
      </c>
      <c r="AP55" s="816">
        <v>62383</v>
      </c>
      <c r="AQ55" s="829">
        <v>14.1</v>
      </c>
      <c r="AR55" s="839">
        <v>-23.3</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277</v>
      </c>
      <c r="AM56" s="781">
        <v>1712674</v>
      </c>
      <c r="AN56" s="794">
        <v>27622</v>
      </c>
      <c r="AO56" s="806">
        <v>-32</v>
      </c>
      <c r="AP56" s="817">
        <v>35325</v>
      </c>
      <c r="AQ56" s="830">
        <v>7.6</v>
      </c>
      <c r="AR56" s="840">
        <v>-39.6</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418</v>
      </c>
      <c r="AL57" s="774"/>
      <c r="AM57" s="780">
        <v>2114860</v>
      </c>
      <c r="AN57" s="793">
        <v>34580</v>
      </c>
      <c r="AO57" s="805">
        <v>-24.4</v>
      </c>
      <c r="AP57" s="816">
        <v>63812</v>
      </c>
      <c r="AQ57" s="829">
        <v>2.2999999999999998</v>
      </c>
      <c r="AR57" s="839">
        <v>-26.7</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277</v>
      </c>
      <c r="AM58" s="781">
        <v>1401270</v>
      </c>
      <c r="AN58" s="794">
        <v>22912</v>
      </c>
      <c r="AO58" s="806">
        <v>-17.100000000000001</v>
      </c>
      <c r="AP58" s="817">
        <v>33848</v>
      </c>
      <c r="AQ58" s="830">
        <v>-4.2</v>
      </c>
      <c r="AR58" s="840">
        <v>-12.9</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470</v>
      </c>
      <c r="AL59" s="774"/>
      <c r="AM59" s="780">
        <v>2023888</v>
      </c>
      <c r="AN59" s="793">
        <v>33556</v>
      </c>
      <c r="AO59" s="805">
        <v>-3</v>
      </c>
      <c r="AP59" s="816">
        <v>54225</v>
      </c>
      <c r="AQ59" s="829">
        <v>-15</v>
      </c>
      <c r="AR59" s="839">
        <v>12</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277</v>
      </c>
      <c r="AM60" s="781">
        <v>1199479</v>
      </c>
      <c r="AN60" s="794">
        <v>19887</v>
      </c>
      <c r="AO60" s="806">
        <v>-13.2</v>
      </c>
      <c r="AP60" s="817">
        <v>27337</v>
      </c>
      <c r="AQ60" s="830">
        <v>-19.2</v>
      </c>
      <c r="AR60" s="840">
        <v>6</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473</v>
      </c>
      <c r="AL61" s="777"/>
      <c r="AM61" s="780">
        <v>2645494</v>
      </c>
      <c r="AN61" s="793">
        <v>42531</v>
      </c>
      <c r="AO61" s="805">
        <v>-18.3</v>
      </c>
      <c r="AP61" s="816">
        <v>57843</v>
      </c>
      <c r="AQ61" s="831">
        <v>-0.6</v>
      </c>
      <c r="AR61" s="839">
        <v>-17.7</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277</v>
      </c>
      <c r="AM62" s="781">
        <v>1672658</v>
      </c>
      <c r="AN62" s="794">
        <v>26901</v>
      </c>
      <c r="AO62" s="806">
        <v>-11.8</v>
      </c>
      <c r="AP62" s="817">
        <v>31992</v>
      </c>
      <c r="AQ62" s="830">
        <v>-3</v>
      </c>
      <c r="AR62" s="840">
        <v>-8.8000000000000007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AQjt7igcLJ5NsUWIEWgCa8/sQ4QZVp/yYnzGG9lllVbomUuOHrPqSz6lfrz06lR92v0D/DVHh3h3wT39w2XwDA==" saltValue="7q8M7KRtW+hVrqFLMOVSSA==" spinCount="100000" sheet="1" objects="1" scenarios="1"/>
  <customSheetViews>
    <customSheetView guid="{E0AF5F69-9EF7-004D-B5D5-752B4995C771}" showGridLines="0" fitToPage="1" hiddenRows="1" hiddenColumns="1" view="pageBreakPreview" topLeftCell="AD1">
      <selection activeCell="A1"/>
      <pageMargins left="0.39370078740157483" right="0.19685039370078741" top="0.39370078740157483" bottom="0.31496062992125984" header="0.51181102362204722" footer="0"/>
      <printOptions horizontalCentered="1"/>
      <pageSetup paperSize="9" orientation="landscape" r:id="rId1"/>
      <headerFooter alignWithMargins="0">
        <oddFooter>&amp;C&amp;P/&amp;N</oddFooter>
        <evenFooter>&amp;C&amp;P/&amp;N</evenFooter>
        <firstFooter>&amp;C&amp;P/&amp;N</firstFooter>
      </headerFooter>
    </customSheetView>
    <customSheetView guid="{3B5FD968-5CF0-904C-9992-CE9B5CC27374}" showGridLines="0" fitToPage="1" hiddenRows="1" hiddenColumns="1" view="pageBreakPreview" topLeftCell="AD1">
      <selection activeCell="A1"/>
      <pageMargins left="0.39370078740157483" right="0.19685039370078741" top="0.39370078740157483" bottom="0.31496062992125984" header="0.51181102362204722" footer="0"/>
      <printOptions horizontalCentered="1"/>
      <pageSetup paperSize="9" orientation="landscape" r:id="rId2"/>
      <headerFooter alignWithMargins="0">
        <oddFooter>&amp;C&amp;P/&amp;N</oddFooter>
        <evenFooter>&amp;C&amp;P/&amp;N</evenFooter>
        <firstFooter>&amp;C&amp;P/&amp;N</firstFooter>
      </headerFooter>
    </customSheetView>
  </customSheetViews>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B107" sqref="B107"/>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102</v>
      </c>
    </row>
    <row r="120" spans="125:125" ht="13.5" hidden="1" customHeight="1"/>
    <row r="121" spans="125:125" ht="13.5" hidden="1" customHeight="1">
      <c r="DU121" s="736"/>
    </row>
  </sheetData>
  <sheetProtection algorithmName="SHA-512" hashValue="Rz25v8rx/4y9imTWlpS6RM+yTigU88xx+yjuUrI2DfeDMHv3Afe5dRdpiizgnqzC7h8rueKq1eeGds27KM6sRA==" saltValue="m0QcxRkCFLW8v2pBjZuhjg==" spinCount="100000" sheet="1" objects="1" scenarios="1"/>
  <customSheetViews>
    <customSheetView guid="{E0AF5F69-9EF7-004D-B5D5-752B4995C771}" showGridLines="0" fitToPage="1" hiddenRows="1" hiddenColumns="1" topLeftCell="A91">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Rows="1" hiddenColumns="1" topLeftCell="A91">
      <selection activeCell="A1"/>
      <pageMargins left="0" right="0" top="0.19685039370078741" bottom="0" header="0.39370078740157483"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6"/>
  <printOptions horizontalCentered="1" verticalCentered="1"/>
  <pageMargins left="0" right="0" top="0.19685039370078741" bottom="0" header="0.39370078740157483" footer="0"/>
  <pageSetup paperSize="9" scale="40" fitToWidth="1" fitToHeight="1" orientation="landscape" usePrinterDefaults="1"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P116" sqref="AP116"/>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102</v>
      </c>
    </row>
  </sheetData>
  <sheetProtection algorithmName="SHA-512" hashValue="e7oUXgqh7rrKB92lVLTX2eqhRJNtf6Ye1gIkjOxBsQkewt3FU3qahGmmSIcdjD5yGMpkh3XYPVak2bURLcdRcA==" saltValue="Hj1LEI+Z/QcLdMFsjMCOGA==" spinCount="100000" sheet="1" objects="1" scenarios="1"/>
  <customSheetViews>
    <customSheetView guid="{E0AF5F69-9EF7-004D-B5D5-752B4995C771}" showGridLines="0" fitToPage="1" hiddenColumns="1" topLeftCell="A94">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A94">
      <selection activeCell="A1"/>
      <pageMargins left="0" right="0" top="0.19685039370078741" bottom="0" header="0.39370078740157483"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election activeCell="A3" sqref="A3"/>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10</v>
      </c>
      <c r="C46" s="851"/>
      <c r="D46" s="851"/>
      <c r="E46" s="855" t="s">
        <v>18</v>
      </c>
      <c r="F46" s="859" t="s">
        <v>368</v>
      </c>
      <c r="G46" s="863" t="s">
        <v>335</v>
      </c>
      <c r="H46" s="863" t="s">
        <v>5</v>
      </c>
      <c r="I46" s="863" t="s">
        <v>475</v>
      </c>
      <c r="J46" s="868" t="s">
        <v>421</v>
      </c>
    </row>
    <row r="47" spans="2:10" ht="57.75" customHeight="1">
      <c r="B47" s="848"/>
      <c r="C47" s="852" t="s">
        <v>1</v>
      </c>
      <c r="D47" s="852"/>
      <c r="E47" s="856"/>
      <c r="F47" s="860">
        <v>12.07</v>
      </c>
      <c r="G47" s="864">
        <v>12.93</v>
      </c>
      <c r="H47" s="864">
        <v>12.47</v>
      </c>
      <c r="I47" s="864">
        <v>12.6</v>
      </c>
      <c r="J47" s="869">
        <v>13.7</v>
      </c>
    </row>
    <row r="48" spans="2:10" ht="57.75" customHeight="1">
      <c r="B48" s="849"/>
      <c r="C48" s="853" t="s">
        <v>11</v>
      </c>
      <c r="D48" s="853"/>
      <c r="E48" s="857"/>
      <c r="F48" s="861">
        <v>9.85</v>
      </c>
      <c r="G48" s="865">
        <v>8.01</v>
      </c>
      <c r="H48" s="865">
        <v>8.7100000000000009</v>
      </c>
      <c r="I48" s="865">
        <v>7.58</v>
      </c>
      <c r="J48" s="870">
        <v>12.55</v>
      </c>
    </row>
    <row r="49" spans="2:10" ht="57.75" customHeight="1">
      <c r="B49" s="850"/>
      <c r="C49" s="854" t="s">
        <v>17</v>
      </c>
      <c r="D49" s="854"/>
      <c r="E49" s="858"/>
      <c r="F49" s="862">
        <v>10.35</v>
      </c>
      <c r="G49" s="866" t="s">
        <v>216</v>
      </c>
      <c r="H49" s="866">
        <v>5.49</v>
      </c>
      <c r="I49" s="866">
        <v>1.95</v>
      </c>
      <c r="J49" s="871">
        <v>11.49</v>
      </c>
    </row>
    <row r="50" spans="2:10"/>
  </sheetData>
  <sheetProtection algorithmName="SHA-512" hashValue="kCS0cMKsqw7cU7mjl9ThJPS8wwkDWT5MNNJ/3/21I65OJXuVOxwV7iOznwVnLlq0oqdxbg1IMm29vDiN7L3fUA==" saltValue="E3hGGUDr846b+fbUOo/BCw==" spinCount="100000" sheet="1" objects="1" scenarios="1"/>
  <customSheetViews>
    <customSheetView guid="{E0AF5F69-9EF7-004D-B5D5-752B4995C771}" showGridLines="0" fitToPage="1" hiddenColumns="1" topLeftCell="F43">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F38">
      <selection activeCell="L47" sqref="L47"/>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A2" sqref="A2"/>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15</v>
      </c>
      <c r="C33" s="879"/>
      <c r="D33" s="879"/>
      <c r="E33" s="884" t="s">
        <v>18</v>
      </c>
      <c r="F33" s="888" t="s">
        <v>368</v>
      </c>
      <c r="G33" s="893" t="s">
        <v>335</v>
      </c>
      <c r="H33" s="893" t="s">
        <v>5</v>
      </c>
      <c r="I33" s="893" t="s">
        <v>475</v>
      </c>
      <c r="J33" s="897" t="s">
        <v>421</v>
      </c>
      <c r="K33" s="872"/>
      <c r="L33" s="872"/>
      <c r="M33" s="872"/>
      <c r="N33" s="872"/>
      <c r="O33" s="872"/>
      <c r="P33" s="872"/>
    </row>
    <row r="34" spans="1:16" ht="39" customHeight="1">
      <c r="A34" s="872"/>
      <c r="B34" s="874"/>
      <c r="C34" s="880" t="s">
        <v>389</v>
      </c>
      <c r="D34" s="880"/>
      <c r="E34" s="885"/>
      <c r="F34" s="889">
        <v>9.84</v>
      </c>
      <c r="G34" s="894">
        <v>8.01</v>
      </c>
      <c r="H34" s="894">
        <v>8.7100000000000009</v>
      </c>
      <c r="I34" s="894">
        <v>7.58</v>
      </c>
      <c r="J34" s="898">
        <v>12.54</v>
      </c>
      <c r="K34" s="872"/>
      <c r="L34" s="872"/>
      <c r="M34" s="872"/>
      <c r="N34" s="872"/>
      <c r="O34" s="872"/>
      <c r="P34" s="872"/>
    </row>
    <row r="35" spans="1:16" ht="39" customHeight="1">
      <c r="A35" s="872"/>
      <c r="B35" s="875"/>
      <c r="C35" s="881" t="s">
        <v>209</v>
      </c>
      <c r="D35" s="881"/>
      <c r="E35" s="886"/>
      <c r="F35" s="890">
        <v>11.97</v>
      </c>
      <c r="G35" s="895">
        <v>12.35</v>
      </c>
      <c r="H35" s="895">
        <v>11.85</v>
      </c>
      <c r="I35" s="895">
        <v>11.43</v>
      </c>
      <c r="J35" s="899">
        <v>11.01</v>
      </c>
      <c r="K35" s="872"/>
      <c r="L35" s="872"/>
      <c r="M35" s="872"/>
      <c r="N35" s="872"/>
      <c r="O35" s="872"/>
      <c r="P35" s="872"/>
    </row>
    <row r="36" spans="1:16" ht="39" customHeight="1">
      <c r="A36" s="872"/>
      <c r="B36" s="875"/>
      <c r="C36" s="881" t="s">
        <v>400</v>
      </c>
      <c r="D36" s="881"/>
      <c r="E36" s="886"/>
      <c r="F36" s="890">
        <v>0.44</v>
      </c>
      <c r="G36" s="895">
        <v>0.86</v>
      </c>
      <c r="H36" s="895">
        <v>0.91</v>
      </c>
      <c r="I36" s="895">
        <v>1.2</v>
      </c>
      <c r="J36" s="899">
        <v>1.41</v>
      </c>
      <c r="K36" s="872"/>
      <c r="L36" s="872"/>
      <c r="M36" s="872"/>
      <c r="N36" s="872"/>
      <c r="O36" s="872"/>
      <c r="P36" s="872"/>
    </row>
    <row r="37" spans="1:16" ht="39" customHeight="1">
      <c r="A37" s="872"/>
      <c r="B37" s="875"/>
      <c r="C37" s="881" t="s">
        <v>29</v>
      </c>
      <c r="D37" s="881"/>
      <c r="E37" s="886"/>
      <c r="F37" s="890">
        <v>1.51</v>
      </c>
      <c r="G37" s="895">
        <v>2.16</v>
      </c>
      <c r="H37" s="895">
        <v>1.51</v>
      </c>
      <c r="I37" s="895">
        <v>0.86</v>
      </c>
      <c r="J37" s="899">
        <v>1.2</v>
      </c>
      <c r="K37" s="872"/>
      <c r="L37" s="872"/>
      <c r="M37" s="872"/>
      <c r="N37" s="872"/>
      <c r="O37" s="872"/>
      <c r="P37" s="872"/>
    </row>
    <row r="38" spans="1:16" ht="39" customHeight="1">
      <c r="A38" s="872"/>
      <c r="B38" s="875"/>
      <c r="C38" s="881" t="s">
        <v>329</v>
      </c>
      <c r="D38" s="881"/>
      <c r="E38" s="886"/>
      <c r="F38" s="890" t="s">
        <v>206</v>
      </c>
      <c r="G38" s="895" t="s">
        <v>206</v>
      </c>
      <c r="H38" s="895">
        <v>0.28999999999999998</v>
      </c>
      <c r="I38" s="895">
        <v>1.1599999999999999</v>
      </c>
      <c r="J38" s="899">
        <v>0.73</v>
      </c>
      <c r="K38" s="872"/>
      <c r="L38" s="872"/>
      <c r="M38" s="872"/>
      <c r="N38" s="872"/>
      <c r="O38" s="872"/>
      <c r="P38" s="872"/>
    </row>
    <row r="39" spans="1:16" ht="39" customHeight="1">
      <c r="A39" s="872"/>
      <c r="B39" s="875"/>
      <c r="C39" s="881" t="s">
        <v>398</v>
      </c>
      <c r="D39" s="881"/>
      <c r="E39" s="886"/>
      <c r="F39" s="890">
        <v>0.97</v>
      </c>
      <c r="G39" s="895">
        <v>0.85</v>
      </c>
      <c r="H39" s="895">
        <v>0.72</v>
      </c>
      <c r="I39" s="895">
        <v>0.95</v>
      </c>
      <c r="J39" s="899">
        <v>0.48</v>
      </c>
      <c r="K39" s="872"/>
      <c r="L39" s="872"/>
      <c r="M39" s="872"/>
      <c r="N39" s="872"/>
      <c r="O39" s="872"/>
      <c r="P39" s="872"/>
    </row>
    <row r="40" spans="1:16" ht="39" customHeight="1">
      <c r="A40" s="872"/>
      <c r="B40" s="875"/>
      <c r="C40" s="881" t="s">
        <v>403</v>
      </c>
      <c r="D40" s="881"/>
      <c r="E40" s="886"/>
      <c r="F40" s="890">
        <v>9.e-002</v>
      </c>
      <c r="G40" s="895">
        <v>0.12</v>
      </c>
      <c r="H40" s="895">
        <v>0.16</v>
      </c>
      <c r="I40" s="895">
        <v>0.2</v>
      </c>
      <c r="J40" s="899">
        <v>0.31</v>
      </c>
      <c r="K40" s="872"/>
      <c r="L40" s="872"/>
      <c r="M40" s="872"/>
      <c r="N40" s="872"/>
      <c r="O40" s="872"/>
      <c r="P40" s="872"/>
    </row>
    <row r="41" spans="1:16" ht="39" customHeight="1">
      <c r="A41" s="872"/>
      <c r="B41" s="875"/>
      <c r="C41" s="881" t="s">
        <v>303</v>
      </c>
      <c r="D41" s="881"/>
      <c r="E41" s="886"/>
      <c r="F41" s="890">
        <v>8.e-002</v>
      </c>
      <c r="G41" s="895">
        <v>7.0000000000000007e-002</v>
      </c>
      <c r="H41" s="895">
        <v>0.12</v>
      </c>
      <c r="I41" s="895">
        <v>0.23</v>
      </c>
      <c r="J41" s="899">
        <v>0.12</v>
      </c>
      <c r="K41" s="872"/>
      <c r="L41" s="872"/>
      <c r="M41" s="872"/>
      <c r="N41" s="872"/>
      <c r="O41" s="872"/>
      <c r="P41" s="872"/>
    </row>
    <row r="42" spans="1:16" ht="39" customHeight="1">
      <c r="A42" s="872"/>
      <c r="B42" s="876"/>
      <c r="C42" s="881" t="s">
        <v>476</v>
      </c>
      <c r="D42" s="881"/>
      <c r="E42" s="886"/>
      <c r="F42" s="890" t="s">
        <v>206</v>
      </c>
      <c r="G42" s="895" t="s">
        <v>206</v>
      </c>
      <c r="H42" s="895" t="s">
        <v>206</v>
      </c>
      <c r="I42" s="895" t="s">
        <v>206</v>
      </c>
      <c r="J42" s="899" t="s">
        <v>206</v>
      </c>
      <c r="K42" s="872"/>
      <c r="L42" s="872"/>
      <c r="M42" s="872"/>
      <c r="N42" s="872"/>
      <c r="O42" s="872"/>
      <c r="P42" s="872"/>
    </row>
    <row r="43" spans="1:16" ht="39" customHeight="1">
      <c r="A43" s="872"/>
      <c r="B43" s="877"/>
      <c r="C43" s="882" t="s">
        <v>433</v>
      </c>
      <c r="D43" s="882"/>
      <c r="E43" s="887"/>
      <c r="F43" s="891">
        <v>1.34</v>
      </c>
      <c r="G43" s="896">
        <v>1.69</v>
      </c>
      <c r="H43" s="896">
        <v>0.23</v>
      </c>
      <c r="I43" s="896">
        <v>0.26</v>
      </c>
      <c r="J43" s="900">
        <v>0.22</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7K0NMXmxkxKQpmGRvVTgWPt4sVv37dqklX4fmrj0XdUG30jM5/Z+NnY8noqtDPyxRAw9S9Ppl16F0OB0zxMb2A==" saltValue="Vd1N07sxefQPHWn0xpFwfw==" spinCount="100000" sheet="1" objects="1" scenarios="1"/>
  <customSheetViews>
    <customSheetView guid="{E0AF5F69-9EF7-004D-B5D5-752B4995C771}" showGridLines="0" fitToPage="1" hiddenColumns="1" topLeftCell="B19">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B19">
      <selection activeCell="A1"/>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A4" sqref="A4"/>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27</v>
      </c>
      <c r="C44" s="914"/>
      <c r="D44" s="914"/>
      <c r="E44" s="931"/>
      <c r="F44" s="931"/>
      <c r="G44" s="931"/>
      <c r="H44" s="931"/>
      <c r="I44" s="931"/>
      <c r="J44" s="939" t="s">
        <v>18</v>
      </c>
      <c r="K44" s="946" t="s">
        <v>368</v>
      </c>
      <c r="L44" s="954" t="s">
        <v>335</v>
      </c>
      <c r="M44" s="954" t="s">
        <v>5</v>
      </c>
      <c r="N44" s="954" t="s">
        <v>475</v>
      </c>
      <c r="O44" s="962" t="s">
        <v>421</v>
      </c>
      <c r="P44" s="744"/>
      <c r="Q44" s="744"/>
      <c r="R44" s="744"/>
      <c r="S44" s="744"/>
      <c r="T44" s="744"/>
      <c r="U44" s="744"/>
    </row>
    <row r="45" spans="1:21" ht="30.75" customHeight="1">
      <c r="A45" s="744"/>
      <c r="B45" s="902" t="s">
        <v>28</v>
      </c>
      <c r="C45" s="915"/>
      <c r="D45" s="924"/>
      <c r="E45" s="932" t="s">
        <v>26</v>
      </c>
      <c r="F45" s="932"/>
      <c r="G45" s="932"/>
      <c r="H45" s="932"/>
      <c r="I45" s="932"/>
      <c r="J45" s="940"/>
      <c r="K45" s="947">
        <v>2782</v>
      </c>
      <c r="L45" s="955">
        <v>2952</v>
      </c>
      <c r="M45" s="955">
        <v>2937</v>
      </c>
      <c r="N45" s="955">
        <v>2892</v>
      </c>
      <c r="O45" s="963">
        <v>2836</v>
      </c>
      <c r="P45" s="744"/>
      <c r="Q45" s="744"/>
      <c r="R45" s="744"/>
      <c r="S45" s="744"/>
      <c r="T45" s="744"/>
      <c r="U45" s="744"/>
    </row>
    <row r="46" spans="1:21" ht="30.75" customHeight="1">
      <c r="A46" s="744"/>
      <c r="B46" s="903"/>
      <c r="C46" s="916"/>
      <c r="D46" s="925"/>
      <c r="E46" s="933" t="s">
        <v>33</v>
      </c>
      <c r="F46" s="933"/>
      <c r="G46" s="933"/>
      <c r="H46" s="933"/>
      <c r="I46" s="933"/>
      <c r="J46" s="941"/>
      <c r="K46" s="948" t="s">
        <v>206</v>
      </c>
      <c r="L46" s="956" t="s">
        <v>206</v>
      </c>
      <c r="M46" s="956" t="s">
        <v>206</v>
      </c>
      <c r="N46" s="956" t="s">
        <v>206</v>
      </c>
      <c r="O46" s="964" t="s">
        <v>206</v>
      </c>
      <c r="P46" s="744"/>
      <c r="Q46" s="744"/>
      <c r="R46" s="744"/>
      <c r="S46" s="744"/>
      <c r="T46" s="744"/>
      <c r="U46" s="744"/>
    </row>
    <row r="47" spans="1:21" ht="30.75" customHeight="1">
      <c r="A47" s="744"/>
      <c r="B47" s="903"/>
      <c r="C47" s="916"/>
      <c r="D47" s="925"/>
      <c r="E47" s="933" t="s">
        <v>35</v>
      </c>
      <c r="F47" s="933"/>
      <c r="G47" s="933"/>
      <c r="H47" s="933"/>
      <c r="I47" s="933"/>
      <c r="J47" s="941"/>
      <c r="K47" s="948" t="s">
        <v>206</v>
      </c>
      <c r="L47" s="956" t="s">
        <v>206</v>
      </c>
      <c r="M47" s="956" t="s">
        <v>206</v>
      </c>
      <c r="N47" s="956" t="s">
        <v>206</v>
      </c>
      <c r="O47" s="964" t="s">
        <v>206</v>
      </c>
      <c r="P47" s="744"/>
      <c r="Q47" s="744"/>
      <c r="R47" s="744"/>
      <c r="S47" s="744"/>
      <c r="T47" s="744"/>
      <c r="U47" s="744"/>
    </row>
    <row r="48" spans="1:21" ht="30.75" customHeight="1">
      <c r="A48" s="744"/>
      <c r="B48" s="903"/>
      <c r="C48" s="916"/>
      <c r="D48" s="925"/>
      <c r="E48" s="933" t="s">
        <v>41</v>
      </c>
      <c r="F48" s="933"/>
      <c r="G48" s="933"/>
      <c r="H48" s="933"/>
      <c r="I48" s="933"/>
      <c r="J48" s="941"/>
      <c r="K48" s="948">
        <v>442</v>
      </c>
      <c r="L48" s="956">
        <v>429</v>
      </c>
      <c r="M48" s="956">
        <v>408</v>
      </c>
      <c r="N48" s="956">
        <v>436</v>
      </c>
      <c r="O48" s="964">
        <v>364</v>
      </c>
      <c r="P48" s="744"/>
      <c r="Q48" s="744"/>
      <c r="R48" s="744"/>
      <c r="S48" s="744"/>
      <c r="T48" s="744"/>
      <c r="U48" s="744"/>
    </row>
    <row r="49" spans="1:21" ht="30.75" customHeight="1">
      <c r="A49" s="744"/>
      <c r="B49" s="903"/>
      <c r="C49" s="916"/>
      <c r="D49" s="925"/>
      <c r="E49" s="933" t="s">
        <v>2</v>
      </c>
      <c r="F49" s="933"/>
      <c r="G49" s="933"/>
      <c r="H49" s="933"/>
      <c r="I49" s="933"/>
      <c r="J49" s="941"/>
      <c r="K49" s="948">
        <v>291</v>
      </c>
      <c r="L49" s="956">
        <v>291</v>
      </c>
      <c r="M49" s="956">
        <v>330</v>
      </c>
      <c r="N49" s="956">
        <v>325</v>
      </c>
      <c r="O49" s="964">
        <v>310</v>
      </c>
      <c r="P49" s="744"/>
      <c r="Q49" s="744"/>
      <c r="R49" s="744"/>
      <c r="S49" s="744"/>
      <c r="T49" s="744"/>
      <c r="U49" s="744"/>
    </row>
    <row r="50" spans="1:21" ht="30.75" customHeight="1">
      <c r="A50" s="744"/>
      <c r="B50" s="903"/>
      <c r="C50" s="916"/>
      <c r="D50" s="925"/>
      <c r="E50" s="933" t="s">
        <v>43</v>
      </c>
      <c r="F50" s="933"/>
      <c r="G50" s="933"/>
      <c r="H50" s="933"/>
      <c r="I50" s="933"/>
      <c r="J50" s="941"/>
      <c r="K50" s="948" t="s">
        <v>206</v>
      </c>
      <c r="L50" s="956" t="s">
        <v>206</v>
      </c>
      <c r="M50" s="956" t="s">
        <v>206</v>
      </c>
      <c r="N50" s="956" t="s">
        <v>206</v>
      </c>
      <c r="O50" s="964" t="s">
        <v>206</v>
      </c>
      <c r="P50" s="744"/>
      <c r="Q50" s="744"/>
      <c r="R50" s="744"/>
      <c r="S50" s="744"/>
      <c r="T50" s="744"/>
      <c r="U50" s="744"/>
    </row>
    <row r="51" spans="1:21" ht="30.75" customHeight="1">
      <c r="A51" s="744"/>
      <c r="B51" s="904"/>
      <c r="C51" s="917"/>
      <c r="D51" s="926"/>
      <c r="E51" s="933" t="s">
        <v>49</v>
      </c>
      <c r="F51" s="933"/>
      <c r="G51" s="933"/>
      <c r="H51" s="933"/>
      <c r="I51" s="933"/>
      <c r="J51" s="941"/>
      <c r="K51" s="948" t="s">
        <v>206</v>
      </c>
      <c r="L51" s="956" t="s">
        <v>206</v>
      </c>
      <c r="M51" s="956" t="s">
        <v>206</v>
      </c>
      <c r="N51" s="956" t="s">
        <v>206</v>
      </c>
      <c r="O51" s="964" t="s">
        <v>206</v>
      </c>
      <c r="P51" s="744"/>
      <c r="Q51" s="744"/>
      <c r="R51" s="744"/>
      <c r="S51" s="744"/>
      <c r="T51" s="744"/>
      <c r="U51" s="744"/>
    </row>
    <row r="52" spans="1:21" ht="30.75" customHeight="1">
      <c r="A52" s="744"/>
      <c r="B52" s="905" t="s">
        <v>51</v>
      </c>
      <c r="C52" s="918"/>
      <c r="D52" s="926"/>
      <c r="E52" s="933" t="s">
        <v>52</v>
      </c>
      <c r="F52" s="933"/>
      <c r="G52" s="933"/>
      <c r="H52" s="933"/>
      <c r="I52" s="933"/>
      <c r="J52" s="941"/>
      <c r="K52" s="948">
        <v>3873</v>
      </c>
      <c r="L52" s="956">
        <v>2860</v>
      </c>
      <c r="M52" s="956">
        <v>3241</v>
      </c>
      <c r="N52" s="956">
        <v>2986</v>
      </c>
      <c r="O52" s="964">
        <v>3115</v>
      </c>
      <c r="P52" s="744"/>
      <c r="Q52" s="744"/>
      <c r="R52" s="744"/>
      <c r="S52" s="744"/>
      <c r="T52" s="744"/>
      <c r="U52" s="744"/>
    </row>
    <row r="53" spans="1:21" ht="30.75" customHeight="1">
      <c r="A53" s="744"/>
      <c r="B53" s="906" t="s">
        <v>54</v>
      </c>
      <c r="C53" s="919"/>
      <c r="D53" s="927"/>
      <c r="E53" s="934" t="s">
        <v>57</v>
      </c>
      <c r="F53" s="934"/>
      <c r="G53" s="934"/>
      <c r="H53" s="934"/>
      <c r="I53" s="934"/>
      <c r="J53" s="942"/>
      <c r="K53" s="949">
        <v>-358</v>
      </c>
      <c r="L53" s="957">
        <v>812</v>
      </c>
      <c r="M53" s="957">
        <v>434</v>
      </c>
      <c r="N53" s="957">
        <v>667</v>
      </c>
      <c r="O53" s="965">
        <v>395</v>
      </c>
      <c r="P53" s="744"/>
      <c r="Q53" s="744"/>
      <c r="R53" s="744"/>
      <c r="S53" s="744"/>
      <c r="T53" s="744"/>
      <c r="U53" s="744"/>
    </row>
    <row r="54" spans="1:21" ht="24" customHeight="1">
      <c r="A54" s="744"/>
      <c r="B54" s="907" t="s">
        <v>59</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477</v>
      </c>
      <c r="P55" s="744"/>
      <c r="Q55" s="744"/>
      <c r="R55" s="744"/>
      <c r="S55" s="744"/>
      <c r="T55" s="744"/>
      <c r="U55" s="744"/>
    </row>
    <row r="56" spans="1:21" ht="31.5" customHeight="1">
      <c r="A56" s="744"/>
      <c r="B56" s="909"/>
      <c r="C56" s="921"/>
      <c r="D56" s="921"/>
      <c r="E56" s="935"/>
      <c r="F56" s="935"/>
      <c r="G56" s="935"/>
      <c r="H56" s="935"/>
      <c r="I56" s="935"/>
      <c r="J56" s="943" t="s">
        <v>18</v>
      </c>
      <c r="K56" s="951" t="s">
        <v>426</v>
      </c>
      <c r="L56" s="958" t="s">
        <v>332</v>
      </c>
      <c r="M56" s="958" t="s">
        <v>478</v>
      </c>
      <c r="N56" s="958" t="s">
        <v>479</v>
      </c>
      <c r="O56" s="967" t="s">
        <v>323</v>
      </c>
      <c r="P56" s="744"/>
      <c r="Q56" s="744"/>
      <c r="R56" s="744"/>
      <c r="S56" s="744"/>
      <c r="T56" s="744"/>
      <c r="U56" s="744"/>
    </row>
    <row r="57" spans="1:21" ht="31.5" customHeight="1">
      <c r="B57" s="910" t="s">
        <v>50</v>
      </c>
      <c r="C57" s="922"/>
      <c r="D57" s="928" t="s">
        <v>61</v>
      </c>
      <c r="E57" s="936"/>
      <c r="F57" s="936"/>
      <c r="G57" s="936"/>
      <c r="H57" s="936"/>
      <c r="I57" s="936"/>
      <c r="J57" s="944"/>
      <c r="K57" s="952"/>
      <c r="L57" s="959"/>
      <c r="M57" s="959"/>
      <c r="N57" s="959"/>
      <c r="O57" s="968"/>
    </row>
    <row r="58" spans="1:21" ht="31.5" customHeight="1">
      <c r="B58" s="911"/>
      <c r="C58" s="923"/>
      <c r="D58" s="929" t="s">
        <v>64</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85iw41qDGF0Ldg8k8Yfrab7soE3r3aYJoRw7f06FzssBACa7VOVef4nCa3/MH16gKOj+QhRF3yD8iETuAYGGrA==" saltValue="GZ5KlXDUjeGysLCMBmGJ0A==" spinCount="100000" sheet="1" objects="1" scenarios="1"/>
  <customSheetViews>
    <customSheetView guid="{E0AF5F69-9EF7-004D-B5D5-752B4995C771}" showGridLines="0" fitToPage="1" hiddenColumns="1" topLeftCell="A52">
      <selection activeCell="Q59" sqref="Q59"/>
      <pageMargins left="0" right="0" top="0.19685039370078741" bottom="0.23622047244094491"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A52">
      <selection activeCell="Q59" sqref="Q59"/>
      <pageMargins left="0" right="0" top="0.19685039370078741" bottom="0.23622047244094491"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A3" sqref="A3"/>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27</v>
      </c>
      <c r="C40" s="914"/>
      <c r="D40" s="914"/>
      <c r="E40" s="931"/>
      <c r="F40" s="931"/>
      <c r="G40" s="931"/>
      <c r="H40" s="939" t="s">
        <v>18</v>
      </c>
      <c r="I40" s="946" t="s">
        <v>368</v>
      </c>
      <c r="J40" s="954" t="s">
        <v>335</v>
      </c>
      <c r="K40" s="954" t="s">
        <v>5</v>
      </c>
      <c r="L40" s="954" t="s">
        <v>475</v>
      </c>
      <c r="M40" s="992" t="s">
        <v>421</v>
      </c>
    </row>
    <row r="41" spans="2:13" ht="27.75" customHeight="1">
      <c r="B41" s="902" t="s">
        <v>37</v>
      </c>
      <c r="C41" s="915"/>
      <c r="D41" s="924"/>
      <c r="E41" s="975" t="s">
        <v>65</v>
      </c>
      <c r="F41" s="975"/>
      <c r="G41" s="975"/>
      <c r="H41" s="981"/>
      <c r="I41" s="985">
        <v>30964</v>
      </c>
      <c r="J41" s="989">
        <v>31191</v>
      </c>
      <c r="K41" s="989">
        <v>30595</v>
      </c>
      <c r="L41" s="989">
        <v>29658</v>
      </c>
      <c r="M41" s="993">
        <v>28576</v>
      </c>
    </row>
    <row r="42" spans="2:13" ht="27.75" customHeight="1">
      <c r="B42" s="903"/>
      <c r="C42" s="916"/>
      <c r="D42" s="925"/>
      <c r="E42" s="976" t="s">
        <v>72</v>
      </c>
      <c r="F42" s="976"/>
      <c r="G42" s="976"/>
      <c r="H42" s="982"/>
      <c r="I42" s="986" t="s">
        <v>206</v>
      </c>
      <c r="J42" s="990" t="s">
        <v>206</v>
      </c>
      <c r="K42" s="990" t="s">
        <v>206</v>
      </c>
      <c r="L42" s="990" t="s">
        <v>206</v>
      </c>
      <c r="M42" s="994" t="s">
        <v>206</v>
      </c>
    </row>
    <row r="43" spans="2:13" ht="27.75" customHeight="1">
      <c r="B43" s="903"/>
      <c r="C43" s="916"/>
      <c r="D43" s="925"/>
      <c r="E43" s="976" t="s">
        <v>73</v>
      </c>
      <c r="F43" s="976"/>
      <c r="G43" s="976"/>
      <c r="H43" s="982"/>
      <c r="I43" s="986">
        <v>4198</v>
      </c>
      <c r="J43" s="990">
        <v>4133</v>
      </c>
      <c r="K43" s="990">
        <v>4012</v>
      </c>
      <c r="L43" s="990">
        <v>3804</v>
      </c>
      <c r="M43" s="994">
        <v>3585</v>
      </c>
    </row>
    <row r="44" spans="2:13" ht="27.75" customHeight="1">
      <c r="B44" s="903"/>
      <c r="C44" s="916"/>
      <c r="D44" s="925"/>
      <c r="E44" s="976" t="s">
        <v>75</v>
      </c>
      <c r="F44" s="976"/>
      <c r="G44" s="976"/>
      <c r="H44" s="982"/>
      <c r="I44" s="986">
        <v>1614</v>
      </c>
      <c r="J44" s="990">
        <v>1750</v>
      </c>
      <c r="K44" s="990">
        <v>1585</v>
      </c>
      <c r="L44" s="990">
        <v>1564</v>
      </c>
      <c r="M44" s="994">
        <v>1410</v>
      </c>
    </row>
    <row r="45" spans="2:13" ht="27.75" customHeight="1">
      <c r="B45" s="903"/>
      <c r="C45" s="916"/>
      <c r="D45" s="925"/>
      <c r="E45" s="976" t="s">
        <v>78</v>
      </c>
      <c r="F45" s="976"/>
      <c r="G45" s="976"/>
      <c r="H45" s="982"/>
      <c r="I45" s="986">
        <v>9346</v>
      </c>
      <c r="J45" s="990">
        <v>9081</v>
      </c>
      <c r="K45" s="990">
        <v>9104</v>
      </c>
      <c r="L45" s="990">
        <v>9426</v>
      </c>
      <c r="M45" s="994">
        <v>9546</v>
      </c>
    </row>
    <row r="46" spans="2:13" ht="27.75" customHeight="1">
      <c r="B46" s="903"/>
      <c r="C46" s="916"/>
      <c r="D46" s="926"/>
      <c r="E46" s="976" t="s">
        <v>76</v>
      </c>
      <c r="F46" s="976"/>
      <c r="G46" s="976"/>
      <c r="H46" s="982"/>
      <c r="I46" s="986" t="s">
        <v>206</v>
      </c>
      <c r="J46" s="990" t="s">
        <v>206</v>
      </c>
      <c r="K46" s="990" t="s">
        <v>206</v>
      </c>
      <c r="L46" s="990">
        <v>0</v>
      </c>
      <c r="M46" s="994" t="s">
        <v>206</v>
      </c>
    </row>
    <row r="47" spans="2:13" ht="27.75" customHeight="1">
      <c r="B47" s="903"/>
      <c r="C47" s="916"/>
      <c r="D47" s="973"/>
      <c r="E47" s="977" t="s">
        <v>80</v>
      </c>
      <c r="F47" s="980"/>
      <c r="G47" s="980"/>
      <c r="H47" s="983"/>
      <c r="I47" s="986" t="s">
        <v>206</v>
      </c>
      <c r="J47" s="990" t="s">
        <v>206</v>
      </c>
      <c r="K47" s="990" t="s">
        <v>206</v>
      </c>
      <c r="L47" s="990" t="s">
        <v>206</v>
      </c>
      <c r="M47" s="994" t="s">
        <v>206</v>
      </c>
    </row>
    <row r="48" spans="2:13" ht="27.75" customHeight="1">
      <c r="B48" s="903"/>
      <c r="C48" s="916"/>
      <c r="D48" s="925"/>
      <c r="E48" s="976" t="s">
        <v>84</v>
      </c>
      <c r="F48" s="976"/>
      <c r="G48" s="976"/>
      <c r="H48" s="982"/>
      <c r="I48" s="986" t="s">
        <v>206</v>
      </c>
      <c r="J48" s="990" t="s">
        <v>206</v>
      </c>
      <c r="K48" s="990" t="s">
        <v>206</v>
      </c>
      <c r="L48" s="990" t="s">
        <v>206</v>
      </c>
      <c r="M48" s="994" t="s">
        <v>206</v>
      </c>
    </row>
    <row r="49" spans="2:13" ht="27.75" customHeight="1">
      <c r="B49" s="904"/>
      <c r="C49" s="917"/>
      <c r="D49" s="925"/>
      <c r="E49" s="976" t="s">
        <v>91</v>
      </c>
      <c r="F49" s="976"/>
      <c r="G49" s="976"/>
      <c r="H49" s="982"/>
      <c r="I49" s="986" t="s">
        <v>206</v>
      </c>
      <c r="J49" s="990" t="s">
        <v>206</v>
      </c>
      <c r="K49" s="990" t="s">
        <v>206</v>
      </c>
      <c r="L49" s="990" t="s">
        <v>206</v>
      </c>
      <c r="M49" s="994" t="s">
        <v>206</v>
      </c>
    </row>
    <row r="50" spans="2:13" ht="27.75" customHeight="1">
      <c r="B50" s="970" t="s">
        <v>94</v>
      </c>
      <c r="C50" s="972"/>
      <c r="D50" s="974"/>
      <c r="E50" s="976" t="s">
        <v>96</v>
      </c>
      <c r="F50" s="976"/>
      <c r="G50" s="976"/>
      <c r="H50" s="982"/>
      <c r="I50" s="986">
        <v>11555</v>
      </c>
      <c r="J50" s="990">
        <v>11799</v>
      </c>
      <c r="K50" s="990">
        <v>11663</v>
      </c>
      <c r="L50" s="990">
        <v>11821</v>
      </c>
      <c r="M50" s="994">
        <v>12161</v>
      </c>
    </row>
    <row r="51" spans="2:13" ht="27.75" customHeight="1">
      <c r="B51" s="903"/>
      <c r="C51" s="916"/>
      <c r="D51" s="925"/>
      <c r="E51" s="976" t="s">
        <v>99</v>
      </c>
      <c r="F51" s="976"/>
      <c r="G51" s="976"/>
      <c r="H51" s="982"/>
      <c r="I51" s="986">
        <v>2033</v>
      </c>
      <c r="J51" s="990">
        <v>1737</v>
      </c>
      <c r="K51" s="990">
        <v>1960</v>
      </c>
      <c r="L51" s="990">
        <v>1863</v>
      </c>
      <c r="M51" s="994">
        <v>1832</v>
      </c>
    </row>
    <row r="52" spans="2:13" ht="27.75" customHeight="1">
      <c r="B52" s="904"/>
      <c r="C52" s="917"/>
      <c r="D52" s="925"/>
      <c r="E52" s="976" t="s">
        <v>46</v>
      </c>
      <c r="F52" s="976"/>
      <c r="G52" s="976"/>
      <c r="H52" s="982"/>
      <c r="I52" s="986">
        <v>29076</v>
      </c>
      <c r="J52" s="990">
        <v>29497</v>
      </c>
      <c r="K52" s="990">
        <v>28380</v>
      </c>
      <c r="L52" s="990">
        <v>27904</v>
      </c>
      <c r="M52" s="994">
        <v>27026</v>
      </c>
    </row>
    <row r="53" spans="2:13" ht="27.75" customHeight="1">
      <c r="B53" s="906" t="s">
        <v>54</v>
      </c>
      <c r="C53" s="919"/>
      <c r="D53" s="927"/>
      <c r="E53" s="978" t="s">
        <v>101</v>
      </c>
      <c r="F53" s="978"/>
      <c r="G53" s="978"/>
      <c r="H53" s="984"/>
      <c r="I53" s="987">
        <v>3458</v>
      </c>
      <c r="J53" s="991">
        <v>3123</v>
      </c>
      <c r="K53" s="991">
        <v>3293</v>
      </c>
      <c r="L53" s="991">
        <v>2863</v>
      </c>
      <c r="M53" s="995">
        <v>2098</v>
      </c>
    </row>
    <row r="54" spans="2:13" ht="27.75" customHeight="1">
      <c r="B54" s="971" t="s">
        <v>0</v>
      </c>
      <c r="C54" s="878"/>
      <c r="D54" s="878"/>
      <c r="E54" s="979"/>
      <c r="F54" s="979"/>
      <c r="G54" s="979"/>
      <c r="H54" s="979"/>
      <c r="I54" s="988"/>
      <c r="J54" s="988"/>
      <c r="K54" s="988"/>
      <c r="L54" s="988"/>
      <c r="M54" s="988"/>
    </row>
    <row r="55" spans="2:13"/>
  </sheetData>
  <sheetProtection algorithmName="SHA-512" hashValue="Occi4BoGNkALy9mcaG8RvoGO23egfQxlltqELLyk9xIxQ+2ay4SpsE+UJrua5cn35CfyfJLzX4Sh+yMJWXA0Fg==" saltValue="rZnwlOgWa4F3rA4abVAuKg==" spinCount="100000" sheet="1" objects="1" scenarios="1"/>
  <customSheetViews>
    <customSheetView guid="{E0AF5F69-9EF7-004D-B5D5-752B4995C771}" showGridLines="0" fitToPage="1" hiddenColumns="1" topLeftCell="J7">
      <selection activeCell="S46" sqref="S46"/>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J7">
      <selection activeCell="S46" sqref="S46"/>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2" sqref="A2"/>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97</v>
      </c>
    </row>
    <row r="54" spans="2:8" ht="29.25" customHeight="1">
      <c r="B54" s="996" t="s">
        <v>10</v>
      </c>
      <c r="C54" s="1002"/>
      <c r="D54" s="1002"/>
      <c r="E54" s="1011" t="s">
        <v>18</v>
      </c>
      <c r="F54" s="1018" t="s">
        <v>5</v>
      </c>
      <c r="G54" s="1018" t="s">
        <v>475</v>
      </c>
      <c r="H54" s="1026" t="s">
        <v>421</v>
      </c>
    </row>
    <row r="55" spans="2:8" ht="52.5" customHeight="1">
      <c r="B55" s="997"/>
      <c r="C55" s="1003" t="s">
        <v>106</v>
      </c>
      <c r="D55" s="1003"/>
      <c r="E55" s="1012"/>
      <c r="F55" s="1019">
        <v>2143</v>
      </c>
      <c r="G55" s="1019">
        <v>2163</v>
      </c>
      <c r="H55" s="1027">
        <v>2487</v>
      </c>
    </row>
    <row r="56" spans="2:8" ht="52.5" customHeight="1">
      <c r="B56" s="998"/>
      <c r="C56" s="1004" t="s">
        <v>109</v>
      </c>
      <c r="D56" s="1004"/>
      <c r="E56" s="1013"/>
      <c r="F56" s="1020">
        <v>3202</v>
      </c>
      <c r="G56" s="1020">
        <v>3160</v>
      </c>
      <c r="H56" s="1028">
        <v>3093</v>
      </c>
    </row>
    <row r="57" spans="2:8" ht="53.25" customHeight="1">
      <c r="B57" s="998"/>
      <c r="C57" s="1005" t="s">
        <v>69</v>
      </c>
      <c r="D57" s="1005"/>
      <c r="E57" s="1014"/>
      <c r="F57" s="1021">
        <v>7912</v>
      </c>
      <c r="G57" s="1021">
        <v>7937</v>
      </c>
      <c r="H57" s="1029">
        <v>8092</v>
      </c>
    </row>
    <row r="58" spans="2:8" ht="45.75" customHeight="1">
      <c r="B58" s="999"/>
      <c r="C58" s="1006" t="s">
        <v>428</v>
      </c>
      <c r="D58" s="1009"/>
      <c r="E58" s="1015"/>
      <c r="F58" s="1022">
        <v>2706</v>
      </c>
      <c r="G58" s="1022">
        <v>2614</v>
      </c>
      <c r="H58" s="1030">
        <v>2706</v>
      </c>
    </row>
    <row r="59" spans="2:8" ht="45.75" customHeight="1">
      <c r="B59" s="999"/>
      <c r="C59" s="1006" t="s">
        <v>354</v>
      </c>
      <c r="D59" s="1009"/>
      <c r="E59" s="1015"/>
      <c r="F59" s="1022">
        <v>2418</v>
      </c>
      <c r="G59" s="1022">
        <v>2352</v>
      </c>
      <c r="H59" s="1030">
        <v>2363</v>
      </c>
    </row>
    <row r="60" spans="2:8" ht="45.75" customHeight="1">
      <c r="B60" s="999"/>
      <c r="C60" s="1006" t="s">
        <v>480</v>
      </c>
      <c r="D60" s="1009"/>
      <c r="E60" s="1015"/>
      <c r="F60" s="1022">
        <v>960</v>
      </c>
      <c r="G60" s="1022">
        <v>906</v>
      </c>
      <c r="H60" s="1030">
        <v>910</v>
      </c>
    </row>
    <row r="61" spans="2:8" ht="45.75" customHeight="1">
      <c r="B61" s="999"/>
      <c r="C61" s="1006" t="s">
        <v>481</v>
      </c>
      <c r="D61" s="1009"/>
      <c r="E61" s="1015"/>
      <c r="F61" s="1022">
        <v>651</v>
      </c>
      <c r="G61" s="1022">
        <v>651</v>
      </c>
      <c r="H61" s="1030">
        <v>651</v>
      </c>
    </row>
    <row r="62" spans="2:8" ht="45.75" customHeight="1">
      <c r="B62" s="1000"/>
      <c r="C62" s="1007" t="s">
        <v>342</v>
      </c>
      <c r="D62" s="1010"/>
      <c r="E62" s="1016"/>
      <c r="F62" s="1023">
        <v>495</v>
      </c>
      <c r="G62" s="1023">
        <v>690</v>
      </c>
      <c r="H62" s="1031">
        <v>633</v>
      </c>
    </row>
    <row r="63" spans="2:8" ht="52.5" customHeight="1">
      <c r="B63" s="1001"/>
      <c r="C63" s="1008" t="s">
        <v>112</v>
      </c>
      <c r="D63" s="1008"/>
      <c r="E63" s="1017"/>
      <c r="F63" s="1024">
        <v>13257</v>
      </c>
      <c r="G63" s="1024">
        <v>13260</v>
      </c>
      <c r="H63" s="1032">
        <v>13672</v>
      </c>
    </row>
    <row r="64" spans="2:8"/>
  </sheetData>
  <sheetProtection algorithmName="SHA-512" hashValue="Xbyzl0eWq6TtVxUAr8UdjypbNi+fh3N1lTi0BKkKlk1f+kvEA0+p+6k+8mna+kXwRZEUlwPGYuGC36NF4UCBtg==" saltValue="/OqYvg1G3SHG/UYrsbpomg==" spinCount="100000" sheet="1" objects="1" scenarios="1"/>
  <customSheetViews>
    <customSheetView guid="{E0AF5F69-9EF7-004D-B5D5-752B4995C771}" scale="70" showGridLines="0" fitToPage="1" hiddenColumns="1" topLeftCell="F1">
      <selection activeCell="I46" sqref="I46"/>
      <pageMargins left="0" right="0" top="0.19685039370078741" bottom="0" header="0" footer="0"/>
      <printOptions horizontalCentered="1"/>
      <pageSetup paperSize="9" orientation="landscape" r:id="rId1"/>
      <headerFooter alignWithMargins="0">
        <oddFooter>&amp;C&amp;P/&amp;N</oddFooter>
        <evenFooter>&amp;C&amp;P/&amp;N</evenFooter>
        <firstFooter>&amp;C&amp;P/&amp;N</firstFooter>
      </headerFooter>
    </customSheetView>
    <customSheetView guid="{3B5FD968-5CF0-904C-9992-CE9B5CC27374}" scale="70" showGridLines="0" fitToPage="1" hiddenColumns="1" topLeftCell="F1">
      <selection activeCell="I46" sqref="I46"/>
      <pageMargins left="0" right="0" top="0.19685039370078741" bottom="0" header="0" footer="0"/>
      <printOptions horizontalCentered="1"/>
      <pageSetup paperSize="9" orientation="landscape" r:id="rId2"/>
      <headerFooter alignWithMargins="0">
        <oddFooter>&amp;C&amp;P/&amp;N</oddFooter>
        <evenFooter>&amp;C&amp;P/&amp;N</evenFooter>
        <firstFooter>&amp;C&amp;P/&amp;N</firstFooter>
      </headerFooter>
    </customSheetView>
  </customSheetViews>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83</v>
      </c>
      <c r="E2" s="804"/>
      <c r="F2" s="1048" t="s">
        <v>474</v>
      </c>
      <c r="G2" s="828"/>
      <c r="H2" s="838"/>
    </row>
    <row r="3" spans="1:8">
      <c r="A3" s="792" t="s">
        <v>238</v>
      </c>
      <c r="B3" s="777"/>
      <c r="C3" s="1041"/>
      <c r="D3" s="1044">
        <v>48401</v>
      </c>
      <c r="E3" s="1046"/>
      <c r="F3" s="1049">
        <v>54110</v>
      </c>
      <c r="G3" s="1051"/>
      <c r="H3" s="1054"/>
    </row>
    <row r="4" spans="1:8">
      <c r="A4" s="764"/>
      <c r="B4" s="776"/>
      <c r="C4" s="1042"/>
      <c r="D4" s="1045">
        <v>23476</v>
      </c>
      <c r="E4" s="1047"/>
      <c r="F4" s="1050">
        <v>30620</v>
      </c>
      <c r="G4" s="1052"/>
      <c r="H4" s="1055"/>
    </row>
    <row r="5" spans="1:8">
      <c r="A5" s="792" t="s">
        <v>451</v>
      </c>
      <c r="B5" s="777"/>
      <c r="C5" s="1041"/>
      <c r="D5" s="1044">
        <v>50373</v>
      </c>
      <c r="E5" s="1046"/>
      <c r="F5" s="1049">
        <v>54684</v>
      </c>
      <c r="G5" s="1051"/>
      <c r="H5" s="1054"/>
    </row>
    <row r="6" spans="1:8">
      <c r="A6" s="764"/>
      <c r="B6" s="776"/>
      <c r="C6" s="1042"/>
      <c r="D6" s="1045">
        <v>40607</v>
      </c>
      <c r="E6" s="1047"/>
      <c r="F6" s="1050">
        <v>32829</v>
      </c>
      <c r="G6" s="1052"/>
      <c r="H6" s="1055"/>
    </row>
    <row r="7" spans="1:8">
      <c r="A7" s="792" t="s">
        <v>469</v>
      </c>
      <c r="B7" s="777"/>
      <c r="C7" s="1041"/>
      <c r="D7" s="1044">
        <v>45745</v>
      </c>
      <c r="E7" s="1046"/>
      <c r="F7" s="1049">
        <v>62383</v>
      </c>
      <c r="G7" s="1051"/>
      <c r="H7" s="1054"/>
    </row>
    <row r="8" spans="1:8">
      <c r="A8" s="764"/>
      <c r="B8" s="776"/>
      <c r="C8" s="1042"/>
      <c r="D8" s="1045">
        <v>27622</v>
      </c>
      <c r="E8" s="1047"/>
      <c r="F8" s="1050">
        <v>35325</v>
      </c>
      <c r="G8" s="1052"/>
      <c r="H8" s="1055"/>
    </row>
    <row r="9" spans="1:8">
      <c r="A9" s="792" t="s">
        <v>418</v>
      </c>
      <c r="B9" s="777"/>
      <c r="C9" s="1041"/>
      <c r="D9" s="1044">
        <v>34580</v>
      </c>
      <c r="E9" s="1046"/>
      <c r="F9" s="1049">
        <v>63812</v>
      </c>
      <c r="G9" s="1051"/>
      <c r="H9" s="1054"/>
    </row>
    <row r="10" spans="1:8">
      <c r="A10" s="764"/>
      <c r="B10" s="776"/>
      <c r="C10" s="1042"/>
      <c r="D10" s="1045">
        <v>22912</v>
      </c>
      <c r="E10" s="1047"/>
      <c r="F10" s="1050">
        <v>33848</v>
      </c>
      <c r="G10" s="1052"/>
      <c r="H10" s="1055"/>
    </row>
    <row r="11" spans="1:8">
      <c r="A11" s="792" t="s">
        <v>470</v>
      </c>
      <c r="B11" s="777"/>
      <c r="C11" s="1041"/>
      <c r="D11" s="1044">
        <v>33556</v>
      </c>
      <c r="E11" s="1046"/>
      <c r="F11" s="1049">
        <v>54225</v>
      </c>
      <c r="G11" s="1051"/>
      <c r="H11" s="1054"/>
    </row>
    <row r="12" spans="1:8">
      <c r="A12" s="764"/>
      <c r="B12" s="776"/>
      <c r="C12" s="1043"/>
      <c r="D12" s="1045">
        <v>19887</v>
      </c>
      <c r="E12" s="1047"/>
      <c r="F12" s="1050">
        <v>27337</v>
      </c>
      <c r="G12" s="1052"/>
      <c r="H12" s="1055"/>
    </row>
    <row r="13" spans="1:8">
      <c r="A13" s="792"/>
      <c r="B13" s="777"/>
      <c r="C13" s="1041"/>
      <c r="D13" s="1044">
        <v>42531</v>
      </c>
      <c r="E13" s="1046"/>
      <c r="F13" s="1049">
        <v>57843</v>
      </c>
      <c r="G13" s="1053"/>
      <c r="H13" s="1054"/>
    </row>
    <row r="14" spans="1:8">
      <c r="A14" s="764"/>
      <c r="B14" s="776"/>
      <c r="C14" s="1042"/>
      <c r="D14" s="1045">
        <v>26901</v>
      </c>
      <c r="E14" s="1047"/>
      <c r="F14" s="1050">
        <v>31992</v>
      </c>
      <c r="G14" s="1052"/>
      <c r="H14" s="1055"/>
    </row>
    <row r="17" spans="1:11">
      <c r="A17" s="1033" t="s">
        <v>24</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89</v>
      </c>
      <c r="B19" s="1034">
        <f>ROUND(VALUE(SUBSTITUTE(実質収支比率等に係る経年分析!F$48,"▲","-")),2)</f>
        <v>9.85</v>
      </c>
      <c r="C19" s="1034">
        <f>ROUND(VALUE(SUBSTITUTE(実質収支比率等に係る経年分析!G$48,"▲","-")),2)</f>
        <v>8.01</v>
      </c>
      <c r="D19" s="1034">
        <f>ROUND(VALUE(SUBSTITUTE(実質収支比率等に係る経年分析!H$48,"▲","-")),2)</f>
        <v>8.7100000000000009</v>
      </c>
      <c r="E19" s="1034">
        <f>ROUND(VALUE(SUBSTITUTE(実質収支比率等に係る経年分析!I$48,"▲","-")),2)</f>
        <v>7.58</v>
      </c>
      <c r="F19" s="1034">
        <f>ROUND(VALUE(SUBSTITUTE(実質収支比率等に係る経年分析!J$48,"▲","-")),2)</f>
        <v>12.55</v>
      </c>
    </row>
    <row r="20" spans="1:11">
      <c r="A20" s="1034" t="s">
        <v>36</v>
      </c>
      <c r="B20" s="1034">
        <f>ROUND(VALUE(SUBSTITUTE(実質収支比率等に係る経年分析!F$47,"▲","-")),2)</f>
        <v>12.07</v>
      </c>
      <c r="C20" s="1034">
        <f>ROUND(VALUE(SUBSTITUTE(実質収支比率等に係る経年分析!G$47,"▲","-")),2)</f>
        <v>12.93</v>
      </c>
      <c r="D20" s="1034">
        <f>ROUND(VALUE(SUBSTITUTE(実質収支比率等に係る経年分析!H$47,"▲","-")),2)</f>
        <v>12.47</v>
      </c>
      <c r="E20" s="1034">
        <f>ROUND(VALUE(SUBSTITUTE(実質収支比率等に係る経年分析!I$47,"▲","-")),2)</f>
        <v>12.6</v>
      </c>
      <c r="F20" s="1034">
        <f>ROUND(VALUE(SUBSTITUTE(実質収支比率等に係る経年分析!J$47,"▲","-")),2)</f>
        <v>13.7</v>
      </c>
    </row>
    <row r="21" spans="1:11">
      <c r="A21" s="1034" t="s">
        <v>116</v>
      </c>
      <c r="B21" s="1034">
        <f>IF(ISNUMBER(VALUE(SUBSTITUTE(実質収支比率等に係る経年分析!F$49,"▲","-"))),ROUND(VALUE(SUBSTITUTE(実質収支比率等に係る経年分析!F$49,"▲","-")),2),NA())</f>
        <v>10.35</v>
      </c>
      <c r="C21" s="1034">
        <f>IF(ISNUMBER(VALUE(SUBSTITUTE(実質収支比率等に係る経年分析!G$49,"▲","-"))),ROUND(VALUE(SUBSTITUTE(実質収支比率等に係る経年分析!G$49,"▲","-")),2),NA())</f>
        <v>-0.63</v>
      </c>
      <c r="D21" s="1034">
        <f>IF(ISNUMBER(VALUE(SUBSTITUTE(実質収支比率等に係る経年分析!H$49,"▲","-"))),ROUND(VALUE(SUBSTITUTE(実質収支比率等に係る経年分析!H$49,"▲","-")),2),NA())</f>
        <v>5.49</v>
      </c>
      <c r="E21" s="1034">
        <f>IF(ISNUMBER(VALUE(SUBSTITUTE(実質収支比率等に係る経年分析!I$49,"▲","-"))),ROUND(VALUE(SUBSTITUTE(実質収支比率等に係る経年分析!I$49,"▲","-")),2),NA())</f>
        <v>1.95</v>
      </c>
      <c r="F21" s="1034">
        <f>IF(ISNUMBER(VALUE(SUBSTITUTE(実質収支比率等に係る経年分析!J$49,"▲","-"))),ROUND(VALUE(SUBSTITUTE(実質収支比率等に係る経年分析!J$49,"▲","-")),2),NA())</f>
        <v>11.49</v>
      </c>
    </row>
    <row r="24" spans="1:11">
      <c r="A24" s="1033" t="s">
        <v>104</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117</v>
      </c>
      <c r="C26" s="1035" t="s">
        <v>67</v>
      </c>
      <c r="D26" s="1035" t="s">
        <v>117</v>
      </c>
      <c r="E26" s="1035" t="s">
        <v>67</v>
      </c>
      <c r="F26" s="1035" t="s">
        <v>117</v>
      </c>
      <c r="G26" s="1035" t="s">
        <v>67</v>
      </c>
      <c r="H26" s="1035" t="s">
        <v>117</v>
      </c>
      <c r="I26" s="1035" t="s">
        <v>67</v>
      </c>
      <c r="J26" s="1035" t="s">
        <v>117</v>
      </c>
      <c r="K26" s="1035" t="s">
        <v>67</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1.34</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1.69</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0.23</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0.26</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0.22</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国民健康保険特別会計（診療施設勘定）</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8.e-002</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7.0000000000000007e-002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0.12</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0.23</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0.12</v>
      </c>
    </row>
    <row r="30" spans="1:11">
      <c r="A30" s="1035" t="str">
        <f>IF('連結実質赤字比率に係る赤字・黒字の構成分析'!C$40="",NA(),'連結実質赤字比率に係る赤字・黒字の構成分析'!C$40)</f>
        <v>農業集落排水事業特別会計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9.e-002</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0.12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0.16</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0.31</v>
      </c>
    </row>
    <row r="31" spans="1:11">
      <c r="A31" s="1035" t="str">
        <f>IF('連結実質赤字比率に係る赤字・黒字の構成分析'!C$39="",NA(),'連結実質赤字比率に係る赤字・黒字の構成分析'!C$39)</f>
        <v>国民健康保険特別会計（事業勘定）</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0.97</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0.85</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0.72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0.95</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0.48</v>
      </c>
    </row>
    <row r="32" spans="1:11">
      <c r="A32" s="1035" t="str">
        <f>IF('連結実質赤字比率に係る赤字・黒字の構成分析'!C$38="",NA(),'連結実質赤字比率に係る赤字・黒字の構成分析'!C$38)</f>
        <v>下水道事業会計</v>
      </c>
      <c r="B32" s="1035" t="e">
        <f>IF(ROUND(VALUE(SUBSTITUTE('連結実質赤字比率に係る赤字・黒字の構成分析'!F$38,"▲","-")),2)&lt;0,ABS(ROUND(VALUE(SUBSTITUTE('連結実質赤字比率に係る赤字・黒字の構成分析'!F$38,"▲","-")),2)),NA())</f>
        <v>#VALUE!</v>
      </c>
      <c r="C32" s="1035" t="e">
        <f>IF(ROUND(VALUE(SUBSTITUTE('連結実質赤字比率に係る赤字・黒字の構成分析'!F$38,"▲","-")),2)&gt;=0,ABS(ROUND(VALUE(SUBSTITUTE('連結実質赤字比率に係る赤字・黒字の構成分析'!F$38,"▲","-")),2)),NA())</f>
        <v>#VALUE!</v>
      </c>
      <c r="D32" s="1035" t="e">
        <f>IF(ROUND(VALUE(SUBSTITUTE('連結実質赤字比率に係る赤字・黒字の構成分析'!G$38,"▲","-")),2)&lt;0,ABS(ROUND(VALUE(SUBSTITUTE('連結実質赤字比率に係る赤字・黒字の構成分析'!G$38,"▲","-")),2)),NA())</f>
        <v>#VALUE!</v>
      </c>
      <c r="E32" s="1035" t="e">
        <f>IF(ROUND(VALUE(SUBSTITUTE('連結実質赤字比率に係る赤字・黒字の構成分析'!G$38,"▲","-")),2)&gt;=0,ABS(ROUND(VALUE(SUBSTITUTE('連結実質赤字比率に係る赤字・黒字の構成分析'!G$38,"▲","-")),2)),NA())</f>
        <v>#VALUE!</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0.28999999999999998</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1.1599999999999999</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0.73</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1.51</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2.16</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1.51</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0.86</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1.2</v>
      </c>
    </row>
    <row r="34" spans="1:16">
      <c r="A34" s="1035" t="str">
        <f>IF('連結実質赤字比率に係る赤字・黒字の構成分析'!C$36="",NA(),'連結実質赤字比率に係る赤字・黒字の構成分析'!C$36)</f>
        <v>駐車場事業特別会計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0.44</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0.86</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0.91</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1.2</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1.41</v>
      </c>
    </row>
    <row r="35" spans="1:16">
      <c r="A35" s="1035" t="str">
        <f>IF('連結実質赤字比率に係る赤字・黒字の構成分析'!C$35="",NA(),'連結実質赤字比率に係る赤字・黒字の構成分析'!C$35)</f>
        <v>秩父市立病院事業会計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11.97</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12.35</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11.85</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11.43</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11.01</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9.84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8.01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8.7100000000000009</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7.58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12.54</v>
      </c>
    </row>
    <row r="39" spans="1:16">
      <c r="A39" s="1033" t="s">
        <v>14</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119</v>
      </c>
      <c r="C41" s="1036"/>
      <c r="D41" s="1036" t="s">
        <v>120</v>
      </c>
      <c r="E41" s="1036" t="s">
        <v>119</v>
      </c>
      <c r="F41" s="1036"/>
      <c r="G41" s="1036" t="s">
        <v>120</v>
      </c>
      <c r="H41" s="1036" t="s">
        <v>119</v>
      </c>
      <c r="I41" s="1036"/>
      <c r="J41" s="1036" t="s">
        <v>120</v>
      </c>
      <c r="K41" s="1036" t="s">
        <v>119</v>
      </c>
      <c r="L41" s="1036"/>
      <c r="M41" s="1036" t="s">
        <v>120</v>
      </c>
      <c r="N41" s="1036" t="s">
        <v>119</v>
      </c>
      <c r="O41" s="1036"/>
      <c r="P41" s="1036" t="s">
        <v>120</v>
      </c>
    </row>
    <row r="42" spans="1:16">
      <c r="A42" s="1036" t="s">
        <v>122</v>
      </c>
      <c r="B42" s="1036"/>
      <c r="C42" s="1036"/>
      <c r="D42" s="1036">
        <f>'実質公債費比率（分子）の構造'!K$52</f>
        <v>3873</v>
      </c>
      <c r="E42" s="1036"/>
      <c r="F42" s="1036"/>
      <c r="G42" s="1036">
        <f>'実質公債費比率（分子）の構造'!L$52</f>
        <v>2860</v>
      </c>
      <c r="H42" s="1036"/>
      <c r="I42" s="1036"/>
      <c r="J42" s="1036">
        <f>'実質公債費比率（分子）の構造'!M$52</f>
        <v>3241</v>
      </c>
      <c r="K42" s="1036"/>
      <c r="L42" s="1036"/>
      <c r="M42" s="1036">
        <f>'実質公債費比率（分子）の構造'!N$52</f>
        <v>2986</v>
      </c>
      <c r="N42" s="1036"/>
      <c r="O42" s="1036"/>
      <c r="P42" s="1036">
        <f>'実質公債費比率（分子）の構造'!O$52</f>
        <v>3115</v>
      </c>
    </row>
    <row r="43" spans="1:16">
      <c r="A43" s="1036" t="s">
        <v>49</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43</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291</v>
      </c>
      <c r="C45" s="1036"/>
      <c r="D45" s="1036"/>
      <c r="E45" s="1036">
        <f>'実質公債費比率（分子）の構造'!L$49</f>
        <v>291</v>
      </c>
      <c r="F45" s="1036"/>
      <c r="G45" s="1036"/>
      <c r="H45" s="1036">
        <f>'実質公債費比率（分子）の構造'!M$49</f>
        <v>330</v>
      </c>
      <c r="I45" s="1036"/>
      <c r="J45" s="1036"/>
      <c r="K45" s="1036">
        <f>'実質公債費比率（分子）の構造'!N$49</f>
        <v>325</v>
      </c>
      <c r="L45" s="1036"/>
      <c r="M45" s="1036"/>
      <c r="N45" s="1036">
        <f>'実質公債費比率（分子）の構造'!O$49</f>
        <v>310</v>
      </c>
      <c r="O45" s="1036"/>
      <c r="P45" s="1036"/>
    </row>
    <row r="46" spans="1:16">
      <c r="A46" s="1036" t="s">
        <v>41</v>
      </c>
      <c r="B46" s="1036">
        <f>'実質公債費比率（分子）の構造'!K$48</f>
        <v>442</v>
      </c>
      <c r="C46" s="1036"/>
      <c r="D46" s="1036"/>
      <c r="E46" s="1036">
        <f>'実質公債費比率（分子）の構造'!L$48</f>
        <v>429</v>
      </c>
      <c r="F46" s="1036"/>
      <c r="G46" s="1036"/>
      <c r="H46" s="1036">
        <f>'実質公債費比率（分子）の構造'!M$48</f>
        <v>408</v>
      </c>
      <c r="I46" s="1036"/>
      <c r="J46" s="1036"/>
      <c r="K46" s="1036">
        <f>'実質公債費比率（分子）の構造'!N$48</f>
        <v>436</v>
      </c>
      <c r="L46" s="1036"/>
      <c r="M46" s="1036"/>
      <c r="N46" s="1036">
        <f>'実質公債費比率（分子）の構造'!O$48</f>
        <v>364</v>
      </c>
      <c r="O46" s="1036"/>
      <c r="P46" s="1036"/>
    </row>
    <row r="47" spans="1:16">
      <c r="A47" s="1036" t="s">
        <v>35</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2782</v>
      </c>
      <c r="C49" s="1036"/>
      <c r="D49" s="1036"/>
      <c r="E49" s="1036">
        <f>'実質公債費比率（分子）の構造'!L$45</f>
        <v>2952</v>
      </c>
      <c r="F49" s="1036"/>
      <c r="G49" s="1036"/>
      <c r="H49" s="1036">
        <f>'実質公債費比率（分子）の構造'!M$45</f>
        <v>2937</v>
      </c>
      <c r="I49" s="1036"/>
      <c r="J49" s="1036"/>
      <c r="K49" s="1036">
        <f>'実質公債費比率（分子）の構造'!N$45</f>
        <v>2892</v>
      </c>
      <c r="L49" s="1036"/>
      <c r="M49" s="1036"/>
      <c r="N49" s="1036">
        <f>'実質公債費比率（分子）の構造'!O$45</f>
        <v>2836</v>
      </c>
      <c r="O49" s="1036"/>
      <c r="P49" s="1036"/>
    </row>
    <row r="50" spans="1:16">
      <c r="A50" s="1036" t="s">
        <v>57</v>
      </c>
      <c r="B50" s="1036" t="e">
        <f>NA()</f>
        <v>#N/A</v>
      </c>
      <c r="C50" s="1036">
        <f>IF(ISNUMBER('実質公債費比率（分子）の構造'!K$53),'実質公債費比率（分子）の構造'!K$53,NA())</f>
        <v>-358</v>
      </c>
      <c r="D50" s="1036" t="e">
        <f>NA()</f>
        <v>#N/A</v>
      </c>
      <c r="E50" s="1036" t="e">
        <f>NA()</f>
        <v>#N/A</v>
      </c>
      <c r="F50" s="1036">
        <f>IF(ISNUMBER('実質公債費比率（分子）の構造'!L$53),'実質公債費比率（分子）の構造'!L$53,NA())</f>
        <v>812</v>
      </c>
      <c r="G50" s="1036" t="e">
        <f>NA()</f>
        <v>#N/A</v>
      </c>
      <c r="H50" s="1036" t="e">
        <f>NA()</f>
        <v>#N/A</v>
      </c>
      <c r="I50" s="1036">
        <f>IF(ISNUMBER('実質公債費比率（分子）の構造'!M$53),'実質公債費比率（分子）の構造'!M$53,NA())</f>
        <v>434</v>
      </c>
      <c r="J50" s="1036" t="e">
        <f>NA()</f>
        <v>#N/A</v>
      </c>
      <c r="K50" s="1036" t="e">
        <f>NA()</f>
        <v>#N/A</v>
      </c>
      <c r="L50" s="1036">
        <f>IF(ISNUMBER('実質公債費比率（分子）の構造'!N$53),'実質公債費比率（分子）の構造'!N$53,NA())</f>
        <v>667</v>
      </c>
      <c r="M50" s="1036" t="e">
        <f>NA()</f>
        <v>#N/A</v>
      </c>
      <c r="N50" s="1036" t="e">
        <f>NA()</f>
        <v>#N/A</v>
      </c>
      <c r="O50" s="1036">
        <f>IF(ISNUMBER('実質公債費比率（分子）の構造'!O$53),'実質公債費比率（分子）の構造'!O$53,NA())</f>
        <v>395</v>
      </c>
      <c r="P50" s="1036" t="e">
        <f>NA()</f>
        <v>#N/A</v>
      </c>
    </row>
    <row r="53" spans="1:16">
      <c r="A53" s="1033" t="s">
        <v>123</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130</v>
      </c>
      <c r="C55" s="1035"/>
      <c r="D55" s="1035" t="s">
        <v>132</v>
      </c>
      <c r="E55" s="1035" t="s">
        <v>130</v>
      </c>
      <c r="F55" s="1035"/>
      <c r="G55" s="1035" t="s">
        <v>132</v>
      </c>
      <c r="H55" s="1035" t="s">
        <v>130</v>
      </c>
      <c r="I55" s="1035"/>
      <c r="J55" s="1035" t="s">
        <v>132</v>
      </c>
      <c r="K55" s="1035" t="s">
        <v>130</v>
      </c>
      <c r="L55" s="1035"/>
      <c r="M55" s="1035" t="s">
        <v>132</v>
      </c>
      <c r="N55" s="1035" t="s">
        <v>130</v>
      </c>
      <c r="O55" s="1035"/>
      <c r="P55" s="1035" t="s">
        <v>132</v>
      </c>
    </row>
    <row r="56" spans="1:16">
      <c r="A56" s="1035" t="s">
        <v>46</v>
      </c>
      <c r="B56" s="1035"/>
      <c r="C56" s="1035"/>
      <c r="D56" s="1035">
        <f>'将来負担比率（分子）の構造'!I$52</f>
        <v>29076</v>
      </c>
      <c r="E56" s="1035"/>
      <c r="F56" s="1035"/>
      <c r="G56" s="1035">
        <f>'将来負担比率（分子）の構造'!J$52</f>
        <v>29497</v>
      </c>
      <c r="H56" s="1035"/>
      <c r="I56" s="1035"/>
      <c r="J56" s="1035">
        <f>'将来負担比率（分子）の構造'!K$52</f>
        <v>28380</v>
      </c>
      <c r="K56" s="1035"/>
      <c r="L56" s="1035"/>
      <c r="M56" s="1035">
        <f>'将来負担比率（分子）の構造'!L$52</f>
        <v>27904</v>
      </c>
      <c r="N56" s="1035"/>
      <c r="O56" s="1035"/>
      <c r="P56" s="1035">
        <f>'将来負担比率（分子）の構造'!M$52</f>
        <v>27026</v>
      </c>
    </row>
    <row r="57" spans="1:16">
      <c r="A57" s="1035" t="s">
        <v>99</v>
      </c>
      <c r="B57" s="1035"/>
      <c r="C57" s="1035"/>
      <c r="D57" s="1035">
        <f>'将来負担比率（分子）の構造'!I$51</f>
        <v>2033</v>
      </c>
      <c r="E57" s="1035"/>
      <c r="F57" s="1035"/>
      <c r="G57" s="1035">
        <f>'将来負担比率（分子）の構造'!J$51</f>
        <v>1737</v>
      </c>
      <c r="H57" s="1035"/>
      <c r="I57" s="1035"/>
      <c r="J57" s="1035">
        <f>'将来負担比率（分子）の構造'!K$51</f>
        <v>1960</v>
      </c>
      <c r="K57" s="1035"/>
      <c r="L57" s="1035"/>
      <c r="M57" s="1035">
        <f>'将来負担比率（分子）の構造'!L$51</f>
        <v>1863</v>
      </c>
      <c r="N57" s="1035"/>
      <c r="O57" s="1035"/>
      <c r="P57" s="1035">
        <f>'将来負担比率（分子）の構造'!M$51</f>
        <v>1832</v>
      </c>
    </row>
    <row r="58" spans="1:16">
      <c r="A58" s="1035" t="s">
        <v>96</v>
      </c>
      <c r="B58" s="1035"/>
      <c r="C58" s="1035"/>
      <c r="D58" s="1035">
        <f>'将来負担比率（分子）の構造'!I$50</f>
        <v>11555</v>
      </c>
      <c r="E58" s="1035"/>
      <c r="F58" s="1035"/>
      <c r="G58" s="1035">
        <f>'将来負担比率（分子）の構造'!J$50</f>
        <v>11799</v>
      </c>
      <c r="H58" s="1035"/>
      <c r="I58" s="1035"/>
      <c r="J58" s="1035">
        <f>'将来負担比率（分子）の構造'!K$50</f>
        <v>11663</v>
      </c>
      <c r="K58" s="1035"/>
      <c r="L58" s="1035"/>
      <c r="M58" s="1035">
        <f>'将来負担比率（分子）の構造'!L$50</f>
        <v>11821</v>
      </c>
      <c r="N58" s="1035"/>
      <c r="O58" s="1035"/>
      <c r="P58" s="1035">
        <f>'将来負担比率（分子）の構造'!M$50</f>
        <v>12161</v>
      </c>
    </row>
    <row r="59" spans="1:16">
      <c r="A59" s="1035" t="s">
        <v>91</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84</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76</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f>'将来負担比率（分子）の構造'!L$46</f>
        <v>0</v>
      </c>
      <c r="L61" s="1035"/>
      <c r="M61" s="1035"/>
      <c r="N61" s="1035" t="str">
        <f>'将来負担比率（分子）の構造'!M$46</f>
        <v>-</v>
      </c>
      <c r="O61" s="1035"/>
      <c r="P61" s="1035"/>
    </row>
    <row r="62" spans="1:16">
      <c r="A62" s="1035" t="s">
        <v>78</v>
      </c>
      <c r="B62" s="1035">
        <f>'将来負担比率（分子）の構造'!I$45</f>
        <v>9346</v>
      </c>
      <c r="C62" s="1035"/>
      <c r="D62" s="1035"/>
      <c r="E62" s="1035">
        <f>'将来負担比率（分子）の構造'!J$45</f>
        <v>9081</v>
      </c>
      <c r="F62" s="1035"/>
      <c r="G62" s="1035"/>
      <c r="H62" s="1035">
        <f>'将来負担比率（分子）の構造'!K$45</f>
        <v>9104</v>
      </c>
      <c r="I62" s="1035"/>
      <c r="J62" s="1035"/>
      <c r="K62" s="1035">
        <f>'将来負担比率（分子）の構造'!L$45</f>
        <v>9426</v>
      </c>
      <c r="L62" s="1035"/>
      <c r="M62" s="1035"/>
      <c r="N62" s="1035">
        <f>'将来負担比率（分子）の構造'!M$45</f>
        <v>9546</v>
      </c>
      <c r="O62" s="1035"/>
      <c r="P62" s="1035"/>
    </row>
    <row r="63" spans="1:16">
      <c r="A63" s="1035" t="s">
        <v>75</v>
      </c>
      <c r="B63" s="1035">
        <f>'将来負担比率（分子）の構造'!I$44</f>
        <v>1614</v>
      </c>
      <c r="C63" s="1035"/>
      <c r="D63" s="1035"/>
      <c r="E63" s="1035">
        <f>'将来負担比率（分子）の構造'!J$44</f>
        <v>1750</v>
      </c>
      <c r="F63" s="1035"/>
      <c r="G63" s="1035"/>
      <c r="H63" s="1035">
        <f>'将来負担比率（分子）の構造'!K$44</f>
        <v>1585</v>
      </c>
      <c r="I63" s="1035"/>
      <c r="J63" s="1035"/>
      <c r="K63" s="1035">
        <f>'将来負担比率（分子）の構造'!L$44</f>
        <v>1564</v>
      </c>
      <c r="L63" s="1035"/>
      <c r="M63" s="1035"/>
      <c r="N63" s="1035">
        <f>'将来負担比率（分子）の構造'!M$44</f>
        <v>1410</v>
      </c>
      <c r="O63" s="1035"/>
      <c r="P63" s="1035"/>
    </row>
    <row r="64" spans="1:16">
      <c r="A64" s="1035" t="s">
        <v>73</v>
      </c>
      <c r="B64" s="1035">
        <f>'将来負担比率（分子）の構造'!I$43</f>
        <v>4198</v>
      </c>
      <c r="C64" s="1035"/>
      <c r="D64" s="1035"/>
      <c r="E64" s="1035">
        <f>'将来負担比率（分子）の構造'!J$43</f>
        <v>4133</v>
      </c>
      <c r="F64" s="1035"/>
      <c r="G64" s="1035"/>
      <c r="H64" s="1035">
        <f>'将来負担比率（分子）の構造'!K$43</f>
        <v>4012</v>
      </c>
      <c r="I64" s="1035"/>
      <c r="J64" s="1035"/>
      <c r="K64" s="1035">
        <f>'将来負担比率（分子）の構造'!L$43</f>
        <v>3804</v>
      </c>
      <c r="L64" s="1035"/>
      <c r="M64" s="1035"/>
      <c r="N64" s="1035">
        <f>'将来負担比率（分子）の構造'!M$43</f>
        <v>3585</v>
      </c>
      <c r="O64" s="1035"/>
      <c r="P64" s="1035"/>
    </row>
    <row r="65" spans="1:16">
      <c r="A65" s="1035" t="s">
        <v>72</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65</v>
      </c>
      <c r="B66" s="1035">
        <f>'将来負担比率（分子）の構造'!I$41</f>
        <v>30964</v>
      </c>
      <c r="C66" s="1035"/>
      <c r="D66" s="1035"/>
      <c r="E66" s="1035">
        <f>'将来負担比率（分子）の構造'!J$41</f>
        <v>31191</v>
      </c>
      <c r="F66" s="1035"/>
      <c r="G66" s="1035"/>
      <c r="H66" s="1035">
        <f>'将来負担比率（分子）の構造'!K$41</f>
        <v>30595</v>
      </c>
      <c r="I66" s="1035"/>
      <c r="J66" s="1035"/>
      <c r="K66" s="1035">
        <f>'将来負担比率（分子）の構造'!L$41</f>
        <v>29658</v>
      </c>
      <c r="L66" s="1035"/>
      <c r="M66" s="1035"/>
      <c r="N66" s="1035">
        <f>'将来負担比率（分子）の構造'!M$41</f>
        <v>28576</v>
      </c>
      <c r="O66" s="1035"/>
      <c r="P66" s="1035"/>
    </row>
    <row r="67" spans="1:16">
      <c r="A67" s="1035" t="s">
        <v>101</v>
      </c>
      <c r="B67" s="1035" t="e">
        <f>NA()</f>
        <v>#N/A</v>
      </c>
      <c r="C67" s="1035">
        <f>IF(ISNUMBER('将来負担比率（分子）の構造'!I$53),IF('将来負担比率（分子）の構造'!I$53&lt;0,0,'将来負担比率（分子）の構造'!I$53),NA())</f>
        <v>3458</v>
      </c>
      <c r="D67" s="1035" t="e">
        <f>NA()</f>
        <v>#N/A</v>
      </c>
      <c r="E67" s="1035" t="e">
        <f>NA()</f>
        <v>#N/A</v>
      </c>
      <c r="F67" s="1035">
        <f>IF(ISNUMBER('将来負担比率（分子）の構造'!J$53),IF('将来負担比率（分子）の構造'!J$53&lt;0,0,'将来負担比率（分子）の構造'!J$53),NA())</f>
        <v>3123</v>
      </c>
      <c r="G67" s="1035" t="e">
        <f>NA()</f>
        <v>#N/A</v>
      </c>
      <c r="H67" s="1035" t="e">
        <f>NA()</f>
        <v>#N/A</v>
      </c>
      <c r="I67" s="1035">
        <f>IF(ISNUMBER('将来負担比率（分子）の構造'!K$53),IF('将来負担比率（分子）の構造'!K$53&lt;0,0,'将来負担比率（分子）の構造'!K$53),NA())</f>
        <v>3293</v>
      </c>
      <c r="J67" s="1035" t="e">
        <f>NA()</f>
        <v>#N/A</v>
      </c>
      <c r="K67" s="1035" t="e">
        <f>NA()</f>
        <v>#N/A</v>
      </c>
      <c r="L67" s="1035">
        <f>IF(ISNUMBER('将来負担比率（分子）の構造'!L$53),IF('将来負担比率（分子）の構造'!L$53&lt;0,0,'将来負担比率（分子）の構造'!L$53),NA())</f>
        <v>2863</v>
      </c>
      <c r="M67" s="1035" t="e">
        <f>NA()</f>
        <v>#N/A</v>
      </c>
      <c r="N67" s="1035" t="e">
        <f>NA()</f>
        <v>#N/A</v>
      </c>
      <c r="O67" s="1035">
        <f>IF(ISNUMBER('将来負担比率（分子）の構造'!M$53),IF('将来負担比率（分子）の構造'!M$53&lt;0,0,'将来負担比率（分子）の構造'!M$53),NA())</f>
        <v>2098</v>
      </c>
      <c r="P67" s="1035" t="e">
        <f>NA()</f>
        <v>#N/A</v>
      </c>
    </row>
    <row r="70" spans="1:16">
      <c r="A70" s="1038" t="s">
        <v>133</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134</v>
      </c>
      <c r="B72" s="1039">
        <f>基金残高に係る経年分析!F55</f>
        <v>2143</v>
      </c>
      <c r="C72" s="1039">
        <f>基金残高に係る経年分析!G55</f>
        <v>2163</v>
      </c>
      <c r="D72" s="1039">
        <f>基金残高に係る経年分析!H55</f>
        <v>2487</v>
      </c>
    </row>
    <row r="73" spans="1:16">
      <c r="A73" s="1037" t="s">
        <v>137</v>
      </c>
      <c r="B73" s="1039">
        <f>基金残高に係る経年分析!F56</f>
        <v>3202</v>
      </c>
      <c r="C73" s="1039">
        <f>基金残高に係る経年分析!G56</f>
        <v>3160</v>
      </c>
      <c r="D73" s="1039">
        <f>基金残高に係る経年分析!H56</f>
        <v>3093</v>
      </c>
    </row>
    <row r="74" spans="1:16">
      <c r="A74" s="1037" t="s">
        <v>138</v>
      </c>
      <c r="B74" s="1039">
        <f>基金残高に係る経年分析!F57</f>
        <v>7912</v>
      </c>
      <c r="C74" s="1039">
        <f>基金残高に係る経年分析!G57</f>
        <v>7937</v>
      </c>
      <c r="D74" s="1039">
        <f>基金残高に係る経年分析!H57</f>
        <v>8092</v>
      </c>
    </row>
  </sheetData>
  <sheetProtection algorithmName="SHA-512" hashValue="9GUkzKQhl3E6nIDb9k2Y71wdTJ1kkRAL08QAi23JhL/hFdZMImP3oMHJ010RohxmtA4ZDBRp6ZIg/YF9n0XbPg==" saltValue="8qjlWnaTbewyB52Dt4eSew==" spinCount="100000" sheet="1" objects="1" scenarios="1"/>
  <customSheetViews>
    <customSheetView guid="{E0AF5F69-9EF7-004D-B5D5-752B4995C771}" state="hidden">
      <selection activeCell="A1"/>
      <pageMargins left="0.78700000000000003" right="0.78700000000000003" top="0.98399999999999999" bottom="0.98399999999999999" header="0.51200000000000001" footer="0.51200000000000001"/>
      <pageSetup paperSize="9" r:id="rId1"/>
      <headerFooter alignWithMargins="0"/>
    </customSheetView>
    <customSheetView guid="{3B5FD968-5CF0-904C-9992-CE9B5CC27374}" state="hidden">
      <selection activeCell="A1"/>
      <pageMargins left="0.78700000000000003" right="0.78700000000000003" top="0.98399999999999999" bottom="0.98399999999999999" header="0.51200000000000001" footer="0.51200000000000001"/>
      <pageSetup paperSize="9" r:id="rId2"/>
      <headerFooter alignWithMargins="0"/>
    </customSheetView>
  </customSheetViews>
  <phoneticPr fontId="6"/>
  <pageMargins left="0.78700000000000003" right="0.78700000000000003" top="0.98399999999999999" bottom="0.98399999999999999" header="0.51200000000000001" footer="0.51200000000000001"/>
  <pageSetup paperSize="9" fitToWidth="1" fitToHeight="1" orientation="portrait" usePrinterDefaults="1"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topLeftCell="AN49" zoomScaleSheetLayoutView="55" workbookViewId="0">
      <selection activeCell="AN65" sqref="AN65:DC69"/>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558</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562</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173</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368</v>
      </c>
      <c r="BQ50" s="1090"/>
      <c r="BR50" s="1090"/>
      <c r="BS50" s="1090"/>
      <c r="BT50" s="1090"/>
      <c r="BU50" s="1090"/>
      <c r="BV50" s="1090"/>
      <c r="BW50" s="1090"/>
      <c r="BX50" s="1090" t="s">
        <v>335</v>
      </c>
      <c r="BY50" s="1090"/>
      <c r="BZ50" s="1090"/>
      <c r="CA50" s="1090"/>
      <c r="CB50" s="1090"/>
      <c r="CC50" s="1090"/>
      <c r="CD50" s="1090"/>
      <c r="CE50" s="1090"/>
      <c r="CF50" s="1090" t="s">
        <v>5</v>
      </c>
      <c r="CG50" s="1090"/>
      <c r="CH50" s="1090"/>
      <c r="CI50" s="1090"/>
      <c r="CJ50" s="1090"/>
      <c r="CK50" s="1090"/>
      <c r="CL50" s="1090"/>
      <c r="CM50" s="1090"/>
      <c r="CN50" s="1090" t="s">
        <v>475</v>
      </c>
      <c r="CO50" s="1090"/>
      <c r="CP50" s="1090"/>
      <c r="CQ50" s="1090"/>
      <c r="CR50" s="1090"/>
      <c r="CS50" s="1090"/>
      <c r="CT50" s="1090"/>
      <c r="CU50" s="1090"/>
      <c r="CV50" s="1090" t="s">
        <v>421</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559</v>
      </c>
      <c r="AO51" s="1089"/>
      <c r="AP51" s="1089"/>
      <c r="AQ51" s="1089"/>
      <c r="AR51" s="1089"/>
      <c r="AS51" s="1089"/>
      <c r="AT51" s="1089"/>
      <c r="AU51" s="1089"/>
      <c r="AV51" s="1089"/>
      <c r="AW51" s="1089"/>
      <c r="AX51" s="1089"/>
      <c r="AY51" s="1089"/>
      <c r="AZ51" s="1089"/>
      <c r="BA51" s="1089"/>
      <c r="BB51" s="1089" t="s">
        <v>560</v>
      </c>
      <c r="BC51" s="1089"/>
      <c r="BD51" s="1089"/>
      <c r="BE51" s="1089"/>
      <c r="BF51" s="1089"/>
      <c r="BG51" s="1089"/>
      <c r="BH51" s="1089"/>
      <c r="BI51" s="1089"/>
      <c r="BJ51" s="1089"/>
      <c r="BK51" s="1089"/>
      <c r="BL51" s="1089"/>
      <c r="BM51" s="1089"/>
      <c r="BN51" s="1089"/>
      <c r="BO51" s="1089"/>
      <c r="BP51" s="1094">
        <v>24.2</v>
      </c>
      <c r="BQ51" s="1094"/>
      <c r="BR51" s="1094"/>
      <c r="BS51" s="1094"/>
      <c r="BT51" s="1094"/>
      <c r="BU51" s="1094"/>
      <c r="BV51" s="1094"/>
      <c r="BW51" s="1094"/>
      <c r="BX51" s="1094">
        <v>21.9</v>
      </c>
      <c r="BY51" s="1094"/>
      <c r="BZ51" s="1094"/>
      <c r="CA51" s="1094"/>
      <c r="CB51" s="1094"/>
      <c r="CC51" s="1094"/>
      <c r="CD51" s="1094"/>
      <c r="CE51" s="1094"/>
      <c r="CF51" s="1094">
        <v>23.3</v>
      </c>
      <c r="CG51" s="1094"/>
      <c r="CH51" s="1094"/>
      <c r="CI51" s="1094"/>
      <c r="CJ51" s="1094"/>
      <c r="CK51" s="1094"/>
      <c r="CL51" s="1094"/>
      <c r="CM51" s="1094"/>
      <c r="CN51" s="1094">
        <v>19.899999999999999</v>
      </c>
      <c r="CO51" s="1094"/>
      <c r="CP51" s="1094"/>
      <c r="CQ51" s="1094"/>
      <c r="CR51" s="1094"/>
      <c r="CS51" s="1094"/>
      <c r="CT51" s="1094"/>
      <c r="CU51" s="1094"/>
      <c r="CV51" s="1094">
        <v>13.7</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561</v>
      </c>
      <c r="BC53" s="1089"/>
      <c r="BD53" s="1089"/>
      <c r="BE53" s="1089"/>
      <c r="BF53" s="1089"/>
      <c r="BG53" s="1089"/>
      <c r="BH53" s="1089"/>
      <c r="BI53" s="1089"/>
      <c r="BJ53" s="1089"/>
      <c r="BK53" s="1089"/>
      <c r="BL53" s="1089"/>
      <c r="BM53" s="1089"/>
      <c r="BN53" s="1089"/>
      <c r="BO53" s="1089"/>
      <c r="BP53" s="1094">
        <v>70.900000000000006</v>
      </c>
      <c r="BQ53" s="1094"/>
      <c r="BR53" s="1094"/>
      <c r="BS53" s="1094"/>
      <c r="BT53" s="1094"/>
      <c r="BU53" s="1094"/>
      <c r="BV53" s="1094"/>
      <c r="BW53" s="1094"/>
      <c r="BX53" s="1094">
        <v>71.8</v>
      </c>
      <c r="BY53" s="1094"/>
      <c r="BZ53" s="1094"/>
      <c r="CA53" s="1094"/>
      <c r="CB53" s="1094"/>
      <c r="CC53" s="1094"/>
      <c r="CD53" s="1094"/>
      <c r="CE53" s="1094"/>
      <c r="CF53" s="1094">
        <v>72.8</v>
      </c>
      <c r="CG53" s="1094"/>
      <c r="CH53" s="1094"/>
      <c r="CI53" s="1094"/>
      <c r="CJ53" s="1094"/>
      <c r="CK53" s="1094"/>
      <c r="CL53" s="1094"/>
      <c r="CM53" s="1094"/>
      <c r="CN53" s="1094">
        <v>74.099999999999994</v>
      </c>
      <c r="CO53" s="1094"/>
      <c r="CP53" s="1094"/>
      <c r="CQ53" s="1094"/>
      <c r="CR53" s="1094"/>
      <c r="CS53" s="1094"/>
      <c r="CT53" s="1094"/>
      <c r="CU53" s="1094"/>
      <c r="CV53" s="1094">
        <v>75</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63</v>
      </c>
      <c r="AO55" s="1090"/>
      <c r="AP55" s="1090"/>
      <c r="AQ55" s="1090"/>
      <c r="AR55" s="1090"/>
      <c r="AS55" s="1090"/>
      <c r="AT55" s="1090"/>
      <c r="AU55" s="1090"/>
      <c r="AV55" s="1090"/>
      <c r="AW55" s="1090"/>
      <c r="AX55" s="1090"/>
      <c r="AY55" s="1090"/>
      <c r="AZ55" s="1090"/>
      <c r="BA55" s="1090"/>
      <c r="BB55" s="1089" t="s">
        <v>560</v>
      </c>
      <c r="BC55" s="1089"/>
      <c r="BD55" s="1089"/>
      <c r="BE55" s="1089"/>
      <c r="BF55" s="1089"/>
      <c r="BG55" s="1089"/>
      <c r="BH55" s="1089"/>
      <c r="BI55" s="1089"/>
      <c r="BJ55" s="1089"/>
      <c r="BK55" s="1089"/>
      <c r="BL55" s="1089"/>
      <c r="BM55" s="1089"/>
      <c r="BN55" s="1089"/>
      <c r="BO55" s="1089"/>
      <c r="BP55" s="1094">
        <v>31.3</v>
      </c>
      <c r="BQ55" s="1094"/>
      <c r="BR55" s="1094"/>
      <c r="BS55" s="1094"/>
      <c r="BT55" s="1094"/>
      <c r="BU55" s="1094"/>
      <c r="BV55" s="1094"/>
      <c r="BW55" s="1094"/>
      <c r="BX55" s="1094">
        <v>25.3</v>
      </c>
      <c r="BY55" s="1094"/>
      <c r="BZ55" s="1094"/>
      <c r="CA55" s="1094"/>
      <c r="CB55" s="1094"/>
      <c r="CC55" s="1094"/>
      <c r="CD55" s="1094"/>
      <c r="CE55" s="1094"/>
      <c r="CF55" s="1094">
        <v>25.5</v>
      </c>
      <c r="CG55" s="1094"/>
      <c r="CH55" s="1094"/>
      <c r="CI55" s="1094"/>
      <c r="CJ55" s="1094"/>
      <c r="CK55" s="1094"/>
      <c r="CL55" s="1094"/>
      <c r="CM55" s="1094"/>
      <c r="CN55" s="1094">
        <v>25.1</v>
      </c>
      <c r="CO55" s="1094"/>
      <c r="CP55" s="1094"/>
      <c r="CQ55" s="1094"/>
      <c r="CR55" s="1094"/>
      <c r="CS55" s="1094"/>
      <c r="CT55" s="1094"/>
      <c r="CU55" s="1094"/>
      <c r="CV55" s="1094">
        <v>18</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561</v>
      </c>
      <c r="BC57" s="1089"/>
      <c r="BD57" s="1089"/>
      <c r="BE57" s="1089"/>
      <c r="BF57" s="1089"/>
      <c r="BG57" s="1089"/>
      <c r="BH57" s="1089"/>
      <c r="BI57" s="1089"/>
      <c r="BJ57" s="1089"/>
      <c r="BK57" s="1089"/>
      <c r="BL57" s="1089"/>
      <c r="BM57" s="1089"/>
      <c r="BN57" s="1089"/>
      <c r="BO57" s="1089"/>
      <c r="BP57" s="1094">
        <v>58.4</v>
      </c>
      <c r="BQ57" s="1094"/>
      <c r="BR57" s="1094"/>
      <c r="BS57" s="1094"/>
      <c r="BT57" s="1094"/>
      <c r="BU57" s="1094"/>
      <c r="BV57" s="1094"/>
      <c r="BW57" s="1094"/>
      <c r="BX57" s="1094">
        <v>59.7</v>
      </c>
      <c r="BY57" s="1094"/>
      <c r="BZ57" s="1094"/>
      <c r="CA57" s="1094"/>
      <c r="CB57" s="1094"/>
      <c r="CC57" s="1094"/>
      <c r="CD57" s="1094"/>
      <c r="CE57" s="1094"/>
      <c r="CF57" s="1094">
        <v>60.9</v>
      </c>
      <c r="CG57" s="1094"/>
      <c r="CH57" s="1094"/>
      <c r="CI57" s="1094"/>
      <c r="CJ57" s="1094"/>
      <c r="CK57" s="1094"/>
      <c r="CL57" s="1094"/>
      <c r="CM57" s="1094"/>
      <c r="CN57" s="1094">
        <v>61</v>
      </c>
      <c r="CO57" s="1094"/>
      <c r="CP57" s="1094"/>
      <c r="CQ57" s="1094"/>
      <c r="CR57" s="1094"/>
      <c r="CS57" s="1094"/>
      <c r="CT57" s="1094"/>
      <c r="CU57" s="1094"/>
      <c r="CV57" s="1094">
        <v>62.4</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527</v>
      </c>
    </row>
    <row r="64" spans="1:109">
      <c r="B64" s="738"/>
      <c r="G64" s="1065"/>
      <c r="N64" s="1084"/>
      <c r="AM64" s="1065"/>
      <c r="AN64" s="1065" t="s">
        <v>558</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563</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173</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368</v>
      </c>
      <c r="BQ72" s="1090"/>
      <c r="BR72" s="1090"/>
      <c r="BS72" s="1090"/>
      <c r="BT72" s="1090"/>
      <c r="BU72" s="1090"/>
      <c r="BV72" s="1090"/>
      <c r="BW72" s="1090"/>
      <c r="BX72" s="1090" t="s">
        <v>335</v>
      </c>
      <c r="BY72" s="1090"/>
      <c r="BZ72" s="1090"/>
      <c r="CA72" s="1090"/>
      <c r="CB72" s="1090"/>
      <c r="CC72" s="1090"/>
      <c r="CD72" s="1090"/>
      <c r="CE72" s="1090"/>
      <c r="CF72" s="1090" t="s">
        <v>5</v>
      </c>
      <c r="CG72" s="1090"/>
      <c r="CH72" s="1090"/>
      <c r="CI72" s="1090"/>
      <c r="CJ72" s="1090"/>
      <c r="CK72" s="1090"/>
      <c r="CL72" s="1090"/>
      <c r="CM72" s="1090"/>
      <c r="CN72" s="1090" t="s">
        <v>475</v>
      </c>
      <c r="CO72" s="1090"/>
      <c r="CP72" s="1090"/>
      <c r="CQ72" s="1090"/>
      <c r="CR72" s="1090"/>
      <c r="CS72" s="1090"/>
      <c r="CT72" s="1090"/>
      <c r="CU72" s="1090"/>
      <c r="CV72" s="1090" t="s">
        <v>421</v>
      </c>
      <c r="CW72" s="1090"/>
      <c r="CX72" s="1090"/>
      <c r="CY72" s="1090"/>
      <c r="CZ72" s="1090"/>
      <c r="DA72" s="1090"/>
      <c r="DB72" s="1090"/>
      <c r="DC72" s="1090"/>
    </row>
    <row r="73" spans="2:107">
      <c r="B73" s="738"/>
      <c r="G73" s="1067"/>
      <c r="H73" s="1067"/>
      <c r="I73" s="1067"/>
      <c r="J73" s="1067"/>
      <c r="K73" s="1077"/>
      <c r="L73" s="1077"/>
      <c r="M73" s="1077"/>
      <c r="N73" s="1077"/>
      <c r="AM73" s="1069"/>
      <c r="AN73" s="1089" t="s">
        <v>559</v>
      </c>
      <c r="AO73" s="1089"/>
      <c r="AP73" s="1089"/>
      <c r="AQ73" s="1089"/>
      <c r="AR73" s="1089"/>
      <c r="AS73" s="1089"/>
      <c r="AT73" s="1089"/>
      <c r="AU73" s="1089"/>
      <c r="AV73" s="1089"/>
      <c r="AW73" s="1089"/>
      <c r="AX73" s="1089"/>
      <c r="AY73" s="1089"/>
      <c r="AZ73" s="1089"/>
      <c r="BA73" s="1089"/>
      <c r="BB73" s="1089" t="s">
        <v>560</v>
      </c>
      <c r="BC73" s="1089"/>
      <c r="BD73" s="1089"/>
      <c r="BE73" s="1089"/>
      <c r="BF73" s="1089"/>
      <c r="BG73" s="1089"/>
      <c r="BH73" s="1089"/>
      <c r="BI73" s="1089"/>
      <c r="BJ73" s="1089"/>
      <c r="BK73" s="1089"/>
      <c r="BL73" s="1089"/>
      <c r="BM73" s="1089"/>
      <c r="BN73" s="1089"/>
      <c r="BO73" s="1089"/>
      <c r="BP73" s="1094">
        <v>24.2</v>
      </c>
      <c r="BQ73" s="1094"/>
      <c r="BR73" s="1094"/>
      <c r="BS73" s="1094"/>
      <c r="BT73" s="1094"/>
      <c r="BU73" s="1094"/>
      <c r="BV73" s="1094"/>
      <c r="BW73" s="1094"/>
      <c r="BX73" s="1094">
        <v>21.9</v>
      </c>
      <c r="BY73" s="1094"/>
      <c r="BZ73" s="1094"/>
      <c r="CA73" s="1094"/>
      <c r="CB73" s="1094"/>
      <c r="CC73" s="1094"/>
      <c r="CD73" s="1094"/>
      <c r="CE73" s="1094"/>
      <c r="CF73" s="1094">
        <v>23.3</v>
      </c>
      <c r="CG73" s="1094"/>
      <c r="CH73" s="1094"/>
      <c r="CI73" s="1094"/>
      <c r="CJ73" s="1094"/>
      <c r="CK73" s="1094"/>
      <c r="CL73" s="1094"/>
      <c r="CM73" s="1094"/>
      <c r="CN73" s="1094">
        <v>19.899999999999999</v>
      </c>
      <c r="CO73" s="1094"/>
      <c r="CP73" s="1094"/>
      <c r="CQ73" s="1094"/>
      <c r="CR73" s="1094"/>
      <c r="CS73" s="1094"/>
      <c r="CT73" s="1094"/>
      <c r="CU73" s="1094"/>
      <c r="CV73" s="1094">
        <v>13.7</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517</v>
      </c>
      <c r="BC75" s="1089"/>
      <c r="BD75" s="1089"/>
      <c r="BE75" s="1089"/>
      <c r="BF75" s="1089"/>
      <c r="BG75" s="1089"/>
      <c r="BH75" s="1089"/>
      <c r="BI75" s="1089"/>
      <c r="BJ75" s="1089"/>
      <c r="BK75" s="1089"/>
      <c r="BL75" s="1089"/>
      <c r="BM75" s="1089"/>
      <c r="BN75" s="1089"/>
      <c r="BO75" s="1089"/>
      <c r="BP75" s="1094">
        <v>1.6</v>
      </c>
      <c r="BQ75" s="1094"/>
      <c r="BR75" s="1094"/>
      <c r="BS75" s="1094"/>
      <c r="BT75" s="1094"/>
      <c r="BU75" s="1094"/>
      <c r="BV75" s="1094"/>
      <c r="BW75" s="1094"/>
      <c r="BX75" s="1094">
        <v>1.9</v>
      </c>
      <c r="BY75" s="1094"/>
      <c r="BZ75" s="1094"/>
      <c r="CA75" s="1094"/>
      <c r="CB75" s="1094"/>
      <c r="CC75" s="1094"/>
      <c r="CD75" s="1094"/>
      <c r="CE75" s="1094"/>
      <c r="CF75" s="1094">
        <v>2</v>
      </c>
      <c r="CG75" s="1094"/>
      <c r="CH75" s="1094"/>
      <c r="CI75" s="1094"/>
      <c r="CJ75" s="1094"/>
      <c r="CK75" s="1094"/>
      <c r="CL75" s="1094"/>
      <c r="CM75" s="1094"/>
      <c r="CN75" s="1094">
        <v>4.4000000000000004</v>
      </c>
      <c r="CO75" s="1094"/>
      <c r="CP75" s="1094"/>
      <c r="CQ75" s="1094"/>
      <c r="CR75" s="1094"/>
      <c r="CS75" s="1094"/>
      <c r="CT75" s="1094"/>
      <c r="CU75" s="1094"/>
      <c r="CV75" s="1094">
        <v>3.4</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63</v>
      </c>
      <c r="AO77" s="1090"/>
      <c r="AP77" s="1090"/>
      <c r="AQ77" s="1090"/>
      <c r="AR77" s="1090"/>
      <c r="AS77" s="1090"/>
      <c r="AT77" s="1090"/>
      <c r="AU77" s="1090"/>
      <c r="AV77" s="1090"/>
      <c r="AW77" s="1090"/>
      <c r="AX77" s="1090"/>
      <c r="AY77" s="1090"/>
      <c r="AZ77" s="1090"/>
      <c r="BA77" s="1090"/>
      <c r="BB77" s="1089" t="s">
        <v>560</v>
      </c>
      <c r="BC77" s="1089"/>
      <c r="BD77" s="1089"/>
      <c r="BE77" s="1089"/>
      <c r="BF77" s="1089"/>
      <c r="BG77" s="1089"/>
      <c r="BH77" s="1089"/>
      <c r="BI77" s="1089"/>
      <c r="BJ77" s="1089"/>
      <c r="BK77" s="1089"/>
      <c r="BL77" s="1089"/>
      <c r="BM77" s="1089"/>
      <c r="BN77" s="1089"/>
      <c r="BO77" s="1089"/>
      <c r="BP77" s="1094">
        <v>31.3</v>
      </c>
      <c r="BQ77" s="1094"/>
      <c r="BR77" s="1094"/>
      <c r="BS77" s="1094"/>
      <c r="BT77" s="1094"/>
      <c r="BU77" s="1094"/>
      <c r="BV77" s="1094"/>
      <c r="BW77" s="1094"/>
      <c r="BX77" s="1094">
        <v>25.3</v>
      </c>
      <c r="BY77" s="1094"/>
      <c r="BZ77" s="1094"/>
      <c r="CA77" s="1094"/>
      <c r="CB77" s="1094"/>
      <c r="CC77" s="1094"/>
      <c r="CD77" s="1094"/>
      <c r="CE77" s="1094"/>
      <c r="CF77" s="1094">
        <v>25.5</v>
      </c>
      <c r="CG77" s="1094"/>
      <c r="CH77" s="1094"/>
      <c r="CI77" s="1094"/>
      <c r="CJ77" s="1094"/>
      <c r="CK77" s="1094"/>
      <c r="CL77" s="1094"/>
      <c r="CM77" s="1094"/>
      <c r="CN77" s="1094">
        <v>25.1</v>
      </c>
      <c r="CO77" s="1094"/>
      <c r="CP77" s="1094"/>
      <c r="CQ77" s="1094"/>
      <c r="CR77" s="1094"/>
      <c r="CS77" s="1094"/>
      <c r="CT77" s="1094"/>
      <c r="CU77" s="1094"/>
      <c r="CV77" s="1094">
        <v>18</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517</v>
      </c>
      <c r="BC79" s="1089"/>
      <c r="BD79" s="1089"/>
      <c r="BE79" s="1089"/>
      <c r="BF79" s="1089"/>
      <c r="BG79" s="1089"/>
      <c r="BH79" s="1089"/>
      <c r="BI79" s="1089"/>
      <c r="BJ79" s="1089"/>
      <c r="BK79" s="1089"/>
      <c r="BL79" s="1089"/>
      <c r="BM79" s="1089"/>
      <c r="BN79" s="1089"/>
      <c r="BO79" s="1089"/>
      <c r="BP79" s="1094">
        <v>7.2</v>
      </c>
      <c r="BQ79" s="1094"/>
      <c r="BR79" s="1094"/>
      <c r="BS79" s="1094"/>
      <c r="BT79" s="1094"/>
      <c r="BU79" s="1094"/>
      <c r="BV79" s="1094"/>
      <c r="BW79" s="1094"/>
      <c r="BX79" s="1094">
        <v>6.9</v>
      </c>
      <c r="BY79" s="1094"/>
      <c r="BZ79" s="1094"/>
      <c r="CA79" s="1094"/>
      <c r="CB79" s="1094"/>
      <c r="CC79" s="1094"/>
      <c r="CD79" s="1094"/>
      <c r="CE79" s="1094"/>
      <c r="CF79" s="1094">
        <v>6.6</v>
      </c>
      <c r="CG79" s="1094"/>
      <c r="CH79" s="1094"/>
      <c r="CI79" s="1094"/>
      <c r="CJ79" s="1094"/>
      <c r="CK79" s="1094"/>
      <c r="CL79" s="1094"/>
      <c r="CM79" s="1094"/>
      <c r="CN79" s="1094">
        <v>6.4</v>
      </c>
      <c r="CO79" s="1094"/>
      <c r="CP79" s="1094"/>
      <c r="CQ79" s="1094"/>
      <c r="CR79" s="1094"/>
      <c r="CS79" s="1094"/>
      <c r="CT79" s="1094"/>
      <c r="CU79" s="1094"/>
      <c r="CV79" s="1094">
        <v>6.6</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GkY0wC4L/o5NSubShYES8z5Dn+CLynrFmgYKbVSQnBLqYb4pgSlxPU9/PZ2zTUL9pfMKXHXsyHVwCX3IvjkYfA==" saltValue="ZyR2Y62XwkvhE9lhSqYFo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F106" zoomScaleSheetLayoutView="70"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102</v>
      </c>
    </row>
  </sheetData>
  <sheetProtection algorithmName="SHA-512" hashValue="HlwEVPVrHYT0BOlxF10qXcN0lzvUegOvXnm6D15lE4SyNn6tGAeIpYpYbEwmXREgsCdao71QAfGXFoYtWHOnMA==" saltValue="SDKcNKkDpwp3eG53aVW6m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55"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102</v>
      </c>
    </row>
  </sheetData>
  <sheetProtection algorithmName="SHA-512" hashValue="vhoOd/WVprRLts8mKkqxpV4W2CYECL7jcJRJ9pTYhNgKEZLA+YtCm3HDJpAzOifHaWmWH/u4k1/RLa0Ub+F5lg==" saltValue="qL1KAwFBClWI92xU3fkkD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新田　貴成</cp:lastModifiedBy>
  <dcterms:created xsi:type="dcterms:W3CDTF">2023-02-20T04:25:53Z</dcterms:created>
  <dcterms:modified xsi:type="dcterms:W3CDTF">2023-10-10T02:04:36Z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2023-10-10T02:04:36Z</vt:filetime>
  </property>
</Properties>
</file>