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R04市町村税の概要エクセル（R03データが入っているので上書きしてください）\03.Ⅲ　市町村税の納税\○３　滞納整理の状況\黒字\"/>
    </mc:Choice>
  </mc:AlternateContent>
  <xr:revisionPtr revIDLastSave="0" documentId="13_ncr:1_{12E29B8A-9B58-457B-8E1C-21AFBB9E9D74}" xr6:coauthVersionLast="36" xr6:coauthVersionMax="36" xr10:uidLastSave="{00000000-0000-0000-0000-000000000000}"/>
  <bookViews>
    <workbookView xWindow="120" yWindow="15" windowWidth="15060" windowHeight="8550" xr2:uid="{00000000-000D-0000-FFFF-FFFF00000000}"/>
  </bookViews>
  <sheets>
    <sheet name="(5)　不納欠損額の推移（理由別）" sheetId="1" r:id="rId1"/>
  </sheets>
  <calcPr calcId="191029"/>
</workbook>
</file>

<file path=xl/calcChain.xml><?xml version="1.0" encoding="utf-8"?>
<calcChain xmlns="http://schemas.openxmlformats.org/spreadsheetml/2006/main">
  <c r="J16" i="1" l="1"/>
  <c r="J14" i="1"/>
  <c r="C7" i="1"/>
  <c r="E7" i="1"/>
  <c r="B17" i="1" l="1"/>
  <c r="H14" i="1" l="1"/>
  <c r="F14" i="1"/>
  <c r="D14" i="1"/>
  <c r="B14" i="1"/>
  <c r="G13" i="1"/>
  <c r="E13" i="1"/>
  <c r="C13" i="1"/>
  <c r="I13" i="1" s="1"/>
  <c r="J12" i="1"/>
  <c r="H12" i="1"/>
  <c r="F12" i="1"/>
  <c r="D12" i="1"/>
  <c r="B12" i="1"/>
  <c r="G11" i="1"/>
  <c r="E11" i="1"/>
  <c r="C11" i="1"/>
  <c r="J10" i="1"/>
  <c r="H10" i="1"/>
  <c r="F10" i="1"/>
  <c r="D10" i="1"/>
  <c r="B10" i="1"/>
  <c r="G9" i="1"/>
  <c r="E9" i="1"/>
  <c r="C9" i="1"/>
  <c r="J8" i="1"/>
  <c r="H8" i="1"/>
  <c r="F8" i="1"/>
  <c r="D8" i="1"/>
  <c r="B8" i="1"/>
  <c r="G7" i="1"/>
  <c r="I7" i="1"/>
  <c r="I11" i="1" l="1"/>
  <c r="I9" i="1"/>
  <c r="J17" i="1"/>
  <c r="H17" i="1" l="1"/>
  <c r="F17" i="1"/>
  <c r="D17" i="1"/>
  <c r="H16" i="1" l="1"/>
  <c r="G15" i="1"/>
  <c r="E15" i="1"/>
  <c r="C15" i="1"/>
  <c r="I15" i="1" l="1"/>
  <c r="F16" i="1"/>
  <c r="D16" i="1"/>
  <c r="B16" i="1"/>
</calcChain>
</file>

<file path=xl/sharedStrings.xml><?xml version="1.0" encoding="utf-8"?>
<sst xmlns="http://schemas.openxmlformats.org/spreadsheetml/2006/main" count="29" uniqueCount="22">
  <si>
    <t>税額</t>
    <rPh sb="0" eb="2">
      <t>ゼイガク</t>
    </rPh>
    <phoneticPr fontId="2"/>
  </si>
  <si>
    <t>年度</t>
    <rPh sb="0" eb="2">
      <t>ネンド</t>
    </rPh>
    <phoneticPr fontId="2"/>
  </si>
  <si>
    <t>伸長率</t>
    <rPh sb="0" eb="2">
      <t>シンチョウ</t>
    </rPh>
    <rPh sb="2" eb="3">
      <t>リツ</t>
    </rPh>
    <phoneticPr fontId="2"/>
  </si>
  <si>
    <t>構成比　　　％</t>
    <rPh sb="0" eb="3">
      <t>コウセイヒ</t>
    </rPh>
    <phoneticPr fontId="2"/>
  </si>
  <si>
    <t>５年時効</t>
    <rPh sb="1" eb="2">
      <t>ネン</t>
    </rPh>
    <rPh sb="2" eb="4">
      <t>ジコウ</t>
    </rPh>
    <phoneticPr fontId="2"/>
  </si>
  <si>
    <t>執行停止後３年経過</t>
    <rPh sb="0" eb="2">
      <t>シッコウ</t>
    </rPh>
    <rPh sb="2" eb="4">
      <t>テイシ</t>
    </rPh>
    <rPh sb="4" eb="5">
      <t>ゴ</t>
    </rPh>
    <rPh sb="6" eb="7">
      <t>ネン</t>
    </rPh>
    <rPh sb="7" eb="9">
      <t>ケイカ</t>
    </rPh>
    <phoneticPr fontId="2"/>
  </si>
  <si>
    <t>即時消滅</t>
    <rPh sb="0" eb="2">
      <t>ソクジ</t>
    </rPh>
    <rPh sb="2" eb="4">
      <t>ショウメツ</t>
    </rPh>
    <phoneticPr fontId="2"/>
  </si>
  <si>
    <t>（うち、執行停止済）</t>
    <rPh sb="4" eb="6">
      <t>シッコウ</t>
    </rPh>
    <rPh sb="6" eb="8">
      <t>テイシ</t>
    </rPh>
    <rPh sb="8" eb="9">
      <t>ス</t>
    </rPh>
    <phoneticPr fontId="2"/>
  </si>
  <si>
    <t>合　計</t>
    <rPh sb="0" eb="1">
      <t>ゴウ</t>
    </rPh>
    <rPh sb="2" eb="3">
      <t>ケイ</t>
    </rPh>
    <phoneticPr fontId="2"/>
  </si>
  <si>
    <t>区分</t>
    <rPh sb="0" eb="2">
      <t>クブン</t>
    </rPh>
    <phoneticPr fontId="2"/>
  </si>
  <si>
    <t>　資料　「市町村税収入未済額調」</t>
    <rPh sb="1" eb="3">
      <t>シリョウ</t>
    </rPh>
    <rPh sb="5" eb="8">
      <t>シチョウソン</t>
    </rPh>
    <rPh sb="8" eb="9">
      <t>ゼイ</t>
    </rPh>
    <rPh sb="9" eb="11">
      <t>シュウニュウ</t>
    </rPh>
    <rPh sb="11" eb="12">
      <t>ミ</t>
    </rPh>
    <rPh sb="12" eb="14">
      <t>ズミガク</t>
    </rPh>
    <rPh sb="14" eb="15">
      <t>シラベ</t>
    </rPh>
    <phoneticPr fontId="2"/>
  </si>
  <si>
    <t>　(5) 不納欠損額の推移（理由別）</t>
    <rPh sb="5" eb="7">
      <t>フノウ</t>
    </rPh>
    <rPh sb="7" eb="9">
      <t>ケッソン</t>
    </rPh>
    <rPh sb="9" eb="10">
      <t>ガク</t>
    </rPh>
    <rPh sb="11" eb="13">
      <t>スイイ</t>
    </rPh>
    <rPh sb="14" eb="16">
      <t>リユウ</t>
    </rPh>
    <rPh sb="16" eb="17">
      <t>ベツ</t>
    </rPh>
    <phoneticPr fontId="2"/>
  </si>
  <si>
    <t>（市町村税（国保税を除く））</t>
    <rPh sb="1" eb="4">
      <t>シチョウソン</t>
    </rPh>
    <rPh sb="4" eb="5">
      <t>ゼイ</t>
    </rPh>
    <rPh sb="6" eb="8">
      <t>コクホ</t>
    </rPh>
    <rPh sb="8" eb="9">
      <t>ゼイ</t>
    </rPh>
    <rPh sb="10" eb="11">
      <t>ノゾ</t>
    </rPh>
    <phoneticPr fontId="2"/>
  </si>
  <si>
    <t>（単位：千円）</t>
    <phoneticPr fontId="2"/>
  </si>
  <si>
    <t>　国保税を除く</t>
    <rPh sb="1" eb="3">
      <t>コクホ</t>
    </rPh>
    <rPh sb="3" eb="4">
      <t>ゼイ</t>
    </rPh>
    <rPh sb="5" eb="6">
      <t>ノゾ</t>
    </rPh>
    <phoneticPr fontId="2"/>
  </si>
  <si>
    <t>２９年度</t>
    <rPh sb="2" eb="4">
      <t>ネンド</t>
    </rPh>
    <phoneticPr fontId="2"/>
  </si>
  <si>
    <t>３０年度</t>
    <rPh sb="2" eb="4">
      <t>ネンド</t>
    </rPh>
    <phoneticPr fontId="2"/>
  </si>
  <si>
    <t>元年度</t>
    <rPh sb="0" eb="1">
      <t>モト</t>
    </rPh>
    <rPh sb="1" eb="3">
      <t>ネンド</t>
    </rPh>
    <phoneticPr fontId="2"/>
  </si>
  <si>
    <t>２年度</t>
    <rPh sb="1" eb="3">
      <t>ネンド</t>
    </rPh>
    <phoneticPr fontId="2"/>
  </si>
  <si>
    <t>３年度</t>
    <rPh sb="1" eb="3">
      <t>ネンド</t>
    </rPh>
    <phoneticPr fontId="2"/>
  </si>
  <si>
    <t>３/２(%)</t>
    <phoneticPr fontId="2"/>
  </si>
  <si>
    <t>　下段の数値は、平成29年度を100とした場合の割合である。</t>
    <rPh sb="1" eb="3">
      <t>ゲダン</t>
    </rPh>
    <rPh sb="4" eb="6">
      <t>スウチ</t>
    </rPh>
    <rPh sb="8" eb="10">
      <t>ヘイセイ</t>
    </rPh>
    <rPh sb="12" eb="14">
      <t>ネンド</t>
    </rPh>
    <rPh sb="21" eb="23">
      <t>バアイ</t>
    </rPh>
    <rPh sb="24" eb="26">
      <t>ワリアイ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</si>
</sst>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7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6" fillId="0" borderId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38" fontId="4" fillId="0" borderId="0" xfId="1" applyFont="1">
      <alignment vertical="center"/>
    </xf>
    <xf numFmtId="0" fontId="4" fillId="0" borderId="0" xfId="0" applyFont="1">
      <alignment vertical="center"/>
    </xf>
    <xf numFmtId="0" fontId="4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38" fontId="4" fillId="0" borderId="0" xfId="1" applyFont="1" applyBorder="1" applyAlignment="1">
      <alignment vertical="center"/>
    </xf>
    <xf numFmtId="38" fontId="4" fillId="0" borderId="0" xfId="1" applyFont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38" fontId="4" fillId="0" borderId="4" xfId="1" applyFont="1" applyBorder="1">
      <alignment vertical="center"/>
    </xf>
    <xf numFmtId="176" fontId="4" fillId="0" borderId="4" xfId="1" applyNumberFormat="1" applyFont="1" applyBorder="1">
      <alignment vertical="center"/>
    </xf>
    <xf numFmtId="176" fontId="4" fillId="0" borderId="5" xfId="1" applyNumberFormat="1" applyFont="1" applyBorder="1">
      <alignment vertical="center"/>
    </xf>
    <xf numFmtId="38" fontId="4" fillId="0" borderId="6" xfId="1" applyFont="1" applyBorder="1">
      <alignment vertical="center"/>
    </xf>
    <xf numFmtId="176" fontId="4" fillId="0" borderId="7" xfId="1" applyNumberFormat="1" applyFont="1" applyBorder="1">
      <alignment vertical="center"/>
    </xf>
    <xf numFmtId="38" fontId="4" fillId="0" borderId="0" xfId="1" applyFont="1" applyBorder="1">
      <alignment vertical="center"/>
    </xf>
    <xf numFmtId="38" fontId="4" fillId="0" borderId="8" xfId="1" applyFont="1" applyBorder="1">
      <alignment vertical="center"/>
    </xf>
    <xf numFmtId="38" fontId="4" fillId="0" borderId="9" xfId="1" applyFont="1" applyBorder="1">
      <alignment vertical="center"/>
    </xf>
    <xf numFmtId="38" fontId="4" fillId="0" borderId="11" xfId="1" applyFont="1" applyBorder="1">
      <alignment vertical="center"/>
    </xf>
    <xf numFmtId="38" fontId="4" fillId="0" borderId="12" xfId="1" applyFont="1" applyBorder="1" applyAlignment="1">
      <alignment horizontal="center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horizontal="right" vertical="center"/>
    </xf>
    <xf numFmtId="38" fontId="4" fillId="0" borderId="17" xfId="1" applyFont="1" applyBorder="1">
      <alignment vertical="center"/>
    </xf>
    <xf numFmtId="38" fontId="4" fillId="0" borderId="0" xfId="1" applyFont="1" applyAlignment="1">
      <alignment vertical="center"/>
    </xf>
    <xf numFmtId="176" fontId="4" fillId="0" borderId="8" xfId="1" applyNumberFormat="1" applyFont="1" applyBorder="1">
      <alignment vertical="center"/>
    </xf>
    <xf numFmtId="176" fontId="4" fillId="0" borderId="10" xfId="1" applyNumberFormat="1" applyFont="1" applyBorder="1">
      <alignment vertical="center"/>
    </xf>
    <xf numFmtId="38" fontId="4" fillId="0" borderId="18" xfId="1" applyFont="1" applyBorder="1" applyAlignment="1">
      <alignment horizontal="center" vertical="center"/>
    </xf>
    <xf numFmtId="38" fontId="4" fillId="0" borderId="3" xfId="1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 shrinkToFit="1"/>
    </xf>
    <xf numFmtId="0" fontId="4" fillId="0" borderId="25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176" fontId="4" fillId="0" borderId="4" xfId="1" applyNumberFormat="1" applyFont="1" applyBorder="1" applyAlignment="1">
      <alignment horizontal="right" vertical="center"/>
    </xf>
    <xf numFmtId="176" fontId="4" fillId="0" borderId="26" xfId="1" applyNumberFormat="1" applyFont="1" applyBorder="1" applyAlignment="1">
      <alignment horizontal="right" vertical="center"/>
    </xf>
    <xf numFmtId="176" fontId="4" fillId="0" borderId="6" xfId="1" applyNumberFormat="1" applyFont="1" applyBorder="1" applyAlignment="1">
      <alignment horizontal="right" vertical="center"/>
    </xf>
    <xf numFmtId="176" fontId="4" fillId="0" borderId="27" xfId="1" applyNumberFormat="1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2 2" xfId="2" xr:uid="{3AA03B76-DF61-4229-8AD4-51ECFBEF6C82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3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1039" name="Line 2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>
          <a:spLocks noChangeShapeType="1"/>
        </xdr:cNvSpPr>
      </xdr:nvSpPr>
      <xdr:spPr bwMode="auto">
        <a:xfrm flipH="1" flipV="1">
          <a:off x="9525" y="381000"/>
          <a:ext cx="657225" cy="6000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1"/>
  <sheetViews>
    <sheetView tabSelected="1" workbookViewId="0">
      <selection sqref="A1:XFD1048576"/>
    </sheetView>
  </sheetViews>
  <sheetFormatPr defaultRowHeight="12" x14ac:dyDescent="0.15"/>
  <cols>
    <col min="1" max="1" width="11.6640625" style="3" customWidth="1"/>
    <col min="2" max="2" width="12" style="2" customWidth="1"/>
    <col min="3" max="3" width="8.33203125" style="2" customWidth="1"/>
    <col min="4" max="4" width="12" style="2" customWidth="1"/>
    <col min="5" max="5" width="8.33203125" style="2" customWidth="1"/>
    <col min="6" max="6" width="12" style="2" customWidth="1"/>
    <col min="7" max="7" width="8.33203125" style="2" customWidth="1"/>
    <col min="8" max="8" width="12" style="2" customWidth="1"/>
    <col min="9" max="9" width="8.33203125" style="2" customWidth="1"/>
    <col min="10" max="10" width="12" style="2" customWidth="1"/>
    <col min="11" max="11" width="8.33203125" style="2" customWidth="1"/>
    <col min="12" max="12" width="8.83203125" style="2" customWidth="1"/>
    <col min="13" max="13" width="11.33203125" style="2" customWidth="1"/>
    <col min="14" max="14" width="8.83203125" style="2" customWidth="1"/>
    <col min="15" max="15" width="11.33203125" style="2" customWidth="1"/>
    <col min="16" max="16384" width="9.33203125" style="3"/>
  </cols>
  <sheetData>
    <row r="1" spans="1:15" ht="15" customHeight="1" x14ac:dyDescent="0.15">
      <c r="A1" s="1" t="s">
        <v>11</v>
      </c>
    </row>
    <row r="2" spans="1:15" ht="15" customHeight="1" x14ac:dyDescent="0.15">
      <c r="J2" s="25"/>
    </row>
    <row r="3" spans="1:15" ht="15" customHeight="1" thickBot="1" x14ac:dyDescent="0.2">
      <c r="A3" s="3" t="s">
        <v>12</v>
      </c>
      <c r="J3" s="25" t="s">
        <v>13</v>
      </c>
    </row>
    <row r="4" spans="1:15" ht="15.75" customHeight="1" x14ac:dyDescent="0.15">
      <c r="A4" s="4" t="s">
        <v>9</v>
      </c>
      <c r="B4" s="42" t="s">
        <v>4</v>
      </c>
      <c r="C4" s="43"/>
      <c r="D4" s="43"/>
      <c r="E4" s="44"/>
      <c r="F4" s="45" t="s">
        <v>5</v>
      </c>
      <c r="G4" s="46"/>
      <c r="H4" s="42" t="s">
        <v>6</v>
      </c>
      <c r="I4" s="43"/>
      <c r="J4" s="32" t="s">
        <v>8</v>
      </c>
      <c r="K4" s="33"/>
    </row>
    <row r="5" spans="1:15" ht="15.75" customHeight="1" x14ac:dyDescent="0.15">
      <c r="A5" s="5"/>
      <c r="B5" s="30" t="s">
        <v>0</v>
      </c>
      <c r="C5" s="34" t="s">
        <v>3</v>
      </c>
      <c r="D5" s="40" t="s">
        <v>7</v>
      </c>
      <c r="E5" s="34" t="s">
        <v>3</v>
      </c>
      <c r="F5" s="30" t="s">
        <v>0</v>
      </c>
      <c r="G5" s="34" t="s">
        <v>3</v>
      </c>
      <c r="H5" s="30" t="s">
        <v>0</v>
      </c>
      <c r="I5" s="47" t="s">
        <v>3</v>
      </c>
      <c r="J5" s="36" t="s">
        <v>0</v>
      </c>
      <c r="K5" s="38" t="s">
        <v>3</v>
      </c>
    </row>
    <row r="6" spans="1:15" s="9" customFormat="1" ht="15.75" customHeight="1" x14ac:dyDescent="0.15">
      <c r="A6" s="6" t="s">
        <v>1</v>
      </c>
      <c r="B6" s="31"/>
      <c r="C6" s="35"/>
      <c r="D6" s="41"/>
      <c r="E6" s="35"/>
      <c r="F6" s="31"/>
      <c r="G6" s="35"/>
      <c r="H6" s="31"/>
      <c r="I6" s="48"/>
      <c r="J6" s="37"/>
      <c r="K6" s="39"/>
      <c r="L6" s="7"/>
      <c r="M6" s="8"/>
      <c r="N6" s="7"/>
      <c r="O6" s="7"/>
    </row>
    <row r="7" spans="1:15" ht="16.5" customHeight="1" x14ac:dyDescent="0.15">
      <c r="A7" s="28" t="s">
        <v>15</v>
      </c>
      <c r="B7" s="10">
        <v>1403154</v>
      </c>
      <c r="C7" s="11">
        <f>ROUND(B7/J7*100,1)</f>
        <v>22.7</v>
      </c>
      <c r="D7" s="10">
        <v>771793</v>
      </c>
      <c r="E7" s="11">
        <f>D7/J7*100</f>
        <v>12.480409234357627</v>
      </c>
      <c r="F7" s="10">
        <v>1062528</v>
      </c>
      <c r="G7" s="11">
        <f>ROUND(F7/J7*100,1)</f>
        <v>17.2</v>
      </c>
      <c r="H7" s="10">
        <v>3718354</v>
      </c>
      <c r="I7" s="12">
        <f>100-C7-G7</f>
        <v>60.099999999999994</v>
      </c>
      <c r="J7" s="13">
        <v>6184036</v>
      </c>
      <c r="K7" s="14">
        <v>100</v>
      </c>
      <c r="L7" s="15"/>
      <c r="M7" s="15"/>
      <c r="N7" s="15"/>
      <c r="O7" s="15"/>
    </row>
    <row r="8" spans="1:15" ht="16.5" customHeight="1" x14ac:dyDescent="0.15">
      <c r="A8" s="29"/>
      <c r="B8" s="26">
        <f>B7/B$7*100</f>
        <v>100</v>
      </c>
      <c r="C8" s="16"/>
      <c r="D8" s="26">
        <f>D7/D$7*100</f>
        <v>100</v>
      </c>
      <c r="E8" s="16"/>
      <c r="F8" s="26">
        <f>F7/F$7*100</f>
        <v>100</v>
      </c>
      <c r="G8" s="16"/>
      <c r="H8" s="26">
        <f>H7/H$7*100</f>
        <v>100</v>
      </c>
      <c r="I8" s="17"/>
      <c r="J8" s="27">
        <f>J7/J$7*100</f>
        <v>100</v>
      </c>
      <c r="K8" s="18"/>
      <c r="L8" s="15"/>
      <c r="M8" s="15"/>
      <c r="N8" s="15"/>
      <c r="O8" s="15"/>
    </row>
    <row r="9" spans="1:15" ht="16.5" customHeight="1" x14ac:dyDescent="0.15">
      <c r="A9" s="28" t="s">
        <v>16</v>
      </c>
      <c r="B9" s="10">
        <v>1059412</v>
      </c>
      <c r="C9" s="11">
        <f>ROUND(B9/J9*100,1)</f>
        <v>23.4</v>
      </c>
      <c r="D9" s="10">
        <v>593458</v>
      </c>
      <c r="E9" s="11">
        <f>D9/J9*100</f>
        <v>13.110368395391628</v>
      </c>
      <c r="F9" s="10">
        <v>903790</v>
      </c>
      <c r="G9" s="11">
        <f>ROUND(F9/J9*100,1)</f>
        <v>20</v>
      </c>
      <c r="H9" s="10">
        <v>2563429</v>
      </c>
      <c r="I9" s="12">
        <f>100-C9-G9</f>
        <v>56.599999999999994</v>
      </c>
      <c r="J9" s="13">
        <v>4526631</v>
      </c>
      <c r="K9" s="14">
        <v>100</v>
      </c>
      <c r="L9" s="15"/>
      <c r="M9" s="15"/>
      <c r="N9" s="15"/>
      <c r="O9" s="15"/>
    </row>
    <row r="10" spans="1:15" ht="16.5" customHeight="1" x14ac:dyDescent="0.15">
      <c r="A10" s="29"/>
      <c r="B10" s="26">
        <f>B9/B$7*100</f>
        <v>75.502190066093959</v>
      </c>
      <c r="C10" s="16"/>
      <c r="D10" s="26">
        <f>D9/D$7*100</f>
        <v>76.893415721573007</v>
      </c>
      <c r="E10" s="16"/>
      <c r="F10" s="26">
        <f>F9/F$7*100</f>
        <v>85.060346644982531</v>
      </c>
      <c r="G10" s="16"/>
      <c r="H10" s="26">
        <f>H9/H$7*100</f>
        <v>68.939885766659117</v>
      </c>
      <c r="I10" s="17"/>
      <c r="J10" s="27">
        <f>J9/J$7*100</f>
        <v>73.19865214238726</v>
      </c>
      <c r="K10" s="18"/>
      <c r="L10" s="15"/>
      <c r="M10" s="15"/>
      <c r="N10" s="15"/>
      <c r="O10" s="15"/>
    </row>
    <row r="11" spans="1:15" ht="16.5" customHeight="1" x14ac:dyDescent="0.15">
      <c r="A11" s="28" t="s">
        <v>17</v>
      </c>
      <c r="B11" s="10">
        <v>672226</v>
      </c>
      <c r="C11" s="11">
        <f>ROUND(B11/J11*100,1)</f>
        <v>20.7</v>
      </c>
      <c r="D11" s="10">
        <v>367435</v>
      </c>
      <c r="E11" s="11">
        <f>D11/J11*100</f>
        <v>11.291020928805432</v>
      </c>
      <c r="F11" s="10">
        <v>683575</v>
      </c>
      <c r="G11" s="11">
        <f>ROUND(F11/J11*100,1)</f>
        <v>21</v>
      </c>
      <c r="H11" s="10">
        <v>1898422</v>
      </c>
      <c r="I11" s="12">
        <f>100-C11-G11</f>
        <v>58.3</v>
      </c>
      <c r="J11" s="13">
        <v>3254223</v>
      </c>
      <c r="K11" s="14">
        <v>100</v>
      </c>
      <c r="L11" s="15"/>
      <c r="M11" s="15"/>
      <c r="N11" s="15"/>
      <c r="O11" s="15"/>
    </row>
    <row r="12" spans="1:15" ht="16.5" customHeight="1" x14ac:dyDescent="0.15">
      <c r="A12" s="29"/>
      <c r="B12" s="26">
        <f>B11/B$7*100</f>
        <v>47.908212498414287</v>
      </c>
      <c r="C12" s="16"/>
      <c r="D12" s="26">
        <f>D11/D$7*100</f>
        <v>47.60797260405316</v>
      </c>
      <c r="E12" s="16"/>
      <c r="F12" s="26">
        <f>F11/F$7*100</f>
        <v>64.334775177689437</v>
      </c>
      <c r="G12" s="16"/>
      <c r="H12" s="26">
        <f>H11/H$7*100</f>
        <v>51.055440122161578</v>
      </c>
      <c r="I12" s="17"/>
      <c r="J12" s="27">
        <f>J11/J$7*100</f>
        <v>52.622963385077313</v>
      </c>
      <c r="K12" s="18"/>
      <c r="L12" s="15"/>
      <c r="M12" s="15"/>
      <c r="N12" s="15"/>
      <c r="O12" s="15"/>
    </row>
    <row r="13" spans="1:15" ht="16.5" customHeight="1" x14ac:dyDescent="0.15">
      <c r="A13" s="28" t="s">
        <v>18</v>
      </c>
      <c r="B13" s="10">
        <v>609387</v>
      </c>
      <c r="C13" s="11">
        <f>ROUND(B13/J13*100,1)</f>
        <v>21.9</v>
      </c>
      <c r="D13" s="10">
        <v>377572</v>
      </c>
      <c r="E13" s="11">
        <f>D13/J13*100</f>
        <v>13.596540979362045</v>
      </c>
      <c r="F13" s="10">
        <v>566328</v>
      </c>
      <c r="G13" s="11">
        <f>ROUND(F13/J13*100,1)</f>
        <v>20.399999999999999</v>
      </c>
      <c r="H13" s="10">
        <v>1601256</v>
      </c>
      <c r="I13" s="12">
        <f>100-C13-G13</f>
        <v>57.699999999999996</v>
      </c>
      <c r="J13" s="13">
        <v>2776971</v>
      </c>
      <c r="K13" s="14">
        <v>100</v>
      </c>
    </row>
    <row r="14" spans="1:15" ht="16.5" customHeight="1" x14ac:dyDescent="0.15">
      <c r="A14" s="29"/>
      <c r="B14" s="26">
        <f>B13/B$7*100</f>
        <v>43.429801718129305</v>
      </c>
      <c r="C14" s="16"/>
      <c r="D14" s="26">
        <f>D13/D$7*100</f>
        <v>48.921407683148196</v>
      </c>
      <c r="E14" s="16"/>
      <c r="F14" s="26">
        <f>F13/F$7*100</f>
        <v>53.3000542103361</v>
      </c>
      <c r="G14" s="16"/>
      <c r="H14" s="26">
        <f>H13/H$7*100</f>
        <v>43.063570601400514</v>
      </c>
      <c r="I14" s="17"/>
      <c r="J14" s="27">
        <f>J13/J$7*100</f>
        <v>44.905479204842926</v>
      </c>
      <c r="K14" s="18"/>
    </row>
    <row r="15" spans="1:15" ht="16.5" customHeight="1" x14ac:dyDescent="0.15">
      <c r="A15" s="28" t="s">
        <v>19</v>
      </c>
      <c r="B15" s="10">
        <v>426254</v>
      </c>
      <c r="C15" s="11">
        <f>ROUND(B15/J15*100,1)</f>
        <v>17.3</v>
      </c>
      <c r="D15" s="10">
        <v>235893</v>
      </c>
      <c r="E15" s="11">
        <f>D15/J15*100</f>
        <v>9.5920980561904621</v>
      </c>
      <c r="F15" s="10">
        <v>546145</v>
      </c>
      <c r="G15" s="11">
        <f>ROUND(F15/J15*100,1)</f>
        <v>22.2</v>
      </c>
      <c r="H15" s="10">
        <v>1486844</v>
      </c>
      <c r="I15" s="12">
        <f>100-C15-G15</f>
        <v>60.5</v>
      </c>
      <c r="J15" s="13">
        <v>2459243</v>
      </c>
      <c r="K15" s="14">
        <v>100</v>
      </c>
    </row>
    <row r="16" spans="1:15" ht="16.5" customHeight="1" x14ac:dyDescent="0.15">
      <c r="A16" s="29"/>
      <c r="B16" s="26">
        <f>B15/B$7*100</f>
        <v>30.378276368809125</v>
      </c>
      <c r="C16" s="16"/>
      <c r="D16" s="26">
        <f>D15/D$7*100</f>
        <v>30.564283428328583</v>
      </c>
      <c r="E16" s="16"/>
      <c r="F16" s="26">
        <f>F15/F$7*100</f>
        <v>51.40052779785568</v>
      </c>
      <c r="G16" s="16"/>
      <c r="H16" s="26">
        <f>H15/H$7*100</f>
        <v>39.986617734621291</v>
      </c>
      <c r="I16" s="17"/>
      <c r="J16" s="27">
        <f>J15/J$7*100</f>
        <v>39.767604845767387</v>
      </c>
      <c r="K16" s="18"/>
    </row>
    <row r="17" spans="1:11" ht="16.5" customHeight="1" x14ac:dyDescent="0.15">
      <c r="A17" s="19" t="s">
        <v>2</v>
      </c>
      <c r="B17" s="49">
        <f>B15/B13*100</f>
        <v>69.947996921496525</v>
      </c>
      <c r="C17" s="20"/>
      <c r="D17" s="49">
        <f>D15/D13*100</f>
        <v>62.476295911773114</v>
      </c>
      <c r="E17" s="20"/>
      <c r="F17" s="49">
        <f>F15/F13*100</f>
        <v>96.436164201664056</v>
      </c>
      <c r="G17" s="20"/>
      <c r="H17" s="49">
        <f>H15/H13*100</f>
        <v>92.85485893573545</v>
      </c>
      <c r="I17" s="20"/>
      <c r="J17" s="51">
        <f>J15/J13*100</f>
        <v>88.558468921713612</v>
      </c>
      <c r="K17" s="21"/>
    </row>
    <row r="18" spans="1:11" ht="16.5" customHeight="1" thickBot="1" x14ac:dyDescent="0.2">
      <c r="A18" s="22" t="s">
        <v>20</v>
      </c>
      <c r="B18" s="50"/>
      <c r="C18" s="23"/>
      <c r="D18" s="50"/>
      <c r="E18" s="23"/>
      <c r="F18" s="50"/>
      <c r="G18" s="23"/>
      <c r="H18" s="50"/>
      <c r="I18" s="23"/>
      <c r="J18" s="52"/>
      <c r="K18" s="24"/>
    </row>
    <row r="19" spans="1:11" ht="15" customHeight="1" x14ac:dyDescent="0.15">
      <c r="A19" s="3" t="s">
        <v>21</v>
      </c>
    </row>
    <row r="20" spans="1:11" ht="15" customHeight="1" x14ac:dyDescent="0.15">
      <c r="A20" s="3" t="s">
        <v>10</v>
      </c>
    </row>
    <row r="21" spans="1:11" x14ac:dyDescent="0.15">
      <c r="A21" s="3" t="s">
        <v>14</v>
      </c>
    </row>
  </sheetData>
  <mergeCells count="24">
    <mergeCell ref="B17:B18"/>
    <mergeCell ref="D17:D18"/>
    <mergeCell ref="F17:F18"/>
    <mergeCell ref="H17:H18"/>
    <mergeCell ref="J17:J18"/>
    <mergeCell ref="J4:K4"/>
    <mergeCell ref="F5:F6"/>
    <mergeCell ref="C5:C6"/>
    <mergeCell ref="E5:E6"/>
    <mergeCell ref="J5:J6"/>
    <mergeCell ref="K5:K6"/>
    <mergeCell ref="D5:D6"/>
    <mergeCell ref="B4:E4"/>
    <mergeCell ref="F4:G4"/>
    <mergeCell ref="H4:I4"/>
    <mergeCell ref="I5:I6"/>
    <mergeCell ref="G5:G6"/>
    <mergeCell ref="H5:H6"/>
    <mergeCell ref="A7:A8"/>
    <mergeCell ref="B5:B6"/>
    <mergeCell ref="A15:A16"/>
    <mergeCell ref="A11:A12"/>
    <mergeCell ref="A13:A14"/>
    <mergeCell ref="A9:A10"/>
  </mergeCells>
  <phoneticPr fontId="2"/>
  <pageMargins left="0.59055118110236227" right="0.39370078740157483" top="0.98425196850393704" bottom="0.98425196850393704" header="0.51181102362204722" footer="0.51181102362204722"/>
  <pageSetup paperSize="9" firstPageNumber="136" orientation="portrait" useFirstPageNumber="1" r:id="rId1"/>
  <headerFooter alignWithMargins="0">
    <oddFooter>&amp;C&amp;"ＭＳ ゴシック,標準"&amp;11&amp;P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(5)　不納欠損額の推移（理由別）</vt:lpstr>
    </vt:vector>
  </TitlesOfParts>
  <Company>埼玉県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</dc:creator>
  <cp:lastModifiedBy>埼玉県</cp:lastModifiedBy>
  <cp:lastPrinted>2019-03-14T23:59:25Z</cp:lastPrinted>
  <dcterms:created xsi:type="dcterms:W3CDTF">2009-03-03T04:42:02Z</dcterms:created>
  <dcterms:modified xsi:type="dcterms:W3CDTF">2023-02-28T05:46:29Z</dcterms:modified>
</cp:coreProperties>
</file>