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２　徴収実績・納税率\黒字\"/>
    </mc:Choice>
  </mc:AlternateContent>
  <xr:revisionPtr revIDLastSave="0" documentId="13_ncr:1_{D62B2D15-1B3B-4974-898D-969E9CC2A7D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1表　個人市町村民税（令和２年度）" sheetId="1" r:id="rId1"/>
  </sheets>
  <definedNames>
    <definedName name="_xlnm.Print_Area" localSheetId="0">'第21表　個人市町村民税（令和２年度）'!$A$1:$P$82</definedName>
  </definedNames>
  <calcPr calcId="191029"/>
</workbook>
</file>

<file path=xl/calcChain.xml><?xml version="1.0" encoding="utf-8"?>
<calcChain xmlns="http://schemas.openxmlformats.org/spreadsheetml/2006/main"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79" i="1" l="1"/>
  <c r="M78" i="1" l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I79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79" i="1" l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56" i="1" l="1"/>
  <c r="G7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L8" i="1"/>
  <c r="M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F79" i="1"/>
  <c r="M79" i="1" s="1"/>
  <c r="E79" i="1"/>
  <c r="L79" i="1" s="1"/>
  <c r="J48" i="1"/>
  <c r="J80" i="1" s="1"/>
  <c r="I48" i="1"/>
  <c r="I80" i="1" s="1"/>
  <c r="F48" i="1"/>
  <c r="E48" i="1"/>
  <c r="G48" i="1"/>
  <c r="K48" i="1"/>
  <c r="K80" i="1" s="1"/>
  <c r="G80" i="1" l="1"/>
  <c r="N79" i="1"/>
  <c r="E80" i="1"/>
  <c r="L80" i="1" s="1"/>
  <c r="N48" i="1"/>
  <c r="L48" i="1"/>
  <c r="F80" i="1"/>
  <c r="M80" i="1" s="1"/>
  <c r="M48" i="1"/>
  <c r="N80" i="1" l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<sst xmlns="http://schemas.openxmlformats.org/spreadsheetml/2006/main" count="195" uniqueCount="102">
  <si>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</si>
  <si>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</si>
  <si>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</si>
  <si>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</si>
  <si>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</si>
  <si>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</si>
  <si>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</si>
  <si>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</si>
  <si>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</si>
  <si>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</si>
  <si>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</si>
  <si>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</si>
  <si>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</si>
  <si>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</si>
  <si>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</si>
  <si>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</si>
  <si>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</si>
  <si>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</si>
  <si>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</si>
  <si>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</si>
  <si>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</si>
  <si>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</si>
  <si>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</si>
  <si>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</si>
  <si>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</si>
  <si>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</si>
  <si>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</si>
  <si>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</si>
  <si>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</si>
  <si>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</si>
  <si>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</si>
  <si>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</si>
  <si>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</si>
  <si>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</si>
  <si>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</si>
  <si>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</si>
  <si>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</si>
  <si>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</si>
  <si>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</si>
  <si>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</si>
  <si>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</si>
  <si>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</si>
  <si>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</si>
  <si>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</si>
  <si>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</si>
  <si>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</si>
  <si>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</si>
  <si>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</si>
  <si>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</si>
  <si>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</si>
  <si>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</si>
  <si>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</si>
  <si>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</si>
  <si>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</si>
  <si>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</si>
  <si>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</si>
  <si>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</si>
  <si>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</si>
  <si>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</si>
  <si>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</si>
  <si>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</si>
  <si>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</si>
  <si>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</si>
  <si>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</si>
  <si>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</si>
  <si>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</si>
  <si>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</si>
  <si>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</si>
  <si>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</si>
  <si>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</si>
  <si>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</si>
  <si>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</si>
  <si>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</si>
  <si>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</si>
  <si>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</si>
  <si>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</si>
  <si>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</si>
  <si>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</si>
  <si>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</si>
  <si>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</si>
  <si>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</si>
  <si>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</si>
  <si>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</si>
  <si>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</si>
  <si>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</si>
  <si>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</si>
  <si>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</si>
  <si>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</si>
  <si>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</si>
  <si>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</si>
  <si>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</si>
  <si>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</si>
  <si>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</si>
  <si>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</si>
  <si>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</si>
  <si>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</si>
  <si>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</si>
  <si>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</si>
  <si>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phoneticPr fontId="3"/>
  </si>
  <si>
    <t>第21表　個人市町村民税（令和３年度）</t>
    <rPh sb="0" eb="1">
      <t>ダイ</t>
    </rPh>
    <rPh sb="3" eb="4">
      <t>ヒョウ</t>
    </rPh>
    <rPh sb="5" eb="7">
      <t>コジン</t>
    </rPh>
    <rPh sb="7" eb="10">
      <t>シチョウソン</t>
    </rPh>
    <rPh sb="10" eb="11">
      <t>ミン</t>
    </rPh>
    <rPh sb="11" eb="12">
      <t>ゼイ</t>
    </rPh>
    <rPh sb="13" eb="15">
      <t>レイワ</t>
    </rPh>
    <rPh sb="16" eb="18">
      <t>ネンド</t>
    </rPh>
    <phoneticPr fontId="2"/>
  </si>
  <si>
    <t>３　年　度</t>
    <rPh sb="2" eb="3">
      <t>トシ</t>
    </rPh>
    <rPh sb="4" eb="5">
      <t>ド</t>
    </rPh>
    <phoneticPr fontId="2"/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</si>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</sst>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2"/>
  <sheetViews>
    <sheetView tabSelected="1" view="pageBreakPreview" topLeftCell="I1" zoomScale="80" zoomScaleNormal="100" zoomScaleSheetLayoutView="80" workbookViewId="0">
      <selection activeCell="K8" sqref="J8:K8"/>
    </sheetView>
  </sheetViews>
  <sheetFormatPr defaultRowHeight="13.5" x14ac:dyDescent="0.1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 x14ac:dyDescent="0.15">
      <c r="C1" s="1"/>
      <c r="D1" s="2"/>
      <c r="E1" s="2"/>
      <c r="F1" s="2"/>
      <c r="G1" s="2"/>
      <c r="H1" s="2"/>
    </row>
    <row r="2" spans="3:25" ht="21" x14ac:dyDescent="0.15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 x14ac:dyDescent="0.2">
      <c r="O3" s="40" t="s">
        <v>94</v>
      </c>
    </row>
    <row r="4" spans="3:25" s="4" customFormat="1" ht="14.25" customHeight="1" x14ac:dyDescent="0.15">
      <c r="C4" s="57" t="s">
        <v>0</v>
      </c>
      <c r="D4" s="58"/>
      <c r="E4" s="63" t="s">
        <v>1</v>
      </c>
      <c r="F4" s="63"/>
      <c r="G4" s="63"/>
      <c r="H4" s="63"/>
      <c r="I4" s="64" t="s">
        <v>2</v>
      </c>
      <c r="J4" s="65"/>
      <c r="K4" s="66"/>
      <c r="L4" s="67" t="s">
        <v>3</v>
      </c>
      <c r="M4" s="68"/>
      <c r="N4" s="68"/>
      <c r="O4" s="68"/>
      <c r="P4" s="50" t="s">
        <v>0</v>
      </c>
    </row>
    <row r="5" spans="3:25" s="4" customFormat="1" ht="12" x14ac:dyDescent="0.15">
      <c r="C5" s="59"/>
      <c r="D5" s="60"/>
      <c r="E5" s="53" t="s">
        <v>4</v>
      </c>
      <c r="F5" s="53" t="s">
        <v>5</v>
      </c>
      <c r="G5" s="53" t="s">
        <v>6</v>
      </c>
      <c r="H5" s="47" t="s">
        <v>7</v>
      </c>
      <c r="I5" s="53" t="s">
        <v>4</v>
      </c>
      <c r="J5" s="53" t="s">
        <v>5</v>
      </c>
      <c r="K5" s="53" t="s">
        <v>6</v>
      </c>
      <c r="L5" s="55" t="s">
        <v>100</v>
      </c>
      <c r="M5" s="56"/>
      <c r="N5" s="56"/>
      <c r="O5" s="49" t="s">
        <v>101</v>
      </c>
      <c r="P5" s="51"/>
    </row>
    <row r="6" spans="3:25" s="4" customFormat="1" ht="12" x14ac:dyDescent="0.15">
      <c r="C6" s="59"/>
      <c r="D6" s="60"/>
      <c r="E6" s="54"/>
      <c r="F6" s="54"/>
      <c r="G6" s="54"/>
      <c r="H6" s="48" t="s">
        <v>8</v>
      </c>
      <c r="I6" s="54"/>
      <c r="J6" s="54"/>
      <c r="K6" s="54"/>
      <c r="L6" s="5" t="s">
        <v>9</v>
      </c>
      <c r="M6" s="5" t="s">
        <v>10</v>
      </c>
      <c r="N6" s="5" t="s">
        <v>6</v>
      </c>
      <c r="O6" s="5" t="s">
        <v>6</v>
      </c>
      <c r="P6" s="51"/>
    </row>
    <row r="7" spans="3:25" s="4" customFormat="1" ht="12.75" thickBot="1" x14ac:dyDescent="0.2">
      <c r="C7" s="61"/>
      <c r="D7" s="62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2"/>
    </row>
    <row r="8" spans="3:25" s="4" customFormat="1" ht="15.95" customHeight="1" x14ac:dyDescent="0.15">
      <c r="C8" s="8">
        <v>1</v>
      </c>
      <c r="D8" s="9" t="s">
        <v>21</v>
      </c>
      <c r="E8" s="10">
        <v>134855290</v>
      </c>
      <c r="F8" s="10">
        <v>3423991</v>
      </c>
      <c r="G8" s="10">
        <f>SUM(E8:F8)</f>
        <v>138279281</v>
      </c>
      <c r="H8" s="10">
        <v>0</v>
      </c>
      <c r="I8" s="10">
        <v>133789586</v>
      </c>
      <c r="J8" s="10">
        <v>974110</v>
      </c>
      <c r="K8" s="10">
        <f>SUM(I8:J8)</f>
        <v>134763696</v>
      </c>
      <c r="L8" s="41">
        <f>IF(ISERROR(I8/E8),"-",ROUND(I8/E8*100,1))</f>
        <v>99.2</v>
      </c>
      <c r="M8" s="41">
        <f>IF(ISERROR(J8/F8),"-",ROUND(J8/F8*100,1))</f>
        <v>28.4</v>
      </c>
      <c r="N8" s="41">
        <f>IF(ISERROR(K8/G8),"-",(K8/G8*100))</f>
        <v>97.457619844002522</v>
      </c>
      <c r="O8" s="42">
        <v>97.415235730230862</v>
      </c>
      <c r="P8" s="11" t="s">
        <v>21</v>
      </c>
      <c r="V8" s="69"/>
      <c r="W8" s="69"/>
      <c r="X8" s="69"/>
      <c r="Y8" s="69"/>
    </row>
    <row r="9" spans="3:25" s="4" customFormat="1" ht="15.95" customHeight="1" x14ac:dyDescent="0.15">
      <c r="C9" s="8">
        <v>2</v>
      </c>
      <c r="D9" s="9" t="s">
        <v>22</v>
      </c>
      <c r="E9" s="10">
        <v>21751146</v>
      </c>
      <c r="F9" s="10">
        <v>712440</v>
      </c>
      <c r="G9" s="10">
        <f t="shared" ref="G9:G46" si="0">SUM(E9:F9)</f>
        <v>22463586</v>
      </c>
      <c r="H9" s="10">
        <v>0</v>
      </c>
      <c r="I9" s="10">
        <v>21538567</v>
      </c>
      <c r="J9" s="10">
        <v>201236</v>
      </c>
      <c r="K9" s="10">
        <f t="shared" ref="K9:K47" si="1">SUM(I9:J9)</f>
        <v>21739803</v>
      </c>
      <c r="L9" s="42">
        <f t="shared" ref="L9:L48" si="2">IF(ISERROR(I9/E9),"-",ROUND(I9/E9*100,1))</f>
        <v>99</v>
      </c>
      <c r="M9" s="42">
        <f t="shared" ref="M9:M48" si="3">IF(ISERROR(J9/F9),"-",ROUND(J9/F9*100,1))</f>
        <v>28.2</v>
      </c>
      <c r="N9" s="42">
        <f t="shared" ref="N9:N48" si="4">IF(ISERROR(K9/G9),"-",(K9/G9*100))</f>
        <v>96.777972136772817</v>
      </c>
      <c r="O9" s="42">
        <v>96.516000791831786</v>
      </c>
      <c r="P9" s="11" t="s">
        <v>22</v>
      </c>
      <c r="V9" s="69"/>
      <c r="W9" s="69"/>
      <c r="X9" s="69"/>
      <c r="Y9" s="69"/>
    </row>
    <row r="10" spans="3:25" s="4" customFormat="1" ht="15.95" customHeight="1" x14ac:dyDescent="0.15">
      <c r="C10" s="8">
        <v>3</v>
      </c>
      <c r="D10" s="9" t="s">
        <v>23</v>
      </c>
      <c r="E10" s="10">
        <v>11062491</v>
      </c>
      <c r="F10" s="10">
        <v>262695</v>
      </c>
      <c r="G10" s="10">
        <f t="shared" si="0"/>
        <v>11325186</v>
      </c>
      <c r="H10" s="10">
        <v>0</v>
      </c>
      <c r="I10" s="10">
        <v>10990334</v>
      </c>
      <c r="J10" s="10">
        <v>113540</v>
      </c>
      <c r="K10" s="10">
        <f t="shared" si="1"/>
        <v>11103874</v>
      </c>
      <c r="L10" s="42">
        <f t="shared" si="2"/>
        <v>99.3</v>
      </c>
      <c r="M10" s="42">
        <f t="shared" si="3"/>
        <v>43.2</v>
      </c>
      <c r="N10" s="42">
        <f t="shared" si="4"/>
        <v>98.045842249301685</v>
      </c>
      <c r="O10" s="42">
        <v>97.528193178197952</v>
      </c>
      <c r="P10" s="11" t="s">
        <v>23</v>
      </c>
      <c r="V10" s="69"/>
      <c r="W10" s="69"/>
      <c r="X10" s="69"/>
      <c r="Y10" s="69"/>
    </row>
    <row r="11" spans="3:25" s="4" customFormat="1" ht="15.95" customHeight="1" x14ac:dyDescent="0.15">
      <c r="C11" s="8">
        <v>4</v>
      </c>
      <c r="D11" s="9" t="s">
        <v>24</v>
      </c>
      <c r="E11" s="10">
        <v>40506379</v>
      </c>
      <c r="F11" s="10">
        <v>1505161</v>
      </c>
      <c r="G11" s="10">
        <f t="shared" si="0"/>
        <v>42011540</v>
      </c>
      <c r="H11" s="10">
        <v>0</v>
      </c>
      <c r="I11" s="10">
        <v>39999814</v>
      </c>
      <c r="J11" s="10">
        <v>597384</v>
      </c>
      <c r="K11" s="10">
        <f t="shared" si="1"/>
        <v>40597198</v>
      </c>
      <c r="L11" s="42">
        <f t="shared" si="2"/>
        <v>98.7</v>
      </c>
      <c r="M11" s="42">
        <f t="shared" si="3"/>
        <v>39.700000000000003</v>
      </c>
      <c r="N11" s="42">
        <f t="shared" si="4"/>
        <v>96.633444048944654</v>
      </c>
      <c r="O11" s="42">
        <v>96.013196362187017</v>
      </c>
      <c r="P11" s="11" t="s">
        <v>24</v>
      </c>
      <c r="V11" s="69"/>
      <c r="W11" s="69"/>
      <c r="X11" s="69"/>
      <c r="Y11" s="69"/>
    </row>
    <row r="12" spans="3:25" s="4" customFormat="1" ht="15.95" customHeight="1" x14ac:dyDescent="0.15">
      <c r="C12" s="12">
        <v>5</v>
      </c>
      <c r="D12" s="13" t="s">
        <v>25</v>
      </c>
      <c r="E12" s="14">
        <v>4119867</v>
      </c>
      <c r="F12" s="14">
        <v>112697</v>
      </c>
      <c r="G12" s="14">
        <f t="shared" si="0"/>
        <v>4232564</v>
      </c>
      <c r="H12" s="10">
        <v>0</v>
      </c>
      <c r="I12" s="10">
        <v>4076533</v>
      </c>
      <c r="J12" s="10">
        <v>40005</v>
      </c>
      <c r="K12" s="10">
        <f t="shared" si="1"/>
        <v>4116538</v>
      </c>
      <c r="L12" s="43">
        <f t="shared" si="2"/>
        <v>98.9</v>
      </c>
      <c r="M12" s="43">
        <f t="shared" si="3"/>
        <v>35.5</v>
      </c>
      <c r="N12" s="43">
        <f t="shared" si="4"/>
        <v>97.258730169230759</v>
      </c>
      <c r="O12" s="43">
        <v>97.092569120173096</v>
      </c>
      <c r="P12" s="15" t="s">
        <v>25</v>
      </c>
      <c r="V12" s="69"/>
      <c r="W12" s="69"/>
      <c r="X12" s="69"/>
      <c r="Y12" s="69"/>
    </row>
    <row r="13" spans="3:25" s="4" customFormat="1" ht="15.95" customHeight="1" x14ac:dyDescent="0.15">
      <c r="C13" s="16">
        <v>6</v>
      </c>
      <c r="D13" s="17" t="s">
        <v>26</v>
      </c>
      <c r="E13" s="10">
        <v>2741529</v>
      </c>
      <c r="F13" s="10">
        <v>67608</v>
      </c>
      <c r="G13" s="10">
        <f t="shared" si="0"/>
        <v>2809137</v>
      </c>
      <c r="H13" s="18">
        <v>0</v>
      </c>
      <c r="I13" s="18">
        <v>2715566</v>
      </c>
      <c r="J13" s="18">
        <v>23781</v>
      </c>
      <c r="K13" s="18">
        <f t="shared" si="1"/>
        <v>2739347</v>
      </c>
      <c r="L13" s="44">
        <f t="shared" si="2"/>
        <v>99.1</v>
      </c>
      <c r="M13" s="44">
        <f t="shared" si="3"/>
        <v>35.200000000000003</v>
      </c>
      <c r="N13" s="44">
        <f t="shared" si="4"/>
        <v>97.515607106381779</v>
      </c>
      <c r="O13" s="44">
        <v>97.418473893916797</v>
      </c>
      <c r="P13" s="19" t="s">
        <v>26</v>
      </c>
      <c r="V13" s="69"/>
      <c r="W13" s="69"/>
      <c r="X13" s="69"/>
      <c r="Y13" s="69"/>
    </row>
    <row r="14" spans="3:25" s="4" customFormat="1" ht="15.95" customHeight="1" x14ac:dyDescent="0.15">
      <c r="C14" s="8">
        <v>7</v>
      </c>
      <c r="D14" s="9" t="s">
        <v>27</v>
      </c>
      <c r="E14" s="10">
        <v>22809954</v>
      </c>
      <c r="F14" s="10">
        <v>375801</v>
      </c>
      <c r="G14" s="10">
        <f t="shared" si="0"/>
        <v>23185755</v>
      </c>
      <c r="H14" s="10">
        <v>0</v>
      </c>
      <c r="I14" s="10">
        <v>22609393</v>
      </c>
      <c r="J14" s="10">
        <v>188385</v>
      </c>
      <c r="K14" s="10">
        <f t="shared" si="1"/>
        <v>22797778</v>
      </c>
      <c r="L14" s="42">
        <f t="shared" si="2"/>
        <v>99.1</v>
      </c>
      <c r="M14" s="42">
        <f t="shared" si="3"/>
        <v>50.1</v>
      </c>
      <c r="N14" s="42">
        <f t="shared" si="4"/>
        <v>98.326657898351812</v>
      </c>
      <c r="O14" s="42">
        <v>97.902848512037451</v>
      </c>
      <c r="P14" s="11" t="s">
        <v>27</v>
      </c>
      <c r="V14" s="69"/>
      <c r="W14" s="69"/>
      <c r="X14" s="69"/>
      <c r="Y14" s="69"/>
    </row>
    <row r="15" spans="3:25" s="4" customFormat="1" ht="15.95" customHeight="1" x14ac:dyDescent="0.15">
      <c r="C15" s="8">
        <v>8</v>
      </c>
      <c r="D15" s="9" t="s">
        <v>28</v>
      </c>
      <c r="E15" s="10">
        <v>4407121</v>
      </c>
      <c r="F15" s="10">
        <v>114257</v>
      </c>
      <c r="G15" s="10">
        <f t="shared" si="0"/>
        <v>4521378</v>
      </c>
      <c r="H15" s="10">
        <v>0</v>
      </c>
      <c r="I15" s="10">
        <v>4374384</v>
      </c>
      <c r="J15" s="10">
        <v>35352</v>
      </c>
      <c r="K15" s="10">
        <f t="shared" si="1"/>
        <v>4409736</v>
      </c>
      <c r="L15" s="42">
        <f t="shared" si="2"/>
        <v>99.3</v>
      </c>
      <c r="M15" s="42">
        <f t="shared" si="3"/>
        <v>30.9</v>
      </c>
      <c r="N15" s="42">
        <f t="shared" si="4"/>
        <v>97.530797026924091</v>
      </c>
      <c r="O15" s="42">
        <v>97.418067704374778</v>
      </c>
      <c r="P15" s="11" t="s">
        <v>28</v>
      </c>
      <c r="V15" s="69"/>
      <c r="W15" s="69"/>
      <c r="X15" s="69"/>
      <c r="Y15" s="69"/>
    </row>
    <row r="16" spans="3:25" s="4" customFormat="1" ht="15.95" customHeight="1" x14ac:dyDescent="0.15">
      <c r="C16" s="8">
        <v>9</v>
      </c>
      <c r="D16" s="9" t="s">
        <v>29</v>
      </c>
      <c r="E16" s="10">
        <v>5577958</v>
      </c>
      <c r="F16" s="10">
        <v>173924</v>
      </c>
      <c r="G16" s="10">
        <f t="shared" si="0"/>
        <v>5751882</v>
      </c>
      <c r="H16" s="10">
        <v>0</v>
      </c>
      <c r="I16" s="10">
        <v>5522241</v>
      </c>
      <c r="J16" s="10">
        <v>66220</v>
      </c>
      <c r="K16" s="10">
        <f t="shared" si="1"/>
        <v>5588461</v>
      </c>
      <c r="L16" s="42">
        <f t="shared" si="2"/>
        <v>99</v>
      </c>
      <c r="M16" s="42">
        <f t="shared" si="3"/>
        <v>38.1</v>
      </c>
      <c r="N16" s="42">
        <f t="shared" si="4"/>
        <v>97.158825580914211</v>
      </c>
      <c r="O16" s="42">
        <v>96.785388601703986</v>
      </c>
      <c r="P16" s="11" t="s">
        <v>29</v>
      </c>
      <c r="V16" s="69"/>
      <c r="W16" s="69"/>
      <c r="X16" s="69"/>
      <c r="Y16" s="69"/>
    </row>
    <row r="17" spans="3:25" s="4" customFormat="1" ht="15.95" customHeight="1" x14ac:dyDescent="0.15">
      <c r="C17" s="12">
        <v>10</v>
      </c>
      <c r="D17" s="13" t="s">
        <v>30</v>
      </c>
      <c r="E17" s="14">
        <v>4018835</v>
      </c>
      <c r="F17" s="14">
        <v>71756</v>
      </c>
      <c r="G17" s="10">
        <f t="shared" si="0"/>
        <v>4090591</v>
      </c>
      <c r="H17" s="10">
        <v>0</v>
      </c>
      <c r="I17" s="10">
        <v>3988205</v>
      </c>
      <c r="J17" s="10">
        <v>28573</v>
      </c>
      <c r="K17" s="14">
        <f t="shared" si="1"/>
        <v>4016778</v>
      </c>
      <c r="L17" s="43">
        <f t="shared" si="2"/>
        <v>99.2</v>
      </c>
      <c r="M17" s="43">
        <f t="shared" si="3"/>
        <v>39.799999999999997</v>
      </c>
      <c r="N17" s="43">
        <f t="shared" si="4"/>
        <v>98.195541915581401</v>
      </c>
      <c r="O17" s="43">
        <v>97.975460579058932</v>
      </c>
      <c r="P17" s="15" t="s">
        <v>30</v>
      </c>
      <c r="V17" s="69"/>
      <c r="W17" s="69"/>
      <c r="X17" s="69"/>
      <c r="Y17" s="69"/>
    </row>
    <row r="18" spans="3:25" s="4" customFormat="1" ht="15.95" customHeight="1" x14ac:dyDescent="0.15">
      <c r="C18" s="16">
        <v>11</v>
      </c>
      <c r="D18" s="17" t="s">
        <v>31</v>
      </c>
      <c r="E18" s="10">
        <v>4891896</v>
      </c>
      <c r="F18" s="10">
        <v>104942</v>
      </c>
      <c r="G18" s="18">
        <f t="shared" si="0"/>
        <v>4996838</v>
      </c>
      <c r="H18" s="18">
        <v>0</v>
      </c>
      <c r="I18" s="18">
        <v>4849137</v>
      </c>
      <c r="J18" s="18">
        <v>37864</v>
      </c>
      <c r="K18" s="18">
        <f t="shared" si="1"/>
        <v>4887001</v>
      </c>
      <c r="L18" s="44">
        <f t="shared" si="2"/>
        <v>99.1</v>
      </c>
      <c r="M18" s="44">
        <f t="shared" si="3"/>
        <v>36.1</v>
      </c>
      <c r="N18" s="44">
        <f t="shared" si="4"/>
        <v>97.801869902526363</v>
      </c>
      <c r="O18" s="44">
        <v>97.659398494334397</v>
      </c>
      <c r="P18" s="19" t="s">
        <v>31</v>
      </c>
      <c r="V18" s="69"/>
      <c r="W18" s="69"/>
      <c r="X18" s="69"/>
      <c r="Y18" s="69"/>
    </row>
    <row r="19" spans="3:25" s="4" customFormat="1" ht="15.95" customHeight="1" x14ac:dyDescent="0.15">
      <c r="C19" s="8">
        <v>12</v>
      </c>
      <c r="D19" s="9" t="s">
        <v>32</v>
      </c>
      <c r="E19" s="10">
        <v>12590984</v>
      </c>
      <c r="F19" s="10">
        <v>487371</v>
      </c>
      <c r="G19" s="10">
        <f t="shared" si="0"/>
        <v>13078355</v>
      </c>
      <c r="H19" s="10">
        <v>0</v>
      </c>
      <c r="I19" s="10">
        <v>12413103</v>
      </c>
      <c r="J19" s="10">
        <v>112373</v>
      </c>
      <c r="K19" s="10">
        <f t="shared" si="1"/>
        <v>12525476</v>
      </c>
      <c r="L19" s="42">
        <f t="shared" si="2"/>
        <v>98.6</v>
      </c>
      <c r="M19" s="42">
        <f t="shared" si="3"/>
        <v>23.1</v>
      </c>
      <c r="N19" s="42">
        <f t="shared" si="4"/>
        <v>95.772564668874637</v>
      </c>
      <c r="O19" s="42">
        <v>97.3997286648234</v>
      </c>
      <c r="P19" s="11" t="s">
        <v>32</v>
      </c>
      <c r="V19" s="69"/>
      <c r="W19" s="69"/>
      <c r="X19" s="69"/>
      <c r="Y19" s="69"/>
    </row>
    <row r="20" spans="3:25" s="4" customFormat="1" ht="15.95" customHeight="1" x14ac:dyDescent="0.15">
      <c r="C20" s="8">
        <v>13</v>
      </c>
      <c r="D20" s="9" t="s">
        <v>33</v>
      </c>
      <c r="E20" s="10">
        <v>8493752</v>
      </c>
      <c r="F20" s="10">
        <v>187422</v>
      </c>
      <c r="G20" s="10">
        <f t="shared" si="0"/>
        <v>8681174</v>
      </c>
      <c r="H20" s="10">
        <v>0</v>
      </c>
      <c r="I20" s="10">
        <v>8412657</v>
      </c>
      <c r="J20" s="10">
        <v>93026</v>
      </c>
      <c r="K20" s="10">
        <f t="shared" si="1"/>
        <v>8505683</v>
      </c>
      <c r="L20" s="42">
        <f t="shared" si="2"/>
        <v>99</v>
      </c>
      <c r="M20" s="42">
        <f t="shared" si="3"/>
        <v>49.6</v>
      </c>
      <c r="N20" s="42">
        <f t="shared" si="4"/>
        <v>97.978487702239349</v>
      </c>
      <c r="O20" s="42">
        <v>97.811389639580241</v>
      </c>
      <c r="P20" s="11" t="s">
        <v>33</v>
      </c>
      <c r="V20" s="69"/>
      <c r="W20" s="69"/>
      <c r="X20" s="69"/>
      <c r="Y20" s="69"/>
    </row>
    <row r="21" spans="3:25" s="4" customFormat="1" ht="15.95" customHeight="1" x14ac:dyDescent="0.15">
      <c r="C21" s="8">
        <v>14</v>
      </c>
      <c r="D21" s="9" t="s">
        <v>34</v>
      </c>
      <c r="E21" s="10">
        <v>2705173</v>
      </c>
      <c r="F21" s="10">
        <v>72129</v>
      </c>
      <c r="G21" s="10">
        <f t="shared" si="0"/>
        <v>2777302</v>
      </c>
      <c r="H21" s="10">
        <v>0</v>
      </c>
      <c r="I21" s="10">
        <v>2674280</v>
      </c>
      <c r="J21" s="10">
        <v>26212</v>
      </c>
      <c r="K21" s="10">
        <f t="shared" si="1"/>
        <v>2700492</v>
      </c>
      <c r="L21" s="42">
        <f t="shared" si="2"/>
        <v>98.9</v>
      </c>
      <c r="M21" s="42">
        <f t="shared" si="3"/>
        <v>36.299999999999997</v>
      </c>
      <c r="N21" s="42">
        <f t="shared" si="4"/>
        <v>97.234366302260256</v>
      </c>
      <c r="O21" s="42">
        <v>97.220762581981162</v>
      </c>
      <c r="P21" s="11" t="s">
        <v>34</v>
      </c>
      <c r="V21" s="69"/>
      <c r="W21" s="69"/>
      <c r="X21" s="69"/>
      <c r="Y21" s="69"/>
    </row>
    <row r="22" spans="3:25" s="4" customFormat="1" ht="15.95" customHeight="1" x14ac:dyDescent="0.15">
      <c r="C22" s="12">
        <v>15</v>
      </c>
      <c r="D22" s="13" t="s">
        <v>35</v>
      </c>
      <c r="E22" s="14">
        <v>6585455</v>
      </c>
      <c r="F22" s="14">
        <v>100841</v>
      </c>
      <c r="G22" s="10">
        <f t="shared" si="0"/>
        <v>6686296</v>
      </c>
      <c r="H22" s="10">
        <v>0</v>
      </c>
      <c r="I22" s="10">
        <v>6555370</v>
      </c>
      <c r="J22" s="10">
        <v>37879</v>
      </c>
      <c r="K22" s="14">
        <f t="shared" si="1"/>
        <v>6593249</v>
      </c>
      <c r="L22" s="43">
        <f t="shared" si="2"/>
        <v>99.5</v>
      </c>
      <c r="M22" s="43">
        <f t="shared" si="3"/>
        <v>37.6</v>
      </c>
      <c r="N22" s="43">
        <f t="shared" si="4"/>
        <v>98.608392449272358</v>
      </c>
      <c r="O22" s="43">
        <v>98.347871375255707</v>
      </c>
      <c r="P22" s="15" t="s">
        <v>35</v>
      </c>
      <c r="V22" s="69"/>
      <c r="W22" s="69"/>
      <c r="X22" s="69"/>
      <c r="Y22" s="69"/>
    </row>
    <row r="23" spans="3:25" s="4" customFormat="1" ht="15.95" customHeight="1" x14ac:dyDescent="0.15">
      <c r="C23" s="8">
        <v>16</v>
      </c>
      <c r="D23" s="9" t="s">
        <v>36</v>
      </c>
      <c r="E23" s="10">
        <v>7449595</v>
      </c>
      <c r="F23" s="10">
        <v>142867</v>
      </c>
      <c r="G23" s="18">
        <f t="shared" si="0"/>
        <v>7592462</v>
      </c>
      <c r="H23" s="18">
        <v>0</v>
      </c>
      <c r="I23" s="18">
        <v>7391281</v>
      </c>
      <c r="J23" s="18">
        <v>61786</v>
      </c>
      <c r="K23" s="10">
        <f t="shared" si="1"/>
        <v>7453067</v>
      </c>
      <c r="L23" s="42">
        <f t="shared" si="2"/>
        <v>99.2</v>
      </c>
      <c r="M23" s="42">
        <f t="shared" si="3"/>
        <v>43.2</v>
      </c>
      <c r="N23" s="42">
        <f t="shared" si="4"/>
        <v>98.164034275048067</v>
      </c>
      <c r="O23" s="42">
        <v>97.311124661930776</v>
      </c>
      <c r="P23" s="11" t="s">
        <v>36</v>
      </c>
      <c r="V23" s="69"/>
      <c r="W23" s="69"/>
      <c r="X23" s="69"/>
      <c r="Y23" s="69"/>
    </row>
    <row r="24" spans="3:25" s="4" customFormat="1" ht="15.95" customHeight="1" x14ac:dyDescent="0.15">
      <c r="C24" s="8">
        <v>17</v>
      </c>
      <c r="D24" s="9" t="s">
        <v>37</v>
      </c>
      <c r="E24" s="10">
        <v>13786559</v>
      </c>
      <c r="F24" s="10">
        <v>381966</v>
      </c>
      <c r="G24" s="10">
        <f t="shared" si="0"/>
        <v>14168525</v>
      </c>
      <c r="H24" s="10">
        <v>0</v>
      </c>
      <c r="I24" s="10">
        <v>13683935</v>
      </c>
      <c r="J24" s="10">
        <v>145103</v>
      </c>
      <c r="K24" s="10">
        <f t="shared" si="1"/>
        <v>13829038</v>
      </c>
      <c r="L24" s="42">
        <f t="shared" si="2"/>
        <v>99.3</v>
      </c>
      <c r="M24" s="42">
        <f t="shared" si="3"/>
        <v>38</v>
      </c>
      <c r="N24" s="42">
        <f t="shared" si="4"/>
        <v>97.603935483757127</v>
      </c>
      <c r="O24" s="42">
        <v>97.001543402277704</v>
      </c>
      <c r="P24" s="11" t="s">
        <v>37</v>
      </c>
      <c r="V24" s="69"/>
      <c r="W24" s="69"/>
      <c r="X24" s="69"/>
      <c r="Y24" s="69"/>
    </row>
    <row r="25" spans="3:25" s="4" customFormat="1" ht="15.95" customHeight="1" x14ac:dyDescent="0.15">
      <c r="C25" s="8">
        <v>18</v>
      </c>
      <c r="D25" s="9" t="s">
        <v>38</v>
      </c>
      <c r="E25" s="10">
        <v>16000054</v>
      </c>
      <c r="F25" s="10">
        <v>492334</v>
      </c>
      <c r="G25" s="10">
        <f t="shared" si="0"/>
        <v>16492388</v>
      </c>
      <c r="H25" s="10">
        <v>0</v>
      </c>
      <c r="I25" s="10">
        <v>15805157</v>
      </c>
      <c r="J25" s="10">
        <v>205189</v>
      </c>
      <c r="K25" s="10">
        <f t="shared" si="1"/>
        <v>16010346</v>
      </c>
      <c r="L25" s="42">
        <f t="shared" si="2"/>
        <v>98.8</v>
      </c>
      <c r="M25" s="42">
        <f t="shared" si="3"/>
        <v>41.7</v>
      </c>
      <c r="N25" s="42">
        <f t="shared" si="4"/>
        <v>97.077184941319601</v>
      </c>
      <c r="O25" s="42">
        <v>96.638702293709159</v>
      </c>
      <c r="P25" s="11" t="s">
        <v>38</v>
      </c>
      <c r="V25" s="69"/>
      <c r="W25" s="69"/>
      <c r="X25" s="69"/>
      <c r="Y25" s="69"/>
    </row>
    <row r="26" spans="3:25" s="4" customFormat="1" ht="15.95" customHeight="1" x14ac:dyDescent="0.15">
      <c r="C26" s="8">
        <v>19</v>
      </c>
      <c r="D26" s="9" t="s">
        <v>39</v>
      </c>
      <c r="E26" s="10">
        <v>21867368</v>
      </c>
      <c r="F26" s="10">
        <v>653595</v>
      </c>
      <c r="G26" s="10">
        <f t="shared" si="0"/>
        <v>22520963</v>
      </c>
      <c r="H26" s="10">
        <v>0</v>
      </c>
      <c r="I26" s="10">
        <v>21644665</v>
      </c>
      <c r="J26" s="10">
        <v>257479</v>
      </c>
      <c r="K26" s="10">
        <f t="shared" si="1"/>
        <v>21902144</v>
      </c>
      <c r="L26" s="42">
        <f t="shared" si="2"/>
        <v>99</v>
      </c>
      <c r="M26" s="42">
        <f t="shared" si="3"/>
        <v>39.4</v>
      </c>
      <c r="N26" s="42">
        <f t="shared" si="4"/>
        <v>97.252253378330224</v>
      </c>
      <c r="O26" s="42">
        <v>96.774563560107012</v>
      </c>
      <c r="P26" s="11" t="s">
        <v>39</v>
      </c>
      <c r="V26" s="69"/>
      <c r="W26" s="69"/>
      <c r="X26" s="69"/>
      <c r="Y26" s="69"/>
    </row>
    <row r="27" spans="3:25" s="4" customFormat="1" ht="15.95" customHeight="1" x14ac:dyDescent="0.15">
      <c r="C27" s="12">
        <v>20</v>
      </c>
      <c r="D27" s="13" t="s">
        <v>40</v>
      </c>
      <c r="E27" s="14">
        <v>5153480</v>
      </c>
      <c r="F27" s="14">
        <v>249866</v>
      </c>
      <c r="G27" s="14">
        <f t="shared" si="0"/>
        <v>5403346</v>
      </c>
      <c r="H27" s="10">
        <v>0</v>
      </c>
      <c r="I27" s="10">
        <v>5090625</v>
      </c>
      <c r="J27" s="10">
        <v>95604</v>
      </c>
      <c r="K27" s="10">
        <f t="shared" si="1"/>
        <v>5186229</v>
      </c>
      <c r="L27" s="43">
        <f t="shared" si="2"/>
        <v>98.8</v>
      </c>
      <c r="M27" s="43">
        <f t="shared" si="3"/>
        <v>38.299999999999997</v>
      </c>
      <c r="N27" s="43">
        <f t="shared" si="4"/>
        <v>95.981804607737502</v>
      </c>
      <c r="O27" s="43">
        <v>95.033396369378494</v>
      </c>
      <c r="P27" s="15" t="s">
        <v>40</v>
      </c>
      <c r="V27" s="69"/>
      <c r="W27" s="69"/>
      <c r="X27" s="69"/>
      <c r="Y27" s="69"/>
    </row>
    <row r="28" spans="3:25" s="4" customFormat="1" ht="15.95" customHeight="1" x14ac:dyDescent="0.15">
      <c r="C28" s="8">
        <v>21</v>
      </c>
      <c r="D28" s="9" t="s">
        <v>41</v>
      </c>
      <c r="E28" s="10">
        <v>10709747</v>
      </c>
      <c r="F28" s="10">
        <v>487965</v>
      </c>
      <c r="G28" s="10">
        <f t="shared" si="0"/>
        <v>11197712</v>
      </c>
      <c r="H28" s="18">
        <v>0</v>
      </c>
      <c r="I28" s="18">
        <v>10586040</v>
      </c>
      <c r="J28" s="18">
        <v>145225</v>
      </c>
      <c r="K28" s="18">
        <f t="shared" si="1"/>
        <v>10731265</v>
      </c>
      <c r="L28" s="42">
        <f t="shared" si="2"/>
        <v>98.8</v>
      </c>
      <c r="M28" s="42">
        <f t="shared" si="3"/>
        <v>29.8</v>
      </c>
      <c r="N28" s="42">
        <f t="shared" si="4"/>
        <v>95.834443679208746</v>
      </c>
      <c r="O28" s="42">
        <v>95.36060213241872</v>
      </c>
      <c r="P28" s="11" t="s">
        <v>41</v>
      </c>
      <c r="V28" s="69"/>
      <c r="W28" s="69"/>
      <c r="X28" s="69"/>
      <c r="Y28" s="69"/>
    </row>
    <row r="29" spans="3:25" s="4" customFormat="1" ht="15.95" customHeight="1" x14ac:dyDescent="0.15">
      <c r="C29" s="8">
        <v>22</v>
      </c>
      <c r="D29" s="9" t="s">
        <v>42</v>
      </c>
      <c r="E29" s="10">
        <v>8312771</v>
      </c>
      <c r="F29" s="10">
        <v>209015</v>
      </c>
      <c r="G29" s="10">
        <f t="shared" si="0"/>
        <v>8521786</v>
      </c>
      <c r="H29" s="10">
        <v>0</v>
      </c>
      <c r="I29" s="10">
        <v>8235220</v>
      </c>
      <c r="J29" s="10">
        <v>73583</v>
      </c>
      <c r="K29" s="10">
        <f t="shared" si="1"/>
        <v>8308803</v>
      </c>
      <c r="L29" s="42">
        <f t="shared" si="2"/>
        <v>99.1</v>
      </c>
      <c r="M29" s="42">
        <f t="shared" si="3"/>
        <v>35.200000000000003</v>
      </c>
      <c r="N29" s="42">
        <f t="shared" si="4"/>
        <v>97.500723439898636</v>
      </c>
      <c r="O29" s="42">
        <v>97.467891334535466</v>
      </c>
      <c r="P29" s="11" t="s">
        <v>42</v>
      </c>
      <c r="V29" s="69"/>
      <c r="W29" s="69"/>
      <c r="X29" s="69"/>
      <c r="Y29" s="69"/>
    </row>
    <row r="30" spans="3:25" s="4" customFormat="1" ht="15.95" customHeight="1" x14ac:dyDescent="0.15">
      <c r="C30" s="8">
        <v>23</v>
      </c>
      <c r="D30" s="9" t="s">
        <v>43</v>
      </c>
      <c r="E30" s="10">
        <v>10754577</v>
      </c>
      <c r="F30" s="10">
        <v>263123</v>
      </c>
      <c r="G30" s="10">
        <f t="shared" si="0"/>
        <v>11017700</v>
      </c>
      <c r="H30" s="10">
        <v>0</v>
      </c>
      <c r="I30" s="10">
        <v>10630605</v>
      </c>
      <c r="J30" s="10">
        <v>113163</v>
      </c>
      <c r="K30" s="10">
        <f t="shared" si="1"/>
        <v>10743768</v>
      </c>
      <c r="L30" s="42">
        <f t="shared" si="2"/>
        <v>98.8</v>
      </c>
      <c r="M30" s="42">
        <f t="shared" si="3"/>
        <v>43</v>
      </c>
      <c r="N30" s="42">
        <f t="shared" si="4"/>
        <v>97.513709757934961</v>
      </c>
      <c r="O30" s="42">
        <v>97.327553120216962</v>
      </c>
      <c r="P30" s="11" t="s">
        <v>43</v>
      </c>
      <c r="V30" s="69"/>
      <c r="W30" s="69"/>
      <c r="X30" s="69"/>
      <c r="Y30" s="69"/>
    </row>
    <row r="31" spans="3:25" s="4" customFormat="1" ht="15.95" customHeight="1" x14ac:dyDescent="0.15">
      <c r="C31" s="8">
        <v>24</v>
      </c>
      <c r="D31" s="9" t="s">
        <v>44</v>
      </c>
      <c r="E31" s="10">
        <v>5460472</v>
      </c>
      <c r="F31" s="10">
        <v>109813</v>
      </c>
      <c r="G31" s="10">
        <f t="shared" si="0"/>
        <v>5570285</v>
      </c>
      <c r="H31" s="10">
        <v>0</v>
      </c>
      <c r="I31" s="10">
        <v>5427511</v>
      </c>
      <c r="J31" s="10">
        <v>51993</v>
      </c>
      <c r="K31" s="10">
        <f t="shared" si="1"/>
        <v>5479504</v>
      </c>
      <c r="L31" s="42">
        <f t="shared" si="2"/>
        <v>99.4</v>
      </c>
      <c r="M31" s="42">
        <f t="shared" si="3"/>
        <v>47.3</v>
      </c>
      <c r="N31" s="42">
        <f t="shared" si="4"/>
        <v>98.370262921915128</v>
      </c>
      <c r="O31" s="42">
        <v>97.513500970046437</v>
      </c>
      <c r="P31" s="11" t="s">
        <v>44</v>
      </c>
      <c r="V31" s="69"/>
      <c r="W31" s="69"/>
      <c r="X31" s="69"/>
      <c r="Y31" s="69"/>
    </row>
    <row r="32" spans="3:25" s="4" customFormat="1" ht="15.95" customHeight="1" x14ac:dyDescent="0.15">
      <c r="C32" s="12">
        <v>25</v>
      </c>
      <c r="D32" s="13" t="s">
        <v>45</v>
      </c>
      <c r="E32" s="14">
        <v>7095405</v>
      </c>
      <c r="F32" s="14">
        <v>240994</v>
      </c>
      <c r="G32" s="10">
        <f t="shared" si="0"/>
        <v>7336399</v>
      </c>
      <c r="H32" s="14">
        <v>0</v>
      </c>
      <c r="I32" s="14">
        <v>7028662</v>
      </c>
      <c r="J32" s="14">
        <v>76178</v>
      </c>
      <c r="K32" s="14">
        <f t="shared" si="1"/>
        <v>7104840</v>
      </c>
      <c r="L32" s="43">
        <f t="shared" si="2"/>
        <v>99.1</v>
      </c>
      <c r="M32" s="43">
        <f t="shared" si="3"/>
        <v>31.6</v>
      </c>
      <c r="N32" s="43">
        <f t="shared" si="4"/>
        <v>96.843696750953697</v>
      </c>
      <c r="O32" s="43">
        <v>96.573189257743095</v>
      </c>
      <c r="P32" s="15" t="s">
        <v>45</v>
      </c>
      <c r="V32" s="69"/>
      <c r="W32" s="69"/>
      <c r="X32" s="69"/>
      <c r="Y32" s="69"/>
    </row>
    <row r="33" spans="3:25" s="4" customFormat="1" ht="15.95" customHeight="1" x14ac:dyDescent="0.15">
      <c r="C33" s="8">
        <v>26</v>
      </c>
      <c r="D33" s="9" t="s">
        <v>46</v>
      </c>
      <c r="E33" s="10">
        <v>10513077</v>
      </c>
      <c r="F33" s="10">
        <v>362839</v>
      </c>
      <c r="G33" s="18">
        <f t="shared" si="0"/>
        <v>10875916</v>
      </c>
      <c r="H33" s="10">
        <v>0</v>
      </c>
      <c r="I33" s="10">
        <v>10377506</v>
      </c>
      <c r="J33" s="10">
        <v>128514</v>
      </c>
      <c r="K33" s="10">
        <f t="shared" si="1"/>
        <v>10506020</v>
      </c>
      <c r="L33" s="42">
        <f t="shared" si="2"/>
        <v>98.7</v>
      </c>
      <c r="M33" s="42">
        <f t="shared" si="3"/>
        <v>35.4</v>
      </c>
      <c r="N33" s="42">
        <f t="shared" si="4"/>
        <v>96.598943941825226</v>
      </c>
      <c r="O33" s="42">
        <v>95.869602458029348</v>
      </c>
      <c r="P33" s="11" t="s">
        <v>46</v>
      </c>
      <c r="V33" s="69"/>
      <c r="W33" s="69"/>
      <c r="X33" s="69"/>
      <c r="Y33" s="69"/>
    </row>
    <row r="34" spans="3:25" s="4" customFormat="1" ht="15.95" customHeight="1" x14ac:dyDescent="0.15">
      <c r="C34" s="8">
        <v>27</v>
      </c>
      <c r="D34" s="9" t="s">
        <v>47</v>
      </c>
      <c r="E34" s="10">
        <v>4334690</v>
      </c>
      <c r="F34" s="10">
        <v>58400</v>
      </c>
      <c r="G34" s="10">
        <f t="shared" si="0"/>
        <v>4393090</v>
      </c>
      <c r="H34" s="10">
        <v>0</v>
      </c>
      <c r="I34" s="10">
        <v>4315999</v>
      </c>
      <c r="J34" s="10">
        <v>19377</v>
      </c>
      <c r="K34" s="10">
        <f t="shared" si="1"/>
        <v>4335376</v>
      </c>
      <c r="L34" s="42">
        <f t="shared" si="2"/>
        <v>99.6</v>
      </c>
      <c r="M34" s="42">
        <f t="shared" si="3"/>
        <v>33.200000000000003</v>
      </c>
      <c r="N34" s="42">
        <f t="shared" si="4"/>
        <v>98.686255005019234</v>
      </c>
      <c r="O34" s="42">
        <v>98.578407991050852</v>
      </c>
      <c r="P34" s="11" t="s">
        <v>47</v>
      </c>
      <c r="V34" s="69"/>
      <c r="W34" s="69"/>
      <c r="X34" s="69"/>
      <c r="Y34" s="69"/>
    </row>
    <row r="35" spans="3:25" s="4" customFormat="1" ht="15.95" customHeight="1" x14ac:dyDescent="0.15">
      <c r="C35" s="8">
        <v>28</v>
      </c>
      <c r="D35" s="9" t="s">
        <v>48</v>
      </c>
      <c r="E35" s="10">
        <v>8658065</v>
      </c>
      <c r="F35" s="10">
        <v>249793</v>
      </c>
      <c r="G35" s="10">
        <f t="shared" si="0"/>
        <v>8907858</v>
      </c>
      <c r="H35" s="10">
        <v>0</v>
      </c>
      <c r="I35" s="10">
        <v>8572685</v>
      </c>
      <c r="J35" s="10">
        <v>89925</v>
      </c>
      <c r="K35" s="10">
        <f t="shared" si="1"/>
        <v>8662610</v>
      </c>
      <c r="L35" s="42">
        <f t="shared" si="2"/>
        <v>99</v>
      </c>
      <c r="M35" s="42">
        <f t="shared" si="3"/>
        <v>36</v>
      </c>
      <c r="N35" s="42">
        <f t="shared" si="4"/>
        <v>97.246835322251428</v>
      </c>
      <c r="O35" s="42">
        <v>96.989513624967216</v>
      </c>
      <c r="P35" s="11" t="s">
        <v>48</v>
      </c>
      <c r="V35" s="69"/>
      <c r="W35" s="69"/>
      <c r="X35" s="69"/>
      <c r="Y35" s="69"/>
    </row>
    <row r="36" spans="3:25" s="4" customFormat="1" ht="15.95" customHeight="1" x14ac:dyDescent="0.15">
      <c r="C36" s="8">
        <v>29</v>
      </c>
      <c r="D36" s="9" t="s">
        <v>49</v>
      </c>
      <c r="E36" s="10">
        <v>3751150</v>
      </c>
      <c r="F36" s="10">
        <v>89635</v>
      </c>
      <c r="G36" s="10">
        <f t="shared" si="0"/>
        <v>3840785</v>
      </c>
      <c r="H36" s="10">
        <v>0</v>
      </c>
      <c r="I36" s="10">
        <v>3709809</v>
      </c>
      <c r="J36" s="10">
        <v>55105</v>
      </c>
      <c r="K36" s="10">
        <f t="shared" si="1"/>
        <v>3764914</v>
      </c>
      <c r="L36" s="42">
        <f t="shared" si="2"/>
        <v>98.9</v>
      </c>
      <c r="M36" s="42">
        <f t="shared" si="3"/>
        <v>61.5</v>
      </c>
      <c r="N36" s="42">
        <f t="shared" si="4"/>
        <v>98.024596534302233</v>
      </c>
      <c r="O36" s="42">
        <v>97.501044407919807</v>
      </c>
      <c r="P36" s="11" t="s">
        <v>49</v>
      </c>
      <c r="V36" s="69"/>
      <c r="W36" s="69"/>
      <c r="X36" s="69"/>
      <c r="Y36" s="69"/>
    </row>
    <row r="37" spans="3:25" s="4" customFormat="1" ht="15.95" customHeight="1" x14ac:dyDescent="0.15">
      <c r="C37" s="12">
        <v>30</v>
      </c>
      <c r="D37" s="13" t="s">
        <v>50</v>
      </c>
      <c r="E37" s="14">
        <v>6079109</v>
      </c>
      <c r="F37" s="14">
        <v>142706</v>
      </c>
      <c r="G37" s="14">
        <f t="shared" si="0"/>
        <v>6221815</v>
      </c>
      <c r="H37" s="14">
        <v>0</v>
      </c>
      <c r="I37" s="14">
        <v>6024581</v>
      </c>
      <c r="J37" s="14">
        <v>58137</v>
      </c>
      <c r="K37" s="10">
        <f t="shared" si="1"/>
        <v>6082718</v>
      </c>
      <c r="L37" s="43">
        <f t="shared" si="2"/>
        <v>99.1</v>
      </c>
      <c r="M37" s="43">
        <f t="shared" si="3"/>
        <v>40.700000000000003</v>
      </c>
      <c r="N37" s="43">
        <f t="shared" si="4"/>
        <v>97.764366185751257</v>
      </c>
      <c r="O37" s="43">
        <v>97.197169668840431</v>
      </c>
      <c r="P37" s="15" t="s">
        <v>50</v>
      </c>
      <c r="V37" s="69"/>
      <c r="W37" s="69"/>
      <c r="X37" s="69"/>
      <c r="Y37" s="69"/>
    </row>
    <row r="38" spans="3:25" s="4" customFormat="1" ht="15.95" customHeight="1" x14ac:dyDescent="0.15">
      <c r="C38" s="8">
        <v>31</v>
      </c>
      <c r="D38" s="9" t="s">
        <v>51</v>
      </c>
      <c r="E38" s="10">
        <v>7205213</v>
      </c>
      <c r="F38" s="10">
        <v>96486</v>
      </c>
      <c r="G38" s="10">
        <f t="shared" si="0"/>
        <v>7301699</v>
      </c>
      <c r="H38" s="10">
        <v>0</v>
      </c>
      <c r="I38" s="10">
        <v>7165313</v>
      </c>
      <c r="J38" s="10">
        <v>47117</v>
      </c>
      <c r="K38" s="18">
        <f t="shared" si="1"/>
        <v>7212430</v>
      </c>
      <c r="L38" s="42">
        <f t="shared" si="2"/>
        <v>99.4</v>
      </c>
      <c r="M38" s="42">
        <f t="shared" si="3"/>
        <v>48.8</v>
      </c>
      <c r="N38" s="42">
        <f t="shared" si="4"/>
        <v>98.777421528879785</v>
      </c>
      <c r="O38" s="42">
        <v>98.380196794436216</v>
      </c>
      <c r="P38" s="11" t="s">
        <v>51</v>
      </c>
      <c r="V38" s="69"/>
      <c r="W38" s="69"/>
      <c r="X38" s="69"/>
      <c r="Y38" s="69"/>
    </row>
    <row r="39" spans="3:25" s="4" customFormat="1" ht="15.95" customHeight="1" x14ac:dyDescent="0.15">
      <c r="C39" s="8">
        <v>32</v>
      </c>
      <c r="D39" s="9" t="s">
        <v>52</v>
      </c>
      <c r="E39" s="10">
        <v>8860056</v>
      </c>
      <c r="F39" s="10">
        <v>346629</v>
      </c>
      <c r="G39" s="10">
        <f t="shared" si="0"/>
        <v>9206685</v>
      </c>
      <c r="H39" s="10">
        <v>0</v>
      </c>
      <c r="I39" s="10">
        <v>8749692</v>
      </c>
      <c r="J39" s="10">
        <v>84409</v>
      </c>
      <c r="K39" s="10">
        <f t="shared" si="1"/>
        <v>8834101</v>
      </c>
      <c r="L39" s="42">
        <f t="shared" si="2"/>
        <v>98.8</v>
      </c>
      <c r="M39" s="42">
        <f t="shared" si="3"/>
        <v>24.4</v>
      </c>
      <c r="N39" s="42">
        <f t="shared" si="4"/>
        <v>95.953114503211523</v>
      </c>
      <c r="O39" s="42">
        <v>95.625143838560973</v>
      </c>
      <c r="P39" s="11" t="s">
        <v>52</v>
      </c>
      <c r="V39" s="69"/>
      <c r="W39" s="69"/>
      <c r="X39" s="69"/>
      <c r="Y39" s="69"/>
    </row>
    <row r="40" spans="3:25" s="4" customFormat="1" ht="15.95" customHeight="1" x14ac:dyDescent="0.15">
      <c r="C40" s="8">
        <v>33</v>
      </c>
      <c r="D40" s="9" t="s">
        <v>53</v>
      </c>
      <c r="E40" s="10">
        <v>3620632</v>
      </c>
      <c r="F40" s="10">
        <v>75395</v>
      </c>
      <c r="G40" s="10">
        <f t="shared" si="0"/>
        <v>3696027</v>
      </c>
      <c r="H40" s="10">
        <v>0</v>
      </c>
      <c r="I40" s="10">
        <v>3599047</v>
      </c>
      <c r="J40" s="10">
        <v>18731</v>
      </c>
      <c r="K40" s="10">
        <f t="shared" si="1"/>
        <v>3617778</v>
      </c>
      <c r="L40" s="42">
        <f t="shared" si="2"/>
        <v>99.4</v>
      </c>
      <c r="M40" s="42">
        <f t="shared" si="3"/>
        <v>24.8</v>
      </c>
      <c r="N40" s="42">
        <f t="shared" si="4"/>
        <v>97.882888842532807</v>
      </c>
      <c r="O40" s="42">
        <v>97.660066268447437</v>
      </c>
      <c r="P40" s="11" t="s">
        <v>53</v>
      </c>
      <c r="V40" s="69"/>
      <c r="W40" s="69"/>
      <c r="X40" s="69"/>
      <c r="Y40" s="69"/>
    </row>
    <row r="41" spans="3:25" s="4" customFormat="1" ht="15.95" customHeight="1" x14ac:dyDescent="0.15">
      <c r="C41" s="8">
        <v>34</v>
      </c>
      <c r="D41" s="9" t="s">
        <v>54</v>
      </c>
      <c r="E41" s="10">
        <v>5491445</v>
      </c>
      <c r="F41" s="10">
        <v>181053</v>
      </c>
      <c r="G41" s="10">
        <f t="shared" si="0"/>
        <v>5672498</v>
      </c>
      <c r="H41" s="10">
        <v>0</v>
      </c>
      <c r="I41" s="10">
        <v>5432931</v>
      </c>
      <c r="J41" s="10">
        <v>74110</v>
      </c>
      <c r="K41" s="10">
        <f t="shared" si="1"/>
        <v>5507041</v>
      </c>
      <c r="L41" s="42">
        <f t="shared" si="2"/>
        <v>98.9</v>
      </c>
      <c r="M41" s="42">
        <f t="shared" si="3"/>
        <v>40.9</v>
      </c>
      <c r="N41" s="42">
        <f t="shared" si="4"/>
        <v>97.083172175644663</v>
      </c>
      <c r="O41" s="42">
        <v>97.02600111690623</v>
      </c>
      <c r="P41" s="11" t="s">
        <v>54</v>
      </c>
      <c r="V41" s="69"/>
      <c r="W41" s="69"/>
      <c r="X41" s="69"/>
      <c r="Y41" s="69"/>
    </row>
    <row r="42" spans="3:25" s="4" customFormat="1" ht="15.95" customHeight="1" x14ac:dyDescent="0.15">
      <c r="C42" s="12">
        <v>35</v>
      </c>
      <c r="D42" s="13" t="s">
        <v>55</v>
      </c>
      <c r="E42" s="14">
        <v>2434415</v>
      </c>
      <c r="F42" s="14">
        <v>51021</v>
      </c>
      <c r="G42" s="14">
        <f t="shared" si="0"/>
        <v>2485436</v>
      </c>
      <c r="H42" s="14">
        <v>0</v>
      </c>
      <c r="I42" s="14">
        <v>2408823</v>
      </c>
      <c r="J42" s="14">
        <v>17937</v>
      </c>
      <c r="K42" s="14">
        <f t="shared" si="1"/>
        <v>2426760</v>
      </c>
      <c r="L42" s="43">
        <f t="shared" si="2"/>
        <v>98.9</v>
      </c>
      <c r="M42" s="43">
        <f t="shared" si="3"/>
        <v>35.200000000000003</v>
      </c>
      <c r="N42" s="43">
        <f t="shared" si="4"/>
        <v>97.639206964089993</v>
      </c>
      <c r="O42" s="43">
        <v>97.617021873105386</v>
      </c>
      <c r="P42" s="15" t="s">
        <v>55</v>
      </c>
      <c r="V42" s="69"/>
      <c r="W42" s="69"/>
      <c r="X42" s="69"/>
      <c r="Y42" s="69"/>
    </row>
    <row r="43" spans="3:25" s="4" customFormat="1" ht="15.95" customHeight="1" x14ac:dyDescent="0.15">
      <c r="C43" s="8">
        <v>36</v>
      </c>
      <c r="D43" s="9" t="s">
        <v>97</v>
      </c>
      <c r="E43" s="10">
        <v>4154200</v>
      </c>
      <c r="F43" s="10">
        <v>45807</v>
      </c>
      <c r="G43" s="10">
        <f t="shared" si="0"/>
        <v>4200007</v>
      </c>
      <c r="H43" s="10">
        <v>0</v>
      </c>
      <c r="I43" s="10">
        <v>4134946</v>
      </c>
      <c r="J43" s="10">
        <v>11352</v>
      </c>
      <c r="K43" s="10">
        <f t="shared" si="1"/>
        <v>4146298</v>
      </c>
      <c r="L43" s="42">
        <f t="shared" si="2"/>
        <v>99.5</v>
      </c>
      <c r="M43" s="42">
        <f t="shared" si="3"/>
        <v>24.8</v>
      </c>
      <c r="N43" s="42">
        <f t="shared" si="4"/>
        <v>98.721216417020258</v>
      </c>
      <c r="O43" s="42">
        <v>97.970389205709125</v>
      </c>
      <c r="P43" s="11" t="s">
        <v>97</v>
      </c>
      <c r="V43" s="69"/>
      <c r="W43" s="69"/>
      <c r="X43" s="69"/>
      <c r="Y43" s="69"/>
    </row>
    <row r="44" spans="3:25" s="4" customFormat="1" ht="15.95" customHeight="1" x14ac:dyDescent="0.15">
      <c r="C44" s="8">
        <v>37</v>
      </c>
      <c r="D44" s="9" t="s">
        <v>56</v>
      </c>
      <c r="E44" s="10">
        <v>2902435</v>
      </c>
      <c r="F44" s="10">
        <v>82366</v>
      </c>
      <c r="G44" s="10">
        <f t="shared" si="0"/>
        <v>2984801</v>
      </c>
      <c r="H44" s="10">
        <v>0</v>
      </c>
      <c r="I44" s="10">
        <v>2877362</v>
      </c>
      <c r="J44" s="10">
        <v>24991</v>
      </c>
      <c r="K44" s="10">
        <f t="shared" si="1"/>
        <v>2902353</v>
      </c>
      <c r="L44" s="42">
        <f t="shared" si="2"/>
        <v>99.1</v>
      </c>
      <c r="M44" s="42">
        <f t="shared" si="3"/>
        <v>30.3</v>
      </c>
      <c r="N44" s="42">
        <f t="shared" si="4"/>
        <v>97.237738797326855</v>
      </c>
      <c r="O44" s="42">
        <v>97.046476614728434</v>
      </c>
      <c r="P44" s="11" t="s">
        <v>56</v>
      </c>
      <c r="V44" s="69"/>
      <c r="W44" s="69"/>
      <c r="X44" s="69"/>
      <c r="Y44" s="69"/>
    </row>
    <row r="45" spans="3:25" s="4" customFormat="1" ht="15.95" customHeight="1" x14ac:dyDescent="0.15">
      <c r="C45" s="8">
        <v>38</v>
      </c>
      <c r="D45" s="9" t="s">
        <v>57</v>
      </c>
      <c r="E45" s="10">
        <v>4394868</v>
      </c>
      <c r="F45" s="10">
        <v>105026</v>
      </c>
      <c r="G45" s="10">
        <f t="shared" si="0"/>
        <v>4499894</v>
      </c>
      <c r="H45" s="10">
        <v>0</v>
      </c>
      <c r="I45" s="10">
        <v>4354810</v>
      </c>
      <c r="J45" s="10">
        <v>41709</v>
      </c>
      <c r="K45" s="10">
        <f t="shared" si="1"/>
        <v>4396519</v>
      </c>
      <c r="L45" s="42">
        <f t="shared" si="2"/>
        <v>99.1</v>
      </c>
      <c r="M45" s="42">
        <f t="shared" si="3"/>
        <v>39.700000000000003</v>
      </c>
      <c r="N45" s="42">
        <f t="shared" si="4"/>
        <v>97.702723664157418</v>
      </c>
      <c r="O45" s="42">
        <v>97.573143785461127</v>
      </c>
      <c r="P45" s="11" t="s">
        <v>57</v>
      </c>
      <c r="V45" s="69"/>
      <c r="W45" s="69"/>
      <c r="X45" s="69"/>
      <c r="Y45" s="69"/>
    </row>
    <row r="46" spans="3:25" s="4" customFormat="1" ht="15.95" customHeight="1" x14ac:dyDescent="0.15">
      <c r="C46" s="8">
        <v>39</v>
      </c>
      <c r="D46" s="9" t="s">
        <v>95</v>
      </c>
      <c r="E46" s="10">
        <v>7175667</v>
      </c>
      <c r="F46" s="10">
        <v>101094</v>
      </c>
      <c r="G46" s="10">
        <f t="shared" si="0"/>
        <v>7276761</v>
      </c>
      <c r="H46" s="10">
        <v>0</v>
      </c>
      <c r="I46" s="10">
        <v>7136636</v>
      </c>
      <c r="J46" s="10">
        <v>51073</v>
      </c>
      <c r="K46" s="10">
        <f t="shared" si="1"/>
        <v>7187709</v>
      </c>
      <c r="L46" s="42">
        <f t="shared" si="2"/>
        <v>99.5</v>
      </c>
      <c r="M46" s="42">
        <f t="shared" si="3"/>
        <v>50.5</v>
      </c>
      <c r="N46" s="42">
        <f t="shared" si="4"/>
        <v>98.776213757741942</v>
      </c>
      <c r="O46" s="42">
        <v>98.356288194516239</v>
      </c>
      <c r="P46" s="11" t="s">
        <v>95</v>
      </c>
      <c r="V46" s="69"/>
      <c r="W46" s="69"/>
      <c r="X46" s="69"/>
      <c r="Y46" s="69"/>
    </row>
    <row r="47" spans="3:25" s="4" customFormat="1" ht="15.95" customHeight="1" thickBot="1" x14ac:dyDescent="0.2">
      <c r="C47" s="8">
        <v>40</v>
      </c>
      <c r="D47" s="9" t="s">
        <v>96</v>
      </c>
      <c r="E47" s="10">
        <v>3208650</v>
      </c>
      <c r="F47" s="10">
        <v>43840</v>
      </c>
      <c r="G47" s="10">
        <f>SUM(E47:F47)</f>
        <v>3252490</v>
      </c>
      <c r="H47" s="10">
        <v>0</v>
      </c>
      <c r="I47" s="10">
        <v>3190023</v>
      </c>
      <c r="J47" s="10">
        <v>14056</v>
      </c>
      <c r="K47" s="10">
        <f t="shared" si="1"/>
        <v>3204079</v>
      </c>
      <c r="L47" s="42">
        <f t="shared" si="2"/>
        <v>99.4</v>
      </c>
      <c r="M47" s="42">
        <f t="shared" si="3"/>
        <v>32.1</v>
      </c>
      <c r="N47" s="42">
        <f t="shared" si="4"/>
        <v>98.51157113473063</v>
      </c>
      <c r="O47" s="42">
        <v>98.557269317066854</v>
      </c>
      <c r="P47" s="11" t="s">
        <v>96</v>
      </c>
      <c r="V47" s="69"/>
      <c r="W47" s="69"/>
      <c r="X47" s="69"/>
      <c r="Y47" s="69"/>
    </row>
    <row r="48" spans="3:25" s="4" customFormat="1" ht="15.95" customHeight="1" thickTop="1" thickBot="1" x14ac:dyDescent="0.2">
      <c r="C48" s="20"/>
      <c r="D48" s="21" t="s">
        <v>58</v>
      </c>
      <c r="E48" s="22">
        <f t="shared" ref="E48:K48" si="5">SUM(E8:E47)</f>
        <v>476491530</v>
      </c>
      <c r="F48" s="22">
        <f t="shared" si="5"/>
        <v>13036663</v>
      </c>
      <c r="G48" s="22">
        <f t="shared" si="5"/>
        <v>489528193</v>
      </c>
      <c r="H48" s="22">
        <v>0</v>
      </c>
      <c r="I48" s="22">
        <f t="shared" si="5"/>
        <v>472083034</v>
      </c>
      <c r="J48" s="22">
        <f t="shared" si="5"/>
        <v>4537786</v>
      </c>
      <c r="K48" s="22">
        <f t="shared" si="5"/>
        <v>476620820</v>
      </c>
      <c r="L48" s="45">
        <f t="shared" si="2"/>
        <v>99.1</v>
      </c>
      <c r="M48" s="45">
        <f t="shared" si="3"/>
        <v>34.799999999999997</v>
      </c>
      <c r="N48" s="45">
        <f t="shared" si="4"/>
        <v>97.363303445119456</v>
      </c>
      <c r="O48" s="45">
        <v>97.11086525820582</v>
      </c>
      <c r="P48" s="23" t="s">
        <v>58</v>
      </c>
    </row>
    <row r="49" spans="3:25" s="4" customFormat="1" ht="15" customHeight="1" x14ac:dyDescent="0.15">
      <c r="C49" s="24" t="s">
        <v>98</v>
      </c>
      <c r="D49" s="25"/>
      <c r="E49" s="26"/>
      <c r="F49" s="26"/>
      <c r="G49" s="26"/>
      <c r="H49" s="26"/>
      <c r="I49" s="26"/>
      <c r="J49" s="26"/>
      <c r="K49" s="26"/>
      <c r="L49" s="27"/>
      <c r="M49" s="27"/>
      <c r="N49" s="27"/>
      <c r="O49" s="27"/>
      <c r="P49" s="25"/>
    </row>
    <row r="50" spans="3:25" s="4" customFormat="1" ht="15" customHeight="1" x14ac:dyDescent="0.15">
      <c r="D50" s="28"/>
      <c r="E50" s="29"/>
      <c r="F50" s="29"/>
      <c r="G50" s="29"/>
      <c r="H50" s="29"/>
      <c r="I50" s="29"/>
      <c r="J50" s="29"/>
      <c r="K50" s="29"/>
      <c r="L50" s="30"/>
      <c r="M50" s="30"/>
      <c r="N50" s="30"/>
      <c r="O50" s="30"/>
      <c r="P50" s="28"/>
    </row>
    <row r="51" spans="3:25" s="31" customFormat="1" ht="63" customHeight="1" thickBot="1" x14ac:dyDescent="0.2">
      <c r="D51" s="32"/>
      <c r="E51" s="33"/>
      <c r="F51" s="33"/>
      <c r="G51" s="33"/>
      <c r="H51" s="33"/>
      <c r="I51" s="33"/>
      <c r="J51" s="33"/>
      <c r="K51" s="33"/>
      <c r="L51" s="34"/>
      <c r="M51" s="34"/>
      <c r="N51" s="34"/>
      <c r="O51" s="39" t="s">
        <v>94</v>
      </c>
      <c r="P51" s="32"/>
    </row>
    <row r="52" spans="3:25" s="4" customFormat="1" ht="14.25" customHeight="1" x14ac:dyDescent="0.15">
      <c r="C52" s="57" t="s">
        <v>0</v>
      </c>
      <c r="D52" s="58"/>
      <c r="E52" s="63" t="s">
        <v>1</v>
      </c>
      <c r="F52" s="63"/>
      <c r="G52" s="63"/>
      <c r="H52" s="63"/>
      <c r="I52" s="64" t="s">
        <v>2</v>
      </c>
      <c r="J52" s="65"/>
      <c r="K52" s="66"/>
      <c r="L52" s="67" t="s">
        <v>3</v>
      </c>
      <c r="M52" s="68"/>
      <c r="N52" s="68"/>
      <c r="O52" s="68"/>
      <c r="P52" s="50" t="s">
        <v>0</v>
      </c>
    </row>
    <row r="53" spans="3:25" s="4" customFormat="1" ht="12" x14ac:dyDescent="0.15">
      <c r="C53" s="59"/>
      <c r="D53" s="60"/>
      <c r="E53" s="53" t="s">
        <v>4</v>
      </c>
      <c r="F53" s="53" t="s">
        <v>5</v>
      </c>
      <c r="G53" s="53" t="s">
        <v>6</v>
      </c>
      <c r="H53" s="47" t="s">
        <v>7</v>
      </c>
      <c r="I53" s="53" t="s">
        <v>4</v>
      </c>
      <c r="J53" s="53" t="s">
        <v>5</v>
      </c>
      <c r="K53" s="53" t="s">
        <v>6</v>
      </c>
      <c r="L53" s="55" t="s">
        <v>100</v>
      </c>
      <c r="M53" s="56"/>
      <c r="N53" s="56"/>
      <c r="O53" s="49" t="s">
        <v>101</v>
      </c>
      <c r="P53" s="51"/>
    </row>
    <row r="54" spans="3:25" s="4" customFormat="1" ht="12" x14ac:dyDescent="0.15">
      <c r="C54" s="59"/>
      <c r="D54" s="60"/>
      <c r="E54" s="54"/>
      <c r="F54" s="54"/>
      <c r="G54" s="54"/>
      <c r="H54" s="48" t="s">
        <v>8</v>
      </c>
      <c r="I54" s="54"/>
      <c r="J54" s="54"/>
      <c r="K54" s="54"/>
      <c r="L54" s="5" t="s">
        <v>9</v>
      </c>
      <c r="M54" s="5" t="s">
        <v>10</v>
      </c>
      <c r="N54" s="5" t="s">
        <v>6</v>
      </c>
      <c r="O54" s="5" t="s">
        <v>6</v>
      </c>
      <c r="P54" s="51"/>
    </row>
    <row r="55" spans="3:25" s="4" customFormat="1" ht="12.75" thickBot="1" x14ac:dyDescent="0.2">
      <c r="C55" s="61"/>
      <c r="D55" s="62"/>
      <c r="E55" s="6" t="s">
        <v>84</v>
      </c>
      <c r="F55" s="6" t="s">
        <v>85</v>
      </c>
      <c r="G55" s="6" t="s">
        <v>86</v>
      </c>
      <c r="H55" s="6" t="s">
        <v>87</v>
      </c>
      <c r="I55" s="6" t="s">
        <v>88</v>
      </c>
      <c r="J55" s="6" t="s">
        <v>89</v>
      </c>
      <c r="K55" s="6" t="s">
        <v>90</v>
      </c>
      <c r="L55" s="6" t="s">
        <v>91</v>
      </c>
      <c r="M55" s="6" t="s">
        <v>92</v>
      </c>
      <c r="N55" s="6" t="s">
        <v>93</v>
      </c>
      <c r="O55" s="7"/>
      <c r="P55" s="52"/>
    </row>
    <row r="56" spans="3:25" s="4" customFormat="1" ht="15.95" customHeight="1" x14ac:dyDescent="0.15">
      <c r="C56" s="8">
        <v>41</v>
      </c>
      <c r="D56" s="9" t="s">
        <v>59</v>
      </c>
      <c r="E56" s="10">
        <v>2595247</v>
      </c>
      <c r="F56" s="10">
        <v>53548</v>
      </c>
      <c r="G56" s="10">
        <f>SUM(E56:F56)</f>
        <v>2648795</v>
      </c>
      <c r="H56" s="10">
        <v>0</v>
      </c>
      <c r="I56" s="10">
        <v>2566036</v>
      </c>
      <c r="J56" s="10">
        <v>25439</v>
      </c>
      <c r="K56" s="10">
        <f>SUM(I56:J56)</f>
        <v>2591475</v>
      </c>
      <c r="L56" s="42">
        <f t="shared" ref="L56:M80" si="6">IF(ISERROR(I56/E56),"-",ROUND(I56/E56*100,1))</f>
        <v>98.9</v>
      </c>
      <c r="M56" s="42">
        <f t="shared" si="6"/>
        <v>47.5</v>
      </c>
      <c r="N56" s="42">
        <f>IF(ISERROR(K56/G56),"-",(K56/G56*100))</f>
        <v>97.835997123220181</v>
      </c>
      <c r="O56" s="42">
        <v>97.711039285118346</v>
      </c>
      <c r="P56" s="11" t="s">
        <v>59</v>
      </c>
      <c r="V56" s="69"/>
      <c r="W56" s="69"/>
      <c r="X56" s="69"/>
      <c r="Y56" s="69"/>
    </row>
    <row r="57" spans="3:25" s="4" customFormat="1" ht="15.95" customHeight="1" x14ac:dyDescent="0.15">
      <c r="C57" s="8">
        <v>42</v>
      </c>
      <c r="D57" s="9" t="s">
        <v>60</v>
      </c>
      <c r="E57" s="10">
        <v>2289241</v>
      </c>
      <c r="F57" s="10">
        <v>27868</v>
      </c>
      <c r="G57" s="10">
        <f t="shared" ref="G57:G77" si="7">SUM(E57:F57)</f>
        <v>2317109</v>
      </c>
      <c r="H57" s="10">
        <v>0</v>
      </c>
      <c r="I57" s="10">
        <v>2274163</v>
      </c>
      <c r="J57" s="10">
        <v>8823</v>
      </c>
      <c r="K57" s="10">
        <f t="shared" ref="K57:K78" si="8">SUM(I57:J57)</f>
        <v>2282986</v>
      </c>
      <c r="L57" s="42">
        <f t="shared" si="6"/>
        <v>99.3</v>
      </c>
      <c r="M57" s="42">
        <f t="shared" si="6"/>
        <v>31.7</v>
      </c>
      <c r="N57" s="42">
        <f t="shared" ref="N57:N80" si="9">IF(ISERROR(K57/G57),"-",(K57/G57*100))</f>
        <v>98.527345929777141</v>
      </c>
      <c r="O57" s="42">
        <v>98.831599666752197</v>
      </c>
      <c r="P57" s="11" t="s">
        <v>60</v>
      </c>
      <c r="V57" s="69"/>
      <c r="W57" s="69"/>
      <c r="X57" s="69"/>
      <c r="Y57" s="69"/>
    </row>
    <row r="58" spans="3:25" s="4" customFormat="1" ht="15.95" customHeight="1" x14ac:dyDescent="0.15">
      <c r="C58" s="8">
        <v>43</v>
      </c>
      <c r="D58" s="9" t="s">
        <v>61</v>
      </c>
      <c r="E58" s="10">
        <v>1581079</v>
      </c>
      <c r="F58" s="10">
        <v>28139</v>
      </c>
      <c r="G58" s="10">
        <f t="shared" si="7"/>
        <v>1609218</v>
      </c>
      <c r="H58" s="10">
        <v>0</v>
      </c>
      <c r="I58" s="10">
        <v>1570227</v>
      </c>
      <c r="J58" s="10">
        <v>12118</v>
      </c>
      <c r="K58" s="10">
        <f t="shared" si="8"/>
        <v>1582345</v>
      </c>
      <c r="L58" s="42">
        <f t="shared" si="6"/>
        <v>99.3</v>
      </c>
      <c r="M58" s="42">
        <f t="shared" si="6"/>
        <v>43.1</v>
      </c>
      <c r="N58" s="42">
        <f t="shared" si="9"/>
        <v>98.330058450750613</v>
      </c>
      <c r="O58" s="42">
        <v>97.772935536259922</v>
      </c>
      <c r="P58" s="11" t="s">
        <v>61</v>
      </c>
      <c r="V58" s="69"/>
      <c r="W58" s="69"/>
      <c r="X58" s="69"/>
      <c r="Y58" s="69"/>
    </row>
    <row r="59" spans="3:25" s="4" customFormat="1" ht="15.95" customHeight="1" x14ac:dyDescent="0.15">
      <c r="C59" s="8">
        <v>44</v>
      </c>
      <c r="D59" s="9" t="s">
        <v>62</v>
      </c>
      <c r="E59" s="10">
        <v>544996</v>
      </c>
      <c r="F59" s="10">
        <v>9848</v>
      </c>
      <c r="G59" s="10">
        <f t="shared" si="7"/>
        <v>554844</v>
      </c>
      <c r="H59" s="10">
        <v>0</v>
      </c>
      <c r="I59" s="10">
        <v>542909</v>
      </c>
      <c r="J59" s="10">
        <v>5142</v>
      </c>
      <c r="K59" s="10">
        <f t="shared" si="8"/>
        <v>548051</v>
      </c>
      <c r="L59" s="42">
        <f t="shared" si="6"/>
        <v>99.6</v>
      </c>
      <c r="M59" s="42">
        <f t="shared" si="6"/>
        <v>52.2</v>
      </c>
      <c r="N59" s="42">
        <f t="shared" si="9"/>
        <v>98.775691906193458</v>
      </c>
      <c r="O59" s="42">
        <v>98.259184279801843</v>
      </c>
      <c r="P59" s="11" t="s">
        <v>62</v>
      </c>
      <c r="R59" s="31"/>
      <c r="S59" s="31"/>
      <c r="T59" s="31"/>
      <c r="U59" s="31"/>
      <c r="V59" s="69"/>
      <c r="W59" s="69"/>
      <c r="X59" s="69"/>
      <c r="Y59" s="69"/>
    </row>
    <row r="60" spans="3:25" s="4" customFormat="1" ht="15.95" customHeight="1" x14ac:dyDescent="0.15">
      <c r="C60" s="12">
        <v>45</v>
      </c>
      <c r="D60" s="13" t="s">
        <v>63</v>
      </c>
      <c r="E60" s="10">
        <v>1069825</v>
      </c>
      <c r="F60" s="10">
        <v>23811</v>
      </c>
      <c r="G60" s="14">
        <f t="shared" si="7"/>
        <v>1093636</v>
      </c>
      <c r="H60" s="14">
        <v>0</v>
      </c>
      <c r="I60" s="10">
        <v>1062022</v>
      </c>
      <c r="J60" s="10">
        <v>8513</v>
      </c>
      <c r="K60" s="10">
        <f t="shared" si="8"/>
        <v>1070535</v>
      </c>
      <c r="L60" s="43">
        <f t="shared" si="6"/>
        <v>99.3</v>
      </c>
      <c r="M60" s="43">
        <f t="shared" si="6"/>
        <v>35.799999999999997</v>
      </c>
      <c r="N60" s="43">
        <f t="shared" si="9"/>
        <v>97.887688408208945</v>
      </c>
      <c r="O60" s="43">
        <v>97.716552079120561</v>
      </c>
      <c r="P60" s="15" t="s">
        <v>63</v>
      </c>
      <c r="V60" s="69"/>
      <c r="W60" s="69"/>
      <c r="X60" s="69"/>
      <c r="Y60" s="69"/>
    </row>
    <row r="61" spans="3:25" s="4" customFormat="1" ht="15.95" customHeight="1" x14ac:dyDescent="0.15">
      <c r="C61" s="8">
        <v>46</v>
      </c>
      <c r="D61" s="9" t="s">
        <v>64</v>
      </c>
      <c r="E61" s="18">
        <v>843001</v>
      </c>
      <c r="F61" s="18">
        <v>17858</v>
      </c>
      <c r="G61" s="10">
        <f t="shared" si="7"/>
        <v>860859</v>
      </c>
      <c r="H61" s="10">
        <v>0</v>
      </c>
      <c r="I61" s="18">
        <v>834060</v>
      </c>
      <c r="J61" s="18">
        <v>5166</v>
      </c>
      <c r="K61" s="18">
        <f t="shared" si="8"/>
        <v>839226</v>
      </c>
      <c r="L61" s="42">
        <f t="shared" si="6"/>
        <v>98.9</v>
      </c>
      <c r="M61" s="42">
        <f t="shared" si="6"/>
        <v>28.9</v>
      </c>
      <c r="N61" s="42">
        <f t="shared" si="9"/>
        <v>97.487044916763381</v>
      </c>
      <c r="O61" s="42">
        <v>97.932601111082789</v>
      </c>
      <c r="P61" s="11" t="s">
        <v>64</v>
      </c>
      <c r="V61" s="69"/>
      <c r="W61" s="69"/>
      <c r="X61" s="69"/>
      <c r="Y61" s="69"/>
    </row>
    <row r="62" spans="3:25" s="4" customFormat="1" ht="15.95" customHeight="1" x14ac:dyDescent="0.15">
      <c r="C62" s="8">
        <v>47</v>
      </c>
      <c r="D62" s="9" t="s">
        <v>65</v>
      </c>
      <c r="E62" s="10">
        <v>1357848</v>
      </c>
      <c r="F62" s="10">
        <v>22747</v>
      </c>
      <c r="G62" s="10">
        <f t="shared" si="7"/>
        <v>1380595</v>
      </c>
      <c r="H62" s="10">
        <v>0</v>
      </c>
      <c r="I62" s="10">
        <v>1350651</v>
      </c>
      <c r="J62" s="10">
        <v>9157</v>
      </c>
      <c r="K62" s="10">
        <f t="shared" si="8"/>
        <v>1359808</v>
      </c>
      <c r="L62" s="42">
        <f t="shared" si="6"/>
        <v>99.5</v>
      </c>
      <c r="M62" s="42">
        <f t="shared" si="6"/>
        <v>40.299999999999997</v>
      </c>
      <c r="N62" s="42">
        <f t="shared" si="9"/>
        <v>98.49434482958435</v>
      </c>
      <c r="O62" s="42">
        <v>98.139510860442243</v>
      </c>
      <c r="P62" s="11" t="s">
        <v>65</v>
      </c>
      <c r="V62" s="69"/>
      <c r="W62" s="69"/>
      <c r="X62" s="69"/>
      <c r="Y62" s="69"/>
    </row>
    <row r="63" spans="3:25" s="4" customFormat="1" ht="15.95" customHeight="1" x14ac:dyDescent="0.15">
      <c r="C63" s="8">
        <v>48</v>
      </c>
      <c r="D63" s="9" t="s">
        <v>66</v>
      </c>
      <c r="E63" s="10">
        <v>937904</v>
      </c>
      <c r="F63" s="10">
        <v>7854</v>
      </c>
      <c r="G63" s="10">
        <f t="shared" si="7"/>
        <v>945758</v>
      </c>
      <c r="H63" s="10">
        <v>0</v>
      </c>
      <c r="I63" s="10">
        <v>934167</v>
      </c>
      <c r="J63" s="10">
        <v>4137</v>
      </c>
      <c r="K63" s="10">
        <f t="shared" si="8"/>
        <v>938304</v>
      </c>
      <c r="L63" s="42">
        <f t="shared" si="6"/>
        <v>99.6</v>
      </c>
      <c r="M63" s="42">
        <f t="shared" si="6"/>
        <v>52.7</v>
      </c>
      <c r="N63" s="42">
        <f t="shared" si="9"/>
        <v>99.211849119965152</v>
      </c>
      <c r="O63" s="42">
        <v>99.080204506967547</v>
      </c>
      <c r="P63" s="11" t="s">
        <v>66</v>
      </c>
      <c r="V63" s="69"/>
      <c r="W63" s="69"/>
      <c r="X63" s="69"/>
      <c r="Y63" s="69"/>
    </row>
    <row r="64" spans="3:25" s="4" customFormat="1" ht="15.95" customHeight="1" x14ac:dyDescent="0.15">
      <c r="C64" s="8">
        <v>49</v>
      </c>
      <c r="D64" s="9" t="s">
        <v>67</v>
      </c>
      <c r="E64" s="10">
        <v>913802</v>
      </c>
      <c r="F64" s="10">
        <v>15128</v>
      </c>
      <c r="G64" s="10">
        <f t="shared" si="7"/>
        <v>928930</v>
      </c>
      <c r="H64" s="10">
        <v>0</v>
      </c>
      <c r="I64" s="10">
        <v>907651</v>
      </c>
      <c r="J64" s="10">
        <v>5314</v>
      </c>
      <c r="K64" s="10">
        <f t="shared" si="8"/>
        <v>912965</v>
      </c>
      <c r="L64" s="42">
        <f t="shared" si="6"/>
        <v>99.3</v>
      </c>
      <c r="M64" s="42">
        <f t="shared" si="6"/>
        <v>35.1</v>
      </c>
      <c r="N64" s="42">
        <f t="shared" si="9"/>
        <v>98.281355968695166</v>
      </c>
      <c r="O64" s="42">
        <v>98.329378293006712</v>
      </c>
      <c r="P64" s="11" t="s">
        <v>67</v>
      </c>
      <c r="V64" s="69"/>
      <c r="W64" s="69"/>
      <c r="X64" s="69"/>
      <c r="Y64" s="69"/>
    </row>
    <row r="65" spans="3:25" s="4" customFormat="1" ht="15.95" customHeight="1" x14ac:dyDescent="0.15">
      <c r="C65" s="12">
        <v>50</v>
      </c>
      <c r="D65" s="13" t="s">
        <v>68</v>
      </c>
      <c r="E65" s="10">
        <v>645624</v>
      </c>
      <c r="F65" s="10">
        <v>9010</v>
      </c>
      <c r="G65" s="10">
        <f t="shared" si="7"/>
        <v>654634</v>
      </c>
      <c r="H65" s="14">
        <v>0</v>
      </c>
      <c r="I65" s="10">
        <v>640859</v>
      </c>
      <c r="J65" s="10">
        <v>3600</v>
      </c>
      <c r="K65" s="14">
        <f t="shared" si="8"/>
        <v>644459</v>
      </c>
      <c r="L65" s="43">
        <f t="shared" si="6"/>
        <v>99.3</v>
      </c>
      <c r="M65" s="43">
        <f t="shared" si="6"/>
        <v>40</v>
      </c>
      <c r="N65" s="43">
        <f t="shared" si="9"/>
        <v>98.445696373851646</v>
      </c>
      <c r="O65" s="43">
        <v>98.39656156590209</v>
      </c>
      <c r="P65" s="15" t="s">
        <v>68</v>
      </c>
      <c r="V65" s="69"/>
      <c r="W65" s="69"/>
      <c r="X65" s="69"/>
      <c r="Y65" s="69"/>
    </row>
    <row r="66" spans="3:25" s="4" customFormat="1" ht="15.95" customHeight="1" x14ac:dyDescent="0.15">
      <c r="C66" s="8">
        <v>51</v>
      </c>
      <c r="D66" s="9" t="s">
        <v>69</v>
      </c>
      <c r="E66" s="18">
        <v>468871</v>
      </c>
      <c r="F66" s="18">
        <v>2162</v>
      </c>
      <c r="G66" s="18">
        <f t="shared" si="7"/>
        <v>471033</v>
      </c>
      <c r="H66" s="10">
        <v>0</v>
      </c>
      <c r="I66" s="18">
        <v>466829</v>
      </c>
      <c r="J66" s="18">
        <v>1142</v>
      </c>
      <c r="K66" s="18">
        <f t="shared" si="8"/>
        <v>467971</v>
      </c>
      <c r="L66" s="42">
        <f t="shared" si="6"/>
        <v>99.6</v>
      </c>
      <c r="M66" s="42">
        <f t="shared" si="6"/>
        <v>52.8</v>
      </c>
      <c r="N66" s="42">
        <f t="shared" si="9"/>
        <v>99.349939388535418</v>
      </c>
      <c r="O66" s="42">
        <v>99.46061932351067</v>
      </c>
      <c r="P66" s="11" t="s">
        <v>69</v>
      </c>
      <c r="V66" s="69"/>
      <c r="W66" s="69"/>
      <c r="X66" s="69"/>
      <c r="Y66" s="69"/>
    </row>
    <row r="67" spans="3:25" s="4" customFormat="1" ht="15.95" customHeight="1" x14ac:dyDescent="0.15">
      <c r="C67" s="8">
        <v>52</v>
      </c>
      <c r="D67" s="9" t="s">
        <v>70</v>
      </c>
      <c r="E67" s="10">
        <v>366242</v>
      </c>
      <c r="F67" s="10">
        <v>9096</v>
      </c>
      <c r="G67" s="10">
        <f t="shared" si="7"/>
        <v>375338</v>
      </c>
      <c r="H67" s="10">
        <v>0</v>
      </c>
      <c r="I67" s="10">
        <v>364840</v>
      </c>
      <c r="J67" s="10">
        <v>2375</v>
      </c>
      <c r="K67" s="10">
        <f t="shared" si="8"/>
        <v>367215</v>
      </c>
      <c r="L67" s="42">
        <f t="shared" si="6"/>
        <v>99.6</v>
      </c>
      <c r="M67" s="42">
        <f t="shared" si="6"/>
        <v>26.1</v>
      </c>
      <c r="N67" s="42">
        <f t="shared" si="9"/>
        <v>97.835817316658577</v>
      </c>
      <c r="O67" s="42">
        <v>97.58440213952953</v>
      </c>
      <c r="P67" s="11" t="s">
        <v>70</v>
      </c>
      <c r="V67" s="69"/>
      <c r="W67" s="69"/>
      <c r="X67" s="69"/>
      <c r="Y67" s="69"/>
    </row>
    <row r="68" spans="3:25" s="4" customFormat="1" ht="15.95" customHeight="1" x14ac:dyDescent="0.15">
      <c r="C68" s="8">
        <v>53</v>
      </c>
      <c r="D68" s="9" t="s">
        <v>71</v>
      </c>
      <c r="E68" s="10">
        <v>397688</v>
      </c>
      <c r="F68" s="10">
        <v>13179</v>
      </c>
      <c r="G68" s="10">
        <f t="shared" si="7"/>
        <v>410867</v>
      </c>
      <c r="H68" s="10">
        <v>0</v>
      </c>
      <c r="I68" s="10">
        <v>394104</v>
      </c>
      <c r="J68" s="10">
        <v>3254</v>
      </c>
      <c r="K68" s="10">
        <f t="shared" si="8"/>
        <v>397358</v>
      </c>
      <c r="L68" s="42">
        <f t="shared" si="6"/>
        <v>99.1</v>
      </c>
      <c r="M68" s="42">
        <f t="shared" si="6"/>
        <v>24.7</v>
      </c>
      <c r="N68" s="42">
        <f t="shared" si="9"/>
        <v>96.712074710307718</v>
      </c>
      <c r="O68" s="42">
        <v>96.626980719646141</v>
      </c>
      <c r="P68" s="11" t="s">
        <v>71</v>
      </c>
      <c r="V68" s="69"/>
      <c r="W68" s="69"/>
      <c r="X68" s="69"/>
      <c r="Y68" s="69"/>
    </row>
    <row r="69" spans="3:25" s="4" customFormat="1" ht="15.95" customHeight="1" x14ac:dyDescent="0.15">
      <c r="C69" s="8">
        <v>54</v>
      </c>
      <c r="D69" s="9" t="s">
        <v>72</v>
      </c>
      <c r="E69" s="10">
        <v>329406</v>
      </c>
      <c r="F69" s="10">
        <v>5764</v>
      </c>
      <c r="G69" s="10">
        <f t="shared" si="7"/>
        <v>335170</v>
      </c>
      <c r="H69" s="10">
        <v>0</v>
      </c>
      <c r="I69" s="10">
        <v>328032</v>
      </c>
      <c r="J69" s="10">
        <v>1791</v>
      </c>
      <c r="K69" s="10">
        <f t="shared" si="8"/>
        <v>329823</v>
      </c>
      <c r="L69" s="42">
        <f t="shared" si="6"/>
        <v>99.6</v>
      </c>
      <c r="M69" s="42">
        <f t="shared" si="6"/>
        <v>31.1</v>
      </c>
      <c r="N69" s="42">
        <f t="shared" si="9"/>
        <v>98.404690157233645</v>
      </c>
      <c r="O69" s="42">
        <v>98.112590039303527</v>
      </c>
      <c r="P69" s="11" t="s">
        <v>72</v>
      </c>
      <c r="V69" s="69"/>
      <c r="W69" s="69"/>
      <c r="X69" s="69"/>
      <c r="Y69" s="69"/>
    </row>
    <row r="70" spans="3:25" s="4" customFormat="1" ht="15.95" customHeight="1" x14ac:dyDescent="0.15">
      <c r="C70" s="12">
        <v>55</v>
      </c>
      <c r="D70" s="13" t="s">
        <v>73</v>
      </c>
      <c r="E70" s="10">
        <v>432982</v>
      </c>
      <c r="F70" s="10">
        <v>5386</v>
      </c>
      <c r="G70" s="10">
        <f t="shared" si="7"/>
        <v>438368</v>
      </c>
      <c r="H70" s="14">
        <v>0</v>
      </c>
      <c r="I70" s="10">
        <v>430742</v>
      </c>
      <c r="J70" s="10">
        <v>1511</v>
      </c>
      <c r="K70" s="14">
        <f t="shared" si="8"/>
        <v>432253</v>
      </c>
      <c r="L70" s="43">
        <f t="shared" si="6"/>
        <v>99.5</v>
      </c>
      <c r="M70" s="43">
        <f t="shared" si="6"/>
        <v>28.1</v>
      </c>
      <c r="N70" s="43">
        <f t="shared" si="9"/>
        <v>98.605053288561209</v>
      </c>
      <c r="O70" s="43">
        <v>98.657762380416443</v>
      </c>
      <c r="P70" s="15" t="s">
        <v>73</v>
      </c>
      <c r="V70" s="69"/>
      <c r="W70" s="69"/>
      <c r="X70" s="69"/>
      <c r="Y70" s="69"/>
    </row>
    <row r="71" spans="3:25" s="4" customFormat="1" ht="15.95" customHeight="1" x14ac:dyDescent="0.15">
      <c r="C71" s="8">
        <v>56</v>
      </c>
      <c r="D71" s="9" t="s">
        <v>74</v>
      </c>
      <c r="E71" s="18">
        <v>95073</v>
      </c>
      <c r="F71" s="18">
        <v>0</v>
      </c>
      <c r="G71" s="18">
        <f t="shared" si="7"/>
        <v>95073</v>
      </c>
      <c r="H71" s="10">
        <v>0</v>
      </c>
      <c r="I71" s="18">
        <v>95050</v>
      </c>
      <c r="J71" s="18">
        <v>0</v>
      </c>
      <c r="K71" s="18">
        <f t="shared" si="8"/>
        <v>95050</v>
      </c>
      <c r="L71" s="42">
        <f t="shared" si="6"/>
        <v>100</v>
      </c>
      <c r="M71" s="42" t="str">
        <f t="shared" si="6"/>
        <v>-</v>
      </c>
      <c r="N71" s="42">
        <f t="shared" si="9"/>
        <v>99.975808063277697</v>
      </c>
      <c r="O71" s="42">
        <v>100</v>
      </c>
      <c r="P71" s="11" t="s">
        <v>74</v>
      </c>
      <c r="V71" s="69"/>
      <c r="W71" s="69"/>
      <c r="X71" s="69"/>
      <c r="Y71" s="69"/>
    </row>
    <row r="72" spans="3:25" s="4" customFormat="1" ht="15.95" customHeight="1" x14ac:dyDescent="0.15">
      <c r="C72" s="8">
        <v>57</v>
      </c>
      <c r="D72" s="9" t="s">
        <v>75</v>
      </c>
      <c r="E72" s="10">
        <v>477793</v>
      </c>
      <c r="F72" s="10">
        <v>3805</v>
      </c>
      <c r="G72" s="10">
        <f t="shared" si="7"/>
        <v>481598</v>
      </c>
      <c r="H72" s="10">
        <v>0</v>
      </c>
      <c r="I72" s="10">
        <v>475445</v>
      </c>
      <c r="J72" s="10">
        <v>2242</v>
      </c>
      <c r="K72" s="10">
        <f t="shared" si="8"/>
        <v>477687</v>
      </c>
      <c r="L72" s="42">
        <f t="shared" si="6"/>
        <v>99.5</v>
      </c>
      <c r="M72" s="42">
        <f t="shared" si="6"/>
        <v>58.9</v>
      </c>
      <c r="N72" s="42">
        <f t="shared" si="9"/>
        <v>99.187911909933177</v>
      </c>
      <c r="O72" s="42">
        <v>99.108362871022607</v>
      </c>
      <c r="P72" s="11" t="s">
        <v>75</v>
      </c>
      <c r="V72" s="69"/>
      <c r="W72" s="69"/>
      <c r="X72" s="69"/>
      <c r="Y72" s="69"/>
    </row>
    <row r="73" spans="3:25" s="4" customFormat="1" ht="15.95" customHeight="1" x14ac:dyDescent="0.15">
      <c r="C73" s="8">
        <v>58</v>
      </c>
      <c r="D73" s="9" t="s">
        <v>76</v>
      </c>
      <c r="E73" s="10">
        <v>560555</v>
      </c>
      <c r="F73" s="10">
        <v>11085</v>
      </c>
      <c r="G73" s="10">
        <f t="shared" si="7"/>
        <v>571640</v>
      </c>
      <c r="H73" s="10">
        <v>0</v>
      </c>
      <c r="I73" s="10">
        <v>557096</v>
      </c>
      <c r="J73" s="10">
        <v>5639</v>
      </c>
      <c r="K73" s="10">
        <f t="shared" si="8"/>
        <v>562735</v>
      </c>
      <c r="L73" s="42">
        <f t="shared" si="6"/>
        <v>99.4</v>
      </c>
      <c r="M73" s="42">
        <f t="shared" si="6"/>
        <v>50.9</v>
      </c>
      <c r="N73" s="42">
        <f t="shared" si="9"/>
        <v>98.442201385487365</v>
      </c>
      <c r="O73" s="42">
        <v>97.767075534846526</v>
      </c>
      <c r="P73" s="11" t="s">
        <v>76</v>
      </c>
      <c r="V73" s="69"/>
      <c r="W73" s="69"/>
      <c r="X73" s="69"/>
      <c r="Y73" s="69"/>
    </row>
    <row r="74" spans="3:25" s="4" customFormat="1" ht="15.95" customHeight="1" x14ac:dyDescent="0.15">
      <c r="C74" s="8">
        <v>59</v>
      </c>
      <c r="D74" s="9" t="s">
        <v>77</v>
      </c>
      <c r="E74" s="10">
        <v>1396270</v>
      </c>
      <c r="F74" s="10">
        <v>34292</v>
      </c>
      <c r="G74" s="10">
        <f t="shared" si="7"/>
        <v>1430562</v>
      </c>
      <c r="H74" s="10">
        <v>0</v>
      </c>
      <c r="I74" s="10">
        <v>1386057</v>
      </c>
      <c r="J74" s="10">
        <v>12014</v>
      </c>
      <c r="K74" s="10">
        <f t="shared" si="8"/>
        <v>1398071</v>
      </c>
      <c r="L74" s="42">
        <f t="shared" si="6"/>
        <v>99.3</v>
      </c>
      <c r="M74" s="42">
        <f t="shared" si="6"/>
        <v>35</v>
      </c>
      <c r="N74" s="42">
        <f t="shared" si="9"/>
        <v>97.728794697468544</v>
      </c>
      <c r="O74" s="42">
        <v>97.080983918914271</v>
      </c>
      <c r="P74" s="11" t="s">
        <v>77</v>
      </c>
      <c r="V74" s="69"/>
      <c r="W74" s="69"/>
      <c r="X74" s="69"/>
      <c r="Y74" s="69"/>
    </row>
    <row r="75" spans="3:25" s="4" customFormat="1" ht="15.95" customHeight="1" x14ac:dyDescent="0.15">
      <c r="C75" s="12">
        <v>60</v>
      </c>
      <c r="D75" s="13" t="s">
        <v>78</v>
      </c>
      <c r="E75" s="14">
        <v>1489541</v>
      </c>
      <c r="F75" s="14">
        <v>33270</v>
      </c>
      <c r="G75" s="14">
        <f t="shared" si="7"/>
        <v>1522811</v>
      </c>
      <c r="H75" s="14">
        <v>0</v>
      </c>
      <c r="I75" s="14">
        <v>1478459</v>
      </c>
      <c r="J75" s="14">
        <v>14728</v>
      </c>
      <c r="K75" s="14">
        <f t="shared" si="8"/>
        <v>1493187</v>
      </c>
      <c r="L75" s="43">
        <f t="shared" si="6"/>
        <v>99.3</v>
      </c>
      <c r="M75" s="43">
        <f t="shared" si="6"/>
        <v>44.3</v>
      </c>
      <c r="N75" s="43">
        <f t="shared" si="9"/>
        <v>98.054650248783332</v>
      </c>
      <c r="O75" s="43">
        <v>97.126839391508383</v>
      </c>
      <c r="P75" s="15" t="s">
        <v>78</v>
      </c>
      <c r="V75" s="69"/>
      <c r="W75" s="69"/>
      <c r="X75" s="69"/>
      <c r="Y75" s="69"/>
    </row>
    <row r="76" spans="3:25" s="4" customFormat="1" ht="15.95" customHeight="1" x14ac:dyDescent="0.15">
      <c r="C76" s="8">
        <v>61</v>
      </c>
      <c r="D76" s="9" t="s">
        <v>79</v>
      </c>
      <c r="E76" s="10">
        <v>1768633</v>
      </c>
      <c r="F76" s="10">
        <v>33979</v>
      </c>
      <c r="G76" s="10">
        <f t="shared" si="7"/>
        <v>1802612</v>
      </c>
      <c r="H76" s="10">
        <v>0</v>
      </c>
      <c r="I76" s="10">
        <v>1754550</v>
      </c>
      <c r="J76" s="10">
        <v>12103</v>
      </c>
      <c r="K76" s="10">
        <f t="shared" si="8"/>
        <v>1766653</v>
      </c>
      <c r="L76" s="42">
        <f t="shared" si="6"/>
        <v>99.2</v>
      </c>
      <c r="M76" s="42">
        <f t="shared" si="6"/>
        <v>35.6</v>
      </c>
      <c r="N76" s="42">
        <f t="shared" si="9"/>
        <v>98.005172494136289</v>
      </c>
      <c r="O76" s="42">
        <v>98.022469268434449</v>
      </c>
      <c r="P76" s="11" t="s">
        <v>79</v>
      </c>
      <c r="V76" s="69"/>
      <c r="W76" s="69"/>
      <c r="X76" s="69"/>
      <c r="Y76" s="69"/>
    </row>
    <row r="77" spans="3:25" s="4" customFormat="1" ht="15.95" customHeight="1" x14ac:dyDescent="0.15">
      <c r="C77" s="8">
        <v>62</v>
      </c>
      <c r="D77" s="9" t="s">
        <v>80</v>
      </c>
      <c r="E77" s="10">
        <v>2303276</v>
      </c>
      <c r="F77" s="10">
        <v>45823</v>
      </c>
      <c r="G77" s="10">
        <f t="shared" si="7"/>
        <v>2349099</v>
      </c>
      <c r="H77" s="10">
        <v>0</v>
      </c>
      <c r="I77" s="10">
        <v>2287549</v>
      </c>
      <c r="J77" s="10">
        <v>18522</v>
      </c>
      <c r="K77" s="10">
        <f t="shared" si="8"/>
        <v>2306071</v>
      </c>
      <c r="L77" s="42">
        <f t="shared" si="6"/>
        <v>99.3</v>
      </c>
      <c r="M77" s="42">
        <f t="shared" si="6"/>
        <v>40.4</v>
      </c>
      <c r="N77" s="42">
        <f t="shared" si="9"/>
        <v>98.168319002306831</v>
      </c>
      <c r="O77" s="42">
        <v>97.737116504146513</v>
      </c>
      <c r="P77" s="11" t="s">
        <v>80</v>
      </c>
      <c r="V77" s="69"/>
      <c r="W77" s="69"/>
      <c r="X77" s="69"/>
      <c r="Y77" s="69"/>
    </row>
    <row r="78" spans="3:25" s="4" customFormat="1" ht="15.95" customHeight="1" thickBot="1" x14ac:dyDescent="0.2">
      <c r="C78" s="8">
        <v>63</v>
      </c>
      <c r="D78" s="9" t="s">
        <v>81</v>
      </c>
      <c r="E78" s="10">
        <v>1460235</v>
      </c>
      <c r="F78" s="10">
        <v>35708</v>
      </c>
      <c r="G78" s="10">
        <f>SUM(E78:F78)</f>
        <v>1495943</v>
      </c>
      <c r="H78" s="10">
        <v>0</v>
      </c>
      <c r="I78" s="10">
        <v>1437418</v>
      </c>
      <c r="J78" s="10">
        <v>13793</v>
      </c>
      <c r="K78" s="10">
        <f t="shared" si="8"/>
        <v>1451211</v>
      </c>
      <c r="L78" s="42">
        <f t="shared" si="6"/>
        <v>98.4</v>
      </c>
      <c r="M78" s="42">
        <f t="shared" si="6"/>
        <v>38.6</v>
      </c>
      <c r="N78" s="42">
        <f t="shared" si="9"/>
        <v>97.009779115915521</v>
      </c>
      <c r="O78" s="42">
        <v>97.069197821941842</v>
      </c>
      <c r="P78" s="11" t="s">
        <v>81</v>
      </c>
      <c r="V78" s="69"/>
      <c r="W78" s="69"/>
      <c r="X78" s="69"/>
      <c r="Y78" s="69"/>
    </row>
    <row r="79" spans="3:25" s="4" customFormat="1" ht="15.95" customHeight="1" thickTop="1" thickBot="1" x14ac:dyDescent="0.2">
      <c r="C79" s="35"/>
      <c r="D79" s="36" t="s">
        <v>82</v>
      </c>
      <c r="E79" s="37">
        <f>SUM(E56:E78)</f>
        <v>24325132</v>
      </c>
      <c r="F79" s="37">
        <f>SUM(F56:F78)</f>
        <v>449360</v>
      </c>
      <c r="G79" s="37">
        <f>SUM(G56:G78)</f>
        <v>24774492</v>
      </c>
      <c r="H79" s="37">
        <v>0</v>
      </c>
      <c r="I79" s="37">
        <f>SUM(I56:I78)</f>
        <v>24138916</v>
      </c>
      <c r="J79" s="37">
        <f>SUM(J56:J78)</f>
        <v>176523</v>
      </c>
      <c r="K79" s="37">
        <f>SUM(K56:K78)</f>
        <v>24315439</v>
      </c>
      <c r="L79" s="46">
        <f>IF(ISERROR(I79/E79),"-",ROUND(I79/E79*100,1))</f>
        <v>99.2</v>
      </c>
      <c r="M79" s="46">
        <f t="shared" si="6"/>
        <v>39.299999999999997</v>
      </c>
      <c r="N79" s="46">
        <f t="shared" si="9"/>
        <v>98.147074014676065</v>
      </c>
      <c r="O79" s="46">
        <v>97.949122264913214</v>
      </c>
      <c r="P79" s="38" t="s">
        <v>82</v>
      </c>
    </row>
    <row r="80" spans="3:25" s="4" customFormat="1" ht="15.95" customHeight="1" thickTop="1" thickBot="1" x14ac:dyDescent="0.2">
      <c r="C80" s="20"/>
      <c r="D80" s="21" t="s">
        <v>83</v>
      </c>
      <c r="E80" s="22">
        <f>E48+E79</f>
        <v>500816662</v>
      </c>
      <c r="F80" s="22">
        <f>F48+F79</f>
        <v>13486023</v>
      </c>
      <c r="G80" s="22">
        <f>G48+G79</f>
        <v>514302685</v>
      </c>
      <c r="H80" s="22">
        <v>0</v>
      </c>
      <c r="I80" s="22">
        <f>I48+I79</f>
        <v>496221950</v>
      </c>
      <c r="J80" s="22">
        <f>J48+J79</f>
        <v>4714309</v>
      </c>
      <c r="K80" s="22">
        <f>K48+K79</f>
        <v>500936259</v>
      </c>
      <c r="L80" s="45">
        <f t="shared" si="6"/>
        <v>99.1</v>
      </c>
      <c r="M80" s="45">
        <f t="shared" si="6"/>
        <v>35</v>
      </c>
      <c r="N80" s="45">
        <f t="shared" si="9"/>
        <v>97.401058483682618</v>
      </c>
      <c r="O80" s="45">
        <v>97.151843467120287</v>
      </c>
      <c r="P80" s="23" t="s">
        <v>83</v>
      </c>
    </row>
    <row r="81" spans="3:3" x14ac:dyDescent="0.15">
      <c r="C81" s="4" t="s">
        <v>98</v>
      </c>
    </row>
    <row r="82" spans="3:3" x14ac:dyDescent="0.15">
      <c r="C82" s="4"/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94" fitToWidth="0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個人市町村民税（令和２年度）</vt:lpstr>
      <vt:lpstr>'第21表　個人市町村民税（令和２年度）'!Print_Area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2023-02-28T05:33:27Z</cp:lastPrinted>
  <dcterms:created xsi:type="dcterms:W3CDTF">2010-03-17T01:49:29Z</dcterms:created>
  <dcterms:modified xsi:type="dcterms:W3CDTF">2023-02-28T05:33:33Z</dcterms:modified>
</cp:coreProperties>
</file>