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3\Box\【02_課所共有】01_07_市町村課\R04年度\05    税政担当\◎税政共有\○市町村税の概要\R04市町村税の概要エクセル（R03データが入っているので上書きしてください）\02.Ⅱ　市町村税の課税\○１　市町村民税\黒字\"/>
    </mc:Choice>
  </mc:AlternateContent>
  <xr:revisionPtr revIDLastSave="0" documentId="13_ncr:1_{1B0DEF26-7EDA-469E-8EE4-151FF31977C0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5)第12表" sheetId="1" r:id="rId1"/>
  </sheets>
  <definedNames>
    <definedName name="_xlnm.Print_Area" localSheetId="0">'1(5)第12表'!$A$1:$AA$74</definedName>
  </definedNames>
  <calcPr calcId="191029"/>
</workbook>
</file>

<file path=xl/calcChain.xml><?xml version="1.0" encoding="utf-8"?>
<calcChain xmlns="http://schemas.openxmlformats.org/spreadsheetml/2006/main">
  <c r="Z9" i="1" l="1"/>
  <c r="Z8" i="1"/>
  <c r="Z71" i="1" l="1"/>
  <c r="W72" i="1"/>
  <c r="W73" i="1" s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72" i="1" s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W48" i="1"/>
  <c r="Z48" i="1" l="1"/>
  <c r="Z73" i="1" s="1"/>
  <c r="T72" i="1"/>
  <c r="K47" i="1"/>
  <c r="T48" i="1"/>
  <c r="T73" i="1" s="1"/>
  <c r="E48" i="1"/>
  <c r="H48" i="1"/>
  <c r="N48" i="1"/>
  <c r="Q48" i="1"/>
  <c r="K10" i="1"/>
  <c r="K71" i="1"/>
  <c r="K68" i="1"/>
  <c r="K66" i="1"/>
  <c r="K64" i="1"/>
  <c r="K62" i="1"/>
  <c r="K60" i="1"/>
  <c r="K58" i="1"/>
  <c r="K56" i="1"/>
  <c r="K54" i="1"/>
  <c r="K52" i="1"/>
  <c r="K50" i="1"/>
  <c r="K43" i="1"/>
  <c r="K32" i="1"/>
  <c r="K30" i="1"/>
  <c r="K28" i="1"/>
  <c r="K26" i="1"/>
  <c r="K24" i="1"/>
  <c r="K22" i="1"/>
  <c r="K20" i="1"/>
  <c r="K18" i="1"/>
  <c r="K17" i="1"/>
  <c r="K15" i="1"/>
  <c r="K13" i="1"/>
  <c r="K70" i="1"/>
  <c r="K69" i="1"/>
  <c r="K67" i="1"/>
  <c r="K65" i="1"/>
  <c r="K63" i="1"/>
  <c r="K61" i="1"/>
  <c r="K59" i="1"/>
  <c r="K57" i="1"/>
  <c r="K55" i="1"/>
  <c r="K53" i="1"/>
  <c r="K51" i="1"/>
  <c r="K49" i="1"/>
  <c r="K19" i="1"/>
  <c r="K21" i="1"/>
  <c r="K23" i="1"/>
  <c r="K25" i="1"/>
  <c r="K27" i="1"/>
  <c r="K29" i="1"/>
  <c r="K31" i="1"/>
  <c r="K33" i="1"/>
  <c r="K34" i="1"/>
  <c r="K35" i="1"/>
  <c r="K36" i="1"/>
  <c r="K37" i="1"/>
  <c r="K38" i="1"/>
  <c r="K39" i="1"/>
  <c r="K40" i="1"/>
  <c r="K41" i="1"/>
  <c r="K42" i="1"/>
  <c r="K44" i="1"/>
  <c r="K45" i="1"/>
  <c r="K46" i="1"/>
  <c r="K16" i="1"/>
  <c r="K9" i="1"/>
  <c r="K11" i="1"/>
  <c r="K12" i="1"/>
  <c r="E72" i="1"/>
  <c r="Q72" i="1"/>
  <c r="Q73" i="1" s="1"/>
  <c r="N72" i="1"/>
  <c r="H72" i="1"/>
  <c r="H73" i="1" s="1"/>
  <c r="K14" i="1"/>
  <c r="K8" i="1"/>
  <c r="K48" i="1" l="1"/>
  <c r="K72" i="1"/>
  <c r="K73" i="1" s="1"/>
  <c r="N73" i="1"/>
  <c r="E73" i="1"/>
</calcChain>
</file>

<file path=xl/sharedStrings.xml><?xml version="1.0" encoding="utf-8"?>
<sst xmlns="http://schemas.openxmlformats.org/spreadsheetml/2006/main" count="89" uniqueCount="87">
  <si>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</si>
  <si>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</si>
  <si>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</si>
  <si>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</si>
  <si>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</si>
  <si>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</si>
  <si>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</si>
  <si>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</si>
  <si>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</si>
  <si>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</si>
  <si>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</si>
  <si>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</si>
  <si>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</si>
  <si>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</si>
  <si>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</si>
  <si>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</si>
  <si>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</si>
  <si>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</si>
  <si>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</si>
  <si>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</si>
  <si>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</si>
  <si>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</si>
  <si>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</si>
  <si>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</si>
  <si>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</si>
  <si>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</si>
  <si>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</si>
  <si>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</si>
  <si>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</si>
  <si>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</si>
  <si>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</si>
  <si>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</si>
  <si>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</si>
  <si>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</si>
  <si>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</si>
  <si>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</si>
  <si>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</si>
  <si>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</si>
  <si>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</si>
  <si>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</si>
  <si>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</si>
  <si>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</si>
  <si>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</si>
  <si>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</si>
  <si>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</si>
  <si>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</si>
  <si>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</si>
  <si>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</si>
  <si>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</si>
  <si>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</si>
  <si>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（ａ）</t>
    <phoneticPr fontId="2"/>
  </si>
  <si>
    <t>（ｂ）</t>
    <phoneticPr fontId="2"/>
  </si>
  <si>
    <t>（ｃ）</t>
    <phoneticPr fontId="2"/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</si>
  <si>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</si>
  <si>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</si>
  <si>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</si>
  <si>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</si>
  <si>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</si>
  <si>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</si>
  <si>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</si>
  <si>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</si>
  <si>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5"/>
  </si>
  <si>
    <t>なし</t>
    <phoneticPr fontId="2"/>
  </si>
  <si>
    <t>第12表   給与所得の収入金額等に関する調</t>
    <rPh sb="0" eb="1">
      <t>ダイ</t>
    </rPh>
    <rPh sb="3" eb="4">
      <t>ヒョウ</t>
    </rPh>
    <rPh sb="7" eb="9">
      <t>キュウヨ</t>
    </rPh>
    <rPh sb="9" eb="11">
      <t>ショトク</t>
    </rPh>
    <rPh sb="12" eb="14">
      <t>シュウニュウ</t>
    </rPh>
    <rPh sb="14" eb="16">
      <t>キンガク</t>
    </rPh>
    <rPh sb="16" eb="17">
      <t>トウ</t>
    </rPh>
    <rPh sb="18" eb="19">
      <t>カン</t>
    </rPh>
    <rPh sb="21" eb="22">
      <t>チョウ</t>
    </rPh>
    <phoneticPr fontId="2"/>
  </si>
  <si>
    <t>（単位：千円）</t>
    <rPh sb="1" eb="3">
      <t>タンイ</t>
    </rPh>
    <rPh sb="4" eb="6">
      <t>センエン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</si>
  <si>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</si>
  <si>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給与所得に係る</t>
    <rPh sb="0" eb="2">
      <t>キュウヨ</t>
    </rPh>
    <rPh sb="2" eb="4">
      <t>ショトク</t>
    </rPh>
    <rPh sb="5" eb="6">
      <t>カカ</t>
    </rPh>
    <phoneticPr fontId="2"/>
  </si>
  <si>
    <t>計</t>
    <rPh sb="0" eb="1">
      <t>ケイ</t>
    </rPh>
    <phoneticPr fontId="2"/>
  </si>
  <si>
    <t>収入金額</t>
    <rPh sb="0" eb="2">
      <t>シュウニュウ</t>
    </rPh>
    <rPh sb="2" eb="4">
      <t>キンガク</t>
    </rPh>
    <phoneticPr fontId="2"/>
  </si>
  <si>
    <t>給与所得控除額</t>
    <rPh sb="0" eb="2">
      <t>キュウヨ</t>
    </rPh>
    <rPh sb="2" eb="4">
      <t>ショトク</t>
    </rPh>
    <rPh sb="4" eb="7">
      <t>コウジョガク</t>
    </rPh>
    <phoneticPr fontId="2"/>
  </si>
  <si>
    <t>給与所得金額</t>
    <rPh sb="0" eb="2">
      <t>キュウヨ</t>
    </rPh>
    <rPh sb="2" eb="4">
      <t>ショトク</t>
    </rPh>
    <rPh sb="4" eb="6">
      <t>キンガク</t>
    </rPh>
    <phoneticPr fontId="2"/>
  </si>
  <si>
    <t>（人）</t>
    <rPh sb="1" eb="2">
      <t>ニン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</si>
  <si>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</si>
  <si>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</si>
  <si>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</si>
  <si>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</si>
  <si>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</si>
  <si>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</si>
  <si>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</si>
  <si>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</si>
  <si>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</si>
  <si>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</si>
  <si>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第13表、第14表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phoneticPr fontId="2"/>
  </si>
  <si>
    <t>特定支出
控除額</t>
    <rPh sb="0" eb="2">
      <t>トクテイ</t>
    </rPh>
    <rPh sb="2" eb="4">
      <t>シシュツ</t>
    </rPh>
    <rPh sb="5" eb="8">
      <t>コウジョガク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</si>
  <si>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10">
      <t>コウジョガク</t>
    </rPh>
    <phoneticPr fontId="2"/>
  </si>
  <si>
    <t>（ｄ）</t>
    <phoneticPr fontId="2"/>
  </si>
  <si>
    <t>(a)-(b)-(c)-(d)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</si>
</sst>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10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4" fillId="2" borderId="0" xfId="0" applyFont="1" applyFill="1"/>
    <xf numFmtId="177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177" fontId="7" fillId="2" borderId="0" xfId="0" applyNumberFormat="1" applyFont="1" applyFill="1"/>
    <xf numFmtId="0" fontId="7" fillId="0" borderId="0" xfId="0" applyFont="1"/>
    <xf numFmtId="177" fontId="7" fillId="0" borderId="0" xfId="0" applyNumberFormat="1" applyFont="1"/>
    <xf numFmtId="0" fontId="7" fillId="0" borderId="0" xfId="0" applyFont="1" applyAlignment="1">
      <alignment horizontal="right"/>
    </xf>
    <xf numFmtId="177" fontId="7" fillId="0" borderId="2" xfId="0" applyNumberFormat="1" applyFont="1" applyBorder="1" applyAlignment="1">
      <alignment horizontal="distributed"/>
    </xf>
    <xf numFmtId="177" fontId="7" fillId="0" borderId="3" xfId="0" applyNumberFormat="1" applyFont="1" applyBorder="1" applyAlignment="1">
      <alignment horizontal="distributed"/>
    </xf>
    <xf numFmtId="177" fontId="7" fillId="0" borderId="4" xfId="0" applyNumberFormat="1" applyFont="1" applyBorder="1" applyAlignment="1">
      <alignment horizontal="distributed"/>
    </xf>
    <xf numFmtId="0" fontId="7" fillId="0" borderId="0" xfId="0" applyFont="1" applyBorder="1"/>
    <xf numFmtId="0" fontId="7" fillId="0" borderId="6" xfId="0" applyFont="1" applyBorder="1"/>
    <xf numFmtId="177" fontId="7" fillId="0" borderId="0" xfId="0" applyNumberFormat="1" applyFont="1" applyBorder="1" applyAlignment="1">
      <alignment horizontal="distributed"/>
    </xf>
    <xf numFmtId="177" fontId="7" fillId="0" borderId="7" xfId="0" applyNumberFormat="1" applyFont="1" applyBorder="1" applyAlignment="1">
      <alignment horizontal="distributed"/>
    </xf>
    <xf numFmtId="177" fontId="7" fillId="0" borderId="5" xfId="0" applyNumberFormat="1" applyFont="1" applyBorder="1" applyAlignment="1">
      <alignment horizontal="distributed"/>
    </xf>
    <xf numFmtId="177" fontId="7" fillId="0" borderId="0" xfId="0" applyNumberFormat="1" applyFont="1" applyBorder="1" applyAlignment="1">
      <alignment horizontal="center"/>
    </xf>
    <xf numFmtId="177" fontId="8" fillId="0" borderId="0" xfId="0" applyNumberFormat="1" applyFont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177" fontId="7" fillId="0" borderId="9" xfId="1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0" xfId="0" applyNumberFormat="1" applyFont="1"/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177" fontId="7" fillId="0" borderId="3" xfId="0" applyNumberFormat="1" applyFont="1" applyBorder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177" fontId="7" fillId="0" borderId="12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7" fillId="2" borderId="0" xfId="0" applyFont="1" applyFill="1" applyBorder="1"/>
    <xf numFmtId="177" fontId="7" fillId="2" borderId="0" xfId="0" applyNumberFormat="1" applyFont="1" applyFill="1" applyBorder="1"/>
    <xf numFmtId="0" fontId="7" fillId="0" borderId="13" xfId="0" applyFont="1" applyBorder="1" applyAlignment="1">
      <alignment horizontal="right"/>
    </xf>
    <xf numFmtId="177" fontId="7" fillId="0" borderId="15" xfId="0" applyNumberFormat="1" applyFont="1" applyBorder="1" applyAlignment="1">
      <alignment horizontal="distributed"/>
    </xf>
    <xf numFmtId="177" fontId="7" fillId="0" borderId="16" xfId="0" applyNumberFormat="1" applyFont="1" applyBorder="1" applyAlignment="1">
      <alignment horizontal="distributed"/>
    </xf>
    <xf numFmtId="177" fontId="7" fillId="0" borderId="17" xfId="0" applyNumberFormat="1" applyFont="1" applyBorder="1" applyAlignment="1">
      <alignment horizontal="distributed"/>
    </xf>
    <xf numFmtId="177" fontId="7" fillId="0" borderId="18" xfId="0" applyNumberFormat="1" applyFont="1" applyBorder="1" applyAlignment="1">
      <alignment horizontal="distributed"/>
    </xf>
    <xf numFmtId="177" fontId="8" fillId="0" borderId="16" xfId="0" applyNumberFormat="1" applyFont="1" applyBorder="1" applyAlignment="1">
      <alignment horizontal="distributed"/>
    </xf>
    <xf numFmtId="177" fontId="8" fillId="0" borderId="17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0" fontId="7" fillId="2" borderId="19" xfId="0" applyFont="1" applyFill="1" applyBorder="1"/>
    <xf numFmtId="0" fontId="7" fillId="2" borderId="21" xfId="0" applyFont="1" applyFill="1" applyBorder="1"/>
    <xf numFmtId="0" fontId="7" fillId="2" borderId="23" xfId="0" applyFont="1" applyFill="1" applyBorder="1"/>
    <xf numFmtId="0" fontId="7" fillId="0" borderId="25" xfId="0" applyFont="1" applyBorder="1"/>
    <xf numFmtId="177" fontId="7" fillId="0" borderId="25" xfId="0" applyNumberFormat="1" applyFont="1" applyBorder="1" applyAlignment="1">
      <alignment horizontal="right"/>
    </xf>
    <xf numFmtId="177" fontId="7" fillId="0" borderId="25" xfId="0" applyNumberFormat="1" applyFont="1" applyBorder="1" applyAlignment="1">
      <alignment horizontal="distributed"/>
    </xf>
    <xf numFmtId="177" fontId="7" fillId="0" borderId="26" xfId="0" applyNumberFormat="1" applyFont="1" applyBorder="1" applyAlignment="1">
      <alignment horizontal="distributed"/>
    </xf>
    <xf numFmtId="177" fontId="7" fillId="0" borderId="27" xfId="0" applyNumberFormat="1" applyFont="1" applyBorder="1" applyAlignment="1">
      <alignment horizontal="distributed"/>
    </xf>
    <xf numFmtId="177" fontId="7" fillId="0" borderId="25" xfId="0" applyNumberFormat="1" applyFont="1" applyBorder="1" applyAlignment="1">
      <alignment horizontal="center"/>
    </xf>
    <xf numFmtId="0" fontId="7" fillId="2" borderId="28" xfId="0" applyFont="1" applyFill="1" applyBorder="1"/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77" fontId="7" fillId="0" borderId="29" xfId="1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0" fontId="7" fillId="2" borderId="33" xfId="0" applyFont="1" applyFill="1" applyBorder="1"/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177" fontId="7" fillId="0" borderId="34" xfId="1" applyNumberFormat="1" applyFont="1" applyBorder="1" applyAlignment="1">
      <alignment vertical="center"/>
    </xf>
    <xf numFmtId="177" fontId="7" fillId="0" borderId="34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177" fontId="7" fillId="0" borderId="35" xfId="0" applyNumberFormat="1" applyFont="1" applyBorder="1" applyAlignment="1">
      <alignment vertical="center"/>
    </xf>
    <xf numFmtId="0" fontId="7" fillId="2" borderId="38" xfId="0" applyFont="1" applyFill="1" applyBorder="1"/>
    <xf numFmtId="0" fontId="7" fillId="0" borderId="39" xfId="0" applyFont="1" applyBorder="1" applyAlignment="1">
      <alignment horizontal="distributed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177" fontId="7" fillId="0" borderId="39" xfId="1" applyNumberFormat="1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7" fillId="0" borderId="41" xfId="0" applyNumberFormat="1" applyFont="1" applyBorder="1" applyAlignment="1">
      <alignment vertical="center"/>
    </xf>
    <xf numFmtId="177" fontId="7" fillId="0" borderId="40" xfId="0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0" fontId="8" fillId="0" borderId="53" xfId="0" applyFont="1" applyBorder="1" applyAlignment="1">
      <alignment horizontal="distributed"/>
    </xf>
    <xf numFmtId="0" fontId="8" fillId="0" borderId="20" xfId="0" applyFont="1" applyBorder="1" applyAlignment="1">
      <alignment horizontal="distributed"/>
    </xf>
    <xf numFmtId="0" fontId="7" fillId="0" borderId="20" xfId="0" applyFont="1" applyBorder="1" applyAlignment="1">
      <alignment horizontal="distributed" vertical="center"/>
    </xf>
    <xf numFmtId="0" fontId="7" fillId="0" borderId="54" xfId="0" applyFont="1" applyBorder="1" applyAlignment="1">
      <alignment horizontal="distributed" vertical="center"/>
    </xf>
    <xf numFmtId="38" fontId="7" fillId="0" borderId="20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7" fontId="7" fillId="0" borderId="43" xfId="0" applyNumberFormat="1" applyFont="1" applyBorder="1" applyAlignment="1">
      <alignment horizontal="distributed"/>
    </xf>
    <xf numFmtId="0" fontId="7" fillId="2" borderId="44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177" fontId="7" fillId="0" borderId="14" xfId="0" applyNumberFormat="1" applyFont="1" applyBorder="1" applyAlignment="1">
      <alignment horizontal="distributed" indent="2"/>
    </xf>
    <xf numFmtId="177" fontId="7" fillId="0" borderId="0" xfId="0" applyNumberFormat="1" applyFont="1" applyBorder="1" applyAlignment="1">
      <alignment horizontal="distributed" vertical="center" wrapText="1"/>
    </xf>
    <xf numFmtId="177" fontId="7" fillId="0" borderId="0" xfId="0" applyNumberFormat="1" applyFont="1" applyBorder="1" applyAlignment="1">
      <alignment horizontal="distributed" vertical="center"/>
    </xf>
    <xf numFmtId="177" fontId="9" fillId="2" borderId="0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8"/>
  <sheetViews>
    <sheetView showGridLines="0" tabSelected="1" view="pageBreakPreview" zoomScale="85" zoomScaleNormal="70" zoomScaleSheetLayoutView="85" workbookViewId="0">
      <selection activeCell="K10" sqref="K10"/>
    </sheetView>
  </sheetViews>
  <sheetFormatPr defaultColWidth="12.5" defaultRowHeight="16.5" customHeight="1" x14ac:dyDescent="0.15"/>
  <cols>
    <col min="1" max="1" width="1.875" style="4" customWidth="1"/>
    <col min="2" max="2" width="11.875" style="4" customWidth="1"/>
    <col min="3" max="4" width="1.875" style="4" customWidth="1"/>
    <col min="5" max="5" width="11.875" style="5" customWidth="1"/>
    <col min="6" max="7" width="1.875" style="5" customWidth="1"/>
    <col min="8" max="8" width="11.875" style="5" customWidth="1"/>
    <col min="9" max="10" width="1.875" style="5" customWidth="1"/>
    <col min="11" max="11" width="11.875" style="5" customWidth="1"/>
    <col min="12" max="13" width="1.875" style="5" customWidth="1"/>
    <col min="14" max="14" width="16.875" style="5" customWidth="1"/>
    <col min="15" max="16" width="1.875" style="5" customWidth="1"/>
    <col min="17" max="17" width="15.625" style="5" customWidth="1"/>
    <col min="18" max="19" width="1.875" style="5" customWidth="1"/>
    <col min="20" max="20" width="11.875" style="5" customWidth="1"/>
    <col min="21" max="22" width="1.875" style="5" customWidth="1"/>
    <col min="23" max="23" width="11.875" style="5" customWidth="1"/>
    <col min="24" max="25" width="1.875" style="5" customWidth="1"/>
    <col min="26" max="26" width="16.125" style="5" customWidth="1"/>
    <col min="27" max="27" width="1.875" style="4" customWidth="1"/>
    <col min="28" max="28" width="12.25" style="4" customWidth="1"/>
    <col min="29" max="16384" width="12.5" style="4"/>
  </cols>
  <sheetData>
    <row r="1" spans="1:35" ht="21.75" customHeight="1" x14ac:dyDescent="0.2">
      <c r="B1" s="3" t="s">
        <v>63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5" ht="16.5" customHeight="1" thickBot="1" x14ac:dyDescent="0.2"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"/>
      <c r="AA2" s="8" t="s">
        <v>64</v>
      </c>
      <c r="AB2" s="6"/>
      <c r="AC2" s="6"/>
      <c r="AD2" s="6"/>
      <c r="AE2" s="6"/>
      <c r="AF2" s="6"/>
      <c r="AG2" s="6"/>
      <c r="AH2" s="6"/>
      <c r="AI2" s="6"/>
    </row>
    <row r="3" spans="1:35" ht="16.5" customHeight="1" x14ac:dyDescent="0.15">
      <c r="A3" s="97" t="s">
        <v>80</v>
      </c>
      <c r="B3" s="98"/>
      <c r="C3" s="99"/>
      <c r="D3" s="43"/>
      <c r="E3" s="106" t="s">
        <v>65</v>
      </c>
      <c r="F3" s="106"/>
      <c r="G3" s="106"/>
      <c r="H3" s="106"/>
      <c r="I3" s="106"/>
      <c r="J3" s="106"/>
      <c r="K3" s="106"/>
      <c r="L3" s="44"/>
      <c r="M3" s="45"/>
      <c r="N3" s="46"/>
      <c r="O3" s="47"/>
      <c r="P3" s="48"/>
      <c r="Q3" s="49"/>
      <c r="R3" s="50"/>
      <c r="S3" s="49"/>
      <c r="T3" s="49"/>
      <c r="U3" s="50"/>
      <c r="V3" s="49"/>
      <c r="W3" s="49"/>
      <c r="X3" s="50"/>
      <c r="Y3" s="49"/>
      <c r="Z3" s="49"/>
      <c r="AA3" s="85"/>
      <c r="AB3" s="6"/>
      <c r="AC3" s="6"/>
      <c r="AD3" s="6"/>
      <c r="AE3" s="6"/>
      <c r="AF3" s="6"/>
      <c r="AG3" s="6"/>
      <c r="AH3" s="6"/>
      <c r="AI3" s="6"/>
    </row>
    <row r="4" spans="1:35" ht="16.5" customHeight="1" x14ac:dyDescent="0.15">
      <c r="A4" s="100"/>
      <c r="B4" s="101"/>
      <c r="C4" s="102"/>
      <c r="D4" s="13"/>
      <c r="E4" s="96" t="s">
        <v>60</v>
      </c>
      <c r="F4" s="96"/>
      <c r="G4" s="96"/>
      <c r="H4" s="96"/>
      <c r="I4" s="9"/>
      <c r="J4" s="10"/>
      <c r="K4" s="10"/>
      <c r="L4" s="11"/>
      <c r="M4" s="14"/>
      <c r="N4" s="14" t="s">
        <v>66</v>
      </c>
      <c r="O4" s="15"/>
      <c r="P4" s="16"/>
      <c r="Q4" s="17"/>
      <c r="R4" s="15"/>
      <c r="S4" s="14"/>
      <c r="T4" s="107" t="s">
        <v>83</v>
      </c>
      <c r="U4" s="15"/>
      <c r="V4" s="14"/>
      <c r="W4" s="107" t="s">
        <v>84</v>
      </c>
      <c r="X4" s="15"/>
      <c r="Y4" s="18"/>
      <c r="Z4" s="18"/>
      <c r="AA4" s="86"/>
      <c r="AB4" s="6"/>
      <c r="AC4" s="6"/>
      <c r="AD4" s="6"/>
      <c r="AE4" s="6"/>
      <c r="AF4" s="6"/>
      <c r="AG4" s="6"/>
      <c r="AH4" s="6"/>
      <c r="AI4" s="6"/>
    </row>
    <row r="5" spans="1:35" ht="16.5" customHeight="1" x14ac:dyDescent="0.15">
      <c r="A5" s="100"/>
      <c r="B5" s="101"/>
      <c r="C5" s="102"/>
      <c r="D5" s="12"/>
      <c r="E5" s="14" t="s">
        <v>61</v>
      </c>
      <c r="F5" s="14"/>
      <c r="G5" s="16"/>
      <c r="H5" s="14" t="s">
        <v>62</v>
      </c>
      <c r="I5" s="15"/>
      <c r="J5" s="14"/>
      <c r="K5" s="17" t="s">
        <v>67</v>
      </c>
      <c r="L5" s="14"/>
      <c r="M5" s="16"/>
      <c r="N5" s="14" t="s">
        <v>68</v>
      </c>
      <c r="O5" s="15"/>
      <c r="P5" s="16"/>
      <c r="Q5" s="14" t="s">
        <v>69</v>
      </c>
      <c r="R5" s="15"/>
      <c r="S5" s="14"/>
      <c r="T5" s="108"/>
      <c r="U5" s="14"/>
      <c r="V5" s="16"/>
      <c r="W5" s="108"/>
      <c r="X5" s="14"/>
      <c r="Y5" s="16"/>
      <c r="Z5" s="14" t="s">
        <v>70</v>
      </c>
      <c r="AA5" s="87"/>
      <c r="AB5" s="6"/>
      <c r="AC5" s="6"/>
      <c r="AD5" s="6"/>
      <c r="AE5" s="6"/>
      <c r="AF5" s="6"/>
      <c r="AG5" s="6"/>
      <c r="AH5" s="6"/>
      <c r="AI5" s="6"/>
    </row>
    <row r="6" spans="1:35" ht="16.5" customHeight="1" x14ac:dyDescent="0.15">
      <c r="A6" s="100"/>
      <c r="B6" s="101"/>
      <c r="C6" s="102"/>
      <c r="D6" s="12"/>
      <c r="E6" s="17"/>
      <c r="F6" s="14"/>
      <c r="G6" s="16"/>
      <c r="H6" s="14"/>
      <c r="I6" s="15"/>
      <c r="J6" s="14"/>
      <c r="K6" s="14"/>
      <c r="L6" s="14"/>
      <c r="M6" s="16"/>
      <c r="N6" s="14"/>
      <c r="O6" s="15"/>
      <c r="P6" s="16"/>
      <c r="Q6" s="14"/>
      <c r="R6" s="15"/>
      <c r="S6" s="14"/>
      <c r="T6" s="108"/>
      <c r="U6" s="14"/>
      <c r="V6" s="16"/>
      <c r="W6" s="108"/>
      <c r="X6" s="14"/>
      <c r="Y6" s="16"/>
      <c r="Z6" s="14"/>
      <c r="AA6" s="87"/>
      <c r="AB6" s="6"/>
      <c r="AC6" s="6"/>
      <c r="AD6" s="6"/>
      <c r="AE6" s="6"/>
      <c r="AF6" s="6"/>
      <c r="AG6" s="6"/>
      <c r="AH6" s="6"/>
      <c r="AI6" s="6"/>
    </row>
    <row r="7" spans="1:35" ht="16.5" customHeight="1" thickBot="1" x14ac:dyDescent="0.2">
      <c r="A7" s="103"/>
      <c r="B7" s="104"/>
      <c r="C7" s="105"/>
      <c r="D7" s="54"/>
      <c r="E7" s="55" t="s">
        <v>71</v>
      </c>
      <c r="F7" s="56"/>
      <c r="G7" s="57"/>
      <c r="H7" s="55" t="s">
        <v>71</v>
      </c>
      <c r="I7" s="58"/>
      <c r="J7" s="56"/>
      <c r="K7" s="55" t="s">
        <v>71</v>
      </c>
      <c r="L7" s="56"/>
      <c r="M7" s="57"/>
      <c r="N7" s="59" t="s">
        <v>50</v>
      </c>
      <c r="O7" s="58"/>
      <c r="P7" s="57"/>
      <c r="Q7" s="59" t="s">
        <v>51</v>
      </c>
      <c r="R7" s="58"/>
      <c r="S7" s="56"/>
      <c r="T7" s="59" t="s">
        <v>52</v>
      </c>
      <c r="U7" s="56"/>
      <c r="V7" s="57"/>
      <c r="W7" s="59" t="s">
        <v>85</v>
      </c>
      <c r="X7" s="56"/>
      <c r="Y7" s="57"/>
      <c r="Z7" s="59" t="s">
        <v>86</v>
      </c>
      <c r="AA7" s="88"/>
      <c r="AB7" s="6"/>
      <c r="AC7" s="6"/>
      <c r="AD7" s="6"/>
      <c r="AE7" s="6"/>
      <c r="AF7" s="6"/>
      <c r="AG7" s="6"/>
      <c r="AH7" s="6"/>
      <c r="AI7" s="6"/>
    </row>
    <row r="8" spans="1:35" ht="16.5" customHeight="1" x14ac:dyDescent="0.15">
      <c r="A8" s="51"/>
      <c r="B8" s="19" t="s">
        <v>56</v>
      </c>
      <c r="C8" s="21"/>
      <c r="D8" s="23"/>
      <c r="E8" s="24">
        <v>543307</v>
      </c>
      <c r="F8" s="24"/>
      <c r="G8" s="25"/>
      <c r="H8" s="24">
        <v>45474</v>
      </c>
      <c r="I8" s="26"/>
      <c r="J8" s="24"/>
      <c r="K8" s="24">
        <f>SUM(E8:J8)</f>
        <v>588781</v>
      </c>
      <c r="L8" s="24"/>
      <c r="M8" s="25"/>
      <c r="N8" s="24">
        <v>3056740421</v>
      </c>
      <c r="O8" s="26"/>
      <c r="P8" s="25"/>
      <c r="Q8" s="24">
        <v>763095994</v>
      </c>
      <c r="R8" s="26"/>
      <c r="S8" s="24"/>
      <c r="T8" s="24">
        <v>9778</v>
      </c>
      <c r="U8" s="24"/>
      <c r="V8" s="95"/>
      <c r="W8" s="24">
        <v>8616584</v>
      </c>
      <c r="X8" s="24"/>
      <c r="Y8" s="25"/>
      <c r="Z8" s="27">
        <f>N8-Q8-T8-W8</f>
        <v>2285018065</v>
      </c>
      <c r="AA8" s="89"/>
      <c r="AB8" s="22"/>
      <c r="AC8" s="22"/>
      <c r="AD8" s="22"/>
      <c r="AE8" s="22"/>
      <c r="AF8" s="22"/>
      <c r="AG8" s="22"/>
      <c r="AH8" s="22"/>
      <c r="AI8" s="22"/>
    </row>
    <row r="9" spans="1:35" ht="16.5" customHeight="1" x14ac:dyDescent="0.15">
      <c r="A9" s="51"/>
      <c r="B9" s="19" t="s">
        <v>55</v>
      </c>
      <c r="C9" s="21"/>
      <c r="D9" s="23"/>
      <c r="E9" s="24">
        <v>133627</v>
      </c>
      <c r="F9" s="24"/>
      <c r="G9" s="25"/>
      <c r="H9" s="24">
        <v>13054</v>
      </c>
      <c r="I9" s="26"/>
      <c r="J9" s="24"/>
      <c r="K9" s="24">
        <f t="shared" ref="K9:K47" si="0">SUM(E9:J9)</f>
        <v>146681</v>
      </c>
      <c r="L9" s="24"/>
      <c r="M9" s="25"/>
      <c r="N9" s="24">
        <v>671984120</v>
      </c>
      <c r="O9" s="26"/>
      <c r="P9" s="25"/>
      <c r="Q9" s="24">
        <v>179435979</v>
      </c>
      <c r="R9" s="26"/>
      <c r="S9" s="24"/>
      <c r="T9" s="24">
        <v>5525</v>
      </c>
      <c r="U9" s="24"/>
      <c r="V9" s="25"/>
      <c r="W9" s="24">
        <v>1577309</v>
      </c>
      <c r="X9" s="24"/>
      <c r="Y9" s="25"/>
      <c r="Z9" s="27">
        <f>N9-Q9-T9-W9</f>
        <v>490965307</v>
      </c>
      <c r="AA9" s="89"/>
      <c r="AB9" s="22"/>
      <c r="AC9" s="22"/>
      <c r="AD9" s="22"/>
      <c r="AE9" s="22"/>
      <c r="AF9" s="22"/>
      <c r="AG9" s="22"/>
      <c r="AH9" s="22"/>
      <c r="AI9" s="22"/>
    </row>
    <row r="10" spans="1:35" ht="16.5" customHeight="1" x14ac:dyDescent="0.15">
      <c r="A10" s="51"/>
      <c r="B10" s="19" t="s">
        <v>54</v>
      </c>
      <c r="C10" s="21"/>
      <c r="D10" s="23"/>
      <c r="E10" s="24">
        <v>72401</v>
      </c>
      <c r="F10" s="24"/>
      <c r="G10" s="25"/>
      <c r="H10" s="24">
        <v>6356</v>
      </c>
      <c r="I10" s="26"/>
      <c r="J10" s="24"/>
      <c r="K10" s="24">
        <f t="shared" si="0"/>
        <v>78757</v>
      </c>
      <c r="L10" s="24"/>
      <c r="M10" s="25"/>
      <c r="N10" s="24">
        <v>354333679</v>
      </c>
      <c r="O10" s="26"/>
      <c r="P10" s="25"/>
      <c r="Q10" s="24">
        <v>95231145</v>
      </c>
      <c r="R10" s="26"/>
      <c r="S10" s="24"/>
      <c r="T10" s="24">
        <v>0</v>
      </c>
      <c r="U10" s="24"/>
      <c r="V10" s="25"/>
      <c r="W10" s="24">
        <v>888632</v>
      </c>
      <c r="X10" s="24"/>
      <c r="Y10" s="25"/>
      <c r="Z10" s="27">
        <f t="shared" ref="Z10:Z47" si="1">N10-Q10-T10-W10</f>
        <v>258213902</v>
      </c>
      <c r="AA10" s="89"/>
      <c r="AB10" s="22"/>
      <c r="AC10" s="22"/>
      <c r="AD10" s="22"/>
      <c r="AE10" s="22"/>
      <c r="AF10" s="22"/>
      <c r="AG10" s="22"/>
      <c r="AH10" s="22"/>
      <c r="AI10" s="22"/>
    </row>
    <row r="11" spans="1:35" ht="16.5" customHeight="1" x14ac:dyDescent="0.15">
      <c r="A11" s="51"/>
      <c r="B11" s="19" t="s">
        <v>53</v>
      </c>
      <c r="C11" s="21"/>
      <c r="D11" s="23"/>
      <c r="E11" s="24">
        <v>249404</v>
      </c>
      <c r="F11" s="24"/>
      <c r="G11" s="25"/>
      <c r="H11" s="24">
        <v>21867</v>
      </c>
      <c r="I11" s="26"/>
      <c r="J11" s="24"/>
      <c r="K11" s="24">
        <f t="shared" si="0"/>
        <v>271271</v>
      </c>
      <c r="L11" s="24"/>
      <c r="M11" s="25"/>
      <c r="N11" s="24">
        <v>1272053484</v>
      </c>
      <c r="O11" s="26"/>
      <c r="P11" s="25"/>
      <c r="Q11" s="24">
        <v>336568558</v>
      </c>
      <c r="R11" s="26"/>
      <c r="S11" s="24"/>
      <c r="T11" s="24">
        <v>7835</v>
      </c>
      <c r="U11" s="24"/>
      <c r="V11" s="25"/>
      <c r="W11" s="24">
        <v>2956536</v>
      </c>
      <c r="X11" s="24"/>
      <c r="Y11" s="25"/>
      <c r="Z11" s="27">
        <f t="shared" si="1"/>
        <v>932520555</v>
      </c>
      <c r="AA11" s="89"/>
      <c r="AB11" s="22"/>
      <c r="AC11" s="22"/>
      <c r="AD11" s="22"/>
      <c r="AE11" s="22"/>
      <c r="AF11" s="22"/>
      <c r="AG11" s="22"/>
      <c r="AH11" s="22"/>
      <c r="AI11" s="22"/>
    </row>
    <row r="12" spans="1:35" ht="16.5" customHeight="1" x14ac:dyDescent="0.15">
      <c r="A12" s="52"/>
      <c r="B12" s="19" t="s">
        <v>72</v>
      </c>
      <c r="C12" s="28"/>
      <c r="D12" s="29"/>
      <c r="E12" s="30">
        <v>29294</v>
      </c>
      <c r="F12" s="30"/>
      <c r="G12" s="31"/>
      <c r="H12" s="30">
        <v>2710</v>
      </c>
      <c r="I12" s="32"/>
      <c r="J12" s="30"/>
      <c r="K12" s="24">
        <f t="shared" si="0"/>
        <v>32004</v>
      </c>
      <c r="L12" s="30"/>
      <c r="M12" s="31"/>
      <c r="N12" s="30">
        <v>134315229</v>
      </c>
      <c r="O12" s="32"/>
      <c r="P12" s="31"/>
      <c r="Q12" s="30">
        <v>37287855</v>
      </c>
      <c r="R12" s="32"/>
      <c r="S12" s="30"/>
      <c r="T12" s="30">
        <v>0</v>
      </c>
      <c r="U12" s="30"/>
      <c r="V12" s="31"/>
      <c r="W12" s="30">
        <v>325466</v>
      </c>
      <c r="X12" s="30"/>
      <c r="Y12" s="31"/>
      <c r="Z12" s="27">
        <f t="shared" si="1"/>
        <v>96701908</v>
      </c>
      <c r="AA12" s="90"/>
      <c r="AB12" s="22"/>
      <c r="AC12" s="22"/>
      <c r="AD12" s="22"/>
      <c r="AE12" s="22"/>
      <c r="AF12" s="22"/>
      <c r="AG12" s="22"/>
      <c r="AH12" s="22"/>
      <c r="AI12" s="22"/>
    </row>
    <row r="13" spans="1:35" ht="16.5" customHeight="1" x14ac:dyDescent="0.15">
      <c r="A13" s="51"/>
      <c r="B13" s="33" t="s">
        <v>73</v>
      </c>
      <c r="C13" s="21"/>
      <c r="D13" s="23"/>
      <c r="E13" s="24">
        <v>22309</v>
      </c>
      <c r="F13" s="24"/>
      <c r="G13" s="25"/>
      <c r="H13" s="24">
        <v>693</v>
      </c>
      <c r="I13" s="26"/>
      <c r="J13" s="24"/>
      <c r="K13" s="34">
        <f>SUM(E13:J13)</f>
        <v>23002</v>
      </c>
      <c r="L13" s="24"/>
      <c r="M13" s="25"/>
      <c r="N13" s="24">
        <v>91203219</v>
      </c>
      <c r="O13" s="26"/>
      <c r="P13" s="25"/>
      <c r="Q13" s="24">
        <v>26056616</v>
      </c>
      <c r="R13" s="26"/>
      <c r="S13" s="24"/>
      <c r="T13" s="24">
        <v>0</v>
      </c>
      <c r="U13" s="24"/>
      <c r="V13" s="25"/>
      <c r="W13" s="24">
        <v>223879</v>
      </c>
      <c r="X13" s="24"/>
      <c r="Y13" s="25"/>
      <c r="Z13" s="20">
        <f t="shared" si="1"/>
        <v>64922724</v>
      </c>
      <c r="AA13" s="89"/>
      <c r="AB13" s="22"/>
      <c r="AC13" s="22"/>
      <c r="AD13" s="22"/>
      <c r="AE13" s="22"/>
      <c r="AF13" s="22"/>
      <c r="AG13" s="22"/>
      <c r="AH13" s="22"/>
      <c r="AI13" s="22"/>
    </row>
    <row r="14" spans="1:35" ht="16.5" customHeight="1" x14ac:dyDescent="0.15">
      <c r="A14" s="51"/>
      <c r="B14" s="19" t="s">
        <v>74</v>
      </c>
      <c r="C14" s="21"/>
      <c r="D14" s="23"/>
      <c r="E14" s="24">
        <v>133361</v>
      </c>
      <c r="F14" s="24"/>
      <c r="G14" s="25"/>
      <c r="H14" s="24">
        <v>11468</v>
      </c>
      <c r="I14" s="26"/>
      <c r="J14" s="24"/>
      <c r="K14" s="24">
        <f t="shared" si="0"/>
        <v>144829</v>
      </c>
      <c r="L14" s="24"/>
      <c r="M14" s="25"/>
      <c r="N14" s="24">
        <v>682742791</v>
      </c>
      <c r="O14" s="26"/>
      <c r="P14" s="25"/>
      <c r="Q14" s="24">
        <v>179207705</v>
      </c>
      <c r="R14" s="26"/>
      <c r="S14" s="24"/>
      <c r="T14" s="24">
        <v>595</v>
      </c>
      <c r="U14" s="24"/>
      <c r="V14" s="25"/>
      <c r="W14" s="24">
        <v>1787372</v>
      </c>
      <c r="X14" s="24"/>
      <c r="Y14" s="25"/>
      <c r="Z14" s="27">
        <f t="shared" si="1"/>
        <v>501747119</v>
      </c>
      <c r="AA14" s="89"/>
      <c r="AB14" s="22"/>
      <c r="AC14" s="22"/>
      <c r="AD14" s="22"/>
      <c r="AE14" s="22"/>
      <c r="AF14" s="22"/>
      <c r="AG14" s="22"/>
      <c r="AH14" s="22"/>
      <c r="AI14" s="22"/>
    </row>
    <row r="15" spans="1:35" ht="16.5" customHeight="1" x14ac:dyDescent="0.15">
      <c r="A15" s="51"/>
      <c r="B15" s="19" t="s">
        <v>75</v>
      </c>
      <c r="C15" s="21"/>
      <c r="D15" s="23"/>
      <c r="E15" s="24">
        <v>28948</v>
      </c>
      <c r="F15" s="24"/>
      <c r="G15" s="25"/>
      <c r="H15" s="24">
        <v>2610</v>
      </c>
      <c r="I15" s="26"/>
      <c r="J15" s="24"/>
      <c r="K15" s="24">
        <f t="shared" si="0"/>
        <v>31558</v>
      </c>
      <c r="L15" s="24"/>
      <c r="M15" s="25"/>
      <c r="N15" s="24">
        <v>137261931</v>
      </c>
      <c r="O15" s="26"/>
      <c r="P15" s="25"/>
      <c r="Q15" s="24">
        <v>37453078</v>
      </c>
      <c r="R15" s="26"/>
      <c r="S15" s="24"/>
      <c r="T15" s="24">
        <v>0</v>
      </c>
      <c r="U15" s="24"/>
      <c r="V15" s="25"/>
      <c r="W15" s="24">
        <v>389773</v>
      </c>
      <c r="X15" s="24"/>
      <c r="Y15" s="25"/>
      <c r="Z15" s="27">
        <f t="shared" si="1"/>
        <v>99419080</v>
      </c>
      <c r="AA15" s="89"/>
      <c r="AB15" s="22"/>
      <c r="AC15" s="22"/>
      <c r="AD15" s="22"/>
      <c r="AE15" s="22"/>
      <c r="AF15" s="22"/>
      <c r="AG15" s="22"/>
      <c r="AH15" s="22"/>
      <c r="AI15" s="22"/>
    </row>
    <row r="16" spans="1:35" ht="16.5" customHeight="1" x14ac:dyDescent="0.15">
      <c r="A16" s="51"/>
      <c r="B16" s="19" t="s">
        <v>76</v>
      </c>
      <c r="C16" s="21"/>
      <c r="D16" s="23"/>
      <c r="E16" s="24">
        <v>41328</v>
      </c>
      <c r="F16" s="24"/>
      <c r="G16" s="25"/>
      <c r="H16" s="24">
        <v>4513</v>
      </c>
      <c r="I16" s="26"/>
      <c r="J16" s="24"/>
      <c r="K16" s="24">
        <f t="shared" si="0"/>
        <v>45841</v>
      </c>
      <c r="L16" s="24"/>
      <c r="M16" s="25"/>
      <c r="N16" s="24">
        <v>188764488</v>
      </c>
      <c r="O16" s="26"/>
      <c r="P16" s="25"/>
      <c r="Q16" s="24">
        <v>53167956</v>
      </c>
      <c r="R16" s="26"/>
      <c r="S16" s="24"/>
      <c r="T16" s="24">
        <v>0</v>
      </c>
      <c r="U16" s="24"/>
      <c r="V16" s="25"/>
      <c r="W16" s="24">
        <v>453200</v>
      </c>
      <c r="X16" s="24"/>
      <c r="Y16" s="25"/>
      <c r="Z16" s="27">
        <f t="shared" si="1"/>
        <v>135143332</v>
      </c>
      <c r="AA16" s="89"/>
      <c r="AB16" s="22"/>
      <c r="AC16" s="22"/>
      <c r="AD16" s="22"/>
      <c r="AE16" s="22"/>
      <c r="AF16" s="22"/>
      <c r="AG16" s="22"/>
      <c r="AH16" s="22"/>
      <c r="AI16" s="22"/>
    </row>
    <row r="17" spans="1:35" ht="16.5" customHeight="1" x14ac:dyDescent="0.15">
      <c r="A17" s="51"/>
      <c r="B17" s="35" t="s">
        <v>77</v>
      </c>
      <c r="C17" s="21"/>
      <c r="D17" s="23"/>
      <c r="E17" s="24">
        <v>28879</v>
      </c>
      <c r="F17" s="24"/>
      <c r="G17" s="25"/>
      <c r="H17" s="24">
        <v>2777</v>
      </c>
      <c r="I17" s="26"/>
      <c r="J17" s="24"/>
      <c r="K17" s="30">
        <f t="shared" si="0"/>
        <v>31656</v>
      </c>
      <c r="L17" s="24"/>
      <c r="M17" s="25"/>
      <c r="N17" s="24">
        <v>133003370</v>
      </c>
      <c r="O17" s="26"/>
      <c r="P17" s="25"/>
      <c r="Q17" s="24">
        <v>36783753</v>
      </c>
      <c r="R17" s="26"/>
      <c r="S17" s="24"/>
      <c r="T17" s="24">
        <v>0</v>
      </c>
      <c r="U17" s="24"/>
      <c r="V17" s="25"/>
      <c r="W17" s="24">
        <v>290501</v>
      </c>
      <c r="X17" s="24"/>
      <c r="Y17" s="25"/>
      <c r="Z17" s="36">
        <f t="shared" si="1"/>
        <v>95929116</v>
      </c>
      <c r="AA17" s="89"/>
      <c r="AB17" s="22"/>
      <c r="AC17" s="22"/>
      <c r="AD17" s="22"/>
      <c r="AE17" s="22"/>
      <c r="AF17" s="22"/>
      <c r="AG17" s="22"/>
      <c r="AH17" s="22"/>
      <c r="AI17" s="22"/>
    </row>
    <row r="18" spans="1:35" ht="16.5" customHeight="1" x14ac:dyDescent="0.15">
      <c r="A18" s="53"/>
      <c r="B18" s="19" t="s">
        <v>78</v>
      </c>
      <c r="C18" s="37"/>
      <c r="D18" s="38"/>
      <c r="E18" s="34">
        <v>33086</v>
      </c>
      <c r="F18" s="34"/>
      <c r="G18" s="39"/>
      <c r="H18" s="34">
        <v>3417</v>
      </c>
      <c r="I18" s="40"/>
      <c r="J18" s="34"/>
      <c r="K18" s="24">
        <f t="shared" si="0"/>
        <v>36503</v>
      </c>
      <c r="L18" s="34"/>
      <c r="M18" s="39"/>
      <c r="N18" s="34">
        <v>158708809</v>
      </c>
      <c r="O18" s="40"/>
      <c r="P18" s="39"/>
      <c r="Q18" s="34">
        <v>43519527</v>
      </c>
      <c r="R18" s="40"/>
      <c r="S18" s="34"/>
      <c r="T18" s="34">
        <v>1083</v>
      </c>
      <c r="U18" s="34"/>
      <c r="V18" s="39"/>
      <c r="W18" s="34">
        <v>385317</v>
      </c>
      <c r="X18" s="34"/>
      <c r="Y18" s="39"/>
      <c r="Z18" s="20">
        <f t="shared" si="1"/>
        <v>114802882</v>
      </c>
      <c r="AA18" s="91"/>
      <c r="AB18" s="22"/>
      <c r="AC18" s="22"/>
      <c r="AD18" s="22"/>
      <c r="AE18" s="22"/>
      <c r="AF18" s="22"/>
      <c r="AG18" s="22"/>
      <c r="AH18" s="22"/>
      <c r="AI18" s="22"/>
    </row>
    <row r="19" spans="1:35" ht="16.5" customHeight="1" x14ac:dyDescent="0.15">
      <c r="A19" s="51"/>
      <c r="B19" s="19" t="s">
        <v>0</v>
      </c>
      <c r="C19" s="21"/>
      <c r="D19" s="23"/>
      <c r="E19" s="24">
        <v>85613</v>
      </c>
      <c r="F19" s="24"/>
      <c r="G19" s="25"/>
      <c r="H19" s="24">
        <v>7836</v>
      </c>
      <c r="I19" s="26"/>
      <c r="J19" s="24"/>
      <c r="K19" s="24">
        <f t="shared" si="0"/>
        <v>93449</v>
      </c>
      <c r="L19" s="24"/>
      <c r="M19" s="25"/>
      <c r="N19" s="24">
        <v>401731817</v>
      </c>
      <c r="O19" s="26"/>
      <c r="P19" s="25"/>
      <c r="Q19" s="24">
        <v>110920886</v>
      </c>
      <c r="R19" s="26"/>
      <c r="S19" s="24"/>
      <c r="T19" s="24">
        <v>0</v>
      </c>
      <c r="U19" s="24"/>
      <c r="V19" s="25"/>
      <c r="W19" s="24">
        <v>983772</v>
      </c>
      <c r="X19" s="24"/>
      <c r="Y19" s="25"/>
      <c r="Z19" s="27">
        <f t="shared" si="1"/>
        <v>289827159</v>
      </c>
      <c r="AA19" s="89"/>
      <c r="AB19" s="22"/>
      <c r="AC19" s="22"/>
      <c r="AD19" s="22"/>
      <c r="AE19" s="22"/>
      <c r="AF19" s="22"/>
      <c r="AG19" s="22"/>
      <c r="AH19" s="22"/>
      <c r="AI19" s="22"/>
    </row>
    <row r="20" spans="1:35" ht="16.5" customHeight="1" x14ac:dyDescent="0.15">
      <c r="A20" s="51"/>
      <c r="B20" s="19" t="s">
        <v>1</v>
      </c>
      <c r="C20" s="21"/>
      <c r="D20" s="23"/>
      <c r="E20" s="24">
        <v>55969</v>
      </c>
      <c r="F20" s="24"/>
      <c r="G20" s="25"/>
      <c r="H20" s="24">
        <v>5058</v>
      </c>
      <c r="I20" s="26"/>
      <c r="J20" s="24"/>
      <c r="K20" s="24">
        <f t="shared" si="0"/>
        <v>61027</v>
      </c>
      <c r="L20" s="24"/>
      <c r="M20" s="25"/>
      <c r="N20" s="24">
        <v>262001824</v>
      </c>
      <c r="O20" s="26"/>
      <c r="P20" s="25"/>
      <c r="Q20" s="24">
        <v>72568108</v>
      </c>
      <c r="R20" s="26"/>
      <c r="S20" s="24"/>
      <c r="T20" s="24">
        <v>285</v>
      </c>
      <c r="U20" s="24"/>
      <c r="V20" s="25"/>
      <c r="W20" s="24">
        <v>652229</v>
      </c>
      <c r="X20" s="24"/>
      <c r="Y20" s="25"/>
      <c r="Z20" s="27">
        <f t="shared" si="1"/>
        <v>188781202</v>
      </c>
      <c r="AA20" s="89"/>
      <c r="AB20" s="22"/>
      <c r="AC20" s="22"/>
      <c r="AD20" s="22"/>
      <c r="AE20" s="22"/>
      <c r="AF20" s="22"/>
      <c r="AG20" s="22"/>
      <c r="AH20" s="22"/>
      <c r="AI20" s="22"/>
    </row>
    <row r="21" spans="1:35" ht="16.5" customHeight="1" x14ac:dyDescent="0.15">
      <c r="A21" s="51"/>
      <c r="B21" s="19" t="s">
        <v>2</v>
      </c>
      <c r="C21" s="21"/>
      <c r="D21" s="23"/>
      <c r="E21" s="24">
        <v>19603</v>
      </c>
      <c r="F21" s="24"/>
      <c r="G21" s="25"/>
      <c r="H21" s="24">
        <v>2058</v>
      </c>
      <c r="I21" s="26"/>
      <c r="J21" s="24"/>
      <c r="K21" s="24">
        <f t="shared" si="0"/>
        <v>21661</v>
      </c>
      <c r="L21" s="24"/>
      <c r="M21" s="25"/>
      <c r="N21" s="24">
        <v>90803949</v>
      </c>
      <c r="O21" s="26"/>
      <c r="P21" s="25"/>
      <c r="Q21" s="24">
        <v>25423572</v>
      </c>
      <c r="R21" s="26"/>
      <c r="S21" s="24"/>
      <c r="T21" s="24">
        <v>0</v>
      </c>
      <c r="U21" s="24"/>
      <c r="V21" s="25"/>
      <c r="W21" s="24">
        <v>203761</v>
      </c>
      <c r="X21" s="24"/>
      <c r="Y21" s="25"/>
      <c r="Z21" s="27">
        <f t="shared" si="1"/>
        <v>65176616</v>
      </c>
      <c r="AA21" s="89"/>
      <c r="AB21" s="22"/>
      <c r="AC21" s="22"/>
      <c r="AD21" s="22"/>
      <c r="AE21" s="22"/>
      <c r="AF21" s="22"/>
      <c r="AG21" s="22"/>
      <c r="AH21" s="22"/>
      <c r="AI21" s="22"/>
    </row>
    <row r="22" spans="1:35" ht="16.5" customHeight="1" x14ac:dyDescent="0.15">
      <c r="A22" s="51"/>
      <c r="B22" s="35" t="s">
        <v>3</v>
      </c>
      <c r="C22" s="21"/>
      <c r="D22" s="23"/>
      <c r="E22" s="24">
        <v>46407</v>
      </c>
      <c r="F22" s="24"/>
      <c r="G22" s="25"/>
      <c r="H22" s="24">
        <v>1332</v>
      </c>
      <c r="I22" s="26"/>
      <c r="J22" s="24"/>
      <c r="K22" s="24">
        <f t="shared" si="0"/>
        <v>47739</v>
      </c>
      <c r="L22" s="24"/>
      <c r="M22" s="25"/>
      <c r="N22" s="24">
        <v>213955130</v>
      </c>
      <c r="O22" s="26"/>
      <c r="P22" s="25"/>
      <c r="Q22" s="24">
        <v>58047762</v>
      </c>
      <c r="R22" s="26"/>
      <c r="S22" s="24"/>
      <c r="T22" s="24">
        <v>0</v>
      </c>
      <c r="U22" s="24"/>
      <c r="V22" s="25"/>
      <c r="W22" s="24">
        <v>558253</v>
      </c>
      <c r="X22" s="24"/>
      <c r="Y22" s="25"/>
      <c r="Z22" s="36">
        <f t="shared" si="1"/>
        <v>155349115</v>
      </c>
      <c r="AA22" s="89"/>
      <c r="AB22" s="22"/>
      <c r="AC22" s="22"/>
      <c r="AD22" s="22"/>
      <c r="AE22" s="22"/>
      <c r="AF22" s="22"/>
      <c r="AG22" s="22"/>
      <c r="AH22" s="22"/>
      <c r="AI22" s="22"/>
    </row>
    <row r="23" spans="1:35" ht="16.5" customHeight="1" x14ac:dyDescent="0.15">
      <c r="A23" s="53"/>
      <c r="B23" s="19" t="s">
        <v>4</v>
      </c>
      <c r="C23" s="37"/>
      <c r="D23" s="38"/>
      <c r="E23" s="34">
        <v>51991</v>
      </c>
      <c r="F23" s="34"/>
      <c r="G23" s="39"/>
      <c r="H23" s="34">
        <v>5183</v>
      </c>
      <c r="I23" s="40"/>
      <c r="J23" s="34"/>
      <c r="K23" s="34">
        <f t="shared" si="0"/>
        <v>57174</v>
      </c>
      <c r="L23" s="34"/>
      <c r="M23" s="39"/>
      <c r="N23" s="34">
        <v>243702538</v>
      </c>
      <c r="O23" s="40"/>
      <c r="P23" s="39"/>
      <c r="Q23" s="34">
        <v>67469037</v>
      </c>
      <c r="R23" s="40"/>
      <c r="S23" s="34"/>
      <c r="T23" s="34">
        <v>345</v>
      </c>
      <c r="U23" s="34"/>
      <c r="V23" s="39"/>
      <c r="W23" s="34">
        <v>547751</v>
      </c>
      <c r="X23" s="34"/>
      <c r="Y23" s="39"/>
      <c r="Z23" s="20">
        <f t="shared" si="1"/>
        <v>175685405</v>
      </c>
      <c r="AA23" s="91"/>
      <c r="AB23" s="6"/>
      <c r="AC23" s="6"/>
      <c r="AD23" s="6"/>
      <c r="AE23" s="6"/>
      <c r="AF23" s="6"/>
      <c r="AG23" s="6"/>
      <c r="AH23" s="6"/>
      <c r="AI23" s="6"/>
    </row>
    <row r="24" spans="1:35" ht="16.5" customHeight="1" x14ac:dyDescent="0.15">
      <c r="A24" s="51"/>
      <c r="B24" s="19" t="s">
        <v>5</v>
      </c>
      <c r="C24" s="21"/>
      <c r="D24" s="23"/>
      <c r="E24" s="24">
        <v>87289</v>
      </c>
      <c r="F24" s="24"/>
      <c r="G24" s="25"/>
      <c r="H24" s="24">
        <v>8832</v>
      </c>
      <c r="I24" s="26"/>
      <c r="J24" s="24"/>
      <c r="K24" s="24">
        <f t="shared" si="0"/>
        <v>96121</v>
      </c>
      <c r="L24" s="24"/>
      <c r="M24" s="25"/>
      <c r="N24" s="24">
        <v>442068537</v>
      </c>
      <c r="O24" s="26"/>
      <c r="P24" s="25"/>
      <c r="Q24" s="24">
        <v>118297018</v>
      </c>
      <c r="R24" s="26"/>
      <c r="S24" s="24"/>
      <c r="T24" s="24">
        <v>0</v>
      </c>
      <c r="U24" s="24"/>
      <c r="V24" s="25"/>
      <c r="W24" s="24">
        <v>1125934</v>
      </c>
      <c r="X24" s="24"/>
      <c r="Y24" s="25"/>
      <c r="Z24" s="27">
        <f t="shared" si="1"/>
        <v>322645585</v>
      </c>
      <c r="AA24" s="89"/>
    </row>
    <row r="25" spans="1:35" ht="16.5" customHeight="1" x14ac:dyDescent="0.15">
      <c r="A25" s="51"/>
      <c r="B25" s="19" t="s">
        <v>6</v>
      </c>
      <c r="C25" s="21"/>
      <c r="D25" s="23"/>
      <c r="E25" s="24">
        <v>102756</v>
      </c>
      <c r="F25" s="24"/>
      <c r="G25" s="25"/>
      <c r="H25" s="24">
        <v>8524</v>
      </c>
      <c r="I25" s="26"/>
      <c r="J25" s="24"/>
      <c r="K25" s="24">
        <f t="shared" si="0"/>
        <v>111280</v>
      </c>
      <c r="L25" s="24"/>
      <c r="M25" s="25"/>
      <c r="N25" s="24">
        <v>508848733</v>
      </c>
      <c r="O25" s="26"/>
      <c r="P25" s="25"/>
      <c r="Q25" s="24">
        <v>136686881</v>
      </c>
      <c r="R25" s="26"/>
      <c r="S25" s="24"/>
      <c r="T25" s="24">
        <v>5931</v>
      </c>
      <c r="U25" s="24"/>
      <c r="V25" s="25"/>
      <c r="W25" s="24">
        <v>1149017</v>
      </c>
      <c r="X25" s="24"/>
      <c r="Y25" s="25"/>
      <c r="Z25" s="27">
        <f t="shared" si="1"/>
        <v>371006904</v>
      </c>
      <c r="AA25" s="89"/>
    </row>
    <row r="26" spans="1:35" ht="16.5" customHeight="1" x14ac:dyDescent="0.15">
      <c r="A26" s="51"/>
      <c r="B26" s="19" t="s">
        <v>7</v>
      </c>
      <c r="C26" s="21"/>
      <c r="D26" s="23"/>
      <c r="E26" s="24">
        <v>133365</v>
      </c>
      <c r="F26" s="24"/>
      <c r="G26" s="25"/>
      <c r="H26" s="24">
        <v>13047</v>
      </c>
      <c r="I26" s="26"/>
      <c r="J26" s="24"/>
      <c r="K26" s="24">
        <f t="shared" si="0"/>
        <v>146412</v>
      </c>
      <c r="L26" s="24"/>
      <c r="M26" s="25"/>
      <c r="N26" s="24">
        <v>690084892</v>
      </c>
      <c r="O26" s="26"/>
      <c r="P26" s="25"/>
      <c r="Q26" s="24">
        <v>182593564</v>
      </c>
      <c r="R26" s="26"/>
      <c r="S26" s="24"/>
      <c r="T26" s="24">
        <v>8062</v>
      </c>
      <c r="U26" s="24"/>
      <c r="V26" s="25"/>
      <c r="W26" s="24">
        <v>1672004</v>
      </c>
      <c r="X26" s="24"/>
      <c r="Y26" s="25"/>
      <c r="Z26" s="27">
        <f t="shared" si="1"/>
        <v>505811262</v>
      </c>
      <c r="AA26" s="89"/>
    </row>
    <row r="27" spans="1:35" ht="16.5" customHeight="1" x14ac:dyDescent="0.15">
      <c r="A27" s="51"/>
      <c r="B27" s="35" t="s">
        <v>8</v>
      </c>
      <c r="C27" s="21"/>
      <c r="D27" s="23"/>
      <c r="E27" s="24">
        <v>32932</v>
      </c>
      <c r="F27" s="24"/>
      <c r="G27" s="25"/>
      <c r="H27" s="24">
        <v>2210</v>
      </c>
      <c r="I27" s="26"/>
      <c r="J27" s="24"/>
      <c r="K27" s="30">
        <f t="shared" si="0"/>
        <v>35142</v>
      </c>
      <c r="L27" s="24"/>
      <c r="M27" s="25"/>
      <c r="N27" s="24">
        <v>160768319</v>
      </c>
      <c r="O27" s="26"/>
      <c r="P27" s="25"/>
      <c r="Q27" s="24">
        <v>43070841</v>
      </c>
      <c r="R27" s="26"/>
      <c r="S27" s="24"/>
      <c r="T27" s="24">
        <v>256</v>
      </c>
      <c r="U27" s="24"/>
      <c r="V27" s="25"/>
      <c r="W27" s="24">
        <v>346092</v>
      </c>
      <c r="X27" s="24"/>
      <c r="Y27" s="25"/>
      <c r="Z27" s="36">
        <f t="shared" si="1"/>
        <v>117351130</v>
      </c>
      <c r="AA27" s="89"/>
    </row>
    <row r="28" spans="1:35" ht="16.5" customHeight="1" x14ac:dyDescent="0.15">
      <c r="A28" s="53"/>
      <c r="B28" s="19" t="s">
        <v>9</v>
      </c>
      <c r="C28" s="37"/>
      <c r="D28" s="38"/>
      <c r="E28" s="34">
        <v>63878</v>
      </c>
      <c r="F28" s="34"/>
      <c r="G28" s="39"/>
      <c r="H28" s="34">
        <v>5076</v>
      </c>
      <c r="I28" s="40"/>
      <c r="J28" s="34"/>
      <c r="K28" s="24">
        <f t="shared" si="0"/>
        <v>68954</v>
      </c>
      <c r="L28" s="34"/>
      <c r="M28" s="39"/>
      <c r="N28" s="34">
        <v>333533802</v>
      </c>
      <c r="O28" s="40"/>
      <c r="P28" s="39"/>
      <c r="Q28" s="34">
        <v>87409405</v>
      </c>
      <c r="R28" s="40"/>
      <c r="S28" s="34"/>
      <c r="T28" s="34">
        <v>2075</v>
      </c>
      <c r="U28" s="34"/>
      <c r="V28" s="39"/>
      <c r="W28" s="34">
        <v>741730</v>
      </c>
      <c r="X28" s="34"/>
      <c r="Y28" s="39"/>
      <c r="Z28" s="20">
        <f t="shared" si="1"/>
        <v>245380592</v>
      </c>
      <c r="AA28" s="91"/>
    </row>
    <row r="29" spans="1:35" ht="16.5" customHeight="1" x14ac:dyDescent="0.15">
      <c r="A29" s="51"/>
      <c r="B29" s="19" t="s">
        <v>10</v>
      </c>
      <c r="C29" s="21"/>
      <c r="D29" s="23"/>
      <c r="E29" s="24">
        <v>54421</v>
      </c>
      <c r="F29" s="24"/>
      <c r="G29" s="25"/>
      <c r="H29" s="24">
        <v>5181</v>
      </c>
      <c r="I29" s="26"/>
      <c r="J29" s="24"/>
      <c r="K29" s="24">
        <f t="shared" si="0"/>
        <v>59602</v>
      </c>
      <c r="L29" s="24"/>
      <c r="M29" s="25"/>
      <c r="N29" s="24">
        <v>260680127</v>
      </c>
      <c r="O29" s="26"/>
      <c r="P29" s="25"/>
      <c r="Q29" s="24">
        <v>71565871</v>
      </c>
      <c r="R29" s="26"/>
      <c r="S29" s="24"/>
      <c r="T29" s="24">
        <v>250</v>
      </c>
      <c r="U29" s="24"/>
      <c r="V29" s="25"/>
      <c r="W29" s="24">
        <v>698207</v>
      </c>
      <c r="X29" s="24"/>
      <c r="Y29" s="25"/>
      <c r="Z29" s="27">
        <f t="shared" si="1"/>
        <v>188415799</v>
      </c>
      <c r="AA29" s="89"/>
    </row>
    <row r="30" spans="1:35" ht="16.5" customHeight="1" x14ac:dyDescent="0.15">
      <c r="A30" s="51"/>
      <c r="B30" s="19" t="s">
        <v>11</v>
      </c>
      <c r="C30" s="21"/>
      <c r="D30" s="23"/>
      <c r="E30" s="24">
        <v>62717</v>
      </c>
      <c r="F30" s="24"/>
      <c r="G30" s="25"/>
      <c r="H30" s="24">
        <v>5638</v>
      </c>
      <c r="I30" s="26"/>
      <c r="J30" s="24"/>
      <c r="K30" s="24">
        <f t="shared" si="0"/>
        <v>68355</v>
      </c>
      <c r="L30" s="24"/>
      <c r="M30" s="25"/>
      <c r="N30" s="24">
        <v>338114210</v>
      </c>
      <c r="O30" s="26"/>
      <c r="P30" s="25"/>
      <c r="Q30" s="24">
        <v>87874962</v>
      </c>
      <c r="R30" s="26"/>
      <c r="S30" s="24"/>
      <c r="T30" s="24">
        <v>13</v>
      </c>
      <c r="U30" s="24"/>
      <c r="V30" s="25"/>
      <c r="W30" s="24">
        <v>774196</v>
      </c>
      <c r="X30" s="24"/>
      <c r="Y30" s="25"/>
      <c r="Z30" s="27">
        <f t="shared" si="1"/>
        <v>249465039</v>
      </c>
      <c r="AA30" s="89"/>
    </row>
    <row r="31" spans="1:35" ht="16.5" customHeight="1" x14ac:dyDescent="0.15">
      <c r="A31" s="51"/>
      <c r="B31" s="19" t="s">
        <v>12</v>
      </c>
      <c r="C31" s="21"/>
      <c r="D31" s="23"/>
      <c r="E31" s="24">
        <v>30158</v>
      </c>
      <c r="F31" s="24"/>
      <c r="G31" s="25"/>
      <c r="H31" s="24">
        <v>2889</v>
      </c>
      <c r="I31" s="26"/>
      <c r="J31" s="24"/>
      <c r="K31" s="24">
        <f t="shared" si="0"/>
        <v>33047</v>
      </c>
      <c r="L31" s="24"/>
      <c r="M31" s="25"/>
      <c r="N31" s="24">
        <v>161662055</v>
      </c>
      <c r="O31" s="26"/>
      <c r="P31" s="25"/>
      <c r="Q31" s="24">
        <v>41780024</v>
      </c>
      <c r="R31" s="26"/>
      <c r="S31" s="24"/>
      <c r="T31" s="24">
        <v>0</v>
      </c>
      <c r="U31" s="24"/>
      <c r="V31" s="25"/>
      <c r="W31" s="24">
        <v>417583</v>
      </c>
      <c r="X31" s="24"/>
      <c r="Y31" s="25"/>
      <c r="Z31" s="27">
        <f t="shared" si="1"/>
        <v>119464448</v>
      </c>
      <c r="AA31" s="89"/>
    </row>
    <row r="32" spans="1:35" ht="16.5" customHeight="1" x14ac:dyDescent="0.15">
      <c r="A32" s="52"/>
      <c r="B32" s="35" t="s">
        <v>13</v>
      </c>
      <c r="C32" s="28"/>
      <c r="D32" s="29"/>
      <c r="E32" s="30">
        <v>39970</v>
      </c>
      <c r="F32" s="30"/>
      <c r="G32" s="31"/>
      <c r="H32" s="30">
        <v>2344</v>
      </c>
      <c r="I32" s="32"/>
      <c r="J32" s="30"/>
      <c r="K32" s="30">
        <f t="shared" si="0"/>
        <v>42314</v>
      </c>
      <c r="L32" s="30"/>
      <c r="M32" s="31"/>
      <c r="N32" s="30">
        <v>214315732</v>
      </c>
      <c r="O32" s="32"/>
      <c r="P32" s="31"/>
      <c r="Q32" s="30">
        <v>55153339</v>
      </c>
      <c r="R32" s="32"/>
      <c r="S32" s="30"/>
      <c r="T32" s="30">
        <v>0</v>
      </c>
      <c r="U32" s="30"/>
      <c r="V32" s="31"/>
      <c r="W32" s="30">
        <v>481169</v>
      </c>
      <c r="X32" s="30"/>
      <c r="Y32" s="31"/>
      <c r="Z32" s="84">
        <f t="shared" si="1"/>
        <v>158681224</v>
      </c>
      <c r="AA32" s="90"/>
    </row>
    <row r="33" spans="1:27" ht="16.5" customHeight="1" x14ac:dyDescent="0.15">
      <c r="A33" s="51"/>
      <c r="B33" s="19" t="s">
        <v>14</v>
      </c>
      <c r="C33" s="21"/>
      <c r="D33" s="23"/>
      <c r="E33" s="24">
        <v>63234</v>
      </c>
      <c r="F33" s="24"/>
      <c r="G33" s="25"/>
      <c r="H33" s="24">
        <v>6317</v>
      </c>
      <c r="I33" s="26"/>
      <c r="J33" s="24"/>
      <c r="K33" s="24">
        <f t="shared" si="0"/>
        <v>69551</v>
      </c>
      <c r="L33" s="24"/>
      <c r="M33" s="25"/>
      <c r="N33" s="24">
        <v>322207864</v>
      </c>
      <c r="O33" s="26"/>
      <c r="P33" s="25"/>
      <c r="Q33" s="24">
        <v>86094085</v>
      </c>
      <c r="R33" s="26"/>
      <c r="S33" s="24"/>
      <c r="T33" s="24">
        <v>1638</v>
      </c>
      <c r="U33" s="24"/>
      <c r="V33" s="25"/>
      <c r="W33" s="24">
        <v>754180</v>
      </c>
      <c r="X33" s="24"/>
      <c r="Y33" s="25"/>
      <c r="Z33" s="27">
        <f t="shared" si="1"/>
        <v>235357961</v>
      </c>
      <c r="AA33" s="89"/>
    </row>
    <row r="34" spans="1:27" ht="16.5" customHeight="1" x14ac:dyDescent="0.15">
      <c r="A34" s="51"/>
      <c r="B34" s="19" t="s">
        <v>15</v>
      </c>
      <c r="C34" s="21"/>
      <c r="D34" s="23"/>
      <c r="E34" s="24">
        <v>27713</v>
      </c>
      <c r="F34" s="24"/>
      <c r="G34" s="25"/>
      <c r="H34" s="24">
        <v>2769</v>
      </c>
      <c r="I34" s="26"/>
      <c r="J34" s="24"/>
      <c r="K34" s="24">
        <f t="shared" si="0"/>
        <v>30482</v>
      </c>
      <c r="L34" s="24"/>
      <c r="M34" s="25"/>
      <c r="N34" s="24">
        <v>137999195</v>
      </c>
      <c r="O34" s="26"/>
      <c r="P34" s="25"/>
      <c r="Q34" s="24">
        <v>37157796</v>
      </c>
      <c r="R34" s="26"/>
      <c r="S34" s="24"/>
      <c r="T34" s="24">
        <v>0</v>
      </c>
      <c r="U34" s="24"/>
      <c r="V34" s="25"/>
      <c r="W34" s="24">
        <v>362882</v>
      </c>
      <c r="X34" s="24"/>
      <c r="Y34" s="25"/>
      <c r="Z34" s="27">
        <f t="shared" si="1"/>
        <v>100478517</v>
      </c>
      <c r="AA34" s="89"/>
    </row>
    <row r="35" spans="1:27" ht="16.5" customHeight="1" x14ac:dyDescent="0.15">
      <c r="A35" s="51"/>
      <c r="B35" s="19" t="s">
        <v>16</v>
      </c>
      <c r="C35" s="21"/>
      <c r="D35" s="23"/>
      <c r="E35" s="24">
        <v>56206</v>
      </c>
      <c r="F35" s="24"/>
      <c r="G35" s="25"/>
      <c r="H35" s="24">
        <v>5464</v>
      </c>
      <c r="I35" s="26"/>
      <c r="J35" s="24"/>
      <c r="K35" s="24">
        <f t="shared" si="0"/>
        <v>61670</v>
      </c>
      <c r="L35" s="24"/>
      <c r="M35" s="25"/>
      <c r="N35" s="24">
        <v>275493423</v>
      </c>
      <c r="O35" s="26"/>
      <c r="P35" s="25"/>
      <c r="Q35" s="24">
        <v>74551109</v>
      </c>
      <c r="R35" s="26"/>
      <c r="S35" s="24"/>
      <c r="T35" s="24">
        <v>0</v>
      </c>
      <c r="U35" s="24"/>
      <c r="V35" s="25"/>
      <c r="W35" s="24">
        <v>730975</v>
      </c>
      <c r="X35" s="24"/>
      <c r="Y35" s="25"/>
      <c r="Z35" s="27">
        <f t="shared" si="1"/>
        <v>200211339</v>
      </c>
      <c r="AA35" s="89"/>
    </row>
    <row r="36" spans="1:27" ht="16.5" customHeight="1" x14ac:dyDescent="0.15">
      <c r="A36" s="51"/>
      <c r="B36" s="19" t="s">
        <v>17</v>
      </c>
      <c r="C36" s="21"/>
      <c r="D36" s="23"/>
      <c r="E36" s="24">
        <v>25488</v>
      </c>
      <c r="F36" s="24"/>
      <c r="G36" s="25"/>
      <c r="H36" s="24">
        <v>747</v>
      </c>
      <c r="I36" s="26"/>
      <c r="J36" s="24"/>
      <c r="K36" s="24">
        <f t="shared" si="0"/>
        <v>26235</v>
      </c>
      <c r="L36" s="24"/>
      <c r="M36" s="25"/>
      <c r="N36" s="24">
        <v>116417027</v>
      </c>
      <c r="O36" s="26"/>
      <c r="P36" s="25"/>
      <c r="Q36" s="24">
        <v>31544917</v>
      </c>
      <c r="R36" s="26"/>
      <c r="S36" s="24"/>
      <c r="T36" s="24">
        <v>0</v>
      </c>
      <c r="U36" s="24"/>
      <c r="V36" s="25"/>
      <c r="W36" s="24">
        <v>306917</v>
      </c>
      <c r="X36" s="24"/>
      <c r="Y36" s="25"/>
      <c r="Z36" s="27">
        <f t="shared" si="1"/>
        <v>84565193</v>
      </c>
      <c r="AA36" s="89"/>
    </row>
    <row r="37" spans="1:27" ht="16.5" customHeight="1" x14ac:dyDescent="0.15">
      <c r="A37" s="52"/>
      <c r="B37" s="35" t="s">
        <v>18</v>
      </c>
      <c r="C37" s="28"/>
      <c r="D37" s="29"/>
      <c r="E37" s="30">
        <v>40188</v>
      </c>
      <c r="F37" s="30"/>
      <c r="G37" s="31"/>
      <c r="H37" s="30">
        <v>3493</v>
      </c>
      <c r="I37" s="32"/>
      <c r="J37" s="30"/>
      <c r="K37" s="30">
        <f t="shared" si="0"/>
        <v>43681</v>
      </c>
      <c r="L37" s="30"/>
      <c r="M37" s="31"/>
      <c r="N37" s="30">
        <v>196400025</v>
      </c>
      <c r="O37" s="32"/>
      <c r="P37" s="31"/>
      <c r="Q37" s="30">
        <v>53570000</v>
      </c>
      <c r="R37" s="32"/>
      <c r="S37" s="30"/>
      <c r="T37" s="30">
        <v>0</v>
      </c>
      <c r="U37" s="30"/>
      <c r="V37" s="31"/>
      <c r="W37" s="30">
        <v>356017</v>
      </c>
      <c r="X37" s="30"/>
      <c r="Y37" s="31"/>
      <c r="Z37" s="84">
        <f t="shared" si="1"/>
        <v>142474008</v>
      </c>
      <c r="AA37" s="90"/>
    </row>
    <row r="38" spans="1:27" ht="16.5" customHeight="1" x14ac:dyDescent="0.15">
      <c r="A38" s="51"/>
      <c r="B38" s="19" t="s">
        <v>19</v>
      </c>
      <c r="C38" s="21"/>
      <c r="D38" s="23"/>
      <c r="E38" s="24">
        <v>45302</v>
      </c>
      <c r="F38" s="24"/>
      <c r="G38" s="25"/>
      <c r="H38" s="24">
        <v>4009</v>
      </c>
      <c r="I38" s="26"/>
      <c r="J38" s="24"/>
      <c r="K38" s="24">
        <f t="shared" si="0"/>
        <v>49311</v>
      </c>
      <c r="L38" s="24"/>
      <c r="M38" s="25"/>
      <c r="N38" s="24">
        <v>227881886</v>
      </c>
      <c r="O38" s="26"/>
      <c r="P38" s="25"/>
      <c r="Q38" s="24">
        <v>60645483</v>
      </c>
      <c r="R38" s="26"/>
      <c r="S38" s="24"/>
      <c r="T38" s="24">
        <v>0</v>
      </c>
      <c r="U38" s="24"/>
      <c r="V38" s="25"/>
      <c r="W38" s="24">
        <v>516176</v>
      </c>
      <c r="X38" s="24"/>
      <c r="Y38" s="25"/>
      <c r="Z38" s="27">
        <f t="shared" si="1"/>
        <v>166720227</v>
      </c>
      <c r="AA38" s="89"/>
    </row>
    <row r="39" spans="1:27" ht="16.5" customHeight="1" x14ac:dyDescent="0.15">
      <c r="A39" s="51"/>
      <c r="B39" s="19" t="s">
        <v>20</v>
      </c>
      <c r="C39" s="21"/>
      <c r="D39" s="23"/>
      <c r="E39" s="24">
        <v>55403</v>
      </c>
      <c r="F39" s="24"/>
      <c r="G39" s="25"/>
      <c r="H39" s="24">
        <v>5903</v>
      </c>
      <c r="I39" s="26"/>
      <c r="J39" s="24"/>
      <c r="K39" s="24">
        <f t="shared" si="0"/>
        <v>61306</v>
      </c>
      <c r="L39" s="24"/>
      <c r="M39" s="25"/>
      <c r="N39" s="24">
        <v>275898410</v>
      </c>
      <c r="O39" s="26"/>
      <c r="P39" s="25"/>
      <c r="Q39" s="24">
        <v>74292252</v>
      </c>
      <c r="R39" s="26"/>
      <c r="S39" s="24"/>
      <c r="T39" s="24">
        <v>970</v>
      </c>
      <c r="U39" s="24"/>
      <c r="V39" s="25"/>
      <c r="W39" s="24">
        <v>646025</v>
      </c>
      <c r="X39" s="24"/>
      <c r="Y39" s="25"/>
      <c r="Z39" s="27">
        <f t="shared" si="1"/>
        <v>200959163</v>
      </c>
      <c r="AA39" s="89"/>
    </row>
    <row r="40" spans="1:27" ht="16.5" customHeight="1" x14ac:dyDescent="0.15">
      <c r="A40" s="51"/>
      <c r="B40" s="19" t="s">
        <v>21</v>
      </c>
      <c r="C40" s="21"/>
      <c r="D40" s="23"/>
      <c r="E40" s="24">
        <v>22658</v>
      </c>
      <c r="F40" s="24"/>
      <c r="G40" s="25"/>
      <c r="H40" s="24">
        <v>2052</v>
      </c>
      <c r="I40" s="26"/>
      <c r="J40" s="24"/>
      <c r="K40" s="24">
        <f t="shared" si="0"/>
        <v>24710</v>
      </c>
      <c r="L40" s="24"/>
      <c r="M40" s="25"/>
      <c r="N40" s="24">
        <v>113285830</v>
      </c>
      <c r="O40" s="26"/>
      <c r="P40" s="25"/>
      <c r="Q40" s="24">
        <v>30245116</v>
      </c>
      <c r="R40" s="26"/>
      <c r="S40" s="24"/>
      <c r="T40" s="24">
        <v>0</v>
      </c>
      <c r="U40" s="24"/>
      <c r="V40" s="25"/>
      <c r="W40" s="24">
        <v>298640</v>
      </c>
      <c r="X40" s="24"/>
      <c r="Y40" s="25"/>
      <c r="Z40" s="27">
        <f t="shared" si="1"/>
        <v>82742074</v>
      </c>
      <c r="AA40" s="89"/>
    </row>
    <row r="41" spans="1:27" ht="16.5" customHeight="1" x14ac:dyDescent="0.15">
      <c r="A41" s="51"/>
      <c r="B41" s="19" t="s">
        <v>22</v>
      </c>
      <c r="C41" s="21"/>
      <c r="D41" s="23"/>
      <c r="E41" s="24">
        <v>36828</v>
      </c>
      <c r="F41" s="24"/>
      <c r="G41" s="25"/>
      <c r="H41" s="24">
        <v>3350</v>
      </c>
      <c r="I41" s="26"/>
      <c r="J41" s="24"/>
      <c r="K41" s="24">
        <f t="shared" si="0"/>
        <v>40178</v>
      </c>
      <c r="L41" s="24"/>
      <c r="M41" s="25"/>
      <c r="N41" s="24">
        <v>175993370</v>
      </c>
      <c r="O41" s="26"/>
      <c r="P41" s="25"/>
      <c r="Q41" s="24">
        <v>47907545</v>
      </c>
      <c r="R41" s="26"/>
      <c r="S41" s="24"/>
      <c r="T41" s="24">
        <v>0</v>
      </c>
      <c r="U41" s="24"/>
      <c r="V41" s="25"/>
      <c r="W41" s="24">
        <v>451942</v>
      </c>
      <c r="X41" s="24"/>
      <c r="Y41" s="25"/>
      <c r="Z41" s="27">
        <f t="shared" si="1"/>
        <v>127633883</v>
      </c>
      <c r="AA41" s="89"/>
    </row>
    <row r="42" spans="1:27" ht="16.5" customHeight="1" x14ac:dyDescent="0.15">
      <c r="A42" s="52"/>
      <c r="B42" s="35" t="s">
        <v>23</v>
      </c>
      <c r="C42" s="28"/>
      <c r="D42" s="29"/>
      <c r="E42" s="30">
        <v>17433</v>
      </c>
      <c r="F42" s="30"/>
      <c r="G42" s="31"/>
      <c r="H42" s="30">
        <v>1581</v>
      </c>
      <c r="I42" s="32"/>
      <c r="J42" s="30"/>
      <c r="K42" s="30">
        <f t="shared" si="0"/>
        <v>19014</v>
      </c>
      <c r="L42" s="30"/>
      <c r="M42" s="31"/>
      <c r="N42" s="30">
        <v>78047890</v>
      </c>
      <c r="O42" s="32"/>
      <c r="P42" s="31"/>
      <c r="Q42" s="30">
        <v>21942479</v>
      </c>
      <c r="R42" s="32"/>
      <c r="S42" s="30"/>
      <c r="T42" s="30">
        <v>216</v>
      </c>
      <c r="U42" s="30"/>
      <c r="V42" s="31"/>
      <c r="W42" s="30">
        <v>205684</v>
      </c>
      <c r="X42" s="30"/>
      <c r="Y42" s="31"/>
      <c r="Z42" s="84">
        <f t="shared" si="1"/>
        <v>55899511</v>
      </c>
      <c r="AA42" s="90"/>
    </row>
    <row r="43" spans="1:27" ht="16.5" customHeight="1" x14ac:dyDescent="0.15">
      <c r="A43" s="51"/>
      <c r="B43" s="19" t="s">
        <v>79</v>
      </c>
      <c r="C43" s="21"/>
      <c r="D43" s="23"/>
      <c r="E43" s="24">
        <v>26502</v>
      </c>
      <c r="F43" s="24"/>
      <c r="G43" s="25"/>
      <c r="H43" s="24">
        <v>2308</v>
      </c>
      <c r="I43" s="26"/>
      <c r="J43" s="24"/>
      <c r="K43" s="24">
        <f t="shared" si="0"/>
        <v>28810</v>
      </c>
      <c r="L43" s="24"/>
      <c r="M43" s="25"/>
      <c r="N43" s="24">
        <v>129320529</v>
      </c>
      <c r="O43" s="26"/>
      <c r="P43" s="25"/>
      <c r="Q43" s="24">
        <v>34779662</v>
      </c>
      <c r="R43" s="26"/>
      <c r="S43" s="24"/>
      <c r="T43" s="24">
        <v>0</v>
      </c>
      <c r="U43" s="24"/>
      <c r="V43" s="25"/>
      <c r="W43" s="24">
        <v>317278</v>
      </c>
      <c r="X43" s="24"/>
      <c r="Y43" s="25"/>
      <c r="Z43" s="27">
        <f t="shared" si="1"/>
        <v>94223589</v>
      </c>
      <c r="AA43" s="89"/>
    </row>
    <row r="44" spans="1:27" ht="16.5" customHeight="1" x14ac:dyDescent="0.15">
      <c r="A44" s="51"/>
      <c r="B44" s="19" t="s">
        <v>24</v>
      </c>
      <c r="C44" s="21"/>
      <c r="D44" s="23"/>
      <c r="E44" s="24">
        <v>19439</v>
      </c>
      <c r="F44" s="24"/>
      <c r="G44" s="25"/>
      <c r="H44" s="24">
        <v>1640</v>
      </c>
      <c r="I44" s="26"/>
      <c r="J44" s="24"/>
      <c r="K44" s="24">
        <f t="shared" si="0"/>
        <v>21079</v>
      </c>
      <c r="L44" s="24"/>
      <c r="M44" s="25"/>
      <c r="N44" s="24">
        <v>89459905</v>
      </c>
      <c r="O44" s="26"/>
      <c r="P44" s="25"/>
      <c r="Q44" s="24">
        <v>24797621</v>
      </c>
      <c r="R44" s="26"/>
      <c r="S44" s="24"/>
      <c r="T44" s="24">
        <v>983</v>
      </c>
      <c r="U44" s="24"/>
      <c r="V44" s="25"/>
      <c r="W44" s="24">
        <v>235293</v>
      </c>
      <c r="X44" s="24"/>
      <c r="Y44" s="25"/>
      <c r="Z44" s="27">
        <f t="shared" si="1"/>
        <v>64426008</v>
      </c>
      <c r="AA44" s="89"/>
    </row>
    <row r="45" spans="1:27" ht="16.5" customHeight="1" x14ac:dyDescent="0.15">
      <c r="A45" s="51"/>
      <c r="B45" s="19" t="s">
        <v>25</v>
      </c>
      <c r="C45" s="21"/>
      <c r="D45" s="23"/>
      <c r="E45" s="24">
        <v>28307</v>
      </c>
      <c r="F45" s="24"/>
      <c r="G45" s="25"/>
      <c r="H45" s="24">
        <v>3186</v>
      </c>
      <c r="I45" s="26"/>
      <c r="J45" s="24"/>
      <c r="K45" s="24">
        <f t="shared" si="0"/>
        <v>31493</v>
      </c>
      <c r="L45" s="24"/>
      <c r="M45" s="25"/>
      <c r="N45" s="24">
        <v>143763787</v>
      </c>
      <c r="O45" s="26"/>
      <c r="P45" s="25"/>
      <c r="Q45" s="24">
        <v>38702529</v>
      </c>
      <c r="R45" s="26"/>
      <c r="S45" s="24"/>
      <c r="T45" s="24">
        <v>0</v>
      </c>
      <c r="U45" s="24"/>
      <c r="V45" s="25"/>
      <c r="W45" s="24">
        <v>348069</v>
      </c>
      <c r="X45" s="24"/>
      <c r="Y45" s="25"/>
      <c r="Z45" s="27">
        <f t="shared" si="1"/>
        <v>104713189</v>
      </c>
      <c r="AA45" s="89"/>
    </row>
    <row r="46" spans="1:27" ht="16.5" customHeight="1" x14ac:dyDescent="0.15">
      <c r="A46" s="51"/>
      <c r="B46" s="19" t="s">
        <v>57</v>
      </c>
      <c r="C46" s="21"/>
      <c r="D46" s="23"/>
      <c r="E46" s="24">
        <v>44005</v>
      </c>
      <c r="F46" s="24"/>
      <c r="G46" s="25"/>
      <c r="H46" s="24">
        <v>4292</v>
      </c>
      <c r="I46" s="26"/>
      <c r="J46" s="24"/>
      <c r="K46" s="24">
        <f t="shared" si="0"/>
        <v>48297</v>
      </c>
      <c r="L46" s="24"/>
      <c r="M46" s="25"/>
      <c r="N46" s="24">
        <v>227539425</v>
      </c>
      <c r="O46" s="26"/>
      <c r="P46" s="25"/>
      <c r="Q46" s="24">
        <v>59792706</v>
      </c>
      <c r="R46" s="26"/>
      <c r="S46" s="24"/>
      <c r="T46" s="24">
        <v>0</v>
      </c>
      <c r="U46" s="24"/>
      <c r="V46" s="25"/>
      <c r="W46" s="24">
        <v>589439</v>
      </c>
      <c r="X46" s="24"/>
      <c r="Y46" s="25"/>
      <c r="Z46" s="27">
        <f t="shared" si="1"/>
        <v>167157280</v>
      </c>
      <c r="AA46" s="89"/>
    </row>
    <row r="47" spans="1:27" ht="16.5" customHeight="1" thickBot="1" x14ac:dyDescent="0.2">
      <c r="A47" s="51"/>
      <c r="B47" s="19" t="s">
        <v>81</v>
      </c>
      <c r="C47" s="21"/>
      <c r="D47" s="23"/>
      <c r="E47" s="24">
        <v>19825</v>
      </c>
      <c r="F47" s="24"/>
      <c r="G47" s="25"/>
      <c r="H47" s="24">
        <v>1934</v>
      </c>
      <c r="I47" s="26"/>
      <c r="J47" s="24"/>
      <c r="K47" s="24">
        <f t="shared" si="0"/>
        <v>21759</v>
      </c>
      <c r="L47" s="24"/>
      <c r="M47" s="25"/>
      <c r="N47" s="24">
        <v>102780518</v>
      </c>
      <c r="O47" s="26"/>
      <c r="P47" s="25"/>
      <c r="Q47" s="24">
        <v>27218641</v>
      </c>
      <c r="R47" s="26"/>
      <c r="S47" s="24"/>
      <c r="T47" s="24">
        <v>0</v>
      </c>
      <c r="U47" s="24"/>
      <c r="V47" s="25"/>
      <c r="W47" s="24">
        <v>271848</v>
      </c>
      <c r="X47" s="24"/>
      <c r="Y47" s="25"/>
      <c r="Z47" s="27">
        <f t="shared" si="1"/>
        <v>75290029</v>
      </c>
      <c r="AA47" s="89"/>
    </row>
    <row r="48" spans="1:27" ht="16.5" customHeight="1" thickTop="1" x14ac:dyDescent="0.15">
      <c r="A48" s="60"/>
      <c r="B48" s="61" t="s">
        <v>26</v>
      </c>
      <c r="C48" s="62"/>
      <c r="D48" s="63"/>
      <c r="E48" s="64">
        <f>SUM(E8:E47)</f>
        <v>2711544</v>
      </c>
      <c r="F48" s="65"/>
      <c r="G48" s="66"/>
      <c r="H48" s="64">
        <f>SUM(H8:H47)</f>
        <v>239192</v>
      </c>
      <c r="I48" s="67"/>
      <c r="J48" s="65"/>
      <c r="K48" s="64">
        <f>SUM(K8:K47)</f>
        <v>2950736</v>
      </c>
      <c r="L48" s="65"/>
      <c r="M48" s="66"/>
      <c r="N48" s="64">
        <f>SUM(N8:N47)</f>
        <v>13815872290</v>
      </c>
      <c r="O48" s="67"/>
      <c r="P48" s="66"/>
      <c r="Q48" s="64">
        <f>SUM(Q8:Q47)</f>
        <v>3649911377</v>
      </c>
      <c r="R48" s="67"/>
      <c r="S48" s="65"/>
      <c r="T48" s="64">
        <f>SUM(T8:T47)</f>
        <v>45840</v>
      </c>
      <c r="U48" s="65"/>
      <c r="V48" s="66"/>
      <c r="W48" s="64">
        <f>SUM(W8:W47)</f>
        <v>34637632</v>
      </c>
      <c r="X48" s="65"/>
      <c r="Y48" s="66"/>
      <c r="Z48" s="64">
        <f>SUM(Z8:Z47)</f>
        <v>10131277441</v>
      </c>
      <c r="AA48" s="92"/>
    </row>
    <row r="49" spans="1:27" ht="21.95" customHeight="1" x14ac:dyDescent="0.15">
      <c r="A49" s="53"/>
      <c r="B49" s="33" t="s">
        <v>27</v>
      </c>
      <c r="C49" s="37"/>
      <c r="D49" s="38"/>
      <c r="E49" s="34">
        <v>17183</v>
      </c>
      <c r="F49" s="34"/>
      <c r="G49" s="39"/>
      <c r="H49" s="34">
        <v>1727</v>
      </c>
      <c r="I49" s="40"/>
      <c r="J49" s="34"/>
      <c r="K49" s="34">
        <f t="shared" ref="K49:K71" si="2">SUM(E49:J49)</f>
        <v>18910</v>
      </c>
      <c r="L49" s="34"/>
      <c r="M49" s="39"/>
      <c r="N49" s="34">
        <v>86226214</v>
      </c>
      <c r="O49" s="40"/>
      <c r="P49" s="39"/>
      <c r="Q49" s="34">
        <v>23382319</v>
      </c>
      <c r="R49" s="40"/>
      <c r="S49" s="34"/>
      <c r="T49" s="34">
        <v>0</v>
      </c>
      <c r="U49" s="34"/>
      <c r="V49" s="39"/>
      <c r="W49" s="34">
        <v>202462</v>
      </c>
      <c r="X49" s="34"/>
      <c r="Y49" s="39"/>
      <c r="Z49" s="20">
        <f t="shared" ref="Z49:Z71" si="3">N49-Q49-T49-W49</f>
        <v>62641433</v>
      </c>
      <c r="AA49" s="91"/>
    </row>
    <row r="50" spans="1:27" ht="21.95" customHeight="1" x14ac:dyDescent="0.15">
      <c r="A50" s="51"/>
      <c r="B50" s="19" t="s">
        <v>28</v>
      </c>
      <c r="C50" s="21"/>
      <c r="D50" s="23"/>
      <c r="E50" s="24">
        <v>13981</v>
      </c>
      <c r="F50" s="24"/>
      <c r="G50" s="25"/>
      <c r="H50" s="24">
        <v>1386</v>
      </c>
      <c r="I50" s="26"/>
      <c r="J50" s="24"/>
      <c r="K50" s="24">
        <f t="shared" si="2"/>
        <v>15367</v>
      </c>
      <c r="L50" s="24"/>
      <c r="M50" s="25"/>
      <c r="N50" s="24">
        <v>69759293</v>
      </c>
      <c r="O50" s="26"/>
      <c r="P50" s="25"/>
      <c r="Q50" s="24">
        <v>18620404</v>
      </c>
      <c r="R50" s="26"/>
      <c r="S50" s="24"/>
      <c r="T50" s="24">
        <v>0</v>
      </c>
      <c r="U50" s="24"/>
      <c r="V50" s="25"/>
      <c r="W50" s="24">
        <v>189068</v>
      </c>
      <c r="X50" s="24"/>
      <c r="Y50" s="25"/>
      <c r="Z50" s="27">
        <f t="shared" si="3"/>
        <v>50949821</v>
      </c>
      <c r="AA50" s="89"/>
    </row>
    <row r="51" spans="1:27" ht="21.95" customHeight="1" x14ac:dyDescent="0.15">
      <c r="A51" s="51"/>
      <c r="B51" s="19" t="s">
        <v>29</v>
      </c>
      <c r="C51" s="21"/>
      <c r="D51" s="23"/>
      <c r="E51" s="24">
        <v>11607</v>
      </c>
      <c r="F51" s="24"/>
      <c r="G51" s="25"/>
      <c r="H51" s="24">
        <v>882</v>
      </c>
      <c r="I51" s="26"/>
      <c r="J51" s="24"/>
      <c r="K51" s="24">
        <f t="shared" si="2"/>
        <v>12489</v>
      </c>
      <c r="L51" s="24"/>
      <c r="M51" s="25"/>
      <c r="N51" s="24">
        <v>51067965</v>
      </c>
      <c r="O51" s="26"/>
      <c r="P51" s="25"/>
      <c r="Q51" s="24">
        <v>14423183</v>
      </c>
      <c r="R51" s="26"/>
      <c r="S51" s="24"/>
      <c r="T51" s="24">
        <v>0</v>
      </c>
      <c r="U51" s="24"/>
      <c r="V51" s="25"/>
      <c r="W51" s="24">
        <v>122920</v>
      </c>
      <c r="X51" s="24"/>
      <c r="Y51" s="25"/>
      <c r="Z51" s="27">
        <f t="shared" si="3"/>
        <v>36521862</v>
      </c>
      <c r="AA51" s="89"/>
    </row>
    <row r="52" spans="1:27" ht="21.95" customHeight="1" x14ac:dyDescent="0.15">
      <c r="A52" s="51"/>
      <c r="B52" s="19" t="s">
        <v>58</v>
      </c>
      <c r="C52" s="21"/>
      <c r="D52" s="23"/>
      <c r="E52" s="24">
        <v>4068</v>
      </c>
      <c r="F52" s="24"/>
      <c r="G52" s="25"/>
      <c r="H52" s="24">
        <v>293</v>
      </c>
      <c r="I52" s="26"/>
      <c r="J52" s="24"/>
      <c r="K52" s="24">
        <f t="shared" si="2"/>
        <v>4361</v>
      </c>
      <c r="L52" s="24"/>
      <c r="M52" s="25"/>
      <c r="N52" s="24">
        <v>17519283</v>
      </c>
      <c r="O52" s="26"/>
      <c r="P52" s="25"/>
      <c r="Q52" s="24">
        <v>4970528</v>
      </c>
      <c r="R52" s="26"/>
      <c r="S52" s="24"/>
      <c r="T52" s="24">
        <v>0</v>
      </c>
      <c r="U52" s="24"/>
      <c r="V52" s="25"/>
      <c r="W52" s="24">
        <v>46067</v>
      </c>
      <c r="X52" s="24"/>
      <c r="Y52" s="25"/>
      <c r="Z52" s="27">
        <f t="shared" si="3"/>
        <v>12502688</v>
      </c>
      <c r="AA52" s="89"/>
    </row>
    <row r="53" spans="1:27" ht="21.95" customHeight="1" x14ac:dyDescent="0.15">
      <c r="A53" s="52"/>
      <c r="B53" s="35" t="s">
        <v>30</v>
      </c>
      <c r="C53" s="28"/>
      <c r="D53" s="29"/>
      <c r="E53" s="30">
        <v>7217</v>
      </c>
      <c r="F53" s="30"/>
      <c r="G53" s="31"/>
      <c r="H53" s="30">
        <v>1044</v>
      </c>
      <c r="I53" s="32"/>
      <c r="J53" s="30"/>
      <c r="K53" s="24">
        <f t="shared" si="2"/>
        <v>8261</v>
      </c>
      <c r="L53" s="30"/>
      <c r="M53" s="31"/>
      <c r="N53" s="30">
        <v>37100694</v>
      </c>
      <c r="O53" s="32"/>
      <c r="P53" s="31"/>
      <c r="Q53" s="30">
        <v>10117121</v>
      </c>
      <c r="R53" s="32"/>
      <c r="S53" s="30"/>
      <c r="T53" s="30">
        <v>0</v>
      </c>
      <c r="U53" s="30"/>
      <c r="V53" s="31"/>
      <c r="W53" s="30">
        <v>76945</v>
      </c>
      <c r="X53" s="30"/>
      <c r="Y53" s="31"/>
      <c r="Z53" s="27">
        <f t="shared" si="3"/>
        <v>26906628</v>
      </c>
      <c r="AA53" s="90"/>
    </row>
    <row r="54" spans="1:27" ht="21.95" customHeight="1" x14ac:dyDescent="0.15">
      <c r="A54" s="51"/>
      <c r="B54" s="19" t="s">
        <v>31</v>
      </c>
      <c r="C54" s="21"/>
      <c r="D54" s="23"/>
      <c r="E54" s="24">
        <v>6537</v>
      </c>
      <c r="F54" s="24"/>
      <c r="G54" s="25"/>
      <c r="H54" s="24">
        <v>620</v>
      </c>
      <c r="I54" s="26"/>
      <c r="J54" s="24"/>
      <c r="K54" s="34">
        <f t="shared" si="2"/>
        <v>7157</v>
      </c>
      <c r="L54" s="24"/>
      <c r="M54" s="25"/>
      <c r="N54" s="24">
        <v>28557502</v>
      </c>
      <c r="O54" s="26"/>
      <c r="P54" s="25"/>
      <c r="Q54" s="24">
        <v>8158003</v>
      </c>
      <c r="R54" s="26"/>
      <c r="S54" s="24"/>
      <c r="T54" s="24">
        <v>0</v>
      </c>
      <c r="U54" s="24"/>
      <c r="V54" s="25"/>
      <c r="W54" s="24">
        <v>76959</v>
      </c>
      <c r="X54" s="24"/>
      <c r="Y54" s="25"/>
      <c r="Z54" s="20">
        <f t="shared" si="3"/>
        <v>20322540</v>
      </c>
      <c r="AA54" s="89"/>
    </row>
    <row r="55" spans="1:27" ht="21.95" customHeight="1" x14ac:dyDescent="0.15">
      <c r="A55" s="51"/>
      <c r="B55" s="19" t="s">
        <v>32</v>
      </c>
      <c r="C55" s="21"/>
      <c r="D55" s="23"/>
      <c r="E55" s="24">
        <v>10281</v>
      </c>
      <c r="F55" s="24"/>
      <c r="G55" s="25"/>
      <c r="H55" s="24">
        <v>674</v>
      </c>
      <c r="I55" s="26"/>
      <c r="J55" s="24"/>
      <c r="K55" s="24">
        <f t="shared" si="2"/>
        <v>10955</v>
      </c>
      <c r="L55" s="24"/>
      <c r="M55" s="25"/>
      <c r="N55" s="24">
        <v>43189529</v>
      </c>
      <c r="O55" s="26"/>
      <c r="P55" s="25"/>
      <c r="Q55" s="24">
        <v>12279607</v>
      </c>
      <c r="R55" s="26"/>
      <c r="S55" s="24"/>
      <c r="T55" s="24">
        <v>0</v>
      </c>
      <c r="U55" s="24"/>
      <c r="V55" s="25"/>
      <c r="W55" s="24">
        <v>145169</v>
      </c>
      <c r="X55" s="24"/>
      <c r="Y55" s="25"/>
      <c r="Z55" s="27">
        <f t="shared" si="3"/>
        <v>30764753</v>
      </c>
      <c r="AA55" s="89"/>
    </row>
    <row r="56" spans="1:27" ht="21.95" customHeight="1" x14ac:dyDescent="0.15">
      <c r="A56" s="51"/>
      <c r="B56" s="19" t="s">
        <v>33</v>
      </c>
      <c r="C56" s="21"/>
      <c r="D56" s="23"/>
      <c r="E56" s="24">
        <v>6949</v>
      </c>
      <c r="F56" s="24"/>
      <c r="G56" s="25"/>
      <c r="H56" s="24">
        <v>598</v>
      </c>
      <c r="I56" s="26"/>
      <c r="J56" s="24"/>
      <c r="K56" s="24">
        <f t="shared" si="2"/>
        <v>7547</v>
      </c>
      <c r="L56" s="24"/>
      <c r="M56" s="25"/>
      <c r="N56" s="24">
        <v>30011338</v>
      </c>
      <c r="O56" s="26"/>
      <c r="P56" s="25"/>
      <c r="Q56" s="24">
        <v>8555757</v>
      </c>
      <c r="R56" s="26"/>
      <c r="S56" s="24"/>
      <c r="T56" s="24">
        <v>0</v>
      </c>
      <c r="U56" s="24"/>
      <c r="V56" s="25"/>
      <c r="W56" s="24">
        <v>87209</v>
      </c>
      <c r="X56" s="24"/>
      <c r="Y56" s="25"/>
      <c r="Z56" s="27">
        <f t="shared" si="3"/>
        <v>21368372</v>
      </c>
      <c r="AA56" s="89"/>
    </row>
    <row r="57" spans="1:27" ht="21.95" customHeight="1" x14ac:dyDescent="0.15">
      <c r="A57" s="51"/>
      <c r="B57" s="19" t="s">
        <v>34</v>
      </c>
      <c r="C57" s="21"/>
      <c r="D57" s="23"/>
      <c r="E57" s="24">
        <v>6906</v>
      </c>
      <c r="F57" s="24"/>
      <c r="G57" s="25"/>
      <c r="H57" s="24">
        <v>530</v>
      </c>
      <c r="I57" s="26"/>
      <c r="J57" s="24"/>
      <c r="K57" s="24">
        <f t="shared" si="2"/>
        <v>7436</v>
      </c>
      <c r="L57" s="24"/>
      <c r="M57" s="25"/>
      <c r="N57" s="24">
        <v>29826865</v>
      </c>
      <c r="O57" s="26"/>
      <c r="P57" s="25"/>
      <c r="Q57" s="24">
        <v>8462148</v>
      </c>
      <c r="R57" s="26"/>
      <c r="S57" s="24"/>
      <c r="T57" s="24">
        <v>0</v>
      </c>
      <c r="U57" s="24"/>
      <c r="V57" s="25"/>
      <c r="W57" s="24">
        <v>76014</v>
      </c>
      <c r="X57" s="24"/>
      <c r="Y57" s="25"/>
      <c r="Z57" s="27">
        <f t="shared" si="3"/>
        <v>21288703</v>
      </c>
      <c r="AA57" s="89"/>
    </row>
    <row r="58" spans="1:27" ht="21.95" customHeight="1" x14ac:dyDescent="0.15">
      <c r="A58" s="52"/>
      <c r="B58" s="35" t="s">
        <v>35</v>
      </c>
      <c r="C58" s="28"/>
      <c r="D58" s="29"/>
      <c r="E58" s="30">
        <v>4283</v>
      </c>
      <c r="F58" s="30"/>
      <c r="G58" s="31"/>
      <c r="H58" s="30">
        <v>317</v>
      </c>
      <c r="I58" s="32"/>
      <c r="J58" s="30"/>
      <c r="K58" s="24">
        <f t="shared" si="2"/>
        <v>4600</v>
      </c>
      <c r="L58" s="30"/>
      <c r="M58" s="31"/>
      <c r="N58" s="30">
        <v>18339091</v>
      </c>
      <c r="O58" s="32"/>
      <c r="P58" s="31"/>
      <c r="Q58" s="30">
        <v>5092204</v>
      </c>
      <c r="R58" s="32"/>
      <c r="S58" s="30"/>
      <c r="T58" s="30">
        <v>0</v>
      </c>
      <c r="U58" s="30"/>
      <c r="V58" s="31"/>
      <c r="W58" s="30">
        <v>64496</v>
      </c>
      <c r="X58" s="30"/>
      <c r="Y58" s="31"/>
      <c r="Z58" s="36">
        <f t="shared" si="3"/>
        <v>13182391</v>
      </c>
      <c r="AA58" s="90"/>
    </row>
    <row r="59" spans="1:27" ht="21.95" customHeight="1" x14ac:dyDescent="0.15">
      <c r="A59" s="51"/>
      <c r="B59" s="19" t="s">
        <v>59</v>
      </c>
      <c r="C59" s="21"/>
      <c r="D59" s="23"/>
      <c r="E59" s="24">
        <v>3831</v>
      </c>
      <c r="F59" s="24"/>
      <c r="G59" s="25"/>
      <c r="H59" s="24">
        <v>215</v>
      </c>
      <c r="I59" s="26"/>
      <c r="J59" s="24"/>
      <c r="K59" s="34">
        <f t="shared" si="2"/>
        <v>4046</v>
      </c>
      <c r="L59" s="24"/>
      <c r="M59" s="25"/>
      <c r="N59" s="24">
        <v>15337259</v>
      </c>
      <c r="O59" s="26"/>
      <c r="P59" s="25"/>
      <c r="Q59" s="24">
        <v>4390959</v>
      </c>
      <c r="R59" s="26"/>
      <c r="S59" s="24"/>
      <c r="T59" s="24">
        <v>0</v>
      </c>
      <c r="U59" s="24"/>
      <c r="V59" s="25"/>
      <c r="W59" s="24">
        <v>49732</v>
      </c>
      <c r="X59" s="24"/>
      <c r="Y59" s="25"/>
      <c r="Z59" s="20">
        <f t="shared" si="3"/>
        <v>10896568</v>
      </c>
      <c r="AA59" s="89"/>
    </row>
    <row r="60" spans="1:27" ht="21.95" customHeight="1" x14ac:dyDescent="0.15">
      <c r="A60" s="51"/>
      <c r="B60" s="19" t="s">
        <v>36</v>
      </c>
      <c r="C60" s="21"/>
      <c r="D60" s="23"/>
      <c r="E60" s="24">
        <v>2827</v>
      </c>
      <c r="F60" s="24"/>
      <c r="G60" s="25"/>
      <c r="H60" s="24">
        <v>227</v>
      </c>
      <c r="I60" s="26"/>
      <c r="J60" s="24"/>
      <c r="K60" s="24">
        <f t="shared" si="2"/>
        <v>3054</v>
      </c>
      <c r="L60" s="24"/>
      <c r="M60" s="25"/>
      <c r="N60" s="24">
        <v>12285654</v>
      </c>
      <c r="O60" s="26"/>
      <c r="P60" s="25"/>
      <c r="Q60" s="24">
        <v>3495223</v>
      </c>
      <c r="R60" s="26"/>
      <c r="S60" s="24"/>
      <c r="T60" s="24">
        <v>0</v>
      </c>
      <c r="U60" s="24"/>
      <c r="V60" s="25"/>
      <c r="W60" s="24">
        <v>32080</v>
      </c>
      <c r="X60" s="24"/>
      <c r="Y60" s="25"/>
      <c r="Z60" s="27">
        <f t="shared" si="3"/>
        <v>8758351</v>
      </c>
      <c r="AA60" s="89"/>
    </row>
    <row r="61" spans="1:27" ht="21.95" customHeight="1" x14ac:dyDescent="0.15">
      <c r="A61" s="51"/>
      <c r="B61" s="19" t="s">
        <v>37</v>
      </c>
      <c r="C61" s="21"/>
      <c r="D61" s="23"/>
      <c r="E61" s="24">
        <v>3286</v>
      </c>
      <c r="F61" s="24"/>
      <c r="G61" s="25"/>
      <c r="H61" s="24">
        <v>277</v>
      </c>
      <c r="I61" s="26"/>
      <c r="J61" s="24"/>
      <c r="K61" s="24">
        <f t="shared" si="2"/>
        <v>3563</v>
      </c>
      <c r="L61" s="24"/>
      <c r="M61" s="25"/>
      <c r="N61" s="24">
        <v>13492310</v>
      </c>
      <c r="O61" s="26"/>
      <c r="P61" s="25"/>
      <c r="Q61" s="24">
        <v>3890921</v>
      </c>
      <c r="R61" s="26"/>
      <c r="S61" s="24"/>
      <c r="T61" s="24">
        <v>0</v>
      </c>
      <c r="U61" s="24"/>
      <c r="V61" s="25"/>
      <c r="W61" s="24">
        <v>37967</v>
      </c>
      <c r="X61" s="24"/>
      <c r="Y61" s="25"/>
      <c r="Z61" s="27">
        <f t="shared" si="3"/>
        <v>9563422</v>
      </c>
      <c r="AA61" s="89"/>
    </row>
    <row r="62" spans="1:27" ht="21.95" customHeight="1" x14ac:dyDescent="0.15">
      <c r="A62" s="51"/>
      <c r="B62" s="19" t="s">
        <v>38</v>
      </c>
      <c r="C62" s="21"/>
      <c r="D62" s="23"/>
      <c r="E62" s="24">
        <v>2263</v>
      </c>
      <c r="F62" s="24"/>
      <c r="G62" s="25"/>
      <c r="H62" s="24">
        <v>185</v>
      </c>
      <c r="I62" s="26"/>
      <c r="J62" s="24"/>
      <c r="K62" s="24">
        <f t="shared" si="2"/>
        <v>2448</v>
      </c>
      <c r="L62" s="24"/>
      <c r="M62" s="25"/>
      <c r="N62" s="24">
        <v>9848436</v>
      </c>
      <c r="O62" s="26"/>
      <c r="P62" s="25"/>
      <c r="Q62" s="24">
        <v>2721753</v>
      </c>
      <c r="R62" s="26"/>
      <c r="S62" s="24"/>
      <c r="T62" s="24">
        <v>0</v>
      </c>
      <c r="U62" s="24"/>
      <c r="V62" s="25"/>
      <c r="W62" s="24">
        <v>27707</v>
      </c>
      <c r="X62" s="24"/>
      <c r="Y62" s="25"/>
      <c r="Z62" s="27">
        <f t="shared" si="3"/>
        <v>7098976</v>
      </c>
      <c r="AA62" s="89"/>
    </row>
    <row r="63" spans="1:27" ht="21.95" customHeight="1" x14ac:dyDescent="0.15">
      <c r="A63" s="52"/>
      <c r="B63" s="35" t="s">
        <v>39</v>
      </c>
      <c r="C63" s="28"/>
      <c r="D63" s="29"/>
      <c r="E63" s="30">
        <v>3937</v>
      </c>
      <c r="F63" s="30"/>
      <c r="G63" s="31"/>
      <c r="H63" s="30">
        <v>252</v>
      </c>
      <c r="I63" s="32"/>
      <c r="J63" s="30"/>
      <c r="K63" s="30">
        <f t="shared" si="2"/>
        <v>4189</v>
      </c>
      <c r="L63" s="30"/>
      <c r="M63" s="31"/>
      <c r="N63" s="30">
        <v>14890993</v>
      </c>
      <c r="O63" s="32"/>
      <c r="P63" s="31"/>
      <c r="Q63" s="30">
        <v>4404800</v>
      </c>
      <c r="R63" s="32"/>
      <c r="S63" s="30"/>
      <c r="T63" s="30">
        <v>0</v>
      </c>
      <c r="U63" s="30"/>
      <c r="V63" s="31"/>
      <c r="W63" s="30">
        <v>48353</v>
      </c>
      <c r="X63" s="30"/>
      <c r="Y63" s="31"/>
      <c r="Z63" s="27">
        <f t="shared" si="3"/>
        <v>10437840</v>
      </c>
      <c r="AA63" s="90"/>
    </row>
    <row r="64" spans="1:27" ht="21.95" customHeight="1" x14ac:dyDescent="0.15">
      <c r="A64" s="51"/>
      <c r="B64" s="19" t="s">
        <v>40</v>
      </c>
      <c r="C64" s="21"/>
      <c r="D64" s="23"/>
      <c r="E64" s="24">
        <v>925</v>
      </c>
      <c r="F64" s="24"/>
      <c r="G64" s="25"/>
      <c r="H64" s="24">
        <v>67</v>
      </c>
      <c r="I64" s="26"/>
      <c r="J64" s="24"/>
      <c r="K64" s="24">
        <f t="shared" si="2"/>
        <v>992</v>
      </c>
      <c r="L64" s="24"/>
      <c r="M64" s="25"/>
      <c r="N64" s="24">
        <v>3399103</v>
      </c>
      <c r="O64" s="26"/>
      <c r="P64" s="25"/>
      <c r="Q64" s="24">
        <v>1012810</v>
      </c>
      <c r="R64" s="26"/>
      <c r="S64" s="24"/>
      <c r="T64" s="24">
        <v>0</v>
      </c>
      <c r="U64" s="24"/>
      <c r="V64" s="25"/>
      <c r="W64" s="24">
        <v>11347</v>
      </c>
      <c r="X64" s="24"/>
      <c r="Y64" s="25"/>
      <c r="Z64" s="20">
        <f t="shared" si="3"/>
        <v>2374946</v>
      </c>
      <c r="AA64" s="89"/>
    </row>
    <row r="65" spans="1:27" ht="21.95" customHeight="1" x14ac:dyDescent="0.15">
      <c r="A65" s="51"/>
      <c r="B65" s="19" t="s">
        <v>41</v>
      </c>
      <c r="C65" s="21"/>
      <c r="D65" s="23"/>
      <c r="E65" s="24">
        <v>3847</v>
      </c>
      <c r="F65" s="24"/>
      <c r="G65" s="25"/>
      <c r="H65" s="24">
        <v>406</v>
      </c>
      <c r="I65" s="26"/>
      <c r="J65" s="24"/>
      <c r="K65" s="24">
        <f t="shared" si="2"/>
        <v>4253</v>
      </c>
      <c r="L65" s="24"/>
      <c r="M65" s="25"/>
      <c r="N65" s="24">
        <v>16770274</v>
      </c>
      <c r="O65" s="26"/>
      <c r="P65" s="25"/>
      <c r="Q65" s="24">
        <v>4799021</v>
      </c>
      <c r="R65" s="26"/>
      <c r="S65" s="24"/>
      <c r="T65" s="24">
        <v>0</v>
      </c>
      <c r="U65" s="24"/>
      <c r="V65" s="25"/>
      <c r="W65" s="24">
        <v>37486</v>
      </c>
      <c r="X65" s="24"/>
      <c r="Y65" s="25"/>
      <c r="Z65" s="27">
        <f t="shared" si="3"/>
        <v>11933767</v>
      </c>
      <c r="AA65" s="89"/>
    </row>
    <row r="66" spans="1:27" ht="21.95" customHeight="1" x14ac:dyDescent="0.15">
      <c r="A66" s="51"/>
      <c r="B66" s="19" t="s">
        <v>42</v>
      </c>
      <c r="C66" s="21"/>
      <c r="D66" s="23"/>
      <c r="E66" s="24">
        <v>5086</v>
      </c>
      <c r="F66" s="24"/>
      <c r="G66" s="25"/>
      <c r="H66" s="24">
        <v>203</v>
      </c>
      <c r="I66" s="26"/>
      <c r="J66" s="24"/>
      <c r="K66" s="24">
        <f t="shared" si="2"/>
        <v>5289</v>
      </c>
      <c r="L66" s="24"/>
      <c r="M66" s="25"/>
      <c r="N66" s="24">
        <v>20045165</v>
      </c>
      <c r="O66" s="26"/>
      <c r="P66" s="25"/>
      <c r="Q66" s="24">
        <v>5860873</v>
      </c>
      <c r="R66" s="26"/>
      <c r="S66" s="24"/>
      <c r="T66" s="24">
        <v>0</v>
      </c>
      <c r="U66" s="24"/>
      <c r="V66" s="25"/>
      <c r="W66" s="24">
        <v>44585</v>
      </c>
      <c r="X66" s="24"/>
      <c r="Y66" s="25"/>
      <c r="Z66" s="27">
        <f t="shared" si="3"/>
        <v>14139707</v>
      </c>
      <c r="AA66" s="89"/>
    </row>
    <row r="67" spans="1:27" ht="21.95" customHeight="1" x14ac:dyDescent="0.15">
      <c r="A67" s="51"/>
      <c r="B67" s="19" t="s">
        <v>43</v>
      </c>
      <c r="C67" s="21"/>
      <c r="D67" s="23"/>
      <c r="E67" s="24">
        <v>11359</v>
      </c>
      <c r="F67" s="24"/>
      <c r="G67" s="25"/>
      <c r="H67" s="24">
        <v>1181</v>
      </c>
      <c r="I67" s="26"/>
      <c r="J67" s="24"/>
      <c r="K67" s="24">
        <f t="shared" si="2"/>
        <v>12540</v>
      </c>
      <c r="L67" s="24"/>
      <c r="M67" s="25"/>
      <c r="N67" s="24">
        <v>49615449</v>
      </c>
      <c r="O67" s="26"/>
      <c r="P67" s="25"/>
      <c r="Q67" s="24">
        <v>14222582</v>
      </c>
      <c r="R67" s="26"/>
      <c r="S67" s="24"/>
      <c r="T67" s="24">
        <v>0</v>
      </c>
      <c r="U67" s="24"/>
      <c r="V67" s="25"/>
      <c r="W67" s="24">
        <v>105447</v>
      </c>
      <c r="X67" s="24"/>
      <c r="Y67" s="25"/>
      <c r="Z67" s="27">
        <f t="shared" si="3"/>
        <v>35287420</v>
      </c>
      <c r="AA67" s="89"/>
    </row>
    <row r="68" spans="1:27" ht="21.95" customHeight="1" x14ac:dyDescent="0.15">
      <c r="A68" s="52"/>
      <c r="B68" s="35" t="s">
        <v>44</v>
      </c>
      <c r="C68" s="28"/>
      <c r="D68" s="29"/>
      <c r="E68" s="30">
        <v>11824</v>
      </c>
      <c r="F68" s="30"/>
      <c r="G68" s="31"/>
      <c r="H68" s="30">
        <v>929</v>
      </c>
      <c r="I68" s="32"/>
      <c r="J68" s="30"/>
      <c r="K68" s="30">
        <f t="shared" si="2"/>
        <v>12753</v>
      </c>
      <c r="L68" s="30"/>
      <c r="M68" s="31"/>
      <c r="N68" s="30">
        <v>50294204</v>
      </c>
      <c r="O68" s="32"/>
      <c r="P68" s="31"/>
      <c r="Q68" s="30">
        <v>14472791</v>
      </c>
      <c r="R68" s="32"/>
      <c r="S68" s="30"/>
      <c r="T68" s="30">
        <v>764</v>
      </c>
      <c r="U68" s="30"/>
      <c r="V68" s="31"/>
      <c r="W68" s="30">
        <v>123483</v>
      </c>
      <c r="X68" s="30"/>
      <c r="Y68" s="31"/>
      <c r="Z68" s="36">
        <f t="shared" si="3"/>
        <v>35697166</v>
      </c>
      <c r="AA68" s="90"/>
    </row>
    <row r="69" spans="1:27" ht="21.95" customHeight="1" x14ac:dyDescent="0.15">
      <c r="A69" s="51"/>
      <c r="B69" s="19" t="s">
        <v>45</v>
      </c>
      <c r="C69" s="21"/>
      <c r="D69" s="23"/>
      <c r="E69" s="24">
        <v>11840</v>
      </c>
      <c r="F69" s="24"/>
      <c r="G69" s="25"/>
      <c r="H69" s="24">
        <v>1232</v>
      </c>
      <c r="I69" s="26"/>
      <c r="J69" s="24"/>
      <c r="K69" s="24">
        <f t="shared" si="2"/>
        <v>13072</v>
      </c>
      <c r="L69" s="24"/>
      <c r="M69" s="25"/>
      <c r="N69" s="24">
        <v>56853954</v>
      </c>
      <c r="O69" s="26"/>
      <c r="P69" s="25"/>
      <c r="Q69" s="24">
        <v>15707752</v>
      </c>
      <c r="R69" s="26"/>
      <c r="S69" s="24"/>
      <c r="T69" s="24">
        <v>0</v>
      </c>
      <c r="U69" s="24"/>
      <c r="V69" s="25"/>
      <c r="W69" s="24">
        <v>135972</v>
      </c>
      <c r="X69" s="24"/>
      <c r="Y69" s="25"/>
      <c r="Z69" s="20">
        <f t="shared" si="3"/>
        <v>41010230</v>
      </c>
      <c r="AA69" s="89"/>
    </row>
    <row r="70" spans="1:27" ht="21.95" customHeight="1" x14ac:dyDescent="0.15">
      <c r="A70" s="51"/>
      <c r="B70" s="19" t="s">
        <v>46</v>
      </c>
      <c r="C70" s="21"/>
      <c r="D70" s="23"/>
      <c r="E70" s="24">
        <v>15621</v>
      </c>
      <c r="F70" s="24"/>
      <c r="G70" s="25"/>
      <c r="H70" s="24">
        <v>1480</v>
      </c>
      <c r="I70" s="26"/>
      <c r="J70" s="24"/>
      <c r="K70" s="24">
        <f t="shared" si="2"/>
        <v>17101</v>
      </c>
      <c r="L70" s="24"/>
      <c r="M70" s="25"/>
      <c r="N70" s="24">
        <v>73369145</v>
      </c>
      <c r="O70" s="26"/>
      <c r="P70" s="25"/>
      <c r="Q70" s="24">
        <v>20207110</v>
      </c>
      <c r="R70" s="26"/>
      <c r="S70" s="24"/>
      <c r="T70" s="24">
        <v>152</v>
      </c>
      <c r="U70" s="24"/>
      <c r="V70" s="25"/>
      <c r="W70" s="24">
        <v>194303</v>
      </c>
      <c r="X70" s="24"/>
      <c r="Y70" s="25"/>
      <c r="Z70" s="27">
        <f t="shared" si="3"/>
        <v>52967580</v>
      </c>
      <c r="AA70" s="89"/>
    </row>
    <row r="71" spans="1:27" ht="21.95" customHeight="1" thickBot="1" x14ac:dyDescent="0.2">
      <c r="A71" s="51"/>
      <c r="B71" s="19" t="s">
        <v>47</v>
      </c>
      <c r="C71" s="21"/>
      <c r="D71" s="23"/>
      <c r="E71" s="24">
        <v>10344</v>
      </c>
      <c r="F71" s="24"/>
      <c r="G71" s="25"/>
      <c r="H71" s="24">
        <v>1144</v>
      </c>
      <c r="I71" s="26"/>
      <c r="J71" s="24"/>
      <c r="K71" s="24">
        <f t="shared" si="2"/>
        <v>11488</v>
      </c>
      <c r="L71" s="24"/>
      <c r="M71" s="25"/>
      <c r="N71" s="24">
        <v>47253164</v>
      </c>
      <c r="O71" s="26"/>
      <c r="P71" s="25"/>
      <c r="Q71" s="24">
        <v>13291387</v>
      </c>
      <c r="R71" s="26"/>
      <c r="S71" s="24"/>
      <c r="T71" s="24">
        <v>0</v>
      </c>
      <c r="U71" s="24"/>
      <c r="V71" s="25"/>
      <c r="W71" s="24">
        <v>108914</v>
      </c>
      <c r="X71" s="24"/>
      <c r="Y71" s="25"/>
      <c r="Z71" s="27">
        <f t="shared" si="3"/>
        <v>33852863</v>
      </c>
      <c r="AA71" s="89"/>
    </row>
    <row r="72" spans="1:27" ht="21.95" customHeight="1" thickTop="1" thickBot="1" x14ac:dyDescent="0.2">
      <c r="A72" s="68"/>
      <c r="B72" s="69" t="s">
        <v>48</v>
      </c>
      <c r="C72" s="70"/>
      <c r="D72" s="71"/>
      <c r="E72" s="72">
        <f>SUM(E49:E71)</f>
        <v>176002</v>
      </c>
      <c r="F72" s="73"/>
      <c r="G72" s="74"/>
      <c r="H72" s="72">
        <f>SUM(H49:H71)</f>
        <v>15869</v>
      </c>
      <c r="I72" s="75"/>
      <c r="J72" s="73"/>
      <c r="K72" s="72">
        <f>SUM(K49:K71)</f>
        <v>191871</v>
      </c>
      <c r="L72" s="73"/>
      <c r="M72" s="74"/>
      <c r="N72" s="72">
        <f>SUM(N49:N71)</f>
        <v>795052884</v>
      </c>
      <c r="O72" s="75"/>
      <c r="P72" s="74"/>
      <c r="Q72" s="72">
        <f>SUM(Q49:Q71)</f>
        <v>222539256</v>
      </c>
      <c r="R72" s="75"/>
      <c r="S72" s="73"/>
      <c r="T72" s="72">
        <f>SUM(T49:T71)</f>
        <v>916</v>
      </c>
      <c r="U72" s="73"/>
      <c r="V72" s="74"/>
      <c r="W72" s="72">
        <f>SUM(W49:W71)</f>
        <v>2044685</v>
      </c>
      <c r="X72" s="73"/>
      <c r="Y72" s="74"/>
      <c r="Z72" s="72">
        <f>SUM(Z49:Z71)</f>
        <v>570468027</v>
      </c>
      <c r="AA72" s="93"/>
    </row>
    <row r="73" spans="1:27" ht="21.95" customHeight="1" thickTop="1" thickBot="1" x14ac:dyDescent="0.2">
      <c r="A73" s="76"/>
      <c r="B73" s="77" t="s">
        <v>49</v>
      </c>
      <c r="C73" s="78"/>
      <c r="D73" s="79"/>
      <c r="E73" s="80">
        <f>E48+E72</f>
        <v>2887546</v>
      </c>
      <c r="F73" s="81"/>
      <c r="G73" s="82"/>
      <c r="H73" s="80">
        <f>H48+H72</f>
        <v>255061</v>
      </c>
      <c r="I73" s="83"/>
      <c r="J73" s="81"/>
      <c r="K73" s="80">
        <f>K48+K72</f>
        <v>3142607</v>
      </c>
      <c r="L73" s="81"/>
      <c r="M73" s="82"/>
      <c r="N73" s="80">
        <f>N48+N72</f>
        <v>14610925174</v>
      </c>
      <c r="O73" s="83"/>
      <c r="P73" s="82"/>
      <c r="Q73" s="80">
        <f>Q48+Q72</f>
        <v>3872450633</v>
      </c>
      <c r="R73" s="83"/>
      <c r="S73" s="81"/>
      <c r="T73" s="80">
        <f>T48+T72</f>
        <v>46756</v>
      </c>
      <c r="U73" s="81"/>
      <c r="V73" s="82"/>
      <c r="W73" s="80">
        <f>W48+W72</f>
        <v>36682317</v>
      </c>
      <c r="X73" s="81"/>
      <c r="Y73" s="82"/>
      <c r="Z73" s="80">
        <f>Z48+Z72</f>
        <v>10701745468</v>
      </c>
      <c r="AA73" s="94"/>
    </row>
    <row r="74" spans="1:27" ht="16.5" customHeight="1" x14ac:dyDescent="0.15">
      <c r="B74" s="41" t="s">
        <v>82</v>
      </c>
      <c r="C74" s="41"/>
      <c r="D74" s="41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1"/>
    </row>
    <row r="75" spans="1:27" ht="16.5" customHeight="1" x14ac:dyDescent="0.15">
      <c r="B75" s="41"/>
      <c r="C75" s="41"/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1"/>
    </row>
    <row r="76" spans="1:27" ht="16.5" customHeight="1" x14ac:dyDescent="0.15">
      <c r="B76" s="41"/>
      <c r="C76" s="41"/>
      <c r="D76" s="41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109"/>
      <c r="X76" s="42"/>
      <c r="Y76" s="42"/>
      <c r="Z76" s="42"/>
      <c r="AA76" s="41"/>
    </row>
    <row r="77" spans="1:27" ht="16.5" customHeight="1" x14ac:dyDescent="0.15">
      <c r="B77" s="41"/>
      <c r="C77" s="41"/>
      <c r="D77" s="41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1"/>
    </row>
    <row r="78" spans="1:27" ht="16.5" customHeight="1" x14ac:dyDescent="0.15">
      <c r="B78" s="41"/>
      <c r="C78" s="41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1"/>
    </row>
  </sheetData>
  <mergeCells count="5">
    <mergeCell ref="E4:H4"/>
    <mergeCell ref="A3:C7"/>
    <mergeCell ref="E3:K3"/>
    <mergeCell ref="T4:T6"/>
    <mergeCell ref="W4:W6"/>
  </mergeCells>
  <phoneticPr fontId="2"/>
  <pageMargins left="0.31496062992125984" right="0" top="0.55118110236220474" bottom="0.59055118110236227" header="0.51181102362204722" footer="0.35433070866141736"/>
  <pageSetup paperSize="9" scale="60" firstPageNumber="56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1(5)第12表</vt:lpstr>
      <vt:lpstr>'1(5)第12表'!Print_Area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Administrator</cp:lastModifiedBy>
  <cp:lastPrinted>2022-01-31T02:45:32Z</cp:lastPrinted>
  <dcterms:created xsi:type="dcterms:W3CDTF">2001-12-17T01:29:41Z</dcterms:created>
  <dcterms:modified xsi:type="dcterms:W3CDTF">2023-03-13T06:12:53Z</dcterms:modified>
</cp:coreProperties>
</file>