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10562\Box\【02_課所共有】01_07_市町村課\R04年度\05    税政担当\◎税政共有\○市町村税の概要\R04市町村税の概要エクセル（R03データが入っているので上書きしてください）\01.Ⅰ　市町村税の概要\黒字\"/>
    </mc:Choice>
  </mc:AlternateContent>
  <xr:revisionPtr revIDLastSave="0" documentId="8_{76767E65-2CB7-48A2-AF0A-752869E6784E}" xr6:coauthVersionLast="36" xr6:coauthVersionMax="36" xr10:uidLastSave="{00000000-0000-0000-0000-000000000000}"/>
  <bookViews>
    <workbookView xWindow="-15" yWindow="-15" windowWidth="10260" windowHeight="8310" xr2:uid="{00000000-000D-0000-FFFF-FFFF00000000}"/>
  </bookViews>
  <sheets>
    <sheet name="1(2)歳入に占める税収割合（令和３年度）" sheetId="2" r:id="rId1"/>
  </sheets>
  <definedNames>
    <definedName name="_xlnm.Print_Area" localSheetId="0">'1(2)歳入に占める税収割合（令和３年度）'!$A$1:$J$44</definedName>
  </definedNames>
  <calcPr calcId="191029"/>
</workbook>
</file>

<file path=xl/calcChain.xml><?xml version="1.0" encoding="utf-8"?>
<calcChain xmlns="http://schemas.openxmlformats.org/spreadsheetml/2006/main">
  <c r="C44" i="2" l="1"/>
  <c r="H27" i="2" l="1"/>
  <c r="G27" i="2"/>
  <c r="B44" i="2"/>
  <c r="D34" i="2"/>
  <c r="D35" i="2"/>
  <c r="D36" i="2"/>
  <c r="D37" i="2"/>
  <c r="D38" i="2"/>
  <c r="D39" i="2"/>
  <c r="D40" i="2"/>
  <c r="D41" i="2"/>
  <c r="D42" i="2"/>
  <c r="D43" i="2"/>
  <c r="H28" i="2" l="1"/>
  <c r="D44" i="2"/>
  <c r="G28" i="2"/>
  <c r="I28" i="2" s="1"/>
  <c r="D5" i="2"/>
  <c r="D6" i="2"/>
  <c r="D8" i="2"/>
  <c r="D32" i="2"/>
  <c r="D30" i="2"/>
  <c r="D28" i="2"/>
  <c r="D26" i="2"/>
  <c r="D24" i="2"/>
  <c r="D22" i="2"/>
  <c r="D20" i="2"/>
  <c r="D18" i="2"/>
  <c r="D16" i="2"/>
  <c r="D14" i="2"/>
  <c r="D10" i="2"/>
  <c r="D12" i="2"/>
  <c r="I22" i="2"/>
  <c r="D33" i="2"/>
  <c r="I21" i="2"/>
  <c r="I20" i="2"/>
  <c r="D31" i="2"/>
  <c r="I19" i="2"/>
  <c r="I18" i="2"/>
  <c r="D29" i="2"/>
  <c r="I17" i="2"/>
  <c r="I16" i="2"/>
  <c r="D27" i="2"/>
  <c r="I15" i="2"/>
  <c r="I14" i="2"/>
  <c r="D25" i="2"/>
  <c r="I13" i="2"/>
  <c r="I12" i="2"/>
  <c r="D23" i="2"/>
  <c r="I11" i="2"/>
  <c r="I10" i="2"/>
  <c r="D21" i="2"/>
  <c r="I9" i="2"/>
  <c r="I8" i="2"/>
  <c r="D19" i="2"/>
  <c r="I7" i="2"/>
  <c r="I6" i="2"/>
  <c r="D17" i="2"/>
  <c r="I5" i="2"/>
  <c r="D15" i="2"/>
  <c r="D13" i="2"/>
  <c r="D11" i="2"/>
  <c r="D9" i="2"/>
  <c r="I26" i="2"/>
  <c r="I25" i="2"/>
  <c r="D7" i="2"/>
  <c r="I24" i="2"/>
  <c r="I23" i="2"/>
  <c r="I4" i="2"/>
  <c r="I27" i="2"/>
  <c r="D4" i="2"/>
</calcChain>
</file>

<file path=xl/sharedStrings.xml><?xml version="1.0" encoding="utf-8"?>
<sst xmlns="http://schemas.openxmlformats.org/spreadsheetml/2006/main" count="78" uniqueCount="75">
  <si>
    <t>市町村名</t>
  </si>
  <si>
    <t>歳入総額(A)</t>
  </si>
  <si>
    <t>税  収(B)</t>
  </si>
  <si>
    <t>(B)/(A)</t>
  </si>
  <si>
    <t>小鹿野町</t>
  </si>
  <si>
    <t>熊 谷 市</t>
  </si>
  <si>
    <t>八 潮 市</t>
  </si>
  <si>
    <t>川 口 市</t>
  </si>
  <si>
    <t>富士見市</t>
  </si>
  <si>
    <t>三 郷 市</t>
  </si>
  <si>
    <t>東秩父村</t>
  </si>
  <si>
    <t>行 田 市</t>
  </si>
  <si>
    <t>蓮 田 市</t>
  </si>
  <si>
    <t>美 里 町</t>
  </si>
  <si>
    <t>秩 父 市</t>
  </si>
  <si>
    <t>坂 戸 市</t>
  </si>
  <si>
    <t>所 沢 市</t>
  </si>
  <si>
    <t>幸 手 市</t>
  </si>
  <si>
    <t>神 川 町</t>
  </si>
  <si>
    <t>飯 能 市</t>
  </si>
  <si>
    <t>鶴ケ島市</t>
  </si>
  <si>
    <t>加 須 市</t>
  </si>
  <si>
    <t>日 高 市</t>
  </si>
  <si>
    <t>上 里 町</t>
  </si>
  <si>
    <t>本 庄 市</t>
  </si>
  <si>
    <t>東松山市</t>
  </si>
  <si>
    <t>春日部市</t>
  </si>
  <si>
    <t>伊 奈 町</t>
  </si>
  <si>
    <t>狭 山 市</t>
  </si>
  <si>
    <t>羽 生 市</t>
  </si>
  <si>
    <t>鴻 巣 市</t>
  </si>
  <si>
    <t>三 芳 町</t>
  </si>
  <si>
    <t>寄 居 町</t>
  </si>
  <si>
    <t>深 谷 市</t>
  </si>
  <si>
    <t>毛呂山町</t>
  </si>
  <si>
    <t>上 尾 市</t>
  </si>
  <si>
    <t>越 生 町</t>
  </si>
  <si>
    <t>草 加 市</t>
  </si>
  <si>
    <t>滑 川 町</t>
  </si>
  <si>
    <t>越 谷 市</t>
  </si>
  <si>
    <t>嵐 山 町</t>
  </si>
  <si>
    <t>蕨    市</t>
  </si>
  <si>
    <t>小 川 町</t>
  </si>
  <si>
    <t>宮 代 町</t>
  </si>
  <si>
    <t>戸 田 市</t>
  </si>
  <si>
    <t>入 間 市</t>
  </si>
  <si>
    <t>川 島 町</t>
  </si>
  <si>
    <t>朝 霞 市</t>
  </si>
  <si>
    <t>吉 見 町</t>
  </si>
  <si>
    <t>志 木 市</t>
  </si>
  <si>
    <t>鳩 山 町</t>
  </si>
  <si>
    <t>杉 戸 町</t>
  </si>
  <si>
    <t>和 光 市</t>
  </si>
  <si>
    <t>横 瀬 町</t>
  </si>
  <si>
    <t>松 伏 町</t>
  </si>
  <si>
    <t>新 座 市</t>
  </si>
  <si>
    <t>皆 野 町</t>
  </si>
  <si>
    <t>桶 川 市</t>
  </si>
  <si>
    <t>長 瀞 町</t>
  </si>
  <si>
    <t>町 村 計</t>
  </si>
  <si>
    <t>久 喜 市</t>
  </si>
  <si>
    <t>県    計</t>
  </si>
  <si>
    <t>　　　　　　(単位:千円、％)</t>
    <phoneticPr fontId="4"/>
  </si>
  <si>
    <t>歳入総額(A)</t>
    <phoneticPr fontId="4"/>
  </si>
  <si>
    <t>さいたま市</t>
    <rPh sb="4" eb="5">
      <t>シ</t>
    </rPh>
    <phoneticPr fontId="4"/>
  </si>
  <si>
    <t>北 本 市</t>
    <rPh sb="0" eb="5">
      <t>キタモトシ</t>
    </rPh>
    <phoneticPr fontId="4"/>
  </si>
  <si>
    <t>ふじみ野市</t>
    <rPh sb="3" eb="4">
      <t>ノ</t>
    </rPh>
    <rPh sb="4" eb="5">
      <t>シ</t>
    </rPh>
    <phoneticPr fontId="4"/>
  </si>
  <si>
    <t>ときがわ町</t>
    <rPh sb="4" eb="5">
      <t>マチ</t>
    </rPh>
    <phoneticPr fontId="4"/>
  </si>
  <si>
    <t>吉 川 市</t>
    <phoneticPr fontId="6"/>
  </si>
  <si>
    <t>白 岡 市</t>
    <rPh sb="0" eb="1">
      <t>シロ</t>
    </rPh>
    <rPh sb="2" eb="3">
      <t>オカ</t>
    </rPh>
    <rPh sb="4" eb="5">
      <t>シ</t>
    </rPh>
    <phoneticPr fontId="6"/>
  </si>
  <si>
    <t>川 越 市</t>
    <phoneticPr fontId="6"/>
  </si>
  <si>
    <t xml:space="preserve">(単位:千円、％) </t>
    <phoneticPr fontId="4"/>
  </si>
  <si>
    <t>市　　計</t>
    <rPh sb="0" eb="1">
      <t>シ</t>
    </rPh>
    <rPh sb="3" eb="4">
      <t>ケイ</t>
    </rPh>
    <phoneticPr fontId="6"/>
  </si>
  <si>
    <t xml:space="preserve">  (2)  歳入に占める税収割合（令和３年度）</t>
    <rPh sb="18" eb="20">
      <t>レイワ</t>
    </rPh>
    <rPh sb="21" eb="23">
      <t>ネンド</t>
    </rPh>
    <phoneticPr fontId="4"/>
  </si>
  <si>
    <t>資料　「地方財政状況調」第４表</t>
    <rPh sb="4" eb="6">
      <t>チホウ</t>
    </rPh>
    <rPh sb="6" eb="8">
      <t>ザイセイ</t>
    </rPh>
    <rPh sb="8" eb="10">
      <t>ジョウキョウ</t>
    </rPh>
    <rPh sb="10" eb="11">
      <t>チョウ</t>
    </rPh>
    <rPh sb="12" eb="13">
      <t>ダイ</t>
    </rPh>
    <rPh sb="14" eb="15">
      <t>ヒョウ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</si>
</sst>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#,##0_ "/>
    <numFmt numFmtId="178" formatCode="#,##0_ ;[Red]\-#,##0\ "/>
    <numFmt numFmtId="179" formatCode="#,##0_);[Red]\(#,##0\)"/>
    <numFmt numFmtId="180" formatCode="0.0_);[Red]\(0.0\)"/>
    <numFmt numFmtId="181" formatCode="#,##0;\-#,##0;&quot;-&quot;"/>
  </numFmts>
  <fonts count="29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Ｐ明朝"/>
      <family val="1"/>
      <charset val="128"/>
    </font>
    <font>
      <sz val="14"/>
      <name val="ＭＳ ゴシック"/>
      <family val="3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theme="1"/>
      <name val="ＭＳ Ｐゴシック"/>
      <family val="3"/>
      <charset val="128"/>
    </font>
    <font>
      <sz val="11"/>
      <color theme="0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</font>
    <font>
      <sz val="11"/>
      <color rgb="FF9C6500"/>
      <name val="ＭＳ Ｐゴシック"/>
      <family val="3"/>
      <charset val="128"/>
    </font>
    <font>
      <sz val="11"/>
      <color rgb="FFFA7D00"/>
      <name val="ＭＳ Ｐゴシック"/>
      <family val="3"/>
      <charset val="128"/>
    </font>
    <font>
      <sz val="11"/>
      <color rgb="FF9C0006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5"/>
      <color theme="3"/>
      <name val="ＭＳ Ｐゴシック"/>
      <family val="3"/>
      <charset val="128"/>
    </font>
    <font>
      <b/>
      <sz val="13"/>
      <color theme="3"/>
      <name val="ＭＳ Ｐゴシック"/>
      <family val="3"/>
      <charset val="128"/>
    </font>
    <font>
      <b/>
      <sz val="11"/>
      <color theme="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</font>
    <font>
      <sz val="11"/>
      <color rgb="FF3F3F76"/>
      <name val="ＭＳ Ｐゴシック"/>
      <family val="3"/>
      <charset val="128"/>
    </font>
    <font>
      <sz val="11"/>
      <color rgb="FF006100"/>
      <name val="ＭＳ Ｐゴシック"/>
      <family val="3"/>
      <charset val="128"/>
    </font>
    <font>
      <sz val="11"/>
      <name val="ＭＳ ゴシック"/>
      <family val="3"/>
      <charset val="128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double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double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</borders>
  <cellStyleXfs count="54">
    <xf numFmtId="37" fontId="0" fillId="0" borderId="0"/>
    <xf numFmtId="0" fontId="11" fillId="2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181" fontId="8" fillId="0" borderId="0" applyFill="0" applyBorder="0" applyAlignment="0"/>
    <xf numFmtId="0" fontId="9" fillId="0" borderId="1" applyNumberFormat="0" applyAlignment="0" applyProtection="0">
      <alignment horizontal="left" vertical="center"/>
    </xf>
    <xf numFmtId="0" fontId="9" fillId="0" borderId="2">
      <alignment horizontal="left" vertical="center"/>
    </xf>
    <xf numFmtId="0" fontId="10" fillId="0" borderId="0"/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6" borderId="34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8" borderId="35" applyNumberFormat="0" applyFont="0" applyAlignment="0" applyProtection="0">
      <alignment vertical="center"/>
    </xf>
    <xf numFmtId="0" fontId="16" fillId="0" borderId="36" applyNumberFormat="0" applyFill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8" fillId="30" borderId="37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0" fillId="0" borderId="38" applyNumberFormat="0" applyFill="0" applyAlignment="0" applyProtection="0">
      <alignment vertical="center"/>
    </xf>
    <xf numFmtId="0" fontId="21" fillId="0" borderId="39" applyNumberFormat="0" applyFill="0" applyAlignment="0" applyProtection="0">
      <alignment vertical="center"/>
    </xf>
    <xf numFmtId="0" fontId="22" fillId="0" borderId="4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41" applyNumberFormat="0" applyFill="0" applyAlignment="0" applyProtection="0">
      <alignment vertical="center"/>
    </xf>
    <xf numFmtId="0" fontId="24" fillId="30" borderId="42" applyNumberForma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31" borderId="37" applyNumberFormat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  <xf numFmtId="0" fontId="11" fillId="0" borderId="0">
      <alignment vertical="center"/>
    </xf>
    <xf numFmtId="0" fontId="3" fillId="0" borderId="0"/>
    <xf numFmtId="0" fontId="27" fillId="32" borderId="0" applyNumberFormat="0" applyBorder="0" applyAlignment="0" applyProtection="0">
      <alignment vertical="center"/>
    </xf>
  </cellStyleXfs>
  <cellXfs count="67">
    <xf numFmtId="37" fontId="0" fillId="0" borderId="0" xfId="0"/>
    <xf numFmtId="37" fontId="5" fillId="0" borderId="0" xfId="0" applyFont="1" applyFill="1" applyAlignment="1" applyProtection="1">
      <alignment vertical="center"/>
    </xf>
    <xf numFmtId="37" fontId="5" fillId="0" borderId="0" xfId="0" applyFont="1" applyFill="1" applyProtection="1"/>
    <xf numFmtId="37" fontId="5" fillId="0" borderId="0" xfId="0" applyFont="1" applyFill="1"/>
    <xf numFmtId="37" fontId="5" fillId="0" borderId="0" xfId="0" applyFont="1" applyFill="1" applyBorder="1" applyAlignment="1" applyProtection="1">
      <alignment horizontal="center" vertical="center"/>
    </xf>
    <xf numFmtId="177" fontId="5" fillId="0" borderId="0" xfId="0" applyNumberFormat="1" applyFont="1" applyProtection="1">
      <protection locked="0"/>
    </xf>
    <xf numFmtId="177" fontId="5" fillId="0" borderId="0" xfId="0" applyNumberFormat="1" applyFont="1" applyFill="1" applyBorder="1" applyAlignment="1" applyProtection="1">
      <alignment horizontal="right" vertical="center"/>
    </xf>
    <xf numFmtId="180" fontId="5" fillId="0" borderId="0" xfId="0" applyNumberFormat="1" applyFont="1" applyFill="1" applyBorder="1" applyAlignment="1" applyProtection="1">
      <alignment vertical="center"/>
    </xf>
    <xf numFmtId="37" fontId="5" fillId="0" borderId="0" xfId="0" applyFont="1" applyFill="1" applyBorder="1"/>
    <xf numFmtId="37" fontId="28" fillId="0" borderId="0" xfId="0" applyFont="1" applyFill="1" applyAlignment="1" applyProtection="1">
      <alignment vertical="center"/>
    </xf>
    <xf numFmtId="37" fontId="28" fillId="0" borderId="3" xfId="0" applyFont="1" applyFill="1" applyBorder="1" applyAlignment="1" applyProtection="1">
      <alignment vertical="center"/>
    </xf>
    <xf numFmtId="37" fontId="28" fillId="0" borderId="0" xfId="0" applyFont="1" applyFill="1" applyAlignment="1" applyProtection="1">
      <alignment horizontal="centerContinuous" vertical="center"/>
    </xf>
    <xf numFmtId="37" fontId="28" fillId="0" borderId="13" xfId="0" applyFont="1" applyFill="1" applyBorder="1" applyAlignment="1" applyProtection="1">
      <alignment horizontal="center" vertical="center"/>
    </xf>
    <xf numFmtId="37" fontId="28" fillId="0" borderId="14" xfId="0" applyFont="1" applyFill="1" applyBorder="1" applyAlignment="1" applyProtection="1">
      <alignment horizontal="center" vertical="center"/>
    </xf>
    <xf numFmtId="37" fontId="28" fillId="0" borderId="15" xfId="0" applyFont="1" applyFill="1" applyBorder="1" applyAlignment="1" applyProtection="1">
      <alignment horizontal="center" vertical="center"/>
    </xf>
    <xf numFmtId="37" fontId="28" fillId="0" borderId="4" xfId="0" applyFont="1" applyFill="1" applyBorder="1" applyAlignment="1" applyProtection="1">
      <alignment horizontal="center" vertical="center"/>
    </xf>
    <xf numFmtId="180" fontId="28" fillId="0" borderId="18" xfId="0" applyNumberFormat="1" applyFont="1" applyFill="1" applyBorder="1" applyAlignment="1" applyProtection="1">
      <alignment vertical="center"/>
    </xf>
    <xf numFmtId="37" fontId="28" fillId="0" borderId="5" xfId="0" applyFont="1" applyFill="1" applyBorder="1" applyAlignment="1" applyProtection="1">
      <alignment horizontal="center" vertical="center"/>
    </xf>
    <xf numFmtId="180" fontId="28" fillId="0" borderId="6" xfId="0" applyNumberFormat="1" applyFont="1" applyFill="1" applyBorder="1" applyAlignment="1" applyProtection="1">
      <alignment vertical="center"/>
    </xf>
    <xf numFmtId="180" fontId="28" fillId="0" borderId="19" xfId="0" applyNumberFormat="1" applyFont="1" applyFill="1" applyBorder="1" applyAlignment="1" applyProtection="1">
      <alignment vertical="center"/>
    </xf>
    <xf numFmtId="37" fontId="28" fillId="0" borderId="0" xfId="0" applyFont="1" applyFill="1"/>
    <xf numFmtId="37" fontId="28" fillId="0" borderId="7" xfId="0" applyFont="1" applyFill="1" applyBorder="1" applyAlignment="1" applyProtection="1">
      <alignment horizontal="center" vertical="center"/>
    </xf>
    <xf numFmtId="37" fontId="28" fillId="0" borderId="17" xfId="0" applyFont="1" applyFill="1" applyBorder="1" applyAlignment="1" applyProtection="1">
      <alignment horizontal="center" vertical="center"/>
    </xf>
    <xf numFmtId="180" fontId="28" fillId="0" borderId="8" xfId="0" applyNumberFormat="1" applyFont="1" applyFill="1" applyBorder="1" applyAlignment="1" applyProtection="1">
      <alignment vertical="center"/>
    </xf>
    <xf numFmtId="37" fontId="28" fillId="0" borderId="9" xfId="0" applyFont="1" applyFill="1" applyBorder="1" applyAlignment="1" applyProtection="1">
      <alignment horizontal="center" vertical="center"/>
    </xf>
    <xf numFmtId="179" fontId="28" fillId="0" borderId="23" xfId="0" applyNumberFormat="1" applyFont="1" applyFill="1" applyBorder="1" applyAlignment="1" applyProtection="1">
      <alignment vertical="center"/>
    </xf>
    <xf numFmtId="177" fontId="28" fillId="0" borderId="24" xfId="0" applyNumberFormat="1" applyFont="1" applyFill="1" applyBorder="1" applyAlignment="1" applyProtection="1">
      <alignment horizontal="right" vertical="center"/>
    </xf>
    <xf numFmtId="180" fontId="28" fillId="0" borderId="10" xfId="0" applyNumberFormat="1" applyFont="1" applyFill="1" applyBorder="1" applyAlignment="1" applyProtection="1">
      <alignment vertical="center"/>
    </xf>
    <xf numFmtId="37" fontId="28" fillId="0" borderId="11" xfId="0" applyFont="1" applyFill="1" applyBorder="1" applyAlignment="1" applyProtection="1">
      <alignment horizontal="center" vertical="center"/>
    </xf>
    <xf numFmtId="179" fontId="28" fillId="0" borderId="25" xfId="0" applyNumberFormat="1" applyFont="1" applyFill="1" applyBorder="1" applyAlignment="1" applyProtection="1">
      <alignment vertical="center"/>
    </xf>
    <xf numFmtId="177" fontId="28" fillId="0" borderId="26" xfId="0" applyNumberFormat="1" applyFont="1" applyFill="1" applyBorder="1" applyAlignment="1" applyProtection="1">
      <alignment horizontal="right" vertical="center"/>
    </xf>
    <xf numFmtId="180" fontId="28" fillId="0" borderId="12" xfId="0" applyNumberFormat="1" applyFont="1" applyFill="1" applyBorder="1" applyAlignment="1" applyProtection="1">
      <alignment vertical="center"/>
    </xf>
    <xf numFmtId="37" fontId="28" fillId="0" borderId="16" xfId="0" applyFont="1" applyFill="1" applyBorder="1" applyAlignment="1" applyProtection="1">
      <alignment horizontal="center" vertical="center"/>
    </xf>
    <xf numFmtId="37" fontId="28" fillId="0" borderId="0" xfId="0" applyFont="1" applyFill="1" applyProtection="1"/>
    <xf numFmtId="37" fontId="28" fillId="0" borderId="0" xfId="0" applyNumberFormat="1" applyFont="1" applyFill="1" applyProtection="1"/>
    <xf numFmtId="176" fontId="28" fillId="0" borderId="0" xfId="0" applyNumberFormat="1" applyFont="1" applyFill="1" applyProtection="1"/>
    <xf numFmtId="37" fontId="28" fillId="0" borderId="0" xfId="0" applyFont="1" applyFill="1" applyAlignment="1" applyProtection="1">
      <alignment horizontal="center"/>
    </xf>
    <xf numFmtId="37" fontId="28" fillId="0" borderId="0" xfId="0" applyFont="1" applyFill="1" applyBorder="1" applyAlignment="1">
      <alignment horizontal="center"/>
    </xf>
    <xf numFmtId="37" fontId="28" fillId="0" borderId="33" xfId="0" applyFont="1" applyFill="1" applyBorder="1" applyAlignment="1" applyProtection="1">
      <alignment horizontal="center" vertical="center"/>
    </xf>
    <xf numFmtId="180" fontId="28" fillId="0" borderId="46" xfId="0" applyNumberFormat="1" applyFont="1" applyFill="1" applyBorder="1" applyAlignment="1" applyProtection="1">
      <alignment vertical="center"/>
    </xf>
    <xf numFmtId="37" fontId="28" fillId="0" borderId="44" xfId="0" applyFont="1" applyFill="1" applyBorder="1" applyAlignment="1" applyProtection="1">
      <alignment horizontal="center" vertical="center"/>
    </xf>
    <xf numFmtId="179" fontId="28" fillId="0" borderId="30" xfId="0" applyNumberFormat="1" applyFont="1" applyFill="1" applyBorder="1" applyAlignment="1" applyProtection="1">
      <alignment vertical="center"/>
    </xf>
    <xf numFmtId="177" fontId="28" fillId="0" borderId="30" xfId="0" applyNumberFormat="1" applyFont="1" applyFill="1" applyBorder="1" applyAlignment="1" applyProtection="1">
      <alignment horizontal="right" vertical="center"/>
    </xf>
    <xf numFmtId="180" fontId="28" fillId="0" borderId="45" xfId="0" applyNumberFormat="1" applyFont="1" applyFill="1" applyBorder="1" applyAlignment="1" applyProtection="1">
      <alignment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  <xf numFmtId="178" fontId="28" fillId="0" borderId="43" xfId="37" applyNumberFormat="1" applyFont="1" applyFill="1" applyBorder="1" applyAlignment="1" applyProtection="1">
      <alignment vertical="center"/>
    </xf>
    <xf numFmtId="177" fontId="28" fillId="0" borderId="28" xfId="0" applyNumberFormat="1" applyFont="1" applyFill="1" applyBorder="1" applyAlignment="1" applyProtection="1">
      <alignment horizontal="right" vertical="center"/>
    </xf>
    <xf numFmtId="179" fontId="28" fillId="0" borderId="28" xfId="0" applyNumberFormat="1" applyFont="1" applyFill="1" applyBorder="1" applyAlignment="1" applyProtection="1">
      <alignment vertical="center"/>
    </xf>
    <xf numFmtId="178" fontId="28" fillId="0" borderId="20" xfId="37" applyNumberFormat="1" applyFont="1" applyFill="1" applyBorder="1" applyAlignment="1" applyProtection="1">
      <alignment vertical="center"/>
    </xf>
    <xf numFmtId="177" fontId="28" fillId="0" borderId="21" xfId="0" applyNumberFormat="1" applyFont="1" applyFill="1" applyBorder="1" applyAlignment="1" applyProtection="1">
      <alignment horizontal="right" vertical="center"/>
    </xf>
    <xf numFmtId="179" fontId="28" fillId="0" borderId="21" xfId="0" applyNumberFormat="1" applyFont="1" applyFill="1" applyBorder="1" applyAlignment="1" applyProtection="1">
      <alignment vertical="center"/>
    </xf>
    <xf numFmtId="177" fontId="28" fillId="0" borderId="22" xfId="0" applyNumberFormat="1" applyFont="1" applyFill="1" applyBorder="1" applyAlignment="1" applyProtection="1">
      <alignment horizontal="right" vertical="center"/>
    </xf>
    <xf numFmtId="179" fontId="28" fillId="0" borderId="22" xfId="0" applyNumberFormat="1" applyFont="1" applyFill="1" applyBorder="1" applyAlignment="1" applyProtection="1">
      <alignment vertical="center"/>
    </xf>
    <xf numFmtId="179" fontId="28" fillId="0" borderId="31" xfId="0" applyNumberFormat="1" applyFont="1" applyFill="1" applyBorder="1" applyAlignment="1" applyProtection="1">
      <alignment vertical="center"/>
    </xf>
    <xf numFmtId="177" fontId="28" fillId="0" borderId="31" xfId="0" applyNumberFormat="1" applyFont="1" applyFill="1" applyBorder="1" applyAlignment="1" applyProtection="1">
      <alignment horizontal="right" vertical="center"/>
    </xf>
    <xf numFmtId="179" fontId="28" fillId="0" borderId="20" xfId="0" applyNumberFormat="1" applyFont="1" applyFill="1" applyBorder="1" applyAlignment="1" applyProtection="1">
      <alignment vertical="center"/>
    </xf>
    <xf numFmtId="178" fontId="28" fillId="0" borderId="29" xfId="37" applyNumberFormat="1" applyFont="1" applyFill="1" applyBorder="1" applyAlignment="1" applyProtection="1">
      <alignment vertical="center"/>
    </xf>
    <xf numFmtId="179" fontId="28" fillId="0" borderId="32" xfId="0" applyNumberFormat="1" applyFont="1" applyFill="1" applyBorder="1" applyAlignment="1" applyProtection="1">
      <alignment vertical="center"/>
    </xf>
    <xf numFmtId="177" fontId="28" fillId="0" borderId="32" xfId="0" applyNumberFormat="1" applyFont="1" applyFill="1" applyBorder="1" applyAlignment="1" applyProtection="1">
      <alignment horizontal="right" vertical="center"/>
    </xf>
    <xf numFmtId="179" fontId="28" fillId="0" borderId="27" xfId="0" applyNumberFormat="1" applyFont="1" applyFill="1" applyBorder="1" applyAlignment="1" applyProtection="1">
      <alignment vertical="center"/>
    </xf>
    <xf numFmtId="177" fontId="28" fillId="0" borderId="27" xfId="0" applyNumberFormat="1" applyFont="1" applyFill="1" applyBorder="1" applyAlignment="1" applyProtection="1">
      <alignment horizontal="right" vertical="center"/>
    </xf>
    <xf numFmtId="37" fontId="5" fillId="0" borderId="0" xfId="0" applyFont="1" applyFill="1" applyBorder="1" applyAlignment="1" applyProtection="1">
      <alignment horizontal="left"/>
    </xf>
    <xf numFmtId="37" fontId="5" fillId="0" borderId="0" xfId="0" applyFont="1" applyBorder="1" applyAlignment="1">
      <alignment horizontal="left"/>
    </xf>
    <xf numFmtId="37" fontId="28" fillId="0" borderId="3" xfId="0" applyFont="1" applyFill="1" applyBorder="1" applyAlignment="1" applyProtection="1">
      <alignment horizontal="right" vertical="center"/>
    </xf>
    <xf numFmtId="37" fontId="28" fillId="0" borderId="0" xfId="0" applyFont="1" applyFill="1" applyBorder="1" applyAlignment="1" applyProtection="1">
      <alignment horizontal="left"/>
    </xf>
    <xf numFmtId="37" fontId="28" fillId="0" borderId="0" xfId="0" applyFont="1" applyBorder="1" applyAlignment="1">
      <alignment horizontal="left"/>
    </xf>
  </cellXfs>
  <cellStyles count="5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Calc Currency (0)" xfId="19" xr:uid="{00000000-0005-0000-0000-000012000000}"/>
    <cellStyle name="Header1" xfId="20" xr:uid="{00000000-0005-0000-0000-000013000000}"/>
    <cellStyle name="Header2" xfId="21" xr:uid="{00000000-0005-0000-0000-000014000000}"/>
    <cellStyle name="Normal_#18-Internet" xfId="22" xr:uid="{00000000-0005-0000-0000-000015000000}"/>
    <cellStyle name="アクセント 1 2" xfId="23" xr:uid="{00000000-0005-0000-0000-000016000000}"/>
    <cellStyle name="アクセント 2 2" xfId="24" xr:uid="{00000000-0005-0000-0000-000017000000}"/>
    <cellStyle name="アクセント 3 2" xfId="25" xr:uid="{00000000-0005-0000-0000-000018000000}"/>
    <cellStyle name="アクセント 4 2" xfId="26" xr:uid="{00000000-0005-0000-0000-000019000000}"/>
    <cellStyle name="アクセント 5 2" xfId="27" xr:uid="{00000000-0005-0000-0000-00001A000000}"/>
    <cellStyle name="アクセント 6 2" xfId="28" xr:uid="{00000000-0005-0000-0000-00001B000000}"/>
    <cellStyle name="タイトル 2" xfId="29" xr:uid="{00000000-0005-0000-0000-00001C000000}"/>
    <cellStyle name="チェック セル 2" xfId="30" xr:uid="{00000000-0005-0000-0000-00001D000000}"/>
    <cellStyle name="どちらでもない 2" xfId="31" xr:uid="{00000000-0005-0000-0000-00001E000000}"/>
    <cellStyle name="メモ 2" xfId="32" xr:uid="{00000000-0005-0000-0000-00001F000000}"/>
    <cellStyle name="リンク セル 2" xfId="33" xr:uid="{00000000-0005-0000-0000-000020000000}"/>
    <cellStyle name="悪い 2" xfId="34" xr:uid="{00000000-0005-0000-0000-000021000000}"/>
    <cellStyle name="計算 2" xfId="35" xr:uid="{00000000-0005-0000-0000-000022000000}"/>
    <cellStyle name="警告文 2" xfId="36" xr:uid="{00000000-0005-0000-0000-000023000000}"/>
    <cellStyle name="桁区切り" xfId="37" builtinId="6"/>
    <cellStyle name="桁区切り 2" xfId="38" xr:uid="{00000000-0005-0000-0000-000025000000}"/>
    <cellStyle name="桁区切り 3" xfId="39" xr:uid="{00000000-0005-0000-0000-000026000000}"/>
    <cellStyle name="見出し 1 2" xfId="40" xr:uid="{00000000-0005-0000-0000-000027000000}"/>
    <cellStyle name="見出し 2 2" xfId="41" xr:uid="{00000000-0005-0000-0000-000028000000}"/>
    <cellStyle name="見出し 3 2" xfId="42" xr:uid="{00000000-0005-0000-0000-000029000000}"/>
    <cellStyle name="見出し 4 2" xfId="43" xr:uid="{00000000-0005-0000-0000-00002A000000}"/>
    <cellStyle name="集計 2" xfId="44" xr:uid="{00000000-0005-0000-0000-00002B000000}"/>
    <cellStyle name="出力 2" xfId="45" xr:uid="{00000000-0005-0000-0000-00002C000000}"/>
    <cellStyle name="説明文 2" xfId="46" xr:uid="{00000000-0005-0000-0000-00002D000000}"/>
    <cellStyle name="入力 2" xfId="47" xr:uid="{00000000-0005-0000-0000-00002E000000}"/>
    <cellStyle name="標準" xfId="0" builtinId="0"/>
    <cellStyle name="標準 2" xfId="48" xr:uid="{00000000-0005-0000-0000-000030000000}"/>
    <cellStyle name="標準 2 2" xfId="49" xr:uid="{00000000-0005-0000-0000-000031000000}"/>
    <cellStyle name="標準 2_各種財政指標" xfId="50" xr:uid="{00000000-0005-0000-0000-000032000000}"/>
    <cellStyle name="標準 3" xfId="51" xr:uid="{00000000-0005-0000-0000-000033000000}"/>
    <cellStyle name="未定義" xfId="52" xr:uid="{00000000-0005-0000-0000-000034000000}"/>
    <cellStyle name="良い 2" xfId="53" xr:uid="{00000000-0005-0000-0000-00003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/>
  <dimension ref="A1:O91"/>
  <sheetViews>
    <sheetView tabSelected="1" defaultGridColor="0" view="pageBreakPreview" colorId="22" zoomScale="70" zoomScaleNormal="77" zoomScaleSheetLayoutView="70" zoomScalePageLayoutView="60" workbookViewId="0">
      <selection activeCell="G11" sqref="G11"/>
    </sheetView>
  </sheetViews>
  <sheetFormatPr defaultColWidth="10.69921875" defaultRowHeight="17.25" x14ac:dyDescent="0.2"/>
  <cols>
    <col min="1" max="1" width="14.69921875" style="3" customWidth="1"/>
    <col min="2" max="3" width="16.69921875" style="3" customWidth="1"/>
    <col min="4" max="4" width="10.69921875" style="3"/>
    <col min="5" max="5" width="4.3984375" style="3" customWidth="1"/>
    <col min="6" max="6" width="14.69921875" style="3" customWidth="1"/>
    <col min="7" max="8" width="16.69921875" style="3" customWidth="1"/>
    <col min="9" max="9" width="10.69921875" style="3" customWidth="1"/>
    <col min="10" max="10" width="4.3984375" style="3" customWidth="1"/>
    <col min="11" max="11" width="14.69921875" style="3" customWidth="1"/>
    <col min="12" max="14" width="10.69921875" style="3"/>
    <col min="15" max="15" width="13.69921875" style="3" bestFit="1" customWidth="1"/>
    <col min="16" max="16384" width="10.69921875" style="3"/>
  </cols>
  <sheetData>
    <row r="1" spans="1:15" ht="22.9" customHeight="1" x14ac:dyDescent="0.2">
      <c r="A1" s="9" t="s">
        <v>73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/>
      <c r="N1" s="2"/>
    </row>
    <row r="2" spans="1:15" ht="18" customHeight="1" thickBot="1" x14ac:dyDescent="0.25">
      <c r="A2" s="10"/>
      <c r="B2" s="9"/>
      <c r="C2" s="11" t="s">
        <v>62</v>
      </c>
      <c r="D2" s="11"/>
      <c r="E2" s="9"/>
      <c r="F2" s="9"/>
      <c r="G2" s="9"/>
      <c r="H2" s="64" t="s">
        <v>71</v>
      </c>
      <c r="I2" s="64"/>
      <c r="M2" s="2"/>
      <c r="N2" s="2"/>
    </row>
    <row r="3" spans="1:15" ht="19.5" customHeight="1" thickBot="1" x14ac:dyDescent="0.25">
      <c r="A3" s="12" t="s">
        <v>0</v>
      </c>
      <c r="B3" s="13" t="s">
        <v>1</v>
      </c>
      <c r="C3" s="13" t="s">
        <v>2</v>
      </c>
      <c r="D3" s="14" t="s">
        <v>3</v>
      </c>
      <c r="E3" s="9"/>
      <c r="F3" s="12" t="s">
        <v>0</v>
      </c>
      <c r="G3" s="13" t="s">
        <v>63</v>
      </c>
      <c r="H3" s="13" t="s">
        <v>2</v>
      </c>
      <c r="I3" s="14" t="s">
        <v>3</v>
      </c>
      <c r="M3" s="2"/>
      <c r="N3" s="2"/>
      <c r="O3" s="5"/>
    </row>
    <row r="4" spans="1:15" ht="19.5" customHeight="1" x14ac:dyDescent="0.2">
      <c r="A4" s="15" t="s">
        <v>64</v>
      </c>
      <c r="B4" s="46">
        <v>654914371</v>
      </c>
      <c r="C4" s="47">
        <v>273786943</v>
      </c>
      <c r="D4" s="16">
        <f>ROUND(C4/B4,3)*100</f>
        <v>41.8</v>
      </c>
      <c r="E4" s="9"/>
      <c r="F4" s="15" t="s">
        <v>27</v>
      </c>
      <c r="G4" s="48">
        <v>15452334</v>
      </c>
      <c r="H4" s="47">
        <v>5796924</v>
      </c>
      <c r="I4" s="16">
        <f t="shared" ref="I4:I21" si="0">ROUND(H4/G4,3)*100</f>
        <v>37.5</v>
      </c>
      <c r="M4" s="2"/>
      <c r="N4" s="2"/>
      <c r="O4" s="5"/>
    </row>
    <row r="5" spans="1:15" ht="19.5" customHeight="1" x14ac:dyDescent="0.2">
      <c r="A5" s="17" t="s">
        <v>70</v>
      </c>
      <c r="B5" s="49">
        <v>133592397</v>
      </c>
      <c r="C5" s="50">
        <v>56974715</v>
      </c>
      <c r="D5" s="18">
        <f t="shared" ref="D5:D43" si="1">ROUND(C5/B5,3)*100</f>
        <v>42.6</v>
      </c>
      <c r="E5" s="9"/>
      <c r="F5" s="17" t="s">
        <v>31</v>
      </c>
      <c r="G5" s="51">
        <v>15880372</v>
      </c>
      <c r="H5" s="52">
        <v>7815999</v>
      </c>
      <c r="I5" s="19">
        <f t="shared" si="0"/>
        <v>49.2</v>
      </c>
      <c r="M5" s="2"/>
      <c r="N5" s="2"/>
      <c r="O5" s="5"/>
    </row>
    <row r="6" spans="1:15" ht="19.5" customHeight="1" x14ac:dyDescent="0.2">
      <c r="A6" s="17" t="s">
        <v>5</v>
      </c>
      <c r="B6" s="49">
        <v>78998895</v>
      </c>
      <c r="C6" s="50">
        <v>30052796</v>
      </c>
      <c r="D6" s="18">
        <f t="shared" si="1"/>
        <v>38</v>
      </c>
      <c r="E6" s="9"/>
      <c r="F6" s="17" t="s">
        <v>34</v>
      </c>
      <c r="G6" s="51">
        <v>11675713</v>
      </c>
      <c r="H6" s="52">
        <v>3516143</v>
      </c>
      <c r="I6" s="19">
        <f t="shared" si="0"/>
        <v>30.099999999999998</v>
      </c>
      <c r="M6" s="2"/>
      <c r="N6" s="2"/>
      <c r="O6" s="5"/>
    </row>
    <row r="7" spans="1:15" ht="19.5" customHeight="1" x14ac:dyDescent="0.2">
      <c r="A7" s="17" t="s">
        <v>7</v>
      </c>
      <c r="B7" s="49">
        <v>247467525</v>
      </c>
      <c r="C7" s="50">
        <v>97533185</v>
      </c>
      <c r="D7" s="18">
        <f t="shared" si="1"/>
        <v>39.4</v>
      </c>
      <c r="E7" s="9"/>
      <c r="F7" s="17" t="s">
        <v>36</v>
      </c>
      <c r="G7" s="51">
        <v>5278407</v>
      </c>
      <c r="H7" s="52">
        <v>1316015</v>
      </c>
      <c r="I7" s="19">
        <f t="shared" si="0"/>
        <v>24.9</v>
      </c>
      <c r="M7" s="2"/>
      <c r="N7" s="2"/>
      <c r="O7" s="5"/>
    </row>
    <row r="8" spans="1:15" ht="19.5" customHeight="1" x14ac:dyDescent="0.2">
      <c r="A8" s="17" t="s">
        <v>11</v>
      </c>
      <c r="B8" s="49">
        <v>31809787</v>
      </c>
      <c r="C8" s="50">
        <v>10376238</v>
      </c>
      <c r="D8" s="18">
        <f t="shared" si="1"/>
        <v>32.6</v>
      </c>
      <c r="E8" s="9"/>
      <c r="F8" s="17" t="s">
        <v>38</v>
      </c>
      <c r="G8" s="51">
        <v>8358680</v>
      </c>
      <c r="H8" s="52">
        <v>3077016</v>
      </c>
      <c r="I8" s="19">
        <f t="shared" si="0"/>
        <v>36.799999999999997</v>
      </c>
      <c r="M8" s="2"/>
      <c r="N8" s="2"/>
      <c r="O8" s="5"/>
    </row>
    <row r="9" spans="1:15" ht="19.5" customHeight="1" x14ac:dyDescent="0.2">
      <c r="A9" s="17" t="s">
        <v>14</v>
      </c>
      <c r="B9" s="49">
        <v>34664137</v>
      </c>
      <c r="C9" s="50">
        <v>8807614</v>
      </c>
      <c r="D9" s="18">
        <f t="shared" si="1"/>
        <v>25.4</v>
      </c>
      <c r="E9" s="9"/>
      <c r="F9" s="17" t="s">
        <v>40</v>
      </c>
      <c r="G9" s="51">
        <v>7655324</v>
      </c>
      <c r="H9" s="52">
        <v>2756600</v>
      </c>
      <c r="I9" s="19">
        <f t="shared" si="0"/>
        <v>36</v>
      </c>
      <c r="M9" s="2"/>
      <c r="N9" s="2"/>
      <c r="O9" s="5"/>
    </row>
    <row r="10" spans="1:15" ht="19.5" customHeight="1" x14ac:dyDescent="0.2">
      <c r="A10" s="17" t="s">
        <v>16</v>
      </c>
      <c r="B10" s="49">
        <v>127659838</v>
      </c>
      <c r="C10" s="50">
        <v>53459944</v>
      </c>
      <c r="D10" s="18">
        <f t="shared" si="1"/>
        <v>41.9</v>
      </c>
      <c r="E10" s="9"/>
      <c r="F10" s="17" t="s">
        <v>42</v>
      </c>
      <c r="G10" s="51">
        <v>10318596</v>
      </c>
      <c r="H10" s="52">
        <v>3476068</v>
      </c>
      <c r="I10" s="19">
        <f t="shared" si="0"/>
        <v>33.700000000000003</v>
      </c>
      <c r="J10" s="8"/>
      <c r="K10" s="8"/>
      <c r="L10" s="8"/>
      <c r="M10" s="2"/>
      <c r="N10" s="2"/>
      <c r="O10" s="5"/>
    </row>
    <row r="11" spans="1:15" ht="19.5" customHeight="1" x14ac:dyDescent="0.2">
      <c r="A11" s="17" t="s">
        <v>19</v>
      </c>
      <c r="B11" s="49">
        <v>36616936</v>
      </c>
      <c r="C11" s="50">
        <v>11978370</v>
      </c>
      <c r="D11" s="18">
        <f t="shared" si="1"/>
        <v>32.700000000000003</v>
      </c>
      <c r="E11" s="9"/>
      <c r="F11" s="17" t="s">
        <v>46</v>
      </c>
      <c r="G11" s="51">
        <v>8556768</v>
      </c>
      <c r="H11" s="52">
        <v>3337607</v>
      </c>
      <c r="I11" s="19">
        <f t="shared" si="0"/>
        <v>39</v>
      </c>
      <c r="J11" s="8"/>
      <c r="K11" s="8"/>
      <c r="L11" s="8"/>
      <c r="M11" s="2"/>
      <c r="N11" s="2"/>
      <c r="O11" s="5"/>
    </row>
    <row r="12" spans="1:15" ht="19.5" customHeight="1" x14ac:dyDescent="0.2">
      <c r="A12" s="17" t="s">
        <v>21</v>
      </c>
      <c r="B12" s="49">
        <v>51941664</v>
      </c>
      <c r="C12" s="50">
        <v>15717427</v>
      </c>
      <c r="D12" s="18">
        <f t="shared" si="1"/>
        <v>30.3</v>
      </c>
      <c r="E12" s="9"/>
      <c r="F12" s="17" t="s">
        <v>48</v>
      </c>
      <c r="G12" s="51">
        <v>9174544</v>
      </c>
      <c r="H12" s="52">
        <v>2829364</v>
      </c>
      <c r="I12" s="19">
        <f t="shared" si="0"/>
        <v>30.8</v>
      </c>
      <c r="J12" s="4"/>
      <c r="K12" s="6"/>
      <c r="L12" s="7"/>
      <c r="M12" s="2"/>
      <c r="N12" s="2"/>
      <c r="O12" s="5"/>
    </row>
    <row r="13" spans="1:15" ht="19.5" customHeight="1" x14ac:dyDescent="0.2">
      <c r="A13" s="17" t="s">
        <v>24</v>
      </c>
      <c r="B13" s="49">
        <v>34804668</v>
      </c>
      <c r="C13" s="50">
        <v>11505350</v>
      </c>
      <c r="D13" s="18">
        <f t="shared" si="1"/>
        <v>33.1</v>
      </c>
      <c r="E13" s="9"/>
      <c r="F13" s="17" t="s">
        <v>50</v>
      </c>
      <c r="G13" s="51">
        <v>6270826</v>
      </c>
      <c r="H13" s="52">
        <v>1681320</v>
      </c>
      <c r="I13" s="19">
        <f t="shared" si="0"/>
        <v>26.8</v>
      </c>
      <c r="J13" s="4"/>
      <c r="K13" s="6"/>
      <c r="L13" s="7"/>
      <c r="M13" s="2"/>
      <c r="N13" s="2"/>
      <c r="O13" s="5"/>
    </row>
    <row r="14" spans="1:15" ht="19.5" customHeight="1" x14ac:dyDescent="0.2">
      <c r="A14" s="17" t="s">
        <v>25</v>
      </c>
      <c r="B14" s="49">
        <v>37403526</v>
      </c>
      <c r="C14" s="50">
        <v>13298025</v>
      </c>
      <c r="D14" s="18">
        <f t="shared" si="1"/>
        <v>35.6</v>
      </c>
      <c r="E14" s="9"/>
      <c r="F14" s="17" t="s">
        <v>67</v>
      </c>
      <c r="G14" s="51">
        <v>6563093</v>
      </c>
      <c r="H14" s="52">
        <v>1301704</v>
      </c>
      <c r="I14" s="19">
        <f t="shared" si="0"/>
        <v>19.8</v>
      </c>
      <c r="J14" s="4"/>
      <c r="K14" s="6"/>
      <c r="L14" s="7"/>
      <c r="M14" s="2"/>
      <c r="N14" s="2"/>
      <c r="O14" s="5"/>
    </row>
    <row r="15" spans="1:15" ht="19.5" customHeight="1" x14ac:dyDescent="0.2">
      <c r="A15" s="17" t="s">
        <v>26</v>
      </c>
      <c r="B15" s="49">
        <v>89933522</v>
      </c>
      <c r="C15" s="50">
        <v>28483379</v>
      </c>
      <c r="D15" s="18">
        <f t="shared" si="1"/>
        <v>31.7</v>
      </c>
      <c r="E15" s="9"/>
      <c r="F15" s="17" t="s">
        <v>53</v>
      </c>
      <c r="G15" s="51">
        <v>5424844</v>
      </c>
      <c r="H15" s="52">
        <v>1172157</v>
      </c>
      <c r="I15" s="19">
        <f t="shared" si="0"/>
        <v>21.6</v>
      </c>
      <c r="J15" s="4"/>
      <c r="K15" s="6"/>
      <c r="L15" s="7"/>
      <c r="M15" s="2"/>
      <c r="N15" s="2"/>
      <c r="O15" s="5"/>
    </row>
    <row r="16" spans="1:15" ht="19.5" customHeight="1" x14ac:dyDescent="0.2">
      <c r="A16" s="17" t="s">
        <v>28</v>
      </c>
      <c r="B16" s="49">
        <v>56681256</v>
      </c>
      <c r="C16" s="50">
        <v>21277109</v>
      </c>
      <c r="D16" s="18">
        <f t="shared" si="1"/>
        <v>37.5</v>
      </c>
      <c r="E16" s="9"/>
      <c r="F16" s="17" t="s">
        <v>56</v>
      </c>
      <c r="G16" s="51">
        <v>5142563</v>
      </c>
      <c r="H16" s="52">
        <v>1057762</v>
      </c>
      <c r="I16" s="19">
        <f t="shared" si="0"/>
        <v>20.599999999999998</v>
      </c>
      <c r="M16" s="2"/>
      <c r="N16" s="2"/>
      <c r="O16" s="5"/>
    </row>
    <row r="17" spans="1:15" ht="19.5" customHeight="1" x14ac:dyDescent="0.2">
      <c r="A17" s="17" t="s">
        <v>29</v>
      </c>
      <c r="B17" s="49">
        <v>23602189</v>
      </c>
      <c r="C17" s="50">
        <v>7782407</v>
      </c>
      <c r="D17" s="18">
        <f t="shared" si="1"/>
        <v>33</v>
      </c>
      <c r="E17" s="9"/>
      <c r="F17" s="17" t="s">
        <v>58</v>
      </c>
      <c r="G17" s="53">
        <v>4129588</v>
      </c>
      <c r="H17" s="52">
        <v>822728</v>
      </c>
      <c r="I17" s="19">
        <f t="shared" si="0"/>
        <v>19.900000000000002</v>
      </c>
      <c r="M17" s="2"/>
      <c r="N17" s="2"/>
      <c r="O17" s="5"/>
    </row>
    <row r="18" spans="1:15" ht="19.5" customHeight="1" x14ac:dyDescent="0.2">
      <c r="A18" s="17" t="s">
        <v>30</v>
      </c>
      <c r="B18" s="49">
        <v>47403982</v>
      </c>
      <c r="C18" s="50">
        <v>14810331</v>
      </c>
      <c r="D18" s="18">
        <f t="shared" si="1"/>
        <v>31.2</v>
      </c>
      <c r="E18" s="9"/>
      <c r="F18" s="17" t="s">
        <v>4</v>
      </c>
      <c r="G18" s="51">
        <v>8158825</v>
      </c>
      <c r="H18" s="52">
        <v>1188542</v>
      </c>
      <c r="I18" s="19">
        <f t="shared" si="0"/>
        <v>14.6</v>
      </c>
      <c r="M18" s="2"/>
      <c r="N18" s="2"/>
      <c r="O18" s="5"/>
    </row>
    <row r="19" spans="1:15" ht="19.5" customHeight="1" x14ac:dyDescent="0.2">
      <c r="A19" s="17" t="s">
        <v>33</v>
      </c>
      <c r="B19" s="49">
        <v>62640544</v>
      </c>
      <c r="C19" s="50">
        <v>19245724</v>
      </c>
      <c r="D19" s="18">
        <f t="shared" si="1"/>
        <v>30.7</v>
      </c>
      <c r="E19" s="9"/>
      <c r="F19" s="17" t="s">
        <v>10</v>
      </c>
      <c r="G19" s="51">
        <v>2869893</v>
      </c>
      <c r="H19" s="52">
        <v>246346</v>
      </c>
      <c r="I19" s="19">
        <f t="shared" si="0"/>
        <v>8.6</v>
      </c>
      <c r="M19" s="2"/>
      <c r="N19" s="2"/>
      <c r="O19" s="5"/>
    </row>
    <row r="20" spans="1:15" ht="19.5" customHeight="1" x14ac:dyDescent="0.2">
      <c r="A20" s="17" t="s">
        <v>35</v>
      </c>
      <c r="B20" s="49">
        <v>79893685</v>
      </c>
      <c r="C20" s="50">
        <v>31639083</v>
      </c>
      <c r="D20" s="18">
        <f t="shared" si="1"/>
        <v>39.6</v>
      </c>
      <c r="E20" s="9"/>
      <c r="F20" s="21" t="s">
        <v>13</v>
      </c>
      <c r="G20" s="51">
        <v>6191845</v>
      </c>
      <c r="H20" s="52">
        <v>1758889</v>
      </c>
      <c r="I20" s="19">
        <f t="shared" si="0"/>
        <v>28.4</v>
      </c>
      <c r="M20" s="2"/>
      <c r="N20" s="2"/>
      <c r="O20" s="5"/>
    </row>
    <row r="21" spans="1:15" ht="19.5" customHeight="1" x14ac:dyDescent="0.2">
      <c r="A21" s="17" t="s">
        <v>37</v>
      </c>
      <c r="B21" s="49">
        <v>99448636</v>
      </c>
      <c r="C21" s="50">
        <v>37554262</v>
      </c>
      <c r="D21" s="18">
        <f t="shared" si="1"/>
        <v>37.799999999999997</v>
      </c>
      <c r="E21" s="9"/>
      <c r="F21" s="22" t="s">
        <v>18</v>
      </c>
      <c r="G21" s="53">
        <v>7332240</v>
      </c>
      <c r="H21" s="52">
        <v>1788208</v>
      </c>
      <c r="I21" s="19">
        <f t="shared" si="0"/>
        <v>24.4</v>
      </c>
      <c r="M21" s="2"/>
      <c r="N21" s="2"/>
      <c r="O21" s="5"/>
    </row>
    <row r="22" spans="1:15" ht="19.5" customHeight="1" x14ac:dyDescent="0.2">
      <c r="A22" s="17" t="s">
        <v>39</v>
      </c>
      <c r="B22" s="49">
        <v>134371610</v>
      </c>
      <c r="C22" s="50">
        <v>49558010</v>
      </c>
      <c r="D22" s="18">
        <f t="shared" si="1"/>
        <v>36.9</v>
      </c>
      <c r="E22" s="9"/>
      <c r="F22" s="21" t="s">
        <v>23</v>
      </c>
      <c r="G22" s="54">
        <v>11993251</v>
      </c>
      <c r="H22" s="55">
        <v>3882601</v>
      </c>
      <c r="I22" s="23">
        <f t="shared" ref="I22:I28" si="2">ROUND(H22/G22,3)*100</f>
        <v>32.4</v>
      </c>
      <c r="M22" s="2"/>
      <c r="N22" s="2"/>
      <c r="O22" s="5"/>
    </row>
    <row r="23" spans="1:15" ht="19.5" customHeight="1" x14ac:dyDescent="0.2">
      <c r="A23" s="17" t="s">
        <v>41</v>
      </c>
      <c r="B23" s="49">
        <v>33336721</v>
      </c>
      <c r="C23" s="50">
        <v>11897671</v>
      </c>
      <c r="D23" s="18">
        <f t="shared" si="1"/>
        <v>35.699999999999996</v>
      </c>
      <c r="E23" s="9"/>
      <c r="F23" s="22" t="s">
        <v>32</v>
      </c>
      <c r="G23" s="53">
        <v>13310612</v>
      </c>
      <c r="H23" s="52">
        <v>4961785</v>
      </c>
      <c r="I23" s="19">
        <f t="shared" si="2"/>
        <v>37.299999999999997</v>
      </c>
      <c r="M23" s="2"/>
      <c r="N23" s="2"/>
      <c r="O23" s="5"/>
    </row>
    <row r="24" spans="1:15" ht="19.5" customHeight="1" x14ac:dyDescent="0.2">
      <c r="A24" s="17" t="s">
        <v>44</v>
      </c>
      <c r="B24" s="49">
        <v>66301258</v>
      </c>
      <c r="C24" s="50">
        <v>28931599</v>
      </c>
      <c r="D24" s="18">
        <f t="shared" si="1"/>
        <v>43.6</v>
      </c>
      <c r="E24" s="9"/>
      <c r="F24" s="17" t="s">
        <v>43</v>
      </c>
      <c r="G24" s="56">
        <v>12766038</v>
      </c>
      <c r="H24" s="52">
        <v>3778862</v>
      </c>
      <c r="I24" s="18">
        <f t="shared" si="2"/>
        <v>29.599999999999998</v>
      </c>
      <c r="M24" s="2"/>
      <c r="N24" s="2"/>
      <c r="O24" s="5"/>
    </row>
    <row r="25" spans="1:15" ht="19.5" customHeight="1" x14ac:dyDescent="0.2">
      <c r="A25" s="17" t="s">
        <v>45</v>
      </c>
      <c r="B25" s="49">
        <v>51158353</v>
      </c>
      <c r="C25" s="50">
        <v>20853981</v>
      </c>
      <c r="D25" s="18">
        <f t="shared" si="1"/>
        <v>40.799999999999997</v>
      </c>
      <c r="E25" s="9"/>
      <c r="F25" s="17" t="s">
        <v>51</v>
      </c>
      <c r="G25" s="56">
        <v>16128413</v>
      </c>
      <c r="H25" s="52">
        <v>5759299</v>
      </c>
      <c r="I25" s="18">
        <f t="shared" si="2"/>
        <v>35.699999999999996</v>
      </c>
      <c r="M25" s="2"/>
      <c r="N25" s="2"/>
      <c r="O25" s="5"/>
    </row>
    <row r="26" spans="1:15" ht="19.5" customHeight="1" thickBot="1" x14ac:dyDescent="0.25">
      <c r="A26" s="17" t="s">
        <v>47</v>
      </c>
      <c r="B26" s="49">
        <v>53668131</v>
      </c>
      <c r="C26" s="50">
        <v>23094484</v>
      </c>
      <c r="D26" s="18">
        <f t="shared" si="1"/>
        <v>43</v>
      </c>
      <c r="E26" s="9"/>
      <c r="F26" s="21" t="s">
        <v>54</v>
      </c>
      <c r="G26" s="56">
        <v>11482634</v>
      </c>
      <c r="H26" s="52">
        <v>3208089</v>
      </c>
      <c r="I26" s="23">
        <f t="shared" si="2"/>
        <v>27.900000000000002</v>
      </c>
      <c r="M26" s="2"/>
      <c r="N26" s="2"/>
      <c r="O26" s="5"/>
    </row>
    <row r="27" spans="1:15" ht="19.5" customHeight="1" thickTop="1" thickBot="1" x14ac:dyDescent="0.25">
      <c r="A27" s="17" t="s">
        <v>49</v>
      </c>
      <c r="B27" s="49">
        <v>33464369</v>
      </c>
      <c r="C27" s="50">
        <v>11215597</v>
      </c>
      <c r="D27" s="18">
        <f t="shared" si="1"/>
        <v>33.5</v>
      </c>
      <c r="E27" s="9"/>
      <c r="F27" s="24" t="s">
        <v>59</v>
      </c>
      <c r="G27" s="25">
        <f>SUM(G4:G26)</f>
        <v>210115403</v>
      </c>
      <c r="H27" s="26">
        <f>SUM(H4:H26)</f>
        <v>66530028</v>
      </c>
      <c r="I27" s="27">
        <f t="shared" si="2"/>
        <v>31.7</v>
      </c>
      <c r="M27" s="2"/>
      <c r="N27" s="2"/>
      <c r="O27" s="5"/>
    </row>
    <row r="28" spans="1:15" ht="19.5" customHeight="1" thickTop="1" thickBot="1" x14ac:dyDescent="0.25">
      <c r="A28" s="17" t="s">
        <v>52</v>
      </c>
      <c r="B28" s="49">
        <v>35715416</v>
      </c>
      <c r="C28" s="50">
        <v>15903083</v>
      </c>
      <c r="D28" s="18">
        <f t="shared" si="1"/>
        <v>44.5</v>
      </c>
      <c r="E28" s="9"/>
      <c r="F28" s="28" t="s">
        <v>61</v>
      </c>
      <c r="G28" s="29">
        <f>B44+G27</f>
        <v>3100621545</v>
      </c>
      <c r="H28" s="30">
        <f>C44+H27</f>
        <v>1174673232</v>
      </c>
      <c r="I28" s="31">
        <f t="shared" si="2"/>
        <v>37.9</v>
      </c>
      <c r="M28" s="2"/>
      <c r="N28" s="2"/>
      <c r="O28" s="5"/>
    </row>
    <row r="29" spans="1:15" ht="19.5" customHeight="1" x14ac:dyDescent="0.2">
      <c r="A29" s="17" t="s">
        <v>55</v>
      </c>
      <c r="B29" s="49">
        <v>65665463</v>
      </c>
      <c r="C29" s="50">
        <v>25008207</v>
      </c>
      <c r="D29" s="18">
        <f t="shared" si="1"/>
        <v>38.1</v>
      </c>
      <c r="E29" s="9"/>
      <c r="F29" s="65" t="s">
        <v>74</v>
      </c>
      <c r="G29" s="66"/>
      <c r="H29" s="66"/>
      <c r="I29" s="9"/>
      <c r="M29" s="2"/>
      <c r="N29" s="2"/>
      <c r="O29" s="5"/>
    </row>
    <row r="30" spans="1:15" ht="19.5" customHeight="1" x14ac:dyDescent="0.2">
      <c r="A30" s="17" t="s">
        <v>57</v>
      </c>
      <c r="B30" s="49">
        <v>27930342</v>
      </c>
      <c r="C30" s="50">
        <v>10141782</v>
      </c>
      <c r="D30" s="18">
        <f t="shared" si="1"/>
        <v>36.299999999999997</v>
      </c>
      <c r="E30" s="9"/>
      <c r="F30" s="20"/>
      <c r="G30" s="20"/>
      <c r="H30" s="20"/>
      <c r="I30" s="9"/>
      <c r="M30" s="2"/>
      <c r="N30" s="2"/>
      <c r="O30" s="5"/>
    </row>
    <row r="31" spans="1:15" ht="19.5" customHeight="1" x14ac:dyDescent="0.2">
      <c r="A31" s="17" t="s">
        <v>60</v>
      </c>
      <c r="B31" s="49">
        <v>60659466</v>
      </c>
      <c r="C31" s="50">
        <v>22916366</v>
      </c>
      <c r="D31" s="18">
        <f t="shared" si="1"/>
        <v>37.799999999999997</v>
      </c>
      <c r="E31" s="9"/>
      <c r="F31" s="20"/>
      <c r="G31" s="20"/>
      <c r="H31" s="20"/>
      <c r="I31" s="9"/>
      <c r="M31" s="2"/>
      <c r="N31" s="2"/>
      <c r="O31" s="5"/>
    </row>
    <row r="32" spans="1:15" ht="19.5" customHeight="1" x14ac:dyDescent="0.2">
      <c r="A32" s="32" t="s">
        <v>65</v>
      </c>
      <c r="B32" s="57">
        <v>25722999</v>
      </c>
      <c r="C32" s="50">
        <v>8857939</v>
      </c>
      <c r="D32" s="23">
        <f t="shared" si="1"/>
        <v>34.4</v>
      </c>
      <c r="E32" s="9"/>
      <c r="F32" s="20"/>
      <c r="G32" s="20"/>
      <c r="H32" s="20"/>
      <c r="I32" s="9"/>
      <c r="M32" s="2"/>
      <c r="N32" s="2"/>
      <c r="O32" s="5"/>
    </row>
    <row r="33" spans="1:15" ht="19.5" customHeight="1" x14ac:dyDescent="0.2">
      <c r="A33" s="22" t="s">
        <v>6</v>
      </c>
      <c r="B33" s="53">
        <v>39733763</v>
      </c>
      <c r="C33" s="52">
        <v>17228478</v>
      </c>
      <c r="D33" s="19">
        <f t="shared" si="1"/>
        <v>43.4</v>
      </c>
      <c r="E33" s="9"/>
      <c r="F33" s="20"/>
      <c r="G33" s="20"/>
      <c r="H33" s="20"/>
      <c r="I33" s="9"/>
      <c r="M33" s="2"/>
      <c r="N33" s="2"/>
      <c r="O33" s="5"/>
    </row>
    <row r="34" spans="1:15" ht="19.5" customHeight="1" x14ac:dyDescent="0.2">
      <c r="A34" s="17" t="s">
        <v>8</v>
      </c>
      <c r="B34" s="51">
        <v>40410221</v>
      </c>
      <c r="C34" s="50">
        <v>15583746</v>
      </c>
      <c r="D34" s="18">
        <f t="shared" si="1"/>
        <v>38.6</v>
      </c>
      <c r="E34" s="9"/>
      <c r="F34" s="20"/>
      <c r="G34" s="20"/>
      <c r="H34" s="20"/>
      <c r="I34" s="9"/>
      <c r="M34" s="2"/>
      <c r="N34" s="2"/>
      <c r="O34" s="5"/>
    </row>
    <row r="35" spans="1:15" ht="19.5" customHeight="1" x14ac:dyDescent="0.2">
      <c r="A35" s="17" t="s">
        <v>9</v>
      </c>
      <c r="B35" s="51">
        <v>63276810</v>
      </c>
      <c r="C35" s="52">
        <v>22356093</v>
      </c>
      <c r="D35" s="19">
        <f t="shared" si="1"/>
        <v>35.299999999999997</v>
      </c>
      <c r="E35" s="9"/>
      <c r="F35" s="34"/>
      <c r="G35" s="44"/>
      <c r="H35" s="45"/>
      <c r="I35" s="45"/>
      <c r="M35" s="2"/>
      <c r="N35" s="2"/>
      <c r="O35" s="5"/>
    </row>
    <row r="36" spans="1:15" ht="19.5" customHeight="1" x14ac:dyDescent="0.2">
      <c r="A36" s="17" t="s">
        <v>12</v>
      </c>
      <c r="B36" s="51">
        <v>24157897</v>
      </c>
      <c r="C36" s="52">
        <v>8078205</v>
      </c>
      <c r="D36" s="19">
        <f t="shared" si="1"/>
        <v>33.4</v>
      </c>
      <c r="E36" s="9"/>
      <c r="F36" s="34"/>
      <c r="G36" s="34"/>
      <c r="H36" s="35"/>
      <c r="I36" s="9"/>
      <c r="M36" s="2"/>
      <c r="N36" s="2"/>
      <c r="O36" s="5"/>
    </row>
    <row r="37" spans="1:15" ht="19.5" customHeight="1" x14ac:dyDescent="0.2">
      <c r="A37" s="17" t="s">
        <v>15</v>
      </c>
      <c r="B37" s="51">
        <v>37478137</v>
      </c>
      <c r="C37" s="52">
        <v>13919367</v>
      </c>
      <c r="D37" s="19">
        <f t="shared" si="1"/>
        <v>37.1</v>
      </c>
      <c r="E37" s="9"/>
      <c r="F37" s="34"/>
      <c r="G37" s="34"/>
      <c r="H37" s="35"/>
      <c r="I37" s="9"/>
      <c r="M37" s="2"/>
      <c r="N37" s="2"/>
      <c r="O37" s="5"/>
    </row>
    <row r="38" spans="1:15" ht="19.5" customHeight="1" x14ac:dyDescent="0.2">
      <c r="A38" s="17" t="s">
        <v>17</v>
      </c>
      <c r="B38" s="51">
        <v>19721675</v>
      </c>
      <c r="C38" s="52">
        <v>6615076</v>
      </c>
      <c r="D38" s="19">
        <f t="shared" si="1"/>
        <v>33.5</v>
      </c>
      <c r="E38" s="33"/>
      <c r="F38" s="34"/>
      <c r="G38" s="34"/>
      <c r="H38" s="35"/>
      <c r="I38" s="33"/>
      <c r="M38" s="2"/>
      <c r="N38" s="2"/>
      <c r="O38" s="5"/>
    </row>
    <row r="39" spans="1:15" ht="19.5" customHeight="1" x14ac:dyDescent="0.2">
      <c r="A39" s="17" t="s">
        <v>20</v>
      </c>
      <c r="B39" s="51">
        <v>27289335</v>
      </c>
      <c r="C39" s="52">
        <v>9999621</v>
      </c>
      <c r="D39" s="19">
        <f t="shared" si="1"/>
        <v>36.6</v>
      </c>
      <c r="E39" s="36"/>
      <c r="F39" s="36"/>
      <c r="G39" s="37"/>
      <c r="H39" s="37"/>
      <c r="I39" s="37"/>
      <c r="M39" s="2"/>
      <c r="N39" s="2"/>
      <c r="O39" s="5"/>
    </row>
    <row r="40" spans="1:15" ht="19.5" customHeight="1" x14ac:dyDescent="0.2">
      <c r="A40" s="17" t="s">
        <v>22</v>
      </c>
      <c r="B40" s="51">
        <v>23430746</v>
      </c>
      <c r="C40" s="52">
        <v>8141010</v>
      </c>
      <c r="D40" s="19">
        <f t="shared" si="1"/>
        <v>34.699999999999996</v>
      </c>
      <c r="E40" s="20"/>
      <c r="F40" s="20"/>
      <c r="G40" s="20"/>
      <c r="H40" s="20"/>
      <c r="I40" s="20"/>
      <c r="O40" s="5"/>
    </row>
    <row r="41" spans="1:15" ht="19.5" customHeight="1" x14ac:dyDescent="0.2">
      <c r="A41" s="17" t="s">
        <v>68</v>
      </c>
      <c r="B41" s="51">
        <v>28355517</v>
      </c>
      <c r="C41" s="52">
        <v>9729143</v>
      </c>
      <c r="D41" s="19">
        <f t="shared" si="1"/>
        <v>34.300000000000004</v>
      </c>
      <c r="E41" s="20"/>
      <c r="F41" s="20"/>
      <c r="G41" s="20"/>
      <c r="H41" s="20"/>
      <c r="I41" s="20"/>
      <c r="O41" s="5"/>
    </row>
    <row r="42" spans="1:15" ht="19.5" customHeight="1" x14ac:dyDescent="0.2">
      <c r="A42" s="21" t="s">
        <v>66</v>
      </c>
      <c r="B42" s="58">
        <v>50945404</v>
      </c>
      <c r="C42" s="59">
        <v>16600396</v>
      </c>
      <c r="D42" s="19">
        <f t="shared" si="1"/>
        <v>32.6</v>
      </c>
      <c r="E42" s="20"/>
      <c r="F42" s="20"/>
      <c r="G42" s="20"/>
      <c r="H42" s="20"/>
      <c r="I42" s="20"/>
      <c r="O42" s="5"/>
    </row>
    <row r="43" spans="1:15" ht="19.5" customHeight="1" thickBot="1" x14ac:dyDescent="0.25">
      <c r="A43" s="38" t="s">
        <v>69</v>
      </c>
      <c r="B43" s="60">
        <v>18234951</v>
      </c>
      <c r="C43" s="61">
        <v>7230448</v>
      </c>
      <c r="D43" s="39">
        <f t="shared" si="1"/>
        <v>39.700000000000003</v>
      </c>
      <c r="E43" s="20"/>
      <c r="F43" s="20"/>
      <c r="G43" s="20"/>
      <c r="H43" s="20"/>
      <c r="I43" s="20"/>
    </row>
    <row r="44" spans="1:15" ht="19.5" customHeight="1" thickTop="1" thickBot="1" x14ac:dyDescent="0.25">
      <c r="A44" s="40" t="s">
        <v>72</v>
      </c>
      <c r="B44" s="41">
        <f>SUM(B4:B43)</f>
        <v>2890506142</v>
      </c>
      <c r="C44" s="42">
        <f>SUM(C4:C43)</f>
        <v>1108143204</v>
      </c>
      <c r="D44" s="43">
        <f t="shared" ref="D44" si="3">ROUND(C44/B44,3)*100</f>
        <v>38.299999999999997</v>
      </c>
      <c r="E44" s="20"/>
      <c r="F44" s="20"/>
      <c r="G44" s="20"/>
      <c r="H44" s="20"/>
      <c r="I44" s="20"/>
    </row>
    <row r="45" spans="1:15" ht="19.5" customHeight="1" x14ac:dyDescent="0.2">
      <c r="A45" s="62"/>
      <c r="B45" s="63"/>
      <c r="C45" s="63"/>
    </row>
    <row r="46" spans="1:15" ht="26.1" customHeight="1" x14ac:dyDescent="0.2"/>
    <row r="47" spans="1:15" x14ac:dyDescent="0.2">
      <c r="A47" s="8"/>
    </row>
    <row r="48" spans="1:15" x14ac:dyDescent="0.2">
      <c r="A48" s="8"/>
    </row>
    <row r="49" spans="1:1" x14ac:dyDescent="0.2">
      <c r="A49" s="8"/>
    </row>
    <row r="50" spans="1:1" x14ac:dyDescent="0.2">
      <c r="A50" s="8"/>
    </row>
    <row r="51" spans="1:1" x14ac:dyDescent="0.2">
      <c r="A51" s="8"/>
    </row>
    <row r="52" spans="1:1" x14ac:dyDescent="0.2">
      <c r="A52" s="8"/>
    </row>
    <row r="53" spans="1:1" x14ac:dyDescent="0.2">
      <c r="A53" s="8"/>
    </row>
    <row r="54" spans="1:1" x14ac:dyDescent="0.2">
      <c r="A54" s="8"/>
    </row>
    <row r="55" spans="1:1" x14ac:dyDescent="0.2">
      <c r="A55" s="8"/>
    </row>
    <row r="56" spans="1:1" x14ac:dyDescent="0.2">
      <c r="A56" s="8"/>
    </row>
    <row r="57" spans="1:1" x14ac:dyDescent="0.2">
      <c r="A57" s="8"/>
    </row>
    <row r="58" spans="1:1" x14ac:dyDescent="0.2">
      <c r="A58" s="8"/>
    </row>
    <row r="59" spans="1:1" x14ac:dyDescent="0.2">
      <c r="A59" s="8"/>
    </row>
    <row r="60" spans="1:1" x14ac:dyDescent="0.2">
      <c r="A60" s="8"/>
    </row>
    <row r="61" spans="1:1" x14ac:dyDescent="0.2">
      <c r="A61" s="8"/>
    </row>
    <row r="62" spans="1:1" x14ac:dyDescent="0.2">
      <c r="A62" s="8"/>
    </row>
    <row r="63" spans="1:1" x14ac:dyDescent="0.2">
      <c r="A63" s="8"/>
    </row>
    <row r="64" spans="1:1" x14ac:dyDescent="0.2">
      <c r="A64" s="8"/>
    </row>
    <row r="65" spans="1:1" x14ac:dyDescent="0.2">
      <c r="A65" s="8"/>
    </row>
    <row r="66" spans="1:1" x14ac:dyDescent="0.2">
      <c r="A66" s="8"/>
    </row>
    <row r="67" spans="1:1" x14ac:dyDescent="0.2">
      <c r="A67" s="8"/>
    </row>
    <row r="68" spans="1:1" x14ac:dyDescent="0.2">
      <c r="A68" s="8"/>
    </row>
    <row r="69" spans="1:1" x14ac:dyDescent="0.2">
      <c r="A69" s="8"/>
    </row>
    <row r="70" spans="1:1" x14ac:dyDescent="0.2">
      <c r="A70" s="8"/>
    </row>
    <row r="71" spans="1:1" x14ac:dyDescent="0.2">
      <c r="A71" s="8"/>
    </row>
    <row r="72" spans="1:1" x14ac:dyDescent="0.2">
      <c r="A72" s="8"/>
    </row>
    <row r="73" spans="1:1" x14ac:dyDescent="0.2">
      <c r="A73" s="8"/>
    </row>
    <row r="74" spans="1:1" x14ac:dyDescent="0.2">
      <c r="A74" s="8"/>
    </row>
    <row r="75" spans="1:1" x14ac:dyDescent="0.2">
      <c r="A75" s="8"/>
    </row>
    <row r="76" spans="1:1" x14ac:dyDescent="0.2">
      <c r="A76" s="8"/>
    </row>
    <row r="77" spans="1:1" x14ac:dyDescent="0.2">
      <c r="A77" s="8"/>
    </row>
    <row r="78" spans="1:1" x14ac:dyDescent="0.2">
      <c r="A78" s="8"/>
    </row>
    <row r="79" spans="1:1" x14ac:dyDescent="0.2">
      <c r="A79" s="8"/>
    </row>
    <row r="80" spans="1:1" x14ac:dyDescent="0.2">
      <c r="A80" s="8"/>
    </row>
    <row r="81" spans="1:1" x14ac:dyDescent="0.2">
      <c r="A81" s="8"/>
    </row>
    <row r="82" spans="1:1" x14ac:dyDescent="0.2">
      <c r="A82" s="8"/>
    </row>
    <row r="83" spans="1:1" x14ac:dyDescent="0.2">
      <c r="A83" s="8"/>
    </row>
    <row r="84" spans="1:1" x14ac:dyDescent="0.2">
      <c r="A84" s="8"/>
    </row>
    <row r="85" spans="1:1" x14ac:dyDescent="0.2">
      <c r="A85" s="8"/>
    </row>
    <row r="86" spans="1:1" x14ac:dyDescent="0.2">
      <c r="A86" s="8"/>
    </row>
    <row r="87" spans="1:1" x14ac:dyDescent="0.2">
      <c r="A87" s="8"/>
    </row>
    <row r="88" spans="1:1" x14ac:dyDescent="0.2">
      <c r="A88" s="8"/>
    </row>
    <row r="89" spans="1:1" x14ac:dyDescent="0.2">
      <c r="A89" s="8"/>
    </row>
    <row r="90" spans="1:1" x14ac:dyDescent="0.2">
      <c r="A90" s="8"/>
    </row>
    <row r="91" spans="1:1" x14ac:dyDescent="0.2">
      <c r="A91" s="8"/>
    </row>
  </sheetData>
  <mergeCells count="3">
    <mergeCell ref="A45:C45"/>
    <mergeCell ref="H2:I2"/>
    <mergeCell ref="F29:H29"/>
  </mergeCells>
  <phoneticPr fontId="6"/>
  <dataValidations count="1">
    <dataValidation imeMode="off" allowBlank="1" showInputMessage="1" showErrorMessage="1" sqref="B4:D44 G4:I28" xr:uid="{00000000-0002-0000-0000-000000000000}"/>
  </dataValidations>
  <pageMargins left="0.86614173228346458" right="0.86614173228346458" top="0.59055118110236227" bottom="0.39370078740157483" header="0.51181102362204722" footer="0.39370078740157483"/>
  <pageSetup paperSize="9" firstPageNumber="4" orientation="portrait" useFirstPageNumber="1" r:id="rId1"/>
  <headerFooter alignWithMargins="0">
    <oddFooter>&amp;C&amp;"ＭＳ ゴシック,標準"&amp;11&amp;P</oddFooter>
  </headerFooter>
  <colBreaks count="1" manualBreakCount="1">
    <brk id="5" max="4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1(2)歳入に占める税収割合（令和３年度）</vt:lpstr>
      <vt:lpstr>'1(2)歳入に占める税収割合（令和３年度）'!Print_Area</vt:lpstr>
    </vt:vector>
  </TitlesOfParts>
  <Company>埼玉県庁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埼玉県庁</dc:creator>
  <cp:lastModifiedBy>埼玉県</cp:lastModifiedBy>
  <cp:lastPrinted>2023-02-28T00:50:35Z</cp:lastPrinted>
  <dcterms:created xsi:type="dcterms:W3CDTF">2001-01-15T05:16:26Z</dcterms:created>
  <dcterms:modified xsi:type="dcterms:W3CDTF">2023-02-28T00:51:03Z</dcterms:modified>
</cp:coreProperties>
</file>