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F453C083-F297-4D07-84D9-FEBB213428A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１（12か月分）" sheetId="1" r:id="rId1"/>
    <sheet name="様式１（記入例　12か月分）" sheetId="2" r:id="rId2"/>
  </sheets>
  <definedNames>
    <definedName name="_xlnm.Print_Area" localSheetId="0">'様式１（12か月分）'!$A$1:$AQ$59</definedName>
    <definedName name="_xlnm.Print_Area" localSheetId="1">'様式１（記入例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" i="2" l="1"/>
  <c r="AP9" i="2"/>
  <c r="AP10" i="2" s="1"/>
  <c r="AP11" i="2"/>
  <c r="AP12" i="2"/>
  <c r="G56" i="2" s="1"/>
  <c r="AP13" i="2"/>
  <c r="AP15" i="2"/>
  <c r="AP16" i="2"/>
  <c r="AP17" i="2"/>
  <c r="AP18" i="2" s="1"/>
  <c r="AP19" i="2"/>
  <c r="AP20" i="2"/>
  <c r="AP21" i="2"/>
  <c r="AP23" i="2"/>
  <c r="AP24" i="2"/>
  <c r="AP25" i="2"/>
  <c r="AP26" i="2" s="1"/>
  <c r="AP27" i="2"/>
  <c r="AP28" i="2"/>
  <c r="AP29" i="2"/>
  <c r="AP31" i="2"/>
  <c r="AP32" i="2"/>
  <c r="AP33" i="2"/>
  <c r="AP34" i="2" s="1"/>
  <c r="AP35" i="2"/>
  <c r="AP36" i="2"/>
  <c r="AP37" i="2"/>
  <c r="AP39" i="2"/>
  <c r="AP40" i="2"/>
  <c r="AP41" i="2"/>
  <c r="AP42" i="2" s="1"/>
  <c r="AP43" i="2"/>
  <c r="AP44" i="2"/>
  <c r="AP45" i="2"/>
  <c r="AP47" i="2"/>
  <c r="AP48" i="2"/>
  <c r="AP49" i="2"/>
  <c r="AP50" i="2" s="1"/>
  <c r="AP51" i="2"/>
  <c r="AP52" i="2"/>
  <c r="AP53" i="2"/>
  <c r="AP55" i="2"/>
  <c r="G57" i="2"/>
  <c r="G58" i="2" l="1"/>
  <c r="AP54" i="2"/>
  <c r="AP46" i="2"/>
  <c r="AP38" i="2"/>
  <c r="AP30" i="2"/>
  <c r="AP22" i="2"/>
  <c r="AP14" i="2"/>
  <c r="AP55" i="1"/>
  <c r="AP53" i="1"/>
  <c r="AP52" i="1"/>
  <c r="AP54" i="1" s="1"/>
  <c r="AP51" i="1"/>
  <c r="AP49" i="1"/>
  <c r="AP48" i="1"/>
  <c r="AP47" i="1"/>
  <c r="AP45" i="1"/>
  <c r="AP44" i="1"/>
  <c r="AP46" i="1" s="1"/>
  <c r="AP43" i="1"/>
  <c r="AP41" i="1"/>
  <c r="AP40" i="1"/>
  <c r="AP39" i="1"/>
  <c r="AP37" i="1"/>
  <c r="AP36" i="1"/>
  <c r="AP38" i="1" s="1"/>
  <c r="AP35" i="1"/>
  <c r="AP33" i="1"/>
  <c r="AP32" i="1"/>
  <c r="AP31" i="1"/>
  <c r="AP29" i="1"/>
  <c r="AP28" i="1"/>
  <c r="AP30" i="1" s="1"/>
  <c r="AP27" i="1"/>
  <c r="AP25" i="1"/>
  <c r="AP24" i="1"/>
  <c r="AP23" i="1"/>
  <c r="AP21" i="1"/>
  <c r="AP20" i="1"/>
  <c r="AP22" i="1" s="1"/>
  <c r="AP19" i="1"/>
  <c r="AP17" i="1"/>
  <c r="AP16" i="1"/>
  <c r="AP15" i="1"/>
  <c r="AP13" i="1"/>
  <c r="AP12" i="1"/>
  <c r="AP14" i="1" s="1"/>
  <c r="AP11" i="1"/>
  <c r="AP18" i="1" l="1"/>
  <c r="AP26" i="1"/>
  <c r="AP34" i="1"/>
  <c r="AP42" i="1"/>
  <c r="AP50" i="1"/>
  <c r="AP9" i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<sst xmlns="http://schemas.openxmlformats.org/spreadsheetml/2006/main" count="1677" uniqueCount="67">
  <si>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</si>
  <si>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</si>
  <si>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</si>
  <si>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</si>
  <si>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</si>
  <si>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</si>
  <si>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</si>
  <si>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</si>
  <si>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</si>
  <si>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</si>
  <si>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</si>
  <si>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</si>
  <si>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</si>
  <si>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</si>
  <si>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</si>
  <si>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</si>
  <si>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</si>
  <si>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</si>
  <si>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</si>
  <si>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</si>
  <si>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</si>
  <si>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</si>
  <si>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</si>
  <si>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</si>
  <si>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</si>
  <si>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</si>
  <si>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</si>
  <si>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</si>
  <si>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</si>
  <si>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</si>
  <si>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</si>
  <si>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</si>
  <si>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</si>
  <si>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</si>
  <si>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</si>
  <si>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</si>
  <si>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</si>
  <si>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</si>
  <si>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</si>
  <si>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</si>
  <si>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</si>
  <si>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</si>
  <si>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</si>
  <si>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</si>
  <si>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</si>
  <si>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</si>
  <si>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</si>
  <si>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</si>
  <si>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作</t>
  </si>
  <si>
    <t>閉</t>
  </si>
  <si>
    <t>工</t>
  </si>
  <si>
    <t>休</t>
  </si>
  <si>
    <t>令和７年３月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</si>
  <si>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</si>
  <si>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外</t>
  </si>
  <si>
    <t>令和７年１月</t>
    <rPh sb="0" eb="2">
      <t>レイワ</t>
    </rPh>
    <rPh sb="3" eb="4">
      <t>ネン</t>
    </rPh>
    <rPh sb="5" eb="6">
      <t>ガツ</t>
    </rPh>
    <phoneticPr fontId="3"/>
  </si>
  <si>
    <t>令和６年12月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</si>
  <si>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</si>
  <si>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</si>
  <si>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</si>
  <si>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</si>
  <si>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</si>
  <si>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</si>
  <si>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</si>
  <si>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</si>
  <si>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〇〇工務店</t>
    <rPh sb="2" eb="5">
      <t>コウムテン</t>
    </rPh>
    <phoneticPr fontId="3"/>
  </si>
  <si>
    <t>〇〇工事</t>
    <rPh sb="2" eb="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</si>
</sst>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22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4310A9BD-3C90-40F0-9113-329C451CAB38}"/>
            </a:ext>
          </a:extLst>
        </xdr:cNvPr>
        <xdr:cNvSpPr/>
      </xdr:nvSpPr>
      <xdr:spPr>
        <a:xfrm>
          <a:off x="26403300" y="487680"/>
          <a:ext cx="4682490" cy="1352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view="pageBreakPreview" zoomScaleNormal="100" zoomScaleSheetLayoutView="100" workbookViewId="0">
      <selection activeCell="AP31" sqref="AP31:AQ31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6" t="s">
        <v>28</v>
      </c>
      <c r="AD3" s="47"/>
      <c r="AE3" s="47"/>
      <c r="AF3" s="47"/>
      <c r="AG3" s="47"/>
      <c r="AH3" s="47"/>
      <c r="AI3" s="48"/>
      <c r="AJ3" s="47" t="s">
        <v>29</v>
      </c>
      <c r="AK3" s="47"/>
      <c r="AL3" s="47"/>
      <c r="AM3" s="47"/>
      <c r="AN3" s="47"/>
      <c r="AO3" s="47"/>
      <c r="AP3" s="48"/>
    </row>
    <row r="4" spans="1:43" ht="20.25" customHeight="1" x14ac:dyDescent="0.2">
      <c r="A4" s="3"/>
      <c r="B4" s="2" t="s">
        <v>34</v>
      </c>
      <c r="D4" s="2"/>
      <c r="E4" s="75"/>
      <c r="F4" s="75"/>
      <c r="G4" s="75"/>
      <c r="H4" s="75"/>
      <c r="I4" s="75"/>
      <c r="J4" s="75"/>
      <c r="K4" s="3"/>
      <c r="L4" s="3"/>
      <c r="M4" s="3"/>
      <c r="N4" s="3"/>
      <c r="O4" s="3"/>
      <c r="P4" s="3"/>
      <c r="AC4" s="25" t="s">
        <v>16</v>
      </c>
      <c r="AD4" s="29" t="s">
        <v>33</v>
      </c>
      <c r="AE4" s="30"/>
      <c r="AF4" s="30"/>
      <c r="AG4" s="30"/>
      <c r="AH4" s="30"/>
      <c r="AI4" s="31"/>
      <c r="AJ4" s="4" t="s">
        <v>18</v>
      </c>
      <c r="AK4" s="67" t="s">
        <v>21</v>
      </c>
      <c r="AL4" s="67"/>
      <c r="AM4" s="67"/>
      <c r="AN4" s="67"/>
      <c r="AO4" s="67"/>
      <c r="AP4" s="68"/>
    </row>
    <row r="5" spans="1:43" ht="20.25" customHeight="1" x14ac:dyDescent="0.2">
      <c r="A5" s="3"/>
      <c r="B5" s="2" t="s">
        <v>35</v>
      </c>
      <c r="D5" s="2"/>
      <c r="E5" s="75"/>
      <c r="F5" s="75"/>
      <c r="G5" s="75"/>
      <c r="H5" s="75"/>
      <c r="I5" s="75"/>
      <c r="J5" s="75"/>
      <c r="K5" s="3"/>
      <c r="L5" s="10"/>
      <c r="M5" s="3"/>
      <c r="N5" s="3"/>
      <c r="O5" s="3"/>
      <c r="P5" s="3"/>
      <c r="AC5" s="25" t="s">
        <v>17</v>
      </c>
      <c r="AD5" s="63" t="s">
        <v>32</v>
      </c>
      <c r="AE5" s="63"/>
      <c r="AF5" s="63"/>
      <c r="AG5" s="63"/>
      <c r="AH5" s="63"/>
      <c r="AI5" s="64"/>
      <c r="AJ5" s="4" t="s">
        <v>19</v>
      </c>
      <c r="AK5" s="69" t="s">
        <v>22</v>
      </c>
      <c r="AL5" s="69"/>
      <c r="AM5" s="69"/>
      <c r="AN5" s="69"/>
      <c r="AO5" s="69"/>
      <c r="AP5" s="70"/>
    </row>
    <row r="6" spans="1:43" ht="20.25" customHeight="1" x14ac:dyDescent="0.2">
      <c r="A6" s="3"/>
      <c r="B6" s="2" t="s">
        <v>27</v>
      </c>
      <c r="D6" s="2"/>
      <c r="E6" s="2"/>
      <c r="F6" s="4"/>
      <c r="I6" s="73"/>
      <c r="J6" s="73"/>
      <c r="K6" s="3"/>
      <c r="L6" s="3"/>
      <c r="M6" s="3"/>
      <c r="N6" s="3"/>
      <c r="O6" s="3"/>
      <c r="P6" s="3"/>
      <c r="T6" s="14"/>
      <c r="AC6" s="26" t="s">
        <v>30</v>
      </c>
      <c r="AD6" s="65" t="s">
        <v>31</v>
      </c>
      <c r="AE6" s="65"/>
      <c r="AF6" s="65"/>
      <c r="AG6" s="65"/>
      <c r="AH6" s="65"/>
      <c r="AI6" s="66"/>
      <c r="AJ6" s="18" t="s">
        <v>20</v>
      </c>
      <c r="AK6" s="71" t="s">
        <v>23</v>
      </c>
      <c r="AL6" s="71"/>
      <c r="AM6" s="71"/>
      <c r="AN6" s="71"/>
      <c r="AO6" s="71"/>
      <c r="AP6" s="72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2">
      <c r="A8" s="37" t="s">
        <v>46</v>
      </c>
      <c r="B8" s="38"/>
      <c r="C8" s="38"/>
      <c r="D8" s="43" t="s">
        <v>7</v>
      </c>
      <c r="E8" s="44"/>
      <c r="F8" s="45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49" t="s">
        <v>14</v>
      </c>
      <c r="AM8" s="50"/>
      <c r="AN8" s="50"/>
      <c r="AO8" s="50"/>
      <c r="AP8" s="60">
        <f>COUNTIF(G10:AK10,"工")+COUNTIF(G10:AK10,"休")+COUNTIFS(G10:AK10,"外",G11:AK11,"作")+COUNTIFS(G10:AK10,"外",G11:AK11,"天")+COUNTIFS(G10:AK10,"外",G11:AK11,"閉")</f>
        <v>0</v>
      </c>
      <c r="AQ8" s="61"/>
    </row>
    <row r="9" spans="1:43" ht="20.25" customHeight="1" x14ac:dyDescent="0.2">
      <c r="A9" s="39"/>
      <c r="B9" s="40"/>
      <c r="C9" s="40"/>
      <c r="D9" s="46" t="s">
        <v>6</v>
      </c>
      <c r="E9" s="47"/>
      <c r="F9" s="48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49" t="s">
        <v>8</v>
      </c>
      <c r="AM9" s="50"/>
      <c r="AN9" s="50"/>
      <c r="AO9" s="50"/>
      <c r="AP9" s="60">
        <f>COUNTIF(G11:AK11,"閉")+COUNTIF(G11:AK11,"天")</f>
        <v>0</v>
      </c>
      <c r="AQ9" s="61"/>
    </row>
    <row r="10" spans="1:43" ht="20.25" customHeight="1" x14ac:dyDescent="0.2">
      <c r="A10" s="39"/>
      <c r="B10" s="40"/>
      <c r="C10" s="40"/>
      <c r="D10" s="46" t="s">
        <v>28</v>
      </c>
      <c r="E10" s="47"/>
      <c r="F10" s="4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49" t="s">
        <v>24</v>
      </c>
      <c r="AM10" s="50"/>
      <c r="AN10" s="50"/>
      <c r="AO10" s="50"/>
      <c r="AP10" s="51" t="e">
        <f>AP9/AP8</f>
        <v>#DIV/0!</v>
      </c>
      <c r="AQ10" s="52"/>
    </row>
    <row r="11" spans="1:43" ht="20.25" customHeight="1" thickBot="1" x14ac:dyDescent="0.25">
      <c r="A11" s="41"/>
      <c r="B11" s="42"/>
      <c r="C11" s="42"/>
      <c r="D11" s="53" t="s">
        <v>29</v>
      </c>
      <c r="E11" s="54"/>
      <c r="F11" s="5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6" t="s">
        <v>45</v>
      </c>
      <c r="AM11" s="57"/>
      <c r="AN11" s="57"/>
      <c r="AO11" s="57"/>
      <c r="AP11" s="5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59"/>
    </row>
    <row r="12" spans="1:43" ht="20.25" customHeight="1" x14ac:dyDescent="0.2">
      <c r="A12" s="37" t="s">
        <v>46</v>
      </c>
      <c r="B12" s="38"/>
      <c r="C12" s="38"/>
      <c r="D12" s="43" t="s">
        <v>7</v>
      </c>
      <c r="E12" s="44"/>
      <c r="F12" s="45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49" t="s">
        <v>14</v>
      </c>
      <c r="AM12" s="50"/>
      <c r="AN12" s="50"/>
      <c r="AO12" s="50"/>
      <c r="AP12" s="60">
        <f t="shared" ref="AP12" si="0">COUNTIF(G14:AK14,"工")+COUNTIF(G14:AK14,"休")+COUNTIFS(G14:AK14,"外",G15:AK15,"作")+COUNTIFS(G14:AK14,"外",G15:AK15,"天")+COUNTIFS(G14:AK14,"外",G15:AK15,"閉")</f>
        <v>0</v>
      </c>
      <c r="AQ12" s="61"/>
    </row>
    <row r="13" spans="1:43" ht="20.25" customHeight="1" x14ac:dyDescent="0.2">
      <c r="A13" s="39"/>
      <c r="B13" s="40"/>
      <c r="C13" s="40"/>
      <c r="D13" s="46" t="s">
        <v>6</v>
      </c>
      <c r="E13" s="47"/>
      <c r="F13" s="48"/>
      <c r="G13" s="7" t="s">
        <v>1</v>
      </c>
      <c r="H13" s="7" t="s">
        <v>15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49" t="s">
        <v>8</v>
      </c>
      <c r="AM13" s="50"/>
      <c r="AN13" s="50"/>
      <c r="AO13" s="50"/>
      <c r="AP13" s="60">
        <f t="shared" ref="AP13" si="1">COUNTIF(G15:AK15,"閉")+COUNTIF(G15:AK15,"天")</f>
        <v>0</v>
      </c>
      <c r="AQ13" s="61"/>
    </row>
    <row r="14" spans="1:43" ht="20.25" customHeight="1" x14ac:dyDescent="0.2">
      <c r="A14" s="39"/>
      <c r="B14" s="40"/>
      <c r="C14" s="40"/>
      <c r="D14" s="46" t="s">
        <v>28</v>
      </c>
      <c r="E14" s="47"/>
      <c r="F14" s="4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49" t="s">
        <v>24</v>
      </c>
      <c r="AM14" s="50"/>
      <c r="AN14" s="50"/>
      <c r="AO14" s="50"/>
      <c r="AP14" s="51" t="e">
        <f t="shared" ref="AP14" si="2">AP13/AP12</f>
        <v>#DIV/0!</v>
      </c>
      <c r="AQ14" s="52"/>
    </row>
    <row r="15" spans="1:43" ht="20.25" customHeight="1" thickBot="1" x14ac:dyDescent="0.25">
      <c r="A15" s="41"/>
      <c r="B15" s="42"/>
      <c r="C15" s="42"/>
      <c r="D15" s="46" t="s">
        <v>29</v>
      </c>
      <c r="E15" s="47"/>
      <c r="F15" s="4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6" t="s">
        <v>45</v>
      </c>
      <c r="AM15" s="57"/>
      <c r="AN15" s="57"/>
      <c r="AO15" s="57"/>
      <c r="AP15" s="5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59"/>
    </row>
    <row r="16" spans="1:43" ht="20.25" customHeight="1" x14ac:dyDescent="0.2">
      <c r="A16" s="37" t="s">
        <v>46</v>
      </c>
      <c r="B16" s="38"/>
      <c r="C16" s="38"/>
      <c r="D16" s="43" t="s">
        <v>7</v>
      </c>
      <c r="E16" s="44"/>
      <c r="F16" s="45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49" t="s">
        <v>14</v>
      </c>
      <c r="AM16" s="50"/>
      <c r="AN16" s="50"/>
      <c r="AO16" s="50"/>
      <c r="AP16" s="60">
        <f t="shared" ref="AP16" si="4">COUNTIF(G18:AK18,"工")+COUNTIF(G18:AK18,"休")+COUNTIFS(G18:AK18,"外",G19:AK19,"作")+COUNTIFS(G18:AK18,"外",G19:AK19,"天")+COUNTIFS(G18:AK18,"外",G19:AK19,"閉")</f>
        <v>0</v>
      </c>
      <c r="AQ16" s="61"/>
    </row>
    <row r="17" spans="1:43" ht="20.25" customHeight="1" x14ac:dyDescent="0.2">
      <c r="A17" s="39"/>
      <c r="B17" s="40"/>
      <c r="C17" s="40"/>
      <c r="D17" s="46" t="s">
        <v>6</v>
      </c>
      <c r="E17" s="47"/>
      <c r="F17" s="48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0" t="s">
        <v>3</v>
      </c>
      <c r="AJ17" s="20" t="s">
        <v>4</v>
      </c>
      <c r="AK17" s="8"/>
      <c r="AL17" s="49" t="s">
        <v>8</v>
      </c>
      <c r="AM17" s="50"/>
      <c r="AN17" s="50"/>
      <c r="AO17" s="50"/>
      <c r="AP17" s="60">
        <f t="shared" ref="AP17" si="5">COUNTIF(G19:AK19,"閉")+COUNTIF(G19:AK19,"天")</f>
        <v>0</v>
      </c>
      <c r="AQ17" s="61"/>
    </row>
    <row r="18" spans="1:43" ht="20.25" customHeight="1" x14ac:dyDescent="0.2">
      <c r="A18" s="39"/>
      <c r="B18" s="40"/>
      <c r="C18" s="40"/>
      <c r="D18" s="46" t="s">
        <v>28</v>
      </c>
      <c r="E18" s="47"/>
      <c r="F18" s="4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49" t="s">
        <v>24</v>
      </c>
      <c r="AM18" s="50"/>
      <c r="AN18" s="50"/>
      <c r="AO18" s="50"/>
      <c r="AP18" s="51" t="e">
        <f t="shared" ref="AP18" si="6">AP17/AP16</f>
        <v>#DIV/0!</v>
      </c>
      <c r="AQ18" s="52"/>
    </row>
    <row r="19" spans="1:43" ht="20.25" customHeight="1" thickBot="1" x14ac:dyDescent="0.25">
      <c r="A19" s="41"/>
      <c r="B19" s="42"/>
      <c r="C19" s="42"/>
      <c r="D19" s="53" t="s">
        <v>29</v>
      </c>
      <c r="E19" s="54"/>
      <c r="F19" s="5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6" t="s">
        <v>45</v>
      </c>
      <c r="AM19" s="57"/>
      <c r="AN19" s="57"/>
      <c r="AO19" s="57"/>
      <c r="AP19" s="5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59"/>
    </row>
    <row r="20" spans="1:43" ht="20.25" customHeight="1" x14ac:dyDescent="0.2">
      <c r="A20" s="37" t="s">
        <v>46</v>
      </c>
      <c r="B20" s="38"/>
      <c r="C20" s="38"/>
      <c r="D20" s="43" t="s">
        <v>7</v>
      </c>
      <c r="E20" s="44"/>
      <c r="F20" s="45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49" t="s">
        <v>14</v>
      </c>
      <c r="AM20" s="50"/>
      <c r="AN20" s="50"/>
      <c r="AO20" s="50"/>
      <c r="AP20" s="60">
        <f t="shared" ref="AP20" si="8">COUNTIF(G22:AK22,"工")+COUNTIF(G22:AK22,"休")+COUNTIFS(G22:AK22,"外",G23:AK23,"作")+COUNTIFS(G22:AK22,"外",G23:AK23,"天")+COUNTIFS(G22:AK22,"外",G23:AK23,"閉")</f>
        <v>0</v>
      </c>
      <c r="AQ20" s="61"/>
    </row>
    <row r="21" spans="1:43" ht="20.25" customHeight="1" x14ac:dyDescent="0.2">
      <c r="A21" s="39"/>
      <c r="B21" s="40"/>
      <c r="C21" s="40"/>
      <c r="D21" s="46" t="s">
        <v>6</v>
      </c>
      <c r="E21" s="47"/>
      <c r="F21" s="48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49" t="s">
        <v>8</v>
      </c>
      <c r="AM21" s="50"/>
      <c r="AN21" s="50"/>
      <c r="AO21" s="50"/>
      <c r="AP21" s="60">
        <f t="shared" ref="AP21" si="9">COUNTIF(G23:AK23,"閉")+COUNTIF(G23:AK23,"天")</f>
        <v>0</v>
      </c>
      <c r="AQ21" s="61"/>
    </row>
    <row r="22" spans="1:43" ht="20.25" customHeight="1" x14ac:dyDescent="0.2">
      <c r="A22" s="39"/>
      <c r="B22" s="40"/>
      <c r="C22" s="40"/>
      <c r="D22" s="46" t="s">
        <v>28</v>
      </c>
      <c r="E22" s="47"/>
      <c r="F22" s="4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9" t="s">
        <v>24</v>
      </c>
      <c r="AM22" s="50"/>
      <c r="AN22" s="50"/>
      <c r="AO22" s="50"/>
      <c r="AP22" s="51" t="e">
        <f t="shared" ref="AP22" si="10">AP21/AP20</f>
        <v>#DIV/0!</v>
      </c>
      <c r="AQ22" s="52"/>
    </row>
    <row r="23" spans="1:43" ht="20.25" customHeight="1" thickBot="1" x14ac:dyDescent="0.25">
      <c r="A23" s="41"/>
      <c r="B23" s="42"/>
      <c r="C23" s="42"/>
      <c r="D23" s="53" t="s">
        <v>29</v>
      </c>
      <c r="E23" s="54"/>
      <c r="F23" s="5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6" t="s">
        <v>45</v>
      </c>
      <c r="AM23" s="57"/>
      <c r="AN23" s="57"/>
      <c r="AO23" s="57"/>
      <c r="AP23" s="5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59"/>
    </row>
    <row r="24" spans="1:43" ht="20.25" customHeight="1" x14ac:dyDescent="0.2">
      <c r="A24" s="37" t="s">
        <v>46</v>
      </c>
      <c r="B24" s="38"/>
      <c r="C24" s="38"/>
      <c r="D24" s="43" t="s">
        <v>7</v>
      </c>
      <c r="E24" s="44"/>
      <c r="F24" s="45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49" t="s">
        <v>14</v>
      </c>
      <c r="AM24" s="50"/>
      <c r="AN24" s="50"/>
      <c r="AO24" s="50"/>
      <c r="AP24" s="60">
        <f t="shared" ref="AP24" si="12">COUNTIF(G26:AK26,"工")+COUNTIF(G26:AK26,"休")+COUNTIFS(G26:AK26,"外",G27:AK27,"作")+COUNTIFS(G26:AK26,"外",G27:AK27,"天")+COUNTIFS(G26:AK26,"外",G27:AK27,"閉")</f>
        <v>0</v>
      </c>
      <c r="AQ24" s="61"/>
    </row>
    <row r="25" spans="1:43" ht="20.25" customHeight="1" x14ac:dyDescent="0.2">
      <c r="A25" s="39"/>
      <c r="B25" s="40"/>
      <c r="C25" s="40"/>
      <c r="D25" s="46" t="s">
        <v>6</v>
      </c>
      <c r="E25" s="47"/>
      <c r="F25" s="48"/>
      <c r="G25" s="7" t="s">
        <v>15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2" t="s">
        <v>3</v>
      </c>
      <c r="AL25" s="49" t="s">
        <v>8</v>
      </c>
      <c r="AM25" s="50"/>
      <c r="AN25" s="50"/>
      <c r="AO25" s="50"/>
      <c r="AP25" s="60">
        <f t="shared" ref="AP25" si="13">COUNTIF(G27:AK27,"閉")+COUNTIF(G27:AK27,"天")</f>
        <v>0</v>
      </c>
      <c r="AQ25" s="61"/>
    </row>
    <row r="26" spans="1:43" ht="20.25" customHeight="1" x14ac:dyDescent="0.2">
      <c r="A26" s="39"/>
      <c r="B26" s="40"/>
      <c r="C26" s="40"/>
      <c r="D26" s="46" t="s">
        <v>28</v>
      </c>
      <c r="E26" s="47"/>
      <c r="F26" s="4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9" t="s">
        <v>24</v>
      </c>
      <c r="AM26" s="50"/>
      <c r="AN26" s="50"/>
      <c r="AO26" s="50"/>
      <c r="AP26" s="51" t="e">
        <f t="shared" ref="AP26" si="14">AP25/AP24</f>
        <v>#DIV/0!</v>
      </c>
      <c r="AQ26" s="52"/>
    </row>
    <row r="27" spans="1:43" ht="20.25" customHeight="1" thickBot="1" x14ac:dyDescent="0.25">
      <c r="A27" s="41"/>
      <c r="B27" s="42"/>
      <c r="C27" s="42"/>
      <c r="D27" s="53" t="s">
        <v>29</v>
      </c>
      <c r="E27" s="54"/>
      <c r="F27" s="5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6" t="s">
        <v>45</v>
      </c>
      <c r="AM27" s="57"/>
      <c r="AN27" s="57"/>
      <c r="AO27" s="57"/>
      <c r="AP27" s="5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59"/>
    </row>
    <row r="28" spans="1:43" ht="20.25" customHeight="1" x14ac:dyDescent="0.2">
      <c r="A28" s="37" t="s">
        <v>46</v>
      </c>
      <c r="B28" s="38"/>
      <c r="C28" s="38"/>
      <c r="D28" s="43" t="s">
        <v>7</v>
      </c>
      <c r="E28" s="44"/>
      <c r="F28" s="45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49" t="s">
        <v>14</v>
      </c>
      <c r="AM28" s="50"/>
      <c r="AN28" s="50"/>
      <c r="AO28" s="50"/>
      <c r="AP28" s="60">
        <f t="shared" ref="AP28" si="16">COUNTIF(G30:AK30,"工")+COUNTIF(G30:AK30,"休")+COUNTIFS(G30:AK30,"外",G31:AK31,"作")+COUNTIFS(G30:AK30,"外",G31:AK31,"天")+COUNTIFS(G30:AK30,"外",G31:AK31,"閉")</f>
        <v>0</v>
      </c>
      <c r="AQ28" s="61"/>
    </row>
    <row r="29" spans="1:43" ht="20.25" customHeight="1" x14ac:dyDescent="0.2">
      <c r="A29" s="39"/>
      <c r="B29" s="40"/>
      <c r="C29" s="40"/>
      <c r="D29" s="46" t="s">
        <v>6</v>
      </c>
      <c r="E29" s="47"/>
      <c r="F29" s="48"/>
      <c r="G29" s="22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49" t="s">
        <v>8</v>
      </c>
      <c r="AM29" s="50"/>
      <c r="AN29" s="50"/>
      <c r="AO29" s="50"/>
      <c r="AP29" s="60">
        <f t="shared" ref="AP29" si="17">COUNTIF(G31:AK31,"閉")+COUNTIF(G31:AK31,"天")</f>
        <v>0</v>
      </c>
      <c r="AQ29" s="61"/>
    </row>
    <row r="30" spans="1:43" ht="20.25" customHeight="1" x14ac:dyDescent="0.2">
      <c r="A30" s="39"/>
      <c r="B30" s="40"/>
      <c r="C30" s="40"/>
      <c r="D30" s="46" t="s">
        <v>28</v>
      </c>
      <c r="E30" s="47"/>
      <c r="F30" s="4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49" t="s">
        <v>24</v>
      </c>
      <c r="AM30" s="50"/>
      <c r="AN30" s="50"/>
      <c r="AO30" s="50"/>
      <c r="AP30" s="51" t="e">
        <f t="shared" ref="AP30" si="18">AP29/AP28</f>
        <v>#DIV/0!</v>
      </c>
      <c r="AQ30" s="52"/>
    </row>
    <row r="31" spans="1:43" ht="20.25" customHeight="1" thickBot="1" x14ac:dyDescent="0.25">
      <c r="A31" s="41"/>
      <c r="B31" s="42"/>
      <c r="C31" s="42"/>
      <c r="D31" s="53" t="s">
        <v>29</v>
      </c>
      <c r="E31" s="54"/>
      <c r="F31" s="5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6" t="s">
        <v>45</v>
      </c>
      <c r="AM31" s="57"/>
      <c r="AN31" s="57"/>
      <c r="AO31" s="57"/>
      <c r="AP31" s="5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59"/>
    </row>
    <row r="32" spans="1:43" ht="20.25" customHeight="1" x14ac:dyDescent="0.2">
      <c r="A32" s="37" t="s">
        <v>46</v>
      </c>
      <c r="B32" s="38"/>
      <c r="C32" s="38"/>
      <c r="D32" s="43" t="s">
        <v>7</v>
      </c>
      <c r="E32" s="44"/>
      <c r="F32" s="45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49" t="s">
        <v>14</v>
      </c>
      <c r="AM32" s="50"/>
      <c r="AN32" s="50"/>
      <c r="AO32" s="50"/>
      <c r="AP32" s="60">
        <f t="shared" ref="AP32" si="20">COUNTIF(G34:AK34,"工")+COUNTIF(G34:AK34,"休")+COUNTIFS(G34:AK34,"外",G35:AK35,"作")+COUNTIFS(G34:AK34,"外",G35:AK35,"天")+COUNTIFS(G34:AK34,"外",G35:AK35,"閉")</f>
        <v>0</v>
      </c>
      <c r="AQ32" s="61"/>
    </row>
    <row r="33" spans="1:43" ht="20.25" customHeight="1" x14ac:dyDescent="0.2">
      <c r="A33" s="39"/>
      <c r="B33" s="40"/>
      <c r="C33" s="40"/>
      <c r="D33" s="46" t="s">
        <v>6</v>
      </c>
      <c r="E33" s="47"/>
      <c r="F33" s="48"/>
      <c r="G33" s="7" t="s">
        <v>0</v>
      </c>
      <c r="H33" s="7" t="s">
        <v>1</v>
      </c>
      <c r="I33" s="7" t="s">
        <v>15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49" t="s">
        <v>8</v>
      </c>
      <c r="AM33" s="50"/>
      <c r="AN33" s="50"/>
      <c r="AO33" s="50"/>
      <c r="AP33" s="60">
        <f t="shared" ref="AP33" si="21">COUNTIF(G35:AK35,"閉")+COUNTIF(G35:AK35,"天")</f>
        <v>0</v>
      </c>
      <c r="AQ33" s="61"/>
    </row>
    <row r="34" spans="1:43" ht="20.25" customHeight="1" x14ac:dyDescent="0.2">
      <c r="A34" s="39"/>
      <c r="B34" s="40"/>
      <c r="C34" s="40"/>
      <c r="D34" s="46" t="s">
        <v>28</v>
      </c>
      <c r="E34" s="47"/>
      <c r="F34" s="4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9" t="s">
        <v>24</v>
      </c>
      <c r="AM34" s="50"/>
      <c r="AN34" s="50"/>
      <c r="AO34" s="50"/>
      <c r="AP34" s="51" t="e">
        <f t="shared" ref="AP34" si="22">AP33/AP32</f>
        <v>#DIV/0!</v>
      </c>
      <c r="AQ34" s="52"/>
    </row>
    <row r="35" spans="1:43" ht="20.25" customHeight="1" thickBot="1" x14ac:dyDescent="0.25">
      <c r="A35" s="41"/>
      <c r="B35" s="42"/>
      <c r="C35" s="42"/>
      <c r="D35" s="53" t="s">
        <v>29</v>
      </c>
      <c r="E35" s="54"/>
      <c r="F35" s="5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6" t="s">
        <v>45</v>
      </c>
      <c r="AM35" s="57"/>
      <c r="AN35" s="57"/>
      <c r="AO35" s="57"/>
      <c r="AP35" s="5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59"/>
    </row>
    <row r="36" spans="1:43" ht="20.25" customHeight="1" x14ac:dyDescent="0.2">
      <c r="A36" s="37" t="s">
        <v>46</v>
      </c>
      <c r="B36" s="38"/>
      <c r="C36" s="38"/>
      <c r="D36" s="43" t="s">
        <v>7</v>
      </c>
      <c r="E36" s="44"/>
      <c r="F36" s="45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49" t="s">
        <v>14</v>
      </c>
      <c r="AM36" s="50"/>
      <c r="AN36" s="50"/>
      <c r="AO36" s="50"/>
      <c r="AP36" s="60">
        <f t="shared" ref="AP36" si="24">COUNTIF(G38:AK38,"工")+COUNTIF(G38:AK38,"休")+COUNTIFS(G38:AK38,"外",G39:AK39,"作")+COUNTIFS(G38:AK38,"外",G39:AK39,"天")+COUNTIFS(G38:AK38,"外",G39:AK39,"閉")</f>
        <v>0</v>
      </c>
      <c r="AQ36" s="61"/>
    </row>
    <row r="37" spans="1:43" ht="20.25" customHeight="1" x14ac:dyDescent="0.2">
      <c r="A37" s="39"/>
      <c r="B37" s="40"/>
      <c r="C37" s="40"/>
      <c r="D37" s="46" t="s">
        <v>6</v>
      </c>
      <c r="E37" s="47"/>
      <c r="F37" s="48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2" t="s">
        <v>3</v>
      </c>
      <c r="AK37" s="7"/>
      <c r="AL37" s="49" t="s">
        <v>8</v>
      </c>
      <c r="AM37" s="50"/>
      <c r="AN37" s="50"/>
      <c r="AO37" s="50"/>
      <c r="AP37" s="60">
        <f t="shared" ref="AP37" si="25">COUNTIF(G39:AK39,"閉")+COUNTIF(G39:AK39,"天")</f>
        <v>0</v>
      </c>
      <c r="AQ37" s="61"/>
    </row>
    <row r="38" spans="1:43" ht="20.25" customHeight="1" x14ac:dyDescent="0.2">
      <c r="A38" s="39"/>
      <c r="B38" s="40"/>
      <c r="C38" s="40"/>
      <c r="D38" s="46" t="s">
        <v>28</v>
      </c>
      <c r="E38" s="47"/>
      <c r="F38" s="4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49" t="s">
        <v>24</v>
      </c>
      <c r="AM38" s="50"/>
      <c r="AN38" s="50"/>
      <c r="AO38" s="50"/>
      <c r="AP38" s="51" t="e">
        <f t="shared" ref="AP38" si="26">AP37/AP36</f>
        <v>#DIV/0!</v>
      </c>
      <c r="AQ38" s="52"/>
    </row>
    <row r="39" spans="1:43" ht="20.25" customHeight="1" thickBot="1" x14ac:dyDescent="0.25">
      <c r="A39" s="41"/>
      <c r="B39" s="42"/>
      <c r="C39" s="42"/>
      <c r="D39" s="53" t="s">
        <v>29</v>
      </c>
      <c r="E39" s="54"/>
      <c r="F39" s="5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6" t="s">
        <v>45</v>
      </c>
      <c r="AM39" s="57"/>
      <c r="AN39" s="57"/>
      <c r="AO39" s="57"/>
      <c r="AP39" s="5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59"/>
    </row>
    <row r="40" spans="1:43" ht="20.25" customHeight="1" x14ac:dyDescent="0.2">
      <c r="A40" s="37" t="s">
        <v>46</v>
      </c>
      <c r="B40" s="38"/>
      <c r="C40" s="38"/>
      <c r="D40" s="43" t="s">
        <v>7</v>
      </c>
      <c r="E40" s="44"/>
      <c r="F40" s="45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49" t="s">
        <v>14</v>
      </c>
      <c r="AM40" s="50"/>
      <c r="AN40" s="50"/>
      <c r="AO40" s="50"/>
      <c r="AP40" s="60">
        <f t="shared" ref="AP40" si="28">COUNTIF(G42:AK42,"工")+COUNTIF(G42:AK42,"休")+COUNTIFS(G42:AK42,"外",G43:AK43,"作")+COUNTIFS(G42:AK42,"外",G43:AK43,"天")+COUNTIFS(G42:AK42,"外",G43:AK43,"閉")</f>
        <v>0</v>
      </c>
      <c r="AQ40" s="61"/>
    </row>
    <row r="41" spans="1:43" ht="20.25" customHeight="1" x14ac:dyDescent="0.2">
      <c r="A41" s="39"/>
      <c r="B41" s="40"/>
      <c r="C41" s="40"/>
      <c r="D41" s="46" t="s">
        <v>6</v>
      </c>
      <c r="E41" s="47"/>
      <c r="F41" s="48"/>
      <c r="G41" s="22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49" t="s">
        <v>8</v>
      </c>
      <c r="AM41" s="50"/>
      <c r="AN41" s="50"/>
      <c r="AO41" s="50"/>
      <c r="AP41" s="60">
        <f t="shared" ref="AP41" si="29">COUNTIF(G43:AK43,"閉")+COUNTIF(G43:AK43,"天")</f>
        <v>0</v>
      </c>
      <c r="AQ41" s="61"/>
    </row>
    <row r="42" spans="1:43" ht="20.25" customHeight="1" x14ac:dyDescent="0.2">
      <c r="A42" s="39"/>
      <c r="B42" s="40"/>
      <c r="C42" s="40"/>
      <c r="D42" s="46" t="s">
        <v>28</v>
      </c>
      <c r="E42" s="47"/>
      <c r="F42" s="4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49" t="s">
        <v>24</v>
      </c>
      <c r="AM42" s="50"/>
      <c r="AN42" s="50"/>
      <c r="AO42" s="50"/>
      <c r="AP42" s="51" t="e">
        <f t="shared" ref="AP42" si="30">AP41/AP40</f>
        <v>#DIV/0!</v>
      </c>
      <c r="AQ42" s="52"/>
    </row>
    <row r="43" spans="1:43" ht="20.25" customHeight="1" thickBot="1" x14ac:dyDescent="0.25">
      <c r="A43" s="41"/>
      <c r="B43" s="42"/>
      <c r="C43" s="42"/>
      <c r="D43" s="53" t="s">
        <v>29</v>
      </c>
      <c r="E43" s="54"/>
      <c r="F43" s="5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6" t="s">
        <v>45</v>
      </c>
      <c r="AM43" s="57"/>
      <c r="AN43" s="57"/>
      <c r="AO43" s="57"/>
      <c r="AP43" s="5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59"/>
    </row>
    <row r="44" spans="1:43" ht="20.25" customHeight="1" x14ac:dyDescent="0.2">
      <c r="A44" s="37" t="s">
        <v>46</v>
      </c>
      <c r="B44" s="38"/>
      <c r="C44" s="38"/>
      <c r="D44" s="43" t="s">
        <v>7</v>
      </c>
      <c r="E44" s="44"/>
      <c r="F44" s="45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49" t="s">
        <v>14</v>
      </c>
      <c r="AM44" s="50"/>
      <c r="AN44" s="50"/>
      <c r="AO44" s="50"/>
      <c r="AP44" s="60">
        <f t="shared" ref="AP44" si="32">COUNTIF(G46:AK46,"工")+COUNTIF(G46:AK46,"休")+COUNTIFS(G46:AK46,"外",G47:AK47,"作")+COUNTIFS(G46:AK46,"外",G47:AK47,"天")+COUNTIFS(G46:AK46,"外",G47:AK47,"閉")</f>
        <v>0</v>
      </c>
      <c r="AQ44" s="61"/>
    </row>
    <row r="45" spans="1:43" ht="20.25" customHeight="1" x14ac:dyDescent="0.2">
      <c r="A45" s="39"/>
      <c r="B45" s="40"/>
      <c r="C45" s="40"/>
      <c r="D45" s="46" t="s">
        <v>6</v>
      </c>
      <c r="E45" s="47"/>
      <c r="F45" s="48"/>
      <c r="G45" s="22" t="s">
        <v>1</v>
      </c>
      <c r="H45" s="22" t="s">
        <v>15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49" t="s">
        <v>8</v>
      </c>
      <c r="AM45" s="50"/>
      <c r="AN45" s="50"/>
      <c r="AO45" s="50"/>
      <c r="AP45" s="60">
        <f t="shared" ref="AP45" si="33">COUNTIF(G47:AK47,"閉")+COUNTIF(G47:AK47,"天")</f>
        <v>0</v>
      </c>
      <c r="AQ45" s="61"/>
    </row>
    <row r="46" spans="1:43" ht="20.25" customHeight="1" x14ac:dyDescent="0.2">
      <c r="A46" s="39"/>
      <c r="B46" s="40"/>
      <c r="C46" s="40"/>
      <c r="D46" s="46" t="s">
        <v>28</v>
      </c>
      <c r="E46" s="47"/>
      <c r="F46" s="4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9" t="s">
        <v>24</v>
      </c>
      <c r="AM46" s="50"/>
      <c r="AN46" s="50"/>
      <c r="AO46" s="50"/>
      <c r="AP46" s="51" t="e">
        <f t="shared" ref="AP46" si="34">AP45/AP44</f>
        <v>#DIV/0!</v>
      </c>
      <c r="AQ46" s="52"/>
    </row>
    <row r="47" spans="1:43" ht="20.25" customHeight="1" thickBot="1" x14ac:dyDescent="0.25">
      <c r="A47" s="41"/>
      <c r="B47" s="42"/>
      <c r="C47" s="42"/>
      <c r="D47" s="53" t="s">
        <v>29</v>
      </c>
      <c r="E47" s="54"/>
      <c r="F47" s="5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6" t="s">
        <v>45</v>
      </c>
      <c r="AM47" s="57"/>
      <c r="AN47" s="57"/>
      <c r="AO47" s="57"/>
      <c r="AP47" s="5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59"/>
    </row>
    <row r="48" spans="1:43" ht="20.25" customHeight="1" x14ac:dyDescent="0.2">
      <c r="A48" s="37" t="s">
        <v>46</v>
      </c>
      <c r="B48" s="38"/>
      <c r="C48" s="38"/>
      <c r="D48" s="43" t="s">
        <v>7</v>
      </c>
      <c r="E48" s="44"/>
      <c r="F48" s="45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49" t="s">
        <v>14</v>
      </c>
      <c r="AM48" s="50"/>
      <c r="AN48" s="50"/>
      <c r="AO48" s="50"/>
      <c r="AP48" s="60">
        <f t="shared" ref="AP48" si="36">COUNTIF(G50:AK50,"工")+COUNTIF(G50:AK50,"休")+COUNTIFS(G50:AK50,"外",G51:AK51,"作")+COUNTIFS(G50:AK50,"外",G51:AK51,"天")+COUNTIFS(G50:AK50,"外",G51:AK51,"閉")</f>
        <v>0</v>
      </c>
      <c r="AQ48" s="61"/>
    </row>
    <row r="49" spans="1:43" ht="20.25" customHeight="1" x14ac:dyDescent="0.2">
      <c r="A49" s="39"/>
      <c r="B49" s="40"/>
      <c r="C49" s="40"/>
      <c r="D49" s="46" t="s">
        <v>6</v>
      </c>
      <c r="E49" s="47"/>
      <c r="F49" s="48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15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49" t="s">
        <v>8</v>
      </c>
      <c r="AM49" s="50"/>
      <c r="AN49" s="50"/>
      <c r="AO49" s="50"/>
      <c r="AP49" s="60">
        <f t="shared" ref="AP49" si="37">COUNTIF(G51:AK51,"閉")+COUNTIF(G51:AK51,"天")</f>
        <v>0</v>
      </c>
      <c r="AQ49" s="61"/>
    </row>
    <row r="50" spans="1:43" ht="20.25" customHeight="1" x14ac:dyDescent="0.2">
      <c r="A50" s="39"/>
      <c r="B50" s="40"/>
      <c r="C50" s="40"/>
      <c r="D50" s="46" t="s">
        <v>28</v>
      </c>
      <c r="E50" s="47"/>
      <c r="F50" s="4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9" t="s">
        <v>24</v>
      </c>
      <c r="AM50" s="50"/>
      <c r="AN50" s="50"/>
      <c r="AO50" s="50"/>
      <c r="AP50" s="51" t="e">
        <f t="shared" ref="AP50" si="38">AP49/AP48</f>
        <v>#DIV/0!</v>
      </c>
      <c r="AQ50" s="52"/>
    </row>
    <row r="51" spans="1:43" ht="20.25" customHeight="1" thickBot="1" x14ac:dyDescent="0.25">
      <c r="A51" s="41"/>
      <c r="B51" s="42"/>
      <c r="C51" s="42"/>
      <c r="D51" s="53" t="s">
        <v>29</v>
      </c>
      <c r="E51" s="54"/>
      <c r="F51" s="5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6" t="s">
        <v>45</v>
      </c>
      <c r="AM51" s="57"/>
      <c r="AN51" s="57"/>
      <c r="AO51" s="57"/>
      <c r="AP51" s="5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59"/>
    </row>
    <row r="52" spans="1:43" ht="20.25" customHeight="1" x14ac:dyDescent="0.2">
      <c r="A52" s="37" t="s">
        <v>46</v>
      </c>
      <c r="B52" s="38"/>
      <c r="C52" s="38"/>
      <c r="D52" s="43" t="s">
        <v>7</v>
      </c>
      <c r="E52" s="44"/>
      <c r="F52" s="45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49" t="s">
        <v>14</v>
      </c>
      <c r="AM52" s="50"/>
      <c r="AN52" s="50"/>
      <c r="AO52" s="50"/>
      <c r="AP52" s="60">
        <f t="shared" ref="AP52" si="40">COUNTIF(G54:AK54,"工")+COUNTIF(G54:AK54,"休")+COUNTIFS(G54:AK54,"外",G55:AK55,"作")+COUNTIFS(G54:AK54,"外",G55:AK55,"天")+COUNTIFS(G54:AK54,"外",G55:AK55,"閉")</f>
        <v>0</v>
      </c>
      <c r="AQ52" s="61"/>
    </row>
    <row r="53" spans="1:43" ht="20.25" customHeight="1" x14ac:dyDescent="0.2">
      <c r="A53" s="39"/>
      <c r="B53" s="40"/>
      <c r="C53" s="40"/>
      <c r="D53" s="46" t="s">
        <v>6</v>
      </c>
      <c r="E53" s="47"/>
      <c r="F53" s="48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15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2" t="s">
        <v>3</v>
      </c>
      <c r="AJ53" s="22" t="s">
        <v>4</v>
      </c>
      <c r="AK53" s="7" t="s">
        <v>36</v>
      </c>
      <c r="AL53" s="49" t="s">
        <v>8</v>
      </c>
      <c r="AM53" s="50"/>
      <c r="AN53" s="50"/>
      <c r="AO53" s="50"/>
      <c r="AP53" s="60">
        <f t="shared" ref="AP53" si="41">COUNTIF(G55:AK55,"閉")+COUNTIF(G55:AK55,"天")</f>
        <v>0</v>
      </c>
      <c r="AQ53" s="61"/>
    </row>
    <row r="54" spans="1:43" ht="20.25" customHeight="1" x14ac:dyDescent="0.2">
      <c r="A54" s="39"/>
      <c r="B54" s="40"/>
      <c r="C54" s="40"/>
      <c r="D54" s="46" t="s">
        <v>28</v>
      </c>
      <c r="E54" s="47"/>
      <c r="F54" s="4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9" t="s">
        <v>24</v>
      </c>
      <c r="AM54" s="50"/>
      <c r="AN54" s="50"/>
      <c r="AO54" s="50"/>
      <c r="AP54" s="51" t="e">
        <f t="shared" ref="AP54" si="42">AP53/AP52</f>
        <v>#DIV/0!</v>
      </c>
      <c r="AQ54" s="52"/>
    </row>
    <row r="55" spans="1:43" ht="20.25" customHeight="1" thickBot="1" x14ac:dyDescent="0.25">
      <c r="A55" s="41"/>
      <c r="B55" s="42"/>
      <c r="C55" s="42"/>
      <c r="D55" s="53" t="s">
        <v>29</v>
      </c>
      <c r="E55" s="54"/>
      <c r="F55" s="5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6" t="s">
        <v>45</v>
      </c>
      <c r="AM55" s="57"/>
      <c r="AN55" s="57"/>
      <c r="AO55" s="57"/>
      <c r="AP55" s="5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59"/>
    </row>
    <row r="56" spans="1:43" s="32" customFormat="1" ht="14.4" x14ac:dyDescent="0.2">
      <c r="A56" s="15"/>
      <c r="B56" s="33" t="s">
        <v>9</v>
      </c>
      <c r="C56" s="32" t="s">
        <v>13</v>
      </c>
      <c r="G56" s="74">
        <f>AP8+AP12+AP16+AP20+AP24+AP28+AP32+AP36+AP40+AP44+AP48+AP52</f>
        <v>0</v>
      </c>
      <c r="H56" s="74"/>
      <c r="I56" s="33" t="s">
        <v>12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4" x14ac:dyDescent="0.2">
      <c r="B57" s="33" t="s">
        <v>10</v>
      </c>
      <c r="C57" s="32" t="s">
        <v>11</v>
      </c>
      <c r="G57" s="76">
        <f>AP9+AP13+AP17+AP21+AP25+AP29+AP33+AP37+AP41+AP45+AP49+AP53</f>
        <v>0</v>
      </c>
      <c r="H57" s="76"/>
      <c r="I57" s="33" t="s">
        <v>12</v>
      </c>
      <c r="K57" s="32" t="s">
        <v>41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4" x14ac:dyDescent="0.2">
      <c r="B58" s="33" t="s">
        <v>37</v>
      </c>
      <c r="C58" s="32" t="s">
        <v>43</v>
      </c>
      <c r="G58" s="62" t="e">
        <f>G57/G56*100</f>
        <v>#DIV/0!</v>
      </c>
      <c r="H58" s="62"/>
      <c r="I58" s="33" t="s">
        <v>38</v>
      </c>
      <c r="J58" s="33"/>
      <c r="K58" s="33" t="s">
        <v>37</v>
      </c>
      <c r="L58" s="33" t="s">
        <v>39</v>
      </c>
      <c r="M58" s="36" t="s">
        <v>42</v>
      </c>
      <c r="N58" s="36"/>
      <c r="O58" s="36"/>
      <c r="P58" s="35" t="s">
        <v>40</v>
      </c>
      <c r="U58" s="33" t="s">
        <v>44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4" x14ac:dyDescent="0.2">
      <c r="A59" s="15"/>
      <c r="B59" s="15" t="s">
        <v>25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121" priority="482" operator="containsText" text="工">
      <formula>NOT(ISERROR(SEARCH("工",G10)))</formula>
    </cfRule>
    <cfRule type="containsText" dxfId="120" priority="484" operator="containsText" text="休">
      <formula>NOT(ISERROR(SEARCH("休",G10)))</formula>
    </cfRule>
  </conditionalFormatting>
  <conditionalFormatting sqref="G11:AK11">
    <cfRule type="containsText" dxfId="119" priority="56" operator="containsText" text="作">
      <formula>NOT(ISERROR(SEARCH("作",G11)))</formula>
    </cfRule>
    <cfRule type="containsText" dxfId="118" priority="481" operator="containsText" text="天">
      <formula>NOT(ISERROR(SEARCH("天",G11)))</formula>
    </cfRule>
    <cfRule type="containsText" dxfId="117" priority="483" operator="containsText" text="閉">
      <formula>NOT(ISERROR(SEARCH("閉",G11)))</formula>
    </cfRule>
  </conditionalFormatting>
  <conditionalFormatting sqref="G14:AK14">
    <cfRule type="containsText" dxfId="116" priority="53" operator="containsText" text="工">
      <formula>NOT(ISERROR(SEARCH("工",G14)))</formula>
    </cfRule>
    <cfRule type="containsText" dxfId="115" priority="55" operator="containsText" text="休">
      <formula>NOT(ISERROR(SEARCH("休",G14)))</formula>
    </cfRule>
  </conditionalFormatting>
  <conditionalFormatting sqref="G15:AK15">
    <cfRule type="containsText" dxfId="114" priority="51" operator="containsText" text="作">
      <formula>NOT(ISERROR(SEARCH("作",G15)))</formula>
    </cfRule>
    <cfRule type="containsText" dxfId="113" priority="52" operator="containsText" text="天">
      <formula>NOT(ISERROR(SEARCH("天",G15)))</formula>
    </cfRule>
    <cfRule type="containsText" dxfId="112" priority="54" operator="containsText" text="閉">
      <formula>NOT(ISERROR(SEARCH("閉",G15)))</formula>
    </cfRule>
  </conditionalFormatting>
  <conditionalFormatting sqref="G18:AK18">
    <cfRule type="containsText" dxfId="111" priority="48" operator="containsText" text="工">
      <formula>NOT(ISERROR(SEARCH("工",G18)))</formula>
    </cfRule>
    <cfRule type="containsText" dxfId="110" priority="50" operator="containsText" text="休">
      <formula>NOT(ISERROR(SEARCH("休",G18)))</formula>
    </cfRule>
  </conditionalFormatting>
  <conditionalFormatting sqref="G19:AK19">
    <cfRule type="containsText" dxfId="109" priority="46" operator="containsText" text="作">
      <formula>NOT(ISERROR(SEARCH("作",G19)))</formula>
    </cfRule>
    <cfRule type="containsText" dxfId="108" priority="47" operator="containsText" text="天">
      <formula>NOT(ISERROR(SEARCH("天",G19)))</formula>
    </cfRule>
    <cfRule type="containsText" dxfId="107" priority="49" operator="containsText" text="閉">
      <formula>NOT(ISERROR(SEARCH("閉",G19)))</formula>
    </cfRule>
  </conditionalFormatting>
  <conditionalFormatting sqref="G22:AK22">
    <cfRule type="containsText" dxfId="106" priority="43" operator="containsText" text="工">
      <formula>NOT(ISERROR(SEARCH("工",G22)))</formula>
    </cfRule>
    <cfRule type="containsText" dxfId="105" priority="45" operator="containsText" text="休">
      <formula>NOT(ISERROR(SEARCH("休",G22)))</formula>
    </cfRule>
  </conditionalFormatting>
  <conditionalFormatting sqref="G23:AK23">
    <cfRule type="containsText" dxfId="104" priority="41" operator="containsText" text="作">
      <formula>NOT(ISERROR(SEARCH("作",G23)))</formula>
    </cfRule>
    <cfRule type="containsText" dxfId="103" priority="42" operator="containsText" text="天">
      <formula>NOT(ISERROR(SEARCH("天",G23)))</formula>
    </cfRule>
    <cfRule type="containsText" dxfId="102" priority="44" operator="containsText" text="閉">
      <formula>NOT(ISERROR(SEARCH("閉",G23)))</formula>
    </cfRule>
  </conditionalFormatting>
  <conditionalFormatting sqref="G26:AK26">
    <cfRule type="containsText" dxfId="101" priority="38" operator="containsText" text="工">
      <formula>NOT(ISERROR(SEARCH("工",G26)))</formula>
    </cfRule>
    <cfRule type="containsText" dxfId="100" priority="40" operator="containsText" text="休">
      <formula>NOT(ISERROR(SEARCH("休",G26)))</formula>
    </cfRule>
  </conditionalFormatting>
  <conditionalFormatting sqref="G27:AK27">
    <cfRule type="containsText" dxfId="99" priority="36" operator="containsText" text="作">
      <formula>NOT(ISERROR(SEARCH("作",G27)))</formula>
    </cfRule>
    <cfRule type="containsText" dxfId="98" priority="37" operator="containsText" text="天">
      <formula>NOT(ISERROR(SEARCH("天",G27)))</formula>
    </cfRule>
    <cfRule type="containsText" dxfId="97" priority="39" operator="containsText" text="閉">
      <formula>NOT(ISERROR(SEARCH("閉",G27)))</formula>
    </cfRule>
  </conditionalFormatting>
  <conditionalFormatting sqref="G30:AK30">
    <cfRule type="containsText" dxfId="96" priority="33" operator="containsText" text="工">
      <formula>NOT(ISERROR(SEARCH("工",G30)))</formula>
    </cfRule>
    <cfRule type="containsText" dxfId="95" priority="35" operator="containsText" text="休">
      <formula>NOT(ISERROR(SEARCH("休",G30)))</formula>
    </cfRule>
  </conditionalFormatting>
  <conditionalFormatting sqref="G31:AK31">
    <cfRule type="containsText" dxfId="94" priority="31" operator="containsText" text="作">
      <formula>NOT(ISERROR(SEARCH("作",G31)))</formula>
    </cfRule>
    <cfRule type="containsText" dxfId="93" priority="32" operator="containsText" text="天">
      <formula>NOT(ISERROR(SEARCH("天",G31)))</formula>
    </cfRule>
    <cfRule type="containsText" dxfId="92" priority="34" operator="containsText" text="閉">
      <formula>NOT(ISERROR(SEARCH("閉",G31)))</formula>
    </cfRule>
  </conditionalFormatting>
  <conditionalFormatting sqref="G34:AK34">
    <cfRule type="containsText" dxfId="91" priority="28" operator="containsText" text="工">
      <formula>NOT(ISERROR(SEARCH("工",G34)))</formula>
    </cfRule>
    <cfRule type="containsText" dxfId="90" priority="30" operator="containsText" text="休">
      <formula>NOT(ISERROR(SEARCH("休",G34)))</formula>
    </cfRule>
  </conditionalFormatting>
  <conditionalFormatting sqref="G35:AK35">
    <cfRule type="containsText" dxfId="89" priority="26" operator="containsText" text="作">
      <formula>NOT(ISERROR(SEARCH("作",G35)))</formula>
    </cfRule>
    <cfRule type="containsText" dxfId="88" priority="27" operator="containsText" text="天">
      <formula>NOT(ISERROR(SEARCH("天",G35)))</formula>
    </cfRule>
    <cfRule type="containsText" dxfId="87" priority="29" operator="containsText" text="閉">
      <formula>NOT(ISERROR(SEARCH("閉",G35)))</formula>
    </cfRule>
  </conditionalFormatting>
  <conditionalFormatting sqref="G38:AK38">
    <cfRule type="containsText" dxfId="86" priority="23" operator="containsText" text="工">
      <formula>NOT(ISERROR(SEARCH("工",G38)))</formula>
    </cfRule>
    <cfRule type="containsText" dxfId="85" priority="25" operator="containsText" text="休">
      <formula>NOT(ISERROR(SEARCH("休",G38)))</formula>
    </cfRule>
  </conditionalFormatting>
  <conditionalFormatting sqref="G39:AK39">
    <cfRule type="containsText" dxfId="84" priority="21" operator="containsText" text="作">
      <formula>NOT(ISERROR(SEARCH("作",G39)))</formula>
    </cfRule>
    <cfRule type="containsText" dxfId="83" priority="22" operator="containsText" text="天">
      <formula>NOT(ISERROR(SEARCH("天",G39)))</formula>
    </cfRule>
    <cfRule type="containsText" dxfId="82" priority="24" operator="containsText" text="閉">
      <formula>NOT(ISERROR(SEARCH("閉",G39)))</formula>
    </cfRule>
  </conditionalFormatting>
  <conditionalFormatting sqref="G42:AK42">
    <cfRule type="containsText" dxfId="81" priority="18" operator="containsText" text="工">
      <formula>NOT(ISERROR(SEARCH("工",G42)))</formula>
    </cfRule>
    <cfRule type="containsText" dxfId="80" priority="20" operator="containsText" text="休">
      <formula>NOT(ISERROR(SEARCH("休",G42)))</formula>
    </cfRule>
  </conditionalFormatting>
  <conditionalFormatting sqref="G43:AK43">
    <cfRule type="containsText" dxfId="79" priority="16" operator="containsText" text="作">
      <formula>NOT(ISERROR(SEARCH("作",G43)))</formula>
    </cfRule>
    <cfRule type="containsText" dxfId="78" priority="17" operator="containsText" text="天">
      <formula>NOT(ISERROR(SEARCH("天",G43)))</formula>
    </cfRule>
    <cfRule type="containsText" dxfId="77" priority="19" operator="containsText" text="閉">
      <formula>NOT(ISERROR(SEARCH("閉",G43)))</formula>
    </cfRule>
  </conditionalFormatting>
  <conditionalFormatting sqref="G46:AK46">
    <cfRule type="containsText" dxfId="76" priority="13" operator="containsText" text="工">
      <formula>NOT(ISERROR(SEARCH("工",G46)))</formula>
    </cfRule>
    <cfRule type="containsText" dxfId="75" priority="15" operator="containsText" text="休">
      <formula>NOT(ISERROR(SEARCH("休",G46)))</formula>
    </cfRule>
  </conditionalFormatting>
  <conditionalFormatting sqref="G47:AK47">
    <cfRule type="containsText" dxfId="74" priority="11" operator="containsText" text="作">
      <formula>NOT(ISERROR(SEARCH("作",G47)))</formula>
    </cfRule>
    <cfRule type="containsText" dxfId="73" priority="12" operator="containsText" text="天">
      <formula>NOT(ISERROR(SEARCH("天",G47)))</formula>
    </cfRule>
    <cfRule type="containsText" dxfId="72" priority="14" operator="containsText" text="閉">
      <formula>NOT(ISERROR(SEARCH("閉",G47)))</formula>
    </cfRule>
  </conditionalFormatting>
  <conditionalFormatting sqref="G50:AK50">
    <cfRule type="containsText" dxfId="71" priority="8" operator="containsText" text="工">
      <formula>NOT(ISERROR(SEARCH("工",G50)))</formula>
    </cfRule>
    <cfRule type="containsText" dxfId="70" priority="10" operator="containsText" text="休">
      <formula>NOT(ISERROR(SEARCH("休",G50)))</formula>
    </cfRule>
  </conditionalFormatting>
  <conditionalFormatting sqref="G51:AK51">
    <cfRule type="containsText" dxfId="69" priority="6" operator="containsText" text="作">
      <formula>NOT(ISERROR(SEARCH("作",G51)))</formula>
    </cfRule>
    <cfRule type="containsText" dxfId="68" priority="7" operator="containsText" text="天">
      <formula>NOT(ISERROR(SEARCH("天",G51)))</formula>
    </cfRule>
    <cfRule type="containsText" dxfId="67" priority="9" operator="containsText" text="閉">
      <formula>NOT(ISERROR(SEARCH("閉",G51)))</formula>
    </cfRule>
  </conditionalFormatting>
  <conditionalFormatting sqref="G54:AK54">
    <cfRule type="containsText" dxfId="66" priority="3" operator="containsText" text="工">
      <formula>NOT(ISERROR(SEARCH("工",G54)))</formula>
    </cfRule>
    <cfRule type="containsText" dxfId="65" priority="5" operator="containsText" text="休">
      <formula>NOT(ISERROR(SEARCH("休",G54)))</formula>
    </cfRule>
  </conditionalFormatting>
  <conditionalFormatting sqref="G55:AK55">
    <cfRule type="containsText" dxfId="64" priority="1" operator="containsText" text="作">
      <formula>NOT(ISERROR(SEARCH("作",G55)))</formula>
    </cfRule>
    <cfRule type="containsText" dxfId="63" priority="2" operator="containsText" text="天">
      <formula>NOT(ISERROR(SEARCH("天",G55)))</formula>
    </cfRule>
    <cfRule type="containsText" dxfId="62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8BDE-ED9E-4745-AE04-1111D3C1E821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U16" sqref="AU16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26</v>
      </c>
      <c r="D3" s="2"/>
      <c r="E3" s="2" t="s">
        <v>66</v>
      </c>
      <c r="F3" s="2"/>
      <c r="G3" s="3"/>
      <c r="H3" s="3"/>
      <c r="I3" s="3"/>
      <c r="J3" s="3"/>
      <c r="K3" s="3"/>
      <c r="L3" s="3"/>
      <c r="AC3" s="46" t="s">
        <v>28</v>
      </c>
      <c r="AD3" s="47"/>
      <c r="AE3" s="47"/>
      <c r="AF3" s="47"/>
      <c r="AG3" s="47"/>
      <c r="AH3" s="47"/>
      <c r="AI3" s="48"/>
      <c r="AJ3" s="47" t="s">
        <v>29</v>
      </c>
      <c r="AK3" s="47"/>
      <c r="AL3" s="47"/>
      <c r="AM3" s="47"/>
      <c r="AN3" s="47"/>
      <c r="AO3" s="47"/>
      <c r="AP3" s="48"/>
    </row>
    <row r="4" spans="1:43" ht="20.25" customHeight="1" x14ac:dyDescent="0.2">
      <c r="A4" s="3"/>
      <c r="B4" s="2" t="s">
        <v>34</v>
      </c>
      <c r="D4" s="2"/>
      <c r="E4" s="75">
        <v>45397</v>
      </c>
      <c r="F4" s="75"/>
      <c r="G4" s="75"/>
      <c r="H4" s="75"/>
      <c r="I4" s="75"/>
      <c r="J4" s="75"/>
      <c r="K4" s="3"/>
      <c r="L4" s="3"/>
      <c r="M4" s="3"/>
      <c r="N4" s="3"/>
      <c r="O4" s="3"/>
      <c r="P4" s="3"/>
      <c r="AC4" s="25" t="s">
        <v>16</v>
      </c>
      <c r="AD4" s="29" t="s">
        <v>33</v>
      </c>
      <c r="AE4" s="30"/>
      <c r="AF4" s="30"/>
      <c r="AG4" s="30"/>
      <c r="AH4" s="30"/>
      <c r="AI4" s="31"/>
      <c r="AJ4" s="4" t="s">
        <v>18</v>
      </c>
      <c r="AK4" s="67" t="s">
        <v>21</v>
      </c>
      <c r="AL4" s="67"/>
      <c r="AM4" s="67"/>
      <c r="AN4" s="67"/>
      <c r="AO4" s="67"/>
      <c r="AP4" s="68"/>
    </row>
    <row r="5" spans="1:43" ht="20.25" customHeight="1" x14ac:dyDescent="0.2">
      <c r="A5" s="3"/>
      <c r="B5" s="2" t="s">
        <v>35</v>
      </c>
      <c r="D5" s="2"/>
      <c r="E5" s="75">
        <v>45730</v>
      </c>
      <c r="F5" s="75"/>
      <c r="G5" s="75"/>
      <c r="H5" s="75"/>
      <c r="I5" s="75"/>
      <c r="J5" s="75"/>
      <c r="K5" s="3"/>
      <c r="L5" s="10"/>
      <c r="M5" s="3"/>
      <c r="N5" s="3"/>
      <c r="O5" s="3"/>
      <c r="P5" s="3"/>
      <c r="AC5" s="25" t="s">
        <v>17</v>
      </c>
      <c r="AD5" s="63" t="s">
        <v>32</v>
      </c>
      <c r="AE5" s="63"/>
      <c r="AF5" s="63"/>
      <c r="AG5" s="63"/>
      <c r="AH5" s="63"/>
      <c r="AI5" s="64"/>
      <c r="AJ5" s="4" t="s">
        <v>19</v>
      </c>
      <c r="AK5" s="69" t="s">
        <v>22</v>
      </c>
      <c r="AL5" s="69"/>
      <c r="AM5" s="69"/>
      <c r="AN5" s="69"/>
      <c r="AO5" s="69"/>
      <c r="AP5" s="70"/>
    </row>
    <row r="6" spans="1:43" ht="20.25" customHeight="1" x14ac:dyDescent="0.2">
      <c r="A6" s="3"/>
      <c r="B6" s="2" t="s">
        <v>27</v>
      </c>
      <c r="D6" s="2"/>
      <c r="E6" s="2" t="s">
        <v>65</v>
      </c>
      <c r="F6" s="4"/>
      <c r="I6" s="73"/>
      <c r="J6" s="73"/>
      <c r="K6" s="3"/>
      <c r="L6" s="3"/>
      <c r="M6" s="3"/>
      <c r="N6" s="3"/>
      <c r="O6" s="3"/>
      <c r="P6" s="3"/>
      <c r="T6" s="14"/>
      <c r="AC6" s="26" t="s">
        <v>30</v>
      </c>
      <c r="AD6" s="65" t="s">
        <v>31</v>
      </c>
      <c r="AE6" s="65"/>
      <c r="AF6" s="65"/>
      <c r="AG6" s="65"/>
      <c r="AH6" s="65"/>
      <c r="AI6" s="66"/>
      <c r="AJ6" s="18" t="s">
        <v>20</v>
      </c>
      <c r="AK6" s="71" t="s">
        <v>23</v>
      </c>
      <c r="AL6" s="71"/>
      <c r="AM6" s="71"/>
      <c r="AN6" s="71"/>
      <c r="AO6" s="71"/>
      <c r="AP6" s="72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2">
      <c r="A8" s="37" t="s">
        <v>64</v>
      </c>
      <c r="B8" s="38"/>
      <c r="C8" s="38"/>
      <c r="D8" s="43" t="s">
        <v>7</v>
      </c>
      <c r="E8" s="44"/>
      <c r="F8" s="45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49" t="s">
        <v>14</v>
      </c>
      <c r="AM8" s="50"/>
      <c r="AN8" s="50"/>
      <c r="AO8" s="50"/>
      <c r="AP8" s="60">
        <f>COUNTIF(G10:AK10,"工")+COUNTIF(G10:AK10,"休")+COUNTIFS(G10:AK10,"外",G11:AK11,"作")+COUNTIFS(G10:AK10,"外",G11:AK11,"天")+COUNTIFS(G10:AK10,"外",G11:AK11,"閉")</f>
        <v>16</v>
      </c>
      <c r="AQ8" s="61"/>
    </row>
    <row r="9" spans="1:43" ht="20.25" customHeight="1" x14ac:dyDescent="0.2">
      <c r="A9" s="39"/>
      <c r="B9" s="40"/>
      <c r="C9" s="40"/>
      <c r="D9" s="46" t="s">
        <v>6</v>
      </c>
      <c r="E9" s="47"/>
      <c r="F9" s="48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49" t="s">
        <v>8</v>
      </c>
      <c r="AM9" s="50"/>
      <c r="AN9" s="50"/>
      <c r="AO9" s="50"/>
      <c r="AP9" s="60">
        <f>COUNTIF(G11:AK11,"閉")+COUNTIF(G11:AK11,"天")</f>
        <v>5</v>
      </c>
      <c r="AQ9" s="61"/>
    </row>
    <row r="10" spans="1:43" ht="20.25" customHeight="1" x14ac:dyDescent="0.2">
      <c r="A10" s="39"/>
      <c r="B10" s="40"/>
      <c r="C10" s="40"/>
      <c r="D10" s="46" t="s">
        <v>28</v>
      </c>
      <c r="E10" s="47"/>
      <c r="F10" s="4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50</v>
      </c>
      <c r="V10" s="7" t="s">
        <v>50</v>
      </c>
      <c r="W10" s="7" t="s">
        <v>50</v>
      </c>
      <c r="X10" s="7" t="s">
        <v>50</v>
      </c>
      <c r="Y10" s="7" t="s">
        <v>50</v>
      </c>
      <c r="Z10" s="7" t="s">
        <v>51</v>
      </c>
      <c r="AA10" s="7" t="s">
        <v>51</v>
      </c>
      <c r="AB10" s="7" t="s">
        <v>50</v>
      </c>
      <c r="AC10" s="7" t="s">
        <v>50</v>
      </c>
      <c r="AD10" s="7" t="s">
        <v>50</v>
      </c>
      <c r="AE10" s="7" t="s">
        <v>50</v>
      </c>
      <c r="AF10" s="7" t="s">
        <v>50</v>
      </c>
      <c r="AG10" s="7" t="s">
        <v>51</v>
      </c>
      <c r="AH10" s="7" t="s">
        <v>51</v>
      </c>
      <c r="AI10" s="7" t="s">
        <v>51</v>
      </c>
      <c r="AJ10" s="7" t="s">
        <v>50</v>
      </c>
      <c r="AK10" s="7"/>
      <c r="AL10" s="49" t="s">
        <v>24</v>
      </c>
      <c r="AM10" s="50"/>
      <c r="AN10" s="50"/>
      <c r="AO10" s="50"/>
      <c r="AP10" s="51">
        <f>AP9/AP8</f>
        <v>0.3125</v>
      </c>
      <c r="AQ10" s="52"/>
    </row>
    <row r="11" spans="1:43" ht="20.25" customHeight="1" thickBot="1" x14ac:dyDescent="0.25">
      <c r="A11" s="41"/>
      <c r="B11" s="42"/>
      <c r="C11" s="42"/>
      <c r="D11" s="53" t="s">
        <v>29</v>
      </c>
      <c r="E11" s="54"/>
      <c r="F11" s="5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48</v>
      </c>
      <c r="V11" s="7" t="s">
        <v>48</v>
      </c>
      <c r="W11" s="7" t="s">
        <v>48</v>
      </c>
      <c r="X11" s="7" t="s">
        <v>48</v>
      </c>
      <c r="Y11" s="7" t="s">
        <v>48</v>
      </c>
      <c r="Z11" s="7" t="s">
        <v>49</v>
      </c>
      <c r="AA11" s="7" t="s">
        <v>49</v>
      </c>
      <c r="AB11" s="7" t="s">
        <v>48</v>
      </c>
      <c r="AC11" s="7" t="s">
        <v>48</v>
      </c>
      <c r="AD11" s="7" t="s">
        <v>48</v>
      </c>
      <c r="AE11" s="7" t="s">
        <v>48</v>
      </c>
      <c r="AF11" s="7" t="s">
        <v>48</v>
      </c>
      <c r="AG11" s="7" t="s">
        <v>49</v>
      </c>
      <c r="AH11" s="7" t="s">
        <v>49</v>
      </c>
      <c r="AI11" s="7" t="s">
        <v>49</v>
      </c>
      <c r="AJ11" s="7" t="s">
        <v>48</v>
      </c>
      <c r="AK11" s="12"/>
      <c r="AL11" s="56" t="s">
        <v>45</v>
      </c>
      <c r="AM11" s="57"/>
      <c r="AN11" s="57"/>
      <c r="AO11" s="57"/>
      <c r="AP11" s="58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59"/>
    </row>
    <row r="12" spans="1:43" ht="20.25" customHeight="1" x14ac:dyDescent="0.2">
      <c r="A12" s="37" t="s">
        <v>63</v>
      </c>
      <c r="B12" s="38"/>
      <c r="C12" s="38"/>
      <c r="D12" s="43" t="s">
        <v>7</v>
      </c>
      <c r="E12" s="44"/>
      <c r="F12" s="45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49" t="s">
        <v>14</v>
      </c>
      <c r="AM12" s="50"/>
      <c r="AN12" s="50"/>
      <c r="AO12" s="50"/>
      <c r="AP12" s="60">
        <f>COUNTIF(G14:AK14,"工")+COUNTIF(G14:AK14,"休")+COUNTIFS(G14:AK14,"外",G15:AK15,"作")+COUNTIFS(G14:AK14,"外",G15:AK15,"天")+COUNTIFS(G14:AK14,"外",G15:AK15,"閉")</f>
        <v>31</v>
      </c>
      <c r="AQ12" s="61"/>
    </row>
    <row r="13" spans="1:43" ht="20.25" customHeight="1" x14ac:dyDescent="0.2">
      <c r="A13" s="39"/>
      <c r="B13" s="40"/>
      <c r="C13" s="40"/>
      <c r="D13" s="46" t="s">
        <v>6</v>
      </c>
      <c r="E13" s="47"/>
      <c r="F13" s="48"/>
      <c r="G13" s="7" t="s">
        <v>1</v>
      </c>
      <c r="H13" s="7" t="s">
        <v>15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49" t="s">
        <v>8</v>
      </c>
      <c r="AM13" s="50"/>
      <c r="AN13" s="50"/>
      <c r="AO13" s="50"/>
      <c r="AP13" s="60">
        <f>COUNTIF(G15:AK15,"閉")+COUNTIF(G15:AK15,"天")</f>
        <v>10</v>
      </c>
      <c r="AQ13" s="61"/>
    </row>
    <row r="14" spans="1:43" ht="20.25" customHeight="1" x14ac:dyDescent="0.2">
      <c r="A14" s="39"/>
      <c r="B14" s="40"/>
      <c r="C14" s="40"/>
      <c r="D14" s="46" t="s">
        <v>28</v>
      </c>
      <c r="E14" s="47"/>
      <c r="F14" s="48"/>
      <c r="G14" s="7" t="s">
        <v>50</v>
      </c>
      <c r="H14" s="7" t="s">
        <v>50</v>
      </c>
      <c r="I14" s="7" t="s">
        <v>51</v>
      </c>
      <c r="J14" s="7" t="s">
        <v>51</v>
      </c>
      <c r="K14" s="7" t="s">
        <v>51</v>
      </c>
      <c r="L14" s="7" t="s">
        <v>51</v>
      </c>
      <c r="M14" s="7" t="s">
        <v>50</v>
      </c>
      <c r="N14" s="7" t="s">
        <v>50</v>
      </c>
      <c r="O14" s="7" t="s">
        <v>50</v>
      </c>
      <c r="P14" s="7" t="s">
        <v>50</v>
      </c>
      <c r="Q14" s="7" t="s">
        <v>51</v>
      </c>
      <c r="R14" s="7" t="s">
        <v>51</v>
      </c>
      <c r="S14" s="7" t="s">
        <v>50</v>
      </c>
      <c r="T14" s="7" t="s">
        <v>50</v>
      </c>
      <c r="U14" s="7" t="s">
        <v>50</v>
      </c>
      <c r="V14" s="7" t="s">
        <v>50</v>
      </c>
      <c r="W14" s="7" t="s">
        <v>50</v>
      </c>
      <c r="X14" s="7" t="s">
        <v>51</v>
      </c>
      <c r="Y14" s="7" t="s">
        <v>51</v>
      </c>
      <c r="Z14" s="7" t="s">
        <v>50</v>
      </c>
      <c r="AA14" s="7" t="s">
        <v>50</v>
      </c>
      <c r="AB14" s="7" t="s">
        <v>50</v>
      </c>
      <c r="AC14" s="7" t="s">
        <v>50</v>
      </c>
      <c r="AD14" s="7" t="s">
        <v>50</v>
      </c>
      <c r="AE14" s="7" t="s">
        <v>51</v>
      </c>
      <c r="AF14" s="7" t="s">
        <v>51</v>
      </c>
      <c r="AG14" s="7" t="s">
        <v>50</v>
      </c>
      <c r="AH14" s="7" t="s">
        <v>50</v>
      </c>
      <c r="AI14" s="7" t="s">
        <v>50</v>
      </c>
      <c r="AJ14" s="7" t="s">
        <v>50</v>
      </c>
      <c r="AK14" s="7" t="s">
        <v>50</v>
      </c>
      <c r="AL14" s="49" t="s">
        <v>24</v>
      </c>
      <c r="AM14" s="50"/>
      <c r="AN14" s="50"/>
      <c r="AO14" s="50"/>
      <c r="AP14" s="51">
        <f>AP13/AP12</f>
        <v>0.32258064516129031</v>
      </c>
      <c r="AQ14" s="52"/>
    </row>
    <row r="15" spans="1:43" ht="20.25" customHeight="1" thickBot="1" x14ac:dyDescent="0.25">
      <c r="A15" s="41"/>
      <c r="B15" s="42"/>
      <c r="C15" s="42"/>
      <c r="D15" s="46" t="s">
        <v>29</v>
      </c>
      <c r="E15" s="47"/>
      <c r="F15" s="48"/>
      <c r="G15" s="7" t="s">
        <v>48</v>
      </c>
      <c r="H15" s="7" t="s">
        <v>48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48</v>
      </c>
      <c r="N15" s="7" t="s">
        <v>48</v>
      </c>
      <c r="O15" s="7" t="s">
        <v>48</v>
      </c>
      <c r="P15" s="7" t="s">
        <v>48</v>
      </c>
      <c r="Q15" s="7" t="s">
        <v>49</v>
      </c>
      <c r="R15" s="7" t="s">
        <v>49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49</v>
      </c>
      <c r="Y15" s="7" t="s">
        <v>49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49</v>
      </c>
      <c r="AF15" s="7" t="s">
        <v>49</v>
      </c>
      <c r="AG15" s="7" t="s">
        <v>48</v>
      </c>
      <c r="AH15" s="7" t="s">
        <v>48</v>
      </c>
      <c r="AI15" s="7" t="s">
        <v>48</v>
      </c>
      <c r="AJ15" s="7" t="s">
        <v>48</v>
      </c>
      <c r="AK15" s="12" t="s">
        <v>48</v>
      </c>
      <c r="AL15" s="56" t="s">
        <v>45</v>
      </c>
      <c r="AM15" s="57"/>
      <c r="AN15" s="57"/>
      <c r="AO15" s="57"/>
      <c r="AP15" s="58">
        <f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59"/>
    </row>
    <row r="16" spans="1:43" ht="20.25" customHeight="1" x14ac:dyDescent="0.2">
      <c r="A16" s="37" t="s">
        <v>62</v>
      </c>
      <c r="B16" s="38"/>
      <c r="C16" s="38"/>
      <c r="D16" s="43" t="s">
        <v>7</v>
      </c>
      <c r="E16" s="44"/>
      <c r="F16" s="45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49" t="s">
        <v>14</v>
      </c>
      <c r="AM16" s="50"/>
      <c r="AN16" s="50"/>
      <c r="AO16" s="50"/>
      <c r="AP16" s="60">
        <f>COUNTIF(G18:AK18,"工")+COUNTIF(G18:AK18,"休")+COUNTIFS(G18:AK18,"外",G19:AK19,"作")+COUNTIFS(G18:AK18,"外",G19:AK19,"天")+COUNTIFS(G18:AK18,"外",G19:AK19,"閉")</f>
        <v>30</v>
      </c>
      <c r="AQ16" s="61"/>
    </row>
    <row r="17" spans="1:43" ht="20.25" customHeight="1" x14ac:dyDescent="0.2">
      <c r="A17" s="39"/>
      <c r="B17" s="40"/>
      <c r="C17" s="40"/>
      <c r="D17" s="46" t="s">
        <v>6</v>
      </c>
      <c r="E17" s="47"/>
      <c r="F17" s="48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0" t="s">
        <v>3</v>
      </c>
      <c r="AJ17" s="20" t="s">
        <v>4</v>
      </c>
      <c r="AK17" s="8"/>
      <c r="AL17" s="49" t="s">
        <v>8</v>
      </c>
      <c r="AM17" s="50"/>
      <c r="AN17" s="50"/>
      <c r="AO17" s="50"/>
      <c r="AP17" s="60">
        <f>COUNTIF(G19:AK19,"閉")+COUNTIF(G19:AK19,"天")</f>
        <v>10</v>
      </c>
      <c r="AQ17" s="61"/>
    </row>
    <row r="18" spans="1:43" ht="20.25" customHeight="1" x14ac:dyDescent="0.2">
      <c r="A18" s="39"/>
      <c r="B18" s="40"/>
      <c r="C18" s="40"/>
      <c r="D18" s="46" t="s">
        <v>28</v>
      </c>
      <c r="E18" s="47"/>
      <c r="F18" s="48"/>
      <c r="G18" s="7" t="s">
        <v>51</v>
      </c>
      <c r="H18" s="7" t="s">
        <v>51</v>
      </c>
      <c r="I18" s="7" t="s">
        <v>50</v>
      </c>
      <c r="J18" s="7" t="s">
        <v>50</v>
      </c>
      <c r="K18" s="7" t="s">
        <v>50</v>
      </c>
      <c r="L18" s="7" t="s">
        <v>50</v>
      </c>
      <c r="M18" s="7" t="s">
        <v>50</v>
      </c>
      <c r="N18" s="7" t="s">
        <v>51</v>
      </c>
      <c r="O18" s="7" t="s">
        <v>51</v>
      </c>
      <c r="P18" s="7" t="s">
        <v>50</v>
      </c>
      <c r="Q18" s="7" t="s">
        <v>50</v>
      </c>
      <c r="R18" s="7" t="s">
        <v>50</v>
      </c>
      <c r="S18" s="7" t="s">
        <v>50</v>
      </c>
      <c r="T18" s="7" t="s">
        <v>50</v>
      </c>
      <c r="U18" s="7" t="s">
        <v>51</v>
      </c>
      <c r="V18" s="7" t="s">
        <v>51</v>
      </c>
      <c r="W18" s="7" t="s">
        <v>50</v>
      </c>
      <c r="X18" s="7" t="s">
        <v>50</v>
      </c>
      <c r="Y18" s="7" t="s">
        <v>50</v>
      </c>
      <c r="Z18" s="7" t="s">
        <v>50</v>
      </c>
      <c r="AA18" s="7" t="s">
        <v>50</v>
      </c>
      <c r="AB18" s="7" t="s">
        <v>51</v>
      </c>
      <c r="AC18" s="7" t="s">
        <v>51</v>
      </c>
      <c r="AD18" s="7" t="s">
        <v>50</v>
      </c>
      <c r="AE18" s="7" t="s">
        <v>50</v>
      </c>
      <c r="AF18" s="7" t="s">
        <v>50</v>
      </c>
      <c r="AG18" s="7" t="s">
        <v>50</v>
      </c>
      <c r="AH18" s="7" t="s">
        <v>50</v>
      </c>
      <c r="AI18" s="7" t="s">
        <v>51</v>
      </c>
      <c r="AJ18" s="7" t="s">
        <v>51</v>
      </c>
      <c r="AK18" s="7"/>
      <c r="AL18" s="49" t="s">
        <v>24</v>
      </c>
      <c r="AM18" s="50"/>
      <c r="AN18" s="50"/>
      <c r="AO18" s="50"/>
      <c r="AP18" s="51">
        <f>AP17/AP16</f>
        <v>0.33333333333333331</v>
      </c>
      <c r="AQ18" s="52"/>
    </row>
    <row r="19" spans="1:43" ht="20.25" customHeight="1" thickBot="1" x14ac:dyDescent="0.25">
      <c r="A19" s="41"/>
      <c r="B19" s="42"/>
      <c r="C19" s="42"/>
      <c r="D19" s="53" t="s">
        <v>29</v>
      </c>
      <c r="E19" s="54"/>
      <c r="F19" s="55"/>
      <c r="G19" s="7" t="s">
        <v>49</v>
      </c>
      <c r="H19" s="7" t="s">
        <v>49</v>
      </c>
      <c r="I19" s="7" t="s">
        <v>48</v>
      </c>
      <c r="J19" s="7" t="s">
        <v>48</v>
      </c>
      <c r="K19" s="7" t="s">
        <v>48</v>
      </c>
      <c r="L19" s="7" t="s">
        <v>48</v>
      </c>
      <c r="M19" s="7" t="s">
        <v>48</v>
      </c>
      <c r="N19" s="7" t="s">
        <v>49</v>
      </c>
      <c r="O19" s="7" t="s">
        <v>49</v>
      </c>
      <c r="P19" s="7" t="s">
        <v>48</v>
      </c>
      <c r="Q19" s="7" t="s">
        <v>48</v>
      </c>
      <c r="R19" s="7" t="s">
        <v>48</v>
      </c>
      <c r="S19" s="7" t="s">
        <v>48</v>
      </c>
      <c r="T19" s="7" t="s">
        <v>48</v>
      </c>
      <c r="U19" s="7" t="s">
        <v>49</v>
      </c>
      <c r="V19" s="7" t="s">
        <v>49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49</v>
      </c>
      <c r="AC19" s="7" t="s">
        <v>49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49</v>
      </c>
      <c r="AJ19" s="7" t="s">
        <v>49</v>
      </c>
      <c r="AK19" s="12"/>
      <c r="AL19" s="56" t="s">
        <v>45</v>
      </c>
      <c r="AM19" s="57"/>
      <c r="AN19" s="57"/>
      <c r="AO19" s="57"/>
      <c r="AP19" s="58">
        <f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59"/>
    </row>
    <row r="20" spans="1:43" ht="20.25" customHeight="1" x14ac:dyDescent="0.2">
      <c r="A20" s="37" t="s">
        <v>61</v>
      </c>
      <c r="B20" s="38"/>
      <c r="C20" s="38"/>
      <c r="D20" s="43" t="s">
        <v>7</v>
      </c>
      <c r="E20" s="44"/>
      <c r="F20" s="45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49" t="s">
        <v>14</v>
      </c>
      <c r="AM20" s="50"/>
      <c r="AN20" s="50"/>
      <c r="AO20" s="50"/>
      <c r="AP20" s="60">
        <f>COUNTIF(G22:AK22,"工")+COUNTIF(G22:AK22,"休")+COUNTIFS(G22:AK22,"外",G23:AK23,"作")+COUNTIFS(G22:AK22,"外",G23:AK23,"天")+COUNTIFS(G22:AK22,"外",G23:AK23,"閉")</f>
        <v>31</v>
      </c>
      <c r="AQ20" s="61"/>
    </row>
    <row r="21" spans="1:43" ht="20.25" customHeight="1" x14ac:dyDescent="0.2">
      <c r="A21" s="39"/>
      <c r="B21" s="40"/>
      <c r="C21" s="40"/>
      <c r="D21" s="46" t="s">
        <v>6</v>
      </c>
      <c r="E21" s="47"/>
      <c r="F21" s="48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49" t="s">
        <v>8</v>
      </c>
      <c r="AM21" s="50"/>
      <c r="AN21" s="50"/>
      <c r="AO21" s="50"/>
      <c r="AP21" s="60">
        <f>COUNTIF(G23:AK23,"閉")+COUNTIF(G23:AK23,"天")</f>
        <v>9</v>
      </c>
      <c r="AQ21" s="61"/>
    </row>
    <row r="22" spans="1:43" ht="20.25" customHeight="1" x14ac:dyDescent="0.2">
      <c r="A22" s="39"/>
      <c r="B22" s="40"/>
      <c r="C22" s="40"/>
      <c r="D22" s="46" t="s">
        <v>28</v>
      </c>
      <c r="E22" s="47"/>
      <c r="F22" s="48"/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51</v>
      </c>
      <c r="M22" s="7" t="s">
        <v>51</v>
      </c>
      <c r="N22" s="7" t="s">
        <v>50</v>
      </c>
      <c r="O22" s="7" t="s">
        <v>50</v>
      </c>
      <c r="P22" s="7" t="s">
        <v>50</v>
      </c>
      <c r="Q22" s="7" t="s">
        <v>50</v>
      </c>
      <c r="R22" s="7" t="s">
        <v>50</v>
      </c>
      <c r="S22" s="7" t="s">
        <v>51</v>
      </c>
      <c r="T22" s="7" t="s">
        <v>51</v>
      </c>
      <c r="U22" s="7" t="s">
        <v>51</v>
      </c>
      <c r="V22" s="7" t="s">
        <v>50</v>
      </c>
      <c r="W22" s="7" t="s">
        <v>50</v>
      </c>
      <c r="X22" s="7" t="s">
        <v>50</v>
      </c>
      <c r="Y22" s="7" t="s">
        <v>50</v>
      </c>
      <c r="Z22" s="7" t="s">
        <v>51</v>
      </c>
      <c r="AA22" s="7" t="s">
        <v>51</v>
      </c>
      <c r="AB22" s="7" t="s">
        <v>50</v>
      </c>
      <c r="AC22" s="7" t="s">
        <v>50</v>
      </c>
      <c r="AD22" s="7" t="s">
        <v>50</v>
      </c>
      <c r="AE22" s="7" t="s">
        <v>50</v>
      </c>
      <c r="AF22" s="7" t="s">
        <v>50</v>
      </c>
      <c r="AG22" s="7" t="s">
        <v>51</v>
      </c>
      <c r="AH22" s="7" t="s">
        <v>51</v>
      </c>
      <c r="AI22" s="7" t="s">
        <v>50</v>
      </c>
      <c r="AJ22" s="7" t="s">
        <v>50</v>
      </c>
      <c r="AK22" s="7" t="s">
        <v>50</v>
      </c>
      <c r="AL22" s="49" t="s">
        <v>24</v>
      </c>
      <c r="AM22" s="50"/>
      <c r="AN22" s="50"/>
      <c r="AO22" s="50"/>
      <c r="AP22" s="51">
        <f>AP21/AP20</f>
        <v>0.29032258064516131</v>
      </c>
      <c r="AQ22" s="52"/>
    </row>
    <row r="23" spans="1:43" ht="20.25" customHeight="1" thickBot="1" x14ac:dyDescent="0.25">
      <c r="A23" s="41"/>
      <c r="B23" s="42"/>
      <c r="C23" s="42"/>
      <c r="D23" s="53" t="s">
        <v>29</v>
      </c>
      <c r="E23" s="54"/>
      <c r="F23" s="55"/>
      <c r="G23" s="7" t="s">
        <v>48</v>
      </c>
      <c r="H23" s="7" t="s">
        <v>48</v>
      </c>
      <c r="I23" s="7" t="s">
        <v>48</v>
      </c>
      <c r="J23" s="7" t="s">
        <v>48</v>
      </c>
      <c r="K23" s="7" t="s">
        <v>48</v>
      </c>
      <c r="L23" s="7" t="s">
        <v>49</v>
      </c>
      <c r="M23" s="7" t="s">
        <v>49</v>
      </c>
      <c r="N23" s="7" t="s">
        <v>48</v>
      </c>
      <c r="O23" s="7" t="s">
        <v>48</v>
      </c>
      <c r="P23" s="7" t="s">
        <v>48</v>
      </c>
      <c r="Q23" s="7" t="s">
        <v>48</v>
      </c>
      <c r="R23" s="7" t="s">
        <v>48</v>
      </c>
      <c r="S23" s="7" t="s">
        <v>49</v>
      </c>
      <c r="T23" s="7" t="s">
        <v>49</v>
      </c>
      <c r="U23" s="7" t="s">
        <v>49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49</v>
      </c>
      <c r="AA23" s="7" t="s">
        <v>49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49</v>
      </c>
      <c r="AH23" s="7" t="s">
        <v>49</v>
      </c>
      <c r="AI23" s="11" t="s">
        <v>48</v>
      </c>
      <c r="AJ23" s="11" t="s">
        <v>48</v>
      </c>
      <c r="AK23" s="12" t="s">
        <v>48</v>
      </c>
      <c r="AL23" s="56" t="s">
        <v>45</v>
      </c>
      <c r="AM23" s="57"/>
      <c r="AN23" s="57"/>
      <c r="AO23" s="57"/>
      <c r="AP23" s="58">
        <f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59"/>
    </row>
    <row r="24" spans="1:43" ht="20.25" customHeight="1" x14ac:dyDescent="0.2">
      <c r="A24" s="37" t="s">
        <v>60</v>
      </c>
      <c r="B24" s="38"/>
      <c r="C24" s="38"/>
      <c r="D24" s="43" t="s">
        <v>7</v>
      </c>
      <c r="E24" s="44"/>
      <c r="F24" s="45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49" t="s">
        <v>14</v>
      </c>
      <c r="AM24" s="50"/>
      <c r="AN24" s="50"/>
      <c r="AO24" s="50"/>
      <c r="AP24" s="60">
        <f>COUNTIF(G26:AK26,"工")+COUNTIF(G26:AK26,"休")+COUNTIFS(G26:AK26,"外",G27:AK27,"作")+COUNTIFS(G26:AK26,"外",G27:AK27,"天")+COUNTIFS(G26:AK26,"外",G27:AK27,"閉")</f>
        <v>28</v>
      </c>
      <c r="AQ24" s="61"/>
    </row>
    <row r="25" spans="1:43" ht="20.25" customHeight="1" x14ac:dyDescent="0.2">
      <c r="A25" s="39"/>
      <c r="B25" s="40"/>
      <c r="C25" s="40"/>
      <c r="D25" s="46" t="s">
        <v>6</v>
      </c>
      <c r="E25" s="47"/>
      <c r="F25" s="48"/>
      <c r="G25" s="7" t="s">
        <v>15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2" t="s">
        <v>3</v>
      </c>
      <c r="AL25" s="49" t="s">
        <v>8</v>
      </c>
      <c r="AM25" s="50"/>
      <c r="AN25" s="50"/>
      <c r="AO25" s="50"/>
      <c r="AP25" s="60">
        <f>COUNTIF(G27:AK27,"閉")+COUNTIF(G27:AK27,"天")</f>
        <v>11</v>
      </c>
      <c r="AQ25" s="61"/>
    </row>
    <row r="26" spans="1:43" ht="20.25" customHeight="1" x14ac:dyDescent="0.2">
      <c r="A26" s="39"/>
      <c r="B26" s="40"/>
      <c r="C26" s="40"/>
      <c r="D26" s="46" t="s">
        <v>28</v>
      </c>
      <c r="E26" s="47"/>
      <c r="F26" s="48"/>
      <c r="G26" s="7" t="s">
        <v>50</v>
      </c>
      <c r="H26" s="7" t="s">
        <v>50</v>
      </c>
      <c r="I26" s="7" t="s">
        <v>51</v>
      </c>
      <c r="J26" s="7" t="s">
        <v>51</v>
      </c>
      <c r="K26" s="7" t="s">
        <v>50</v>
      </c>
      <c r="L26" s="7" t="s">
        <v>50</v>
      </c>
      <c r="M26" s="7" t="s">
        <v>50</v>
      </c>
      <c r="N26" s="7" t="s">
        <v>50</v>
      </c>
      <c r="O26" s="7" t="s">
        <v>50</v>
      </c>
      <c r="P26" s="7" t="s">
        <v>51</v>
      </c>
      <c r="Q26" s="7" t="s">
        <v>51</v>
      </c>
      <c r="R26" s="7" t="s">
        <v>51</v>
      </c>
      <c r="S26" s="7" t="s">
        <v>54</v>
      </c>
      <c r="T26" s="7" t="s">
        <v>54</v>
      </c>
      <c r="U26" s="7" t="s">
        <v>54</v>
      </c>
      <c r="V26" s="7" t="s">
        <v>50</v>
      </c>
      <c r="W26" s="7" t="s">
        <v>51</v>
      </c>
      <c r="X26" s="7" t="s">
        <v>51</v>
      </c>
      <c r="Y26" s="7" t="s">
        <v>50</v>
      </c>
      <c r="Z26" s="7" t="s">
        <v>50</v>
      </c>
      <c r="AA26" s="7" t="s">
        <v>50</v>
      </c>
      <c r="AB26" s="7" t="s">
        <v>50</v>
      </c>
      <c r="AC26" s="7" t="s">
        <v>50</v>
      </c>
      <c r="AD26" s="7" t="s">
        <v>51</v>
      </c>
      <c r="AE26" s="7" t="s">
        <v>51</v>
      </c>
      <c r="AF26" s="7" t="s">
        <v>50</v>
      </c>
      <c r="AG26" s="7" t="s">
        <v>50</v>
      </c>
      <c r="AH26" s="7" t="s">
        <v>50</v>
      </c>
      <c r="AI26" s="7" t="s">
        <v>50</v>
      </c>
      <c r="AJ26" s="7" t="s">
        <v>50</v>
      </c>
      <c r="AK26" s="7" t="s">
        <v>51</v>
      </c>
      <c r="AL26" s="49" t="s">
        <v>24</v>
      </c>
      <c r="AM26" s="50"/>
      <c r="AN26" s="50"/>
      <c r="AO26" s="50"/>
      <c r="AP26" s="51">
        <f>AP25/AP24</f>
        <v>0.39285714285714285</v>
      </c>
      <c r="AQ26" s="52"/>
    </row>
    <row r="27" spans="1:43" ht="20.25" customHeight="1" thickBot="1" x14ac:dyDescent="0.25">
      <c r="A27" s="41"/>
      <c r="B27" s="42"/>
      <c r="C27" s="42"/>
      <c r="D27" s="53" t="s">
        <v>29</v>
      </c>
      <c r="E27" s="54"/>
      <c r="F27" s="55"/>
      <c r="G27" s="7" t="s">
        <v>48</v>
      </c>
      <c r="H27" s="7" t="s">
        <v>48</v>
      </c>
      <c r="I27" s="7" t="s">
        <v>49</v>
      </c>
      <c r="J27" s="7" t="s">
        <v>49</v>
      </c>
      <c r="K27" s="7" t="s">
        <v>48</v>
      </c>
      <c r="L27" s="7" t="s">
        <v>48</v>
      </c>
      <c r="M27" s="7" t="s">
        <v>48</v>
      </c>
      <c r="N27" s="7" t="s">
        <v>48</v>
      </c>
      <c r="O27" s="7" t="s">
        <v>48</v>
      </c>
      <c r="P27" s="7" t="s">
        <v>49</v>
      </c>
      <c r="Q27" s="7" t="s">
        <v>49</v>
      </c>
      <c r="R27" s="7" t="s">
        <v>49</v>
      </c>
      <c r="S27" s="7"/>
      <c r="T27" s="7"/>
      <c r="U27" s="7"/>
      <c r="V27" s="7" t="s">
        <v>49</v>
      </c>
      <c r="W27" s="7" t="s">
        <v>49</v>
      </c>
      <c r="X27" s="7" t="s">
        <v>49</v>
      </c>
      <c r="Y27" s="7" t="s">
        <v>48</v>
      </c>
      <c r="Z27" s="7" t="s">
        <v>48</v>
      </c>
      <c r="AA27" s="7" t="s">
        <v>48</v>
      </c>
      <c r="AB27" s="7" t="s">
        <v>48</v>
      </c>
      <c r="AC27" s="7" t="s">
        <v>48</v>
      </c>
      <c r="AD27" s="7" t="s">
        <v>49</v>
      </c>
      <c r="AE27" s="7" t="s">
        <v>49</v>
      </c>
      <c r="AF27" s="7" t="s">
        <v>48</v>
      </c>
      <c r="AG27" s="7" t="s">
        <v>48</v>
      </c>
      <c r="AH27" s="7" t="s">
        <v>48</v>
      </c>
      <c r="AI27" s="11" t="s">
        <v>48</v>
      </c>
      <c r="AJ27" s="11" t="s">
        <v>48</v>
      </c>
      <c r="AK27" s="12" t="s">
        <v>49</v>
      </c>
      <c r="AL27" s="56" t="s">
        <v>45</v>
      </c>
      <c r="AM27" s="57"/>
      <c r="AN27" s="57"/>
      <c r="AO27" s="57"/>
      <c r="AP27" s="58">
        <f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59"/>
    </row>
    <row r="28" spans="1:43" ht="20.25" customHeight="1" x14ac:dyDescent="0.2">
      <c r="A28" s="37" t="s">
        <v>59</v>
      </c>
      <c r="B28" s="38"/>
      <c r="C28" s="38"/>
      <c r="D28" s="43" t="s">
        <v>7</v>
      </c>
      <c r="E28" s="44"/>
      <c r="F28" s="45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49" t="s">
        <v>14</v>
      </c>
      <c r="AM28" s="50"/>
      <c r="AN28" s="50"/>
      <c r="AO28" s="50"/>
      <c r="AP28" s="60">
        <f>COUNTIF(G30:AK30,"工")+COUNTIF(G30:AK30,"休")+COUNTIFS(G30:AK30,"外",G31:AK31,"作")+COUNTIFS(G30:AK30,"外",G31:AK31,"天")+COUNTIFS(G30:AK30,"外",G31:AK31,"閉")</f>
        <v>30</v>
      </c>
      <c r="AQ28" s="61"/>
    </row>
    <row r="29" spans="1:43" ht="20.25" customHeight="1" x14ac:dyDescent="0.2">
      <c r="A29" s="39"/>
      <c r="B29" s="40"/>
      <c r="C29" s="40"/>
      <c r="D29" s="46" t="s">
        <v>6</v>
      </c>
      <c r="E29" s="47"/>
      <c r="F29" s="48"/>
      <c r="G29" s="22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49" t="s">
        <v>8</v>
      </c>
      <c r="AM29" s="50"/>
      <c r="AN29" s="50"/>
      <c r="AO29" s="50"/>
      <c r="AP29" s="60">
        <f>COUNTIF(G31:AK31,"閉")+COUNTIF(G31:AK31,"天")</f>
        <v>11</v>
      </c>
      <c r="AQ29" s="61"/>
    </row>
    <row r="30" spans="1:43" ht="20.25" customHeight="1" x14ac:dyDescent="0.2">
      <c r="A30" s="39"/>
      <c r="B30" s="40"/>
      <c r="C30" s="40"/>
      <c r="D30" s="46" t="s">
        <v>28</v>
      </c>
      <c r="E30" s="47"/>
      <c r="F30" s="48"/>
      <c r="G30" s="7" t="s">
        <v>51</v>
      </c>
      <c r="H30" s="7" t="s">
        <v>50</v>
      </c>
      <c r="I30" s="7" t="s">
        <v>50</v>
      </c>
      <c r="J30" s="7" t="s">
        <v>50</v>
      </c>
      <c r="K30" s="7" t="s">
        <v>50</v>
      </c>
      <c r="L30" s="7" t="s">
        <v>50</v>
      </c>
      <c r="M30" s="7" t="s">
        <v>51</v>
      </c>
      <c r="N30" s="7" t="s">
        <v>51</v>
      </c>
      <c r="O30" s="7" t="s">
        <v>50</v>
      </c>
      <c r="P30" s="7" t="s">
        <v>50</v>
      </c>
      <c r="Q30" s="7" t="s">
        <v>50</v>
      </c>
      <c r="R30" s="7" t="s">
        <v>50</v>
      </c>
      <c r="S30" s="7" t="s">
        <v>50</v>
      </c>
      <c r="T30" s="7" t="s">
        <v>51</v>
      </c>
      <c r="U30" s="7" t="s">
        <v>51</v>
      </c>
      <c r="V30" s="7" t="s">
        <v>51</v>
      </c>
      <c r="W30" s="7" t="s">
        <v>50</v>
      </c>
      <c r="X30" s="7" t="s">
        <v>50</v>
      </c>
      <c r="Y30" s="7" t="s">
        <v>50</v>
      </c>
      <c r="Z30" s="7" t="s">
        <v>50</v>
      </c>
      <c r="AA30" s="7" t="s">
        <v>51</v>
      </c>
      <c r="AB30" s="7" t="s">
        <v>51</v>
      </c>
      <c r="AC30" s="7" t="s">
        <v>51</v>
      </c>
      <c r="AD30" s="7" t="s">
        <v>50</v>
      </c>
      <c r="AE30" s="7" t="s">
        <v>50</v>
      </c>
      <c r="AF30" s="7" t="s">
        <v>50</v>
      </c>
      <c r="AG30" s="7" t="s">
        <v>50</v>
      </c>
      <c r="AH30" s="7" t="s">
        <v>51</v>
      </c>
      <c r="AI30" s="7" t="s">
        <v>51</v>
      </c>
      <c r="AJ30" s="7" t="s">
        <v>50</v>
      </c>
      <c r="AK30" s="7"/>
      <c r="AL30" s="49" t="s">
        <v>24</v>
      </c>
      <c r="AM30" s="50"/>
      <c r="AN30" s="50"/>
      <c r="AO30" s="50"/>
      <c r="AP30" s="51">
        <f>AP29/AP28</f>
        <v>0.36666666666666664</v>
      </c>
      <c r="AQ30" s="52"/>
    </row>
    <row r="31" spans="1:43" ht="20.25" customHeight="1" thickBot="1" x14ac:dyDescent="0.25">
      <c r="A31" s="41"/>
      <c r="B31" s="42"/>
      <c r="C31" s="42"/>
      <c r="D31" s="53" t="s">
        <v>29</v>
      </c>
      <c r="E31" s="54"/>
      <c r="F31" s="55"/>
      <c r="G31" s="7" t="s">
        <v>49</v>
      </c>
      <c r="H31" s="7" t="s">
        <v>48</v>
      </c>
      <c r="I31" s="7" t="s">
        <v>48</v>
      </c>
      <c r="J31" s="7" t="s">
        <v>48</v>
      </c>
      <c r="K31" s="7" t="s">
        <v>48</v>
      </c>
      <c r="L31" s="7" t="s">
        <v>48</v>
      </c>
      <c r="M31" s="7" t="s">
        <v>49</v>
      </c>
      <c r="N31" s="7" t="s">
        <v>49</v>
      </c>
      <c r="O31" s="7" t="s">
        <v>48</v>
      </c>
      <c r="P31" s="7" t="s">
        <v>48</v>
      </c>
      <c r="Q31" s="7" t="s">
        <v>48</v>
      </c>
      <c r="R31" s="7" t="s">
        <v>48</v>
      </c>
      <c r="S31" s="7" t="s">
        <v>48</v>
      </c>
      <c r="T31" s="7" t="s">
        <v>49</v>
      </c>
      <c r="U31" s="7" t="s">
        <v>49</v>
      </c>
      <c r="V31" s="7" t="s">
        <v>49</v>
      </c>
      <c r="W31" s="7" t="s">
        <v>48</v>
      </c>
      <c r="X31" s="7" t="s">
        <v>48</v>
      </c>
      <c r="Y31" s="7" t="s">
        <v>48</v>
      </c>
      <c r="Z31" s="7" t="s">
        <v>48</v>
      </c>
      <c r="AA31" s="7" t="s">
        <v>49</v>
      </c>
      <c r="AB31" s="7" t="s">
        <v>49</v>
      </c>
      <c r="AC31" s="7" t="s">
        <v>49</v>
      </c>
      <c r="AD31" s="7" t="s">
        <v>48</v>
      </c>
      <c r="AE31" s="7" t="s">
        <v>48</v>
      </c>
      <c r="AF31" s="7" t="s">
        <v>48</v>
      </c>
      <c r="AG31" s="7" t="s">
        <v>48</v>
      </c>
      <c r="AH31" s="7" t="s">
        <v>49</v>
      </c>
      <c r="AI31" s="11" t="s">
        <v>49</v>
      </c>
      <c r="AJ31" s="11" t="s">
        <v>48</v>
      </c>
      <c r="AK31" s="12"/>
      <c r="AL31" s="56" t="s">
        <v>45</v>
      </c>
      <c r="AM31" s="57"/>
      <c r="AN31" s="57"/>
      <c r="AO31" s="57"/>
      <c r="AP31" s="58">
        <f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59"/>
    </row>
    <row r="32" spans="1:43" ht="20.25" customHeight="1" x14ac:dyDescent="0.2">
      <c r="A32" s="37" t="s">
        <v>58</v>
      </c>
      <c r="B32" s="38"/>
      <c r="C32" s="38"/>
      <c r="D32" s="43" t="s">
        <v>7</v>
      </c>
      <c r="E32" s="44"/>
      <c r="F32" s="45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49" t="s">
        <v>14</v>
      </c>
      <c r="AM32" s="50"/>
      <c r="AN32" s="50"/>
      <c r="AO32" s="50"/>
      <c r="AP32" s="60">
        <f>COUNTIF(G34:AK34,"工")+COUNTIF(G34:AK34,"休")+COUNTIFS(G34:AK34,"外",G35:AK35,"作")+COUNTIFS(G34:AK34,"外",G35:AK35,"天")+COUNTIFS(G34:AK34,"外",G35:AK35,"閉")</f>
        <v>31</v>
      </c>
      <c r="AQ32" s="61"/>
    </row>
    <row r="33" spans="1:43" ht="20.25" customHeight="1" x14ac:dyDescent="0.2">
      <c r="A33" s="39"/>
      <c r="B33" s="40"/>
      <c r="C33" s="40"/>
      <c r="D33" s="46" t="s">
        <v>6</v>
      </c>
      <c r="E33" s="47"/>
      <c r="F33" s="48"/>
      <c r="G33" s="7" t="s">
        <v>0</v>
      </c>
      <c r="H33" s="7" t="s">
        <v>1</v>
      </c>
      <c r="I33" s="7" t="s">
        <v>15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49" t="s">
        <v>8</v>
      </c>
      <c r="AM33" s="50"/>
      <c r="AN33" s="50"/>
      <c r="AO33" s="50"/>
      <c r="AP33" s="60">
        <f>COUNTIF(G35:AK35,"閉")+COUNTIF(G35:AK35,"天")</f>
        <v>9</v>
      </c>
      <c r="AQ33" s="61"/>
    </row>
    <row r="34" spans="1:43" ht="20.25" customHeight="1" x14ac:dyDescent="0.2">
      <c r="A34" s="39"/>
      <c r="B34" s="40"/>
      <c r="C34" s="40"/>
      <c r="D34" s="46" t="s">
        <v>28</v>
      </c>
      <c r="E34" s="47"/>
      <c r="F34" s="48"/>
      <c r="G34" s="7" t="s">
        <v>50</v>
      </c>
      <c r="H34" s="7" t="s">
        <v>50</v>
      </c>
      <c r="I34" s="7" t="s">
        <v>50</v>
      </c>
      <c r="J34" s="7" t="s">
        <v>50</v>
      </c>
      <c r="K34" s="7" t="s">
        <v>51</v>
      </c>
      <c r="L34" s="7" t="s">
        <v>51</v>
      </c>
      <c r="M34" s="7" t="s">
        <v>50</v>
      </c>
      <c r="N34" s="7" t="s">
        <v>50</v>
      </c>
      <c r="O34" s="7" t="s">
        <v>50</v>
      </c>
      <c r="P34" s="7" t="s">
        <v>50</v>
      </c>
      <c r="Q34" s="7" t="s">
        <v>50</v>
      </c>
      <c r="R34" s="7" t="s">
        <v>51</v>
      </c>
      <c r="S34" s="7" t="s">
        <v>51</v>
      </c>
      <c r="T34" s="7" t="s">
        <v>51</v>
      </c>
      <c r="U34" s="7" t="s">
        <v>50</v>
      </c>
      <c r="V34" s="7" t="s">
        <v>50</v>
      </c>
      <c r="W34" s="7" t="s">
        <v>50</v>
      </c>
      <c r="X34" s="7" t="s">
        <v>50</v>
      </c>
      <c r="Y34" s="7" t="s">
        <v>51</v>
      </c>
      <c r="Z34" s="7" t="s">
        <v>51</v>
      </c>
      <c r="AA34" s="7" t="s">
        <v>50</v>
      </c>
      <c r="AB34" s="7" t="s">
        <v>50</v>
      </c>
      <c r="AC34" s="7" t="s">
        <v>50</v>
      </c>
      <c r="AD34" s="7" t="s">
        <v>50</v>
      </c>
      <c r="AE34" s="7" t="s">
        <v>50</v>
      </c>
      <c r="AF34" s="7" t="s">
        <v>51</v>
      </c>
      <c r="AG34" s="7" t="s">
        <v>51</v>
      </c>
      <c r="AH34" s="7" t="s">
        <v>50</v>
      </c>
      <c r="AI34" s="7" t="s">
        <v>50</v>
      </c>
      <c r="AJ34" s="7" t="s">
        <v>50</v>
      </c>
      <c r="AK34" s="7" t="s">
        <v>50</v>
      </c>
      <c r="AL34" s="49" t="s">
        <v>24</v>
      </c>
      <c r="AM34" s="50"/>
      <c r="AN34" s="50"/>
      <c r="AO34" s="50"/>
      <c r="AP34" s="51">
        <f>AP33/AP32</f>
        <v>0.29032258064516131</v>
      </c>
      <c r="AQ34" s="52"/>
    </row>
    <row r="35" spans="1:43" ht="20.25" customHeight="1" thickBot="1" x14ac:dyDescent="0.25">
      <c r="A35" s="41"/>
      <c r="B35" s="42"/>
      <c r="C35" s="42"/>
      <c r="D35" s="53" t="s">
        <v>29</v>
      </c>
      <c r="E35" s="54"/>
      <c r="F35" s="55"/>
      <c r="G35" s="7" t="s">
        <v>48</v>
      </c>
      <c r="H35" s="7" t="s">
        <v>48</v>
      </c>
      <c r="I35" s="7" t="s">
        <v>48</v>
      </c>
      <c r="J35" s="7" t="s">
        <v>48</v>
      </c>
      <c r="K35" s="7" t="s">
        <v>49</v>
      </c>
      <c r="L35" s="7" t="s">
        <v>49</v>
      </c>
      <c r="M35" s="7" t="s">
        <v>48</v>
      </c>
      <c r="N35" s="7" t="s">
        <v>48</v>
      </c>
      <c r="O35" s="7" t="s">
        <v>48</v>
      </c>
      <c r="P35" s="7" t="s">
        <v>48</v>
      </c>
      <c r="Q35" s="7" t="s">
        <v>48</v>
      </c>
      <c r="R35" s="7" t="s">
        <v>49</v>
      </c>
      <c r="S35" s="7" t="s">
        <v>49</v>
      </c>
      <c r="T35" s="7" t="s">
        <v>49</v>
      </c>
      <c r="U35" s="7" t="s">
        <v>48</v>
      </c>
      <c r="V35" s="7" t="s">
        <v>48</v>
      </c>
      <c r="W35" s="7" t="s">
        <v>48</v>
      </c>
      <c r="X35" s="7" t="s">
        <v>48</v>
      </c>
      <c r="Y35" s="7" t="s">
        <v>49</v>
      </c>
      <c r="Z35" s="7" t="s">
        <v>49</v>
      </c>
      <c r="AA35" s="7" t="s">
        <v>48</v>
      </c>
      <c r="AB35" s="7" t="s">
        <v>48</v>
      </c>
      <c r="AC35" s="7" t="s">
        <v>48</v>
      </c>
      <c r="AD35" s="7" t="s">
        <v>48</v>
      </c>
      <c r="AE35" s="7" t="s">
        <v>48</v>
      </c>
      <c r="AF35" s="7" t="s">
        <v>49</v>
      </c>
      <c r="AG35" s="7" t="s">
        <v>49</v>
      </c>
      <c r="AH35" s="11" t="s">
        <v>48</v>
      </c>
      <c r="AI35" s="11" t="s">
        <v>48</v>
      </c>
      <c r="AJ35" s="11" t="s">
        <v>48</v>
      </c>
      <c r="AK35" s="12" t="s">
        <v>48</v>
      </c>
      <c r="AL35" s="56" t="s">
        <v>45</v>
      </c>
      <c r="AM35" s="57"/>
      <c r="AN35" s="57"/>
      <c r="AO35" s="57"/>
      <c r="AP35" s="58">
        <f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59"/>
    </row>
    <row r="36" spans="1:43" ht="20.25" customHeight="1" x14ac:dyDescent="0.2">
      <c r="A36" s="37" t="s">
        <v>57</v>
      </c>
      <c r="B36" s="38"/>
      <c r="C36" s="38"/>
      <c r="D36" s="43" t="s">
        <v>7</v>
      </c>
      <c r="E36" s="44"/>
      <c r="F36" s="45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49" t="s">
        <v>14</v>
      </c>
      <c r="AM36" s="50"/>
      <c r="AN36" s="50"/>
      <c r="AO36" s="50"/>
      <c r="AP36" s="60">
        <f>COUNTIF(G38:AK38,"工")+COUNTIF(G38:AK38,"休")+COUNTIFS(G38:AK38,"外",G39:AK39,"作")+COUNTIFS(G38:AK38,"外",G39:AK39,"天")+COUNTIFS(G38:AK38,"外",G39:AK39,"閉")</f>
        <v>30</v>
      </c>
      <c r="AQ36" s="61"/>
    </row>
    <row r="37" spans="1:43" ht="20.25" customHeight="1" x14ac:dyDescent="0.2">
      <c r="A37" s="39"/>
      <c r="B37" s="40"/>
      <c r="C37" s="40"/>
      <c r="D37" s="46" t="s">
        <v>6</v>
      </c>
      <c r="E37" s="47"/>
      <c r="F37" s="48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2" t="s">
        <v>3</v>
      </c>
      <c r="AK37" s="7"/>
      <c r="AL37" s="49" t="s">
        <v>8</v>
      </c>
      <c r="AM37" s="50"/>
      <c r="AN37" s="50"/>
      <c r="AO37" s="50"/>
      <c r="AP37" s="60">
        <f>COUNTIF(G39:AK39,"閉")+COUNTIF(G39:AK39,"天")</f>
        <v>10</v>
      </c>
      <c r="AQ37" s="61"/>
    </row>
    <row r="38" spans="1:43" ht="20.25" customHeight="1" x14ac:dyDescent="0.2">
      <c r="A38" s="39"/>
      <c r="B38" s="40"/>
      <c r="C38" s="40"/>
      <c r="D38" s="46" t="s">
        <v>28</v>
      </c>
      <c r="E38" s="47"/>
      <c r="F38" s="48"/>
      <c r="G38" s="7" t="s">
        <v>50</v>
      </c>
      <c r="H38" s="7" t="s">
        <v>51</v>
      </c>
      <c r="I38" s="7" t="s">
        <v>51</v>
      </c>
      <c r="J38" s="7" t="s">
        <v>51</v>
      </c>
      <c r="K38" s="7" t="s">
        <v>50</v>
      </c>
      <c r="L38" s="7" t="s">
        <v>50</v>
      </c>
      <c r="M38" s="7" t="s">
        <v>50</v>
      </c>
      <c r="N38" s="7" t="s">
        <v>50</v>
      </c>
      <c r="O38" s="7" t="s">
        <v>51</v>
      </c>
      <c r="P38" s="7" t="s">
        <v>51</v>
      </c>
      <c r="Q38" s="7" t="s">
        <v>50</v>
      </c>
      <c r="R38" s="7" t="s">
        <v>50</v>
      </c>
      <c r="S38" s="7" t="s">
        <v>50</v>
      </c>
      <c r="T38" s="7" t="s">
        <v>50</v>
      </c>
      <c r="U38" s="7" t="s">
        <v>50</v>
      </c>
      <c r="V38" s="7" t="s">
        <v>51</v>
      </c>
      <c r="W38" s="7" t="s">
        <v>51</v>
      </c>
      <c r="X38" s="7" t="s">
        <v>50</v>
      </c>
      <c r="Y38" s="7" t="s">
        <v>50</v>
      </c>
      <c r="Z38" s="7" t="s">
        <v>50</v>
      </c>
      <c r="AA38" s="7" t="s">
        <v>50</v>
      </c>
      <c r="AB38" s="7" t="s">
        <v>50</v>
      </c>
      <c r="AC38" s="7" t="s">
        <v>51</v>
      </c>
      <c r="AD38" s="7" t="s">
        <v>51</v>
      </c>
      <c r="AE38" s="7" t="s">
        <v>50</v>
      </c>
      <c r="AF38" s="7" t="s">
        <v>50</v>
      </c>
      <c r="AG38" s="7" t="s">
        <v>50</v>
      </c>
      <c r="AH38" s="7" t="s">
        <v>50</v>
      </c>
      <c r="AI38" s="7" t="s">
        <v>50</v>
      </c>
      <c r="AJ38" s="7" t="s">
        <v>51</v>
      </c>
      <c r="AK38" s="7"/>
      <c r="AL38" s="49" t="s">
        <v>24</v>
      </c>
      <c r="AM38" s="50"/>
      <c r="AN38" s="50"/>
      <c r="AO38" s="50"/>
      <c r="AP38" s="51">
        <f>AP37/AP36</f>
        <v>0.33333333333333331</v>
      </c>
      <c r="AQ38" s="52"/>
    </row>
    <row r="39" spans="1:43" ht="20.25" customHeight="1" thickBot="1" x14ac:dyDescent="0.25">
      <c r="A39" s="41"/>
      <c r="B39" s="42"/>
      <c r="C39" s="42"/>
      <c r="D39" s="53" t="s">
        <v>29</v>
      </c>
      <c r="E39" s="54"/>
      <c r="F39" s="55"/>
      <c r="G39" s="7" t="s">
        <v>48</v>
      </c>
      <c r="H39" s="7" t="s">
        <v>49</v>
      </c>
      <c r="I39" s="7" t="s">
        <v>49</v>
      </c>
      <c r="J39" s="7" t="s">
        <v>49</v>
      </c>
      <c r="K39" s="7" t="s">
        <v>48</v>
      </c>
      <c r="L39" s="7" t="s">
        <v>48</v>
      </c>
      <c r="M39" s="7" t="s">
        <v>48</v>
      </c>
      <c r="N39" s="7" t="s">
        <v>48</v>
      </c>
      <c r="O39" s="7" t="s">
        <v>49</v>
      </c>
      <c r="P39" s="7" t="s">
        <v>49</v>
      </c>
      <c r="Q39" s="7" t="s">
        <v>48</v>
      </c>
      <c r="R39" s="7" t="s">
        <v>48</v>
      </c>
      <c r="S39" s="7" t="s">
        <v>48</v>
      </c>
      <c r="T39" s="7" t="s">
        <v>48</v>
      </c>
      <c r="U39" s="7" t="s">
        <v>48</v>
      </c>
      <c r="V39" s="7" t="s">
        <v>49</v>
      </c>
      <c r="W39" s="7" t="s">
        <v>49</v>
      </c>
      <c r="X39" s="7" t="s">
        <v>48</v>
      </c>
      <c r="Y39" s="7" t="s">
        <v>48</v>
      </c>
      <c r="Z39" s="7" t="s">
        <v>48</v>
      </c>
      <c r="AA39" s="7" t="s">
        <v>48</v>
      </c>
      <c r="AB39" s="7" t="s">
        <v>48</v>
      </c>
      <c r="AC39" s="7" t="s">
        <v>49</v>
      </c>
      <c r="AD39" s="7" t="s">
        <v>49</v>
      </c>
      <c r="AE39" s="7" t="s">
        <v>48</v>
      </c>
      <c r="AF39" s="7" t="s">
        <v>48</v>
      </c>
      <c r="AG39" s="7" t="s">
        <v>48</v>
      </c>
      <c r="AH39" s="7" t="s">
        <v>48</v>
      </c>
      <c r="AI39" s="7" t="s">
        <v>48</v>
      </c>
      <c r="AJ39" s="11" t="s">
        <v>49</v>
      </c>
      <c r="AK39" s="12"/>
      <c r="AL39" s="56" t="s">
        <v>45</v>
      </c>
      <c r="AM39" s="57"/>
      <c r="AN39" s="57"/>
      <c r="AO39" s="57"/>
      <c r="AP39" s="58">
        <f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59"/>
    </row>
    <row r="40" spans="1:43" ht="20.25" customHeight="1" x14ac:dyDescent="0.2">
      <c r="A40" s="37" t="s">
        <v>56</v>
      </c>
      <c r="B40" s="38"/>
      <c r="C40" s="38"/>
      <c r="D40" s="43" t="s">
        <v>7</v>
      </c>
      <c r="E40" s="44"/>
      <c r="F40" s="45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49" t="s">
        <v>14</v>
      </c>
      <c r="AM40" s="50"/>
      <c r="AN40" s="50"/>
      <c r="AO40" s="50"/>
      <c r="AP40" s="60">
        <f>COUNTIF(G42:AK42,"工")+COUNTIF(G42:AK42,"休")+COUNTIFS(G42:AK42,"外",G43:AK43,"作")+COUNTIFS(G42:AK42,"外",G43:AK43,"天")+COUNTIFS(G42:AK42,"外",G43:AK43,"閉")</f>
        <v>28</v>
      </c>
      <c r="AQ40" s="61"/>
    </row>
    <row r="41" spans="1:43" ht="20.25" customHeight="1" x14ac:dyDescent="0.2">
      <c r="A41" s="39"/>
      <c r="B41" s="40"/>
      <c r="C41" s="40"/>
      <c r="D41" s="46" t="s">
        <v>6</v>
      </c>
      <c r="E41" s="47"/>
      <c r="F41" s="48"/>
      <c r="G41" s="22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49" t="s">
        <v>8</v>
      </c>
      <c r="AM41" s="50"/>
      <c r="AN41" s="50"/>
      <c r="AO41" s="50"/>
      <c r="AP41" s="60">
        <f>COUNTIF(G43:AK43,"閉")+COUNTIF(G43:AK43,"天")</f>
        <v>8</v>
      </c>
      <c r="AQ41" s="61"/>
    </row>
    <row r="42" spans="1:43" ht="20.25" customHeight="1" x14ac:dyDescent="0.2">
      <c r="A42" s="39"/>
      <c r="B42" s="40"/>
      <c r="C42" s="40"/>
      <c r="D42" s="46" t="s">
        <v>28</v>
      </c>
      <c r="E42" s="47"/>
      <c r="F42" s="48"/>
      <c r="G42" s="7" t="s">
        <v>51</v>
      </c>
      <c r="H42" s="7" t="s">
        <v>50</v>
      </c>
      <c r="I42" s="7" t="s">
        <v>50</v>
      </c>
      <c r="J42" s="7" t="s">
        <v>50</v>
      </c>
      <c r="K42" s="7" t="s">
        <v>50</v>
      </c>
      <c r="L42" s="7" t="s">
        <v>50</v>
      </c>
      <c r="M42" s="7" t="s">
        <v>51</v>
      </c>
      <c r="N42" s="7" t="s">
        <v>51</v>
      </c>
      <c r="O42" s="7" t="s">
        <v>50</v>
      </c>
      <c r="P42" s="7" t="s">
        <v>50</v>
      </c>
      <c r="Q42" s="7" t="s">
        <v>50</v>
      </c>
      <c r="R42" s="7" t="s">
        <v>50</v>
      </c>
      <c r="S42" s="7" t="s">
        <v>50</v>
      </c>
      <c r="T42" s="7" t="s">
        <v>51</v>
      </c>
      <c r="U42" s="7" t="s">
        <v>51</v>
      </c>
      <c r="V42" s="7" t="s">
        <v>50</v>
      </c>
      <c r="W42" s="7" t="s">
        <v>50</v>
      </c>
      <c r="X42" s="7" t="s">
        <v>50</v>
      </c>
      <c r="Y42" s="7" t="s">
        <v>50</v>
      </c>
      <c r="Z42" s="7" t="s">
        <v>50</v>
      </c>
      <c r="AA42" s="7" t="s">
        <v>51</v>
      </c>
      <c r="AB42" s="7" t="s">
        <v>51</v>
      </c>
      <c r="AC42" s="7" t="s">
        <v>50</v>
      </c>
      <c r="AD42" s="7" t="s">
        <v>50</v>
      </c>
      <c r="AE42" s="7" t="s">
        <v>50</v>
      </c>
      <c r="AF42" s="7" t="s">
        <v>50</v>
      </c>
      <c r="AG42" s="7" t="s">
        <v>50</v>
      </c>
      <c r="AH42" s="7" t="s">
        <v>51</v>
      </c>
      <c r="AI42" s="7" t="s">
        <v>54</v>
      </c>
      <c r="AJ42" s="7" t="s">
        <v>54</v>
      </c>
      <c r="AK42" s="7" t="s">
        <v>54</v>
      </c>
      <c r="AL42" s="49" t="s">
        <v>24</v>
      </c>
      <c r="AM42" s="50"/>
      <c r="AN42" s="50"/>
      <c r="AO42" s="50"/>
      <c r="AP42" s="51">
        <f>AP41/AP40</f>
        <v>0.2857142857142857</v>
      </c>
      <c r="AQ42" s="52"/>
    </row>
    <row r="43" spans="1:43" ht="20.25" customHeight="1" thickBot="1" x14ac:dyDescent="0.25">
      <c r="A43" s="41"/>
      <c r="B43" s="42"/>
      <c r="C43" s="42"/>
      <c r="D43" s="53" t="s">
        <v>29</v>
      </c>
      <c r="E43" s="54"/>
      <c r="F43" s="55"/>
      <c r="G43" s="7" t="s">
        <v>49</v>
      </c>
      <c r="H43" s="7" t="s">
        <v>48</v>
      </c>
      <c r="I43" s="7" t="s">
        <v>48</v>
      </c>
      <c r="J43" s="7" t="s">
        <v>48</v>
      </c>
      <c r="K43" s="7" t="s">
        <v>48</v>
      </c>
      <c r="L43" s="7" t="s">
        <v>48</v>
      </c>
      <c r="M43" s="7" t="s">
        <v>49</v>
      </c>
      <c r="N43" s="7" t="s">
        <v>49</v>
      </c>
      <c r="O43" s="7" t="s">
        <v>48</v>
      </c>
      <c r="P43" s="7" t="s">
        <v>48</v>
      </c>
      <c r="Q43" s="7" t="s">
        <v>48</v>
      </c>
      <c r="R43" s="7" t="s">
        <v>48</v>
      </c>
      <c r="S43" s="7" t="s">
        <v>48</v>
      </c>
      <c r="T43" s="7" t="s">
        <v>49</v>
      </c>
      <c r="U43" s="7" t="s">
        <v>49</v>
      </c>
      <c r="V43" s="7" t="s">
        <v>48</v>
      </c>
      <c r="W43" s="7" t="s">
        <v>48</v>
      </c>
      <c r="X43" s="7" t="s">
        <v>48</v>
      </c>
      <c r="Y43" s="7" t="s">
        <v>48</v>
      </c>
      <c r="Z43" s="7" t="s">
        <v>48</v>
      </c>
      <c r="AA43" s="7" t="s">
        <v>49</v>
      </c>
      <c r="AB43" s="7" t="s">
        <v>49</v>
      </c>
      <c r="AC43" s="7" t="s">
        <v>48</v>
      </c>
      <c r="AD43" s="7" t="s">
        <v>48</v>
      </c>
      <c r="AE43" s="7" t="s">
        <v>48</v>
      </c>
      <c r="AF43" s="7" t="s">
        <v>48</v>
      </c>
      <c r="AG43" s="7" t="s">
        <v>48</v>
      </c>
      <c r="AH43" s="7" t="s">
        <v>49</v>
      </c>
      <c r="AI43" s="11"/>
      <c r="AJ43" s="11"/>
      <c r="AK43" s="12"/>
      <c r="AL43" s="56" t="s">
        <v>45</v>
      </c>
      <c r="AM43" s="57"/>
      <c r="AN43" s="57"/>
      <c r="AO43" s="57"/>
      <c r="AP43" s="58">
        <f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59"/>
    </row>
    <row r="44" spans="1:43" ht="20.25" customHeight="1" x14ac:dyDescent="0.2">
      <c r="A44" s="37" t="s">
        <v>55</v>
      </c>
      <c r="B44" s="38"/>
      <c r="C44" s="38"/>
      <c r="D44" s="43" t="s">
        <v>7</v>
      </c>
      <c r="E44" s="44"/>
      <c r="F44" s="45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49" t="s">
        <v>14</v>
      </c>
      <c r="AM44" s="50"/>
      <c r="AN44" s="50"/>
      <c r="AO44" s="50"/>
      <c r="AP44" s="60">
        <f>COUNTIF(G46:AK46,"工")+COUNTIF(G46:AK46,"休")+COUNTIFS(G46:AK46,"外",G47:AK47,"作")+COUNTIFS(G46:AK46,"外",G47:AK47,"天")+COUNTIFS(G46:AK46,"外",G47:AK47,"閉")</f>
        <v>28</v>
      </c>
      <c r="AQ44" s="61"/>
    </row>
    <row r="45" spans="1:43" ht="20.25" customHeight="1" x14ac:dyDescent="0.2">
      <c r="A45" s="39"/>
      <c r="B45" s="40"/>
      <c r="C45" s="40"/>
      <c r="D45" s="46" t="s">
        <v>6</v>
      </c>
      <c r="E45" s="47"/>
      <c r="F45" s="48"/>
      <c r="G45" s="22" t="s">
        <v>1</v>
      </c>
      <c r="H45" s="22" t="s">
        <v>15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49" t="s">
        <v>8</v>
      </c>
      <c r="AM45" s="50"/>
      <c r="AN45" s="50"/>
      <c r="AO45" s="50"/>
      <c r="AP45" s="60">
        <f>COUNTIF(G47:AK47,"閉")+COUNTIF(G47:AK47,"天")</f>
        <v>9</v>
      </c>
      <c r="AQ45" s="61"/>
    </row>
    <row r="46" spans="1:43" ht="20.25" customHeight="1" x14ac:dyDescent="0.2">
      <c r="A46" s="39"/>
      <c r="B46" s="40"/>
      <c r="C46" s="40"/>
      <c r="D46" s="46" t="s">
        <v>28</v>
      </c>
      <c r="E46" s="47"/>
      <c r="F46" s="48"/>
      <c r="G46" s="7" t="s">
        <v>54</v>
      </c>
      <c r="H46" s="7" t="s">
        <v>54</v>
      </c>
      <c r="I46" s="7" t="s">
        <v>54</v>
      </c>
      <c r="J46" s="7" t="s">
        <v>51</v>
      </c>
      <c r="K46" s="7" t="s">
        <v>51</v>
      </c>
      <c r="L46" s="7" t="s">
        <v>50</v>
      </c>
      <c r="M46" s="7" t="s">
        <v>50</v>
      </c>
      <c r="N46" s="7" t="s">
        <v>50</v>
      </c>
      <c r="O46" s="7" t="s">
        <v>50</v>
      </c>
      <c r="P46" s="7" t="s">
        <v>50</v>
      </c>
      <c r="Q46" s="7" t="s">
        <v>51</v>
      </c>
      <c r="R46" s="7" t="s">
        <v>51</v>
      </c>
      <c r="S46" s="7" t="s">
        <v>51</v>
      </c>
      <c r="T46" s="7" t="s">
        <v>50</v>
      </c>
      <c r="U46" s="7" t="s">
        <v>50</v>
      </c>
      <c r="V46" s="7" t="s">
        <v>50</v>
      </c>
      <c r="W46" s="7" t="s">
        <v>50</v>
      </c>
      <c r="X46" s="7" t="s">
        <v>51</v>
      </c>
      <c r="Y46" s="7" t="s">
        <v>51</v>
      </c>
      <c r="Z46" s="7" t="s">
        <v>50</v>
      </c>
      <c r="AA46" s="7" t="s">
        <v>50</v>
      </c>
      <c r="AB46" s="7" t="s">
        <v>50</v>
      </c>
      <c r="AC46" s="7" t="s">
        <v>50</v>
      </c>
      <c r="AD46" s="7" t="s">
        <v>50</v>
      </c>
      <c r="AE46" s="7" t="s">
        <v>51</v>
      </c>
      <c r="AF46" s="7" t="s">
        <v>51</v>
      </c>
      <c r="AG46" s="7" t="s">
        <v>50</v>
      </c>
      <c r="AH46" s="7" t="s">
        <v>50</v>
      </c>
      <c r="AI46" s="7" t="s">
        <v>50</v>
      </c>
      <c r="AJ46" s="7" t="s">
        <v>50</v>
      </c>
      <c r="AK46" s="7" t="s">
        <v>50</v>
      </c>
      <c r="AL46" s="49" t="s">
        <v>24</v>
      </c>
      <c r="AM46" s="50"/>
      <c r="AN46" s="50"/>
      <c r="AO46" s="50"/>
      <c r="AP46" s="51">
        <f>AP45/AP44</f>
        <v>0.32142857142857145</v>
      </c>
      <c r="AQ46" s="52"/>
    </row>
    <row r="47" spans="1:43" ht="20.25" customHeight="1" thickBot="1" x14ac:dyDescent="0.25">
      <c r="A47" s="41"/>
      <c r="B47" s="42"/>
      <c r="C47" s="42"/>
      <c r="D47" s="53" t="s">
        <v>29</v>
      </c>
      <c r="E47" s="54"/>
      <c r="F47" s="55"/>
      <c r="G47" s="7"/>
      <c r="H47" s="7"/>
      <c r="I47" s="7"/>
      <c r="J47" s="7" t="s">
        <v>49</v>
      </c>
      <c r="K47" s="7" t="s">
        <v>49</v>
      </c>
      <c r="L47" s="7" t="s">
        <v>48</v>
      </c>
      <c r="M47" s="7" t="s">
        <v>48</v>
      </c>
      <c r="N47" s="7" t="s">
        <v>48</v>
      </c>
      <c r="O47" s="7" t="s">
        <v>48</v>
      </c>
      <c r="P47" s="7" t="s">
        <v>48</v>
      </c>
      <c r="Q47" s="7" t="s">
        <v>49</v>
      </c>
      <c r="R47" s="7" t="s">
        <v>49</v>
      </c>
      <c r="S47" s="7" t="s">
        <v>49</v>
      </c>
      <c r="T47" s="7" t="s">
        <v>48</v>
      </c>
      <c r="U47" s="7" t="s">
        <v>48</v>
      </c>
      <c r="V47" s="7" t="s">
        <v>48</v>
      </c>
      <c r="W47" s="7" t="s">
        <v>48</v>
      </c>
      <c r="X47" s="7" t="s">
        <v>49</v>
      </c>
      <c r="Y47" s="7" t="s">
        <v>49</v>
      </c>
      <c r="Z47" s="7" t="s">
        <v>48</v>
      </c>
      <c r="AA47" s="7" t="s">
        <v>48</v>
      </c>
      <c r="AB47" s="7" t="s">
        <v>48</v>
      </c>
      <c r="AC47" s="7" t="s">
        <v>48</v>
      </c>
      <c r="AD47" s="7" t="s">
        <v>48</v>
      </c>
      <c r="AE47" s="7" t="s">
        <v>49</v>
      </c>
      <c r="AF47" s="7" t="s">
        <v>49</v>
      </c>
      <c r="AG47" s="7" t="s">
        <v>48</v>
      </c>
      <c r="AH47" s="7" t="s">
        <v>48</v>
      </c>
      <c r="AI47" s="7" t="s">
        <v>48</v>
      </c>
      <c r="AJ47" s="11" t="s">
        <v>48</v>
      </c>
      <c r="AK47" s="12" t="s">
        <v>48</v>
      </c>
      <c r="AL47" s="56" t="s">
        <v>45</v>
      </c>
      <c r="AM47" s="57"/>
      <c r="AN47" s="57"/>
      <c r="AO47" s="57"/>
      <c r="AP47" s="58">
        <f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59"/>
    </row>
    <row r="48" spans="1:43" ht="20.25" customHeight="1" x14ac:dyDescent="0.2">
      <c r="A48" s="37" t="s">
        <v>53</v>
      </c>
      <c r="B48" s="38"/>
      <c r="C48" s="38"/>
      <c r="D48" s="43" t="s">
        <v>7</v>
      </c>
      <c r="E48" s="44"/>
      <c r="F48" s="45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49" t="s">
        <v>14</v>
      </c>
      <c r="AM48" s="50"/>
      <c r="AN48" s="50"/>
      <c r="AO48" s="50"/>
      <c r="AP48" s="60">
        <f>COUNTIF(G50:AK50,"工")+COUNTIF(G50:AK50,"休")+COUNTIFS(G50:AK50,"外",G51:AK51,"作")+COUNTIFS(G50:AK50,"外",G51:AK51,"天")+COUNTIFS(G50:AK50,"外",G51:AK51,"閉")</f>
        <v>28</v>
      </c>
      <c r="AQ48" s="61"/>
    </row>
    <row r="49" spans="1:43" ht="20.25" customHeight="1" x14ac:dyDescent="0.2">
      <c r="A49" s="39"/>
      <c r="B49" s="40"/>
      <c r="C49" s="40"/>
      <c r="D49" s="46" t="s">
        <v>6</v>
      </c>
      <c r="E49" s="47"/>
      <c r="F49" s="48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15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49" t="s">
        <v>8</v>
      </c>
      <c r="AM49" s="50"/>
      <c r="AN49" s="50"/>
      <c r="AO49" s="50"/>
      <c r="AP49" s="60">
        <f>COUNTIF(G51:AK51,"閉")+COUNTIF(G51:AK51,"天")</f>
        <v>10</v>
      </c>
      <c r="AQ49" s="61"/>
    </row>
    <row r="50" spans="1:43" ht="20.25" customHeight="1" x14ac:dyDescent="0.2">
      <c r="A50" s="39"/>
      <c r="B50" s="40"/>
      <c r="C50" s="40"/>
      <c r="D50" s="46" t="s">
        <v>28</v>
      </c>
      <c r="E50" s="47"/>
      <c r="F50" s="48"/>
      <c r="G50" s="7" t="s">
        <v>51</v>
      </c>
      <c r="H50" s="7" t="s">
        <v>51</v>
      </c>
      <c r="I50" s="7" t="s">
        <v>50</v>
      </c>
      <c r="J50" s="7" t="s">
        <v>50</v>
      </c>
      <c r="K50" s="7" t="s">
        <v>50</v>
      </c>
      <c r="L50" s="7" t="s">
        <v>50</v>
      </c>
      <c r="M50" s="7" t="s">
        <v>50</v>
      </c>
      <c r="N50" s="7" t="s">
        <v>51</v>
      </c>
      <c r="O50" s="7" t="s">
        <v>51</v>
      </c>
      <c r="P50" s="7" t="s">
        <v>50</v>
      </c>
      <c r="Q50" s="7" t="s">
        <v>51</v>
      </c>
      <c r="R50" s="7" t="s">
        <v>50</v>
      </c>
      <c r="S50" s="7" t="s">
        <v>50</v>
      </c>
      <c r="T50" s="7" t="s">
        <v>50</v>
      </c>
      <c r="U50" s="7" t="s">
        <v>51</v>
      </c>
      <c r="V50" s="7" t="s">
        <v>51</v>
      </c>
      <c r="W50" s="7" t="s">
        <v>50</v>
      </c>
      <c r="X50" s="7" t="s">
        <v>50</v>
      </c>
      <c r="Y50" s="7" t="s">
        <v>50</v>
      </c>
      <c r="Z50" s="7" t="s">
        <v>50</v>
      </c>
      <c r="AA50" s="7" t="s">
        <v>50</v>
      </c>
      <c r="AB50" s="7" t="s">
        <v>51</v>
      </c>
      <c r="AC50" s="7" t="s">
        <v>51</v>
      </c>
      <c r="AD50" s="7" t="s">
        <v>51</v>
      </c>
      <c r="AE50" s="7" t="s">
        <v>50</v>
      </c>
      <c r="AF50" s="7" t="s">
        <v>50</v>
      </c>
      <c r="AG50" s="7" t="s">
        <v>50</v>
      </c>
      <c r="AH50" s="7" t="s">
        <v>50</v>
      </c>
      <c r="AI50" s="7"/>
      <c r="AJ50" s="7"/>
      <c r="AK50" s="7"/>
      <c r="AL50" s="49" t="s">
        <v>24</v>
      </c>
      <c r="AM50" s="50"/>
      <c r="AN50" s="50"/>
      <c r="AO50" s="50"/>
      <c r="AP50" s="51">
        <f>AP49/AP48</f>
        <v>0.35714285714285715</v>
      </c>
      <c r="AQ50" s="52"/>
    </row>
    <row r="51" spans="1:43" ht="20.25" customHeight="1" thickBot="1" x14ac:dyDescent="0.25">
      <c r="A51" s="41"/>
      <c r="B51" s="42"/>
      <c r="C51" s="42"/>
      <c r="D51" s="53" t="s">
        <v>29</v>
      </c>
      <c r="E51" s="54"/>
      <c r="F51" s="55"/>
      <c r="G51" s="7" t="s">
        <v>49</v>
      </c>
      <c r="H51" s="7" t="s">
        <v>49</v>
      </c>
      <c r="I51" s="7" t="s">
        <v>48</v>
      </c>
      <c r="J51" s="7" t="s">
        <v>48</v>
      </c>
      <c r="K51" s="7" t="s">
        <v>48</v>
      </c>
      <c r="L51" s="7" t="s">
        <v>48</v>
      </c>
      <c r="M51" s="7" t="s">
        <v>48</v>
      </c>
      <c r="N51" s="7" t="s">
        <v>49</v>
      </c>
      <c r="O51" s="7" t="s">
        <v>49</v>
      </c>
      <c r="P51" s="7" t="s">
        <v>48</v>
      </c>
      <c r="Q51" s="7" t="s">
        <v>49</v>
      </c>
      <c r="R51" s="7" t="s">
        <v>48</v>
      </c>
      <c r="S51" s="7" t="s">
        <v>48</v>
      </c>
      <c r="T51" s="7" t="s">
        <v>48</v>
      </c>
      <c r="U51" s="7" t="s">
        <v>49</v>
      </c>
      <c r="V51" s="7" t="s">
        <v>49</v>
      </c>
      <c r="W51" s="7" t="s">
        <v>48</v>
      </c>
      <c r="X51" s="7" t="s">
        <v>48</v>
      </c>
      <c r="Y51" s="7" t="s">
        <v>48</v>
      </c>
      <c r="Z51" s="7" t="s">
        <v>48</v>
      </c>
      <c r="AA51" s="7" t="s">
        <v>48</v>
      </c>
      <c r="AB51" s="7" t="s">
        <v>49</v>
      </c>
      <c r="AC51" s="7" t="s">
        <v>49</v>
      </c>
      <c r="AD51" s="7" t="s">
        <v>49</v>
      </c>
      <c r="AE51" s="7" t="s">
        <v>48</v>
      </c>
      <c r="AF51" s="7" t="s">
        <v>48</v>
      </c>
      <c r="AG51" s="7" t="s">
        <v>48</v>
      </c>
      <c r="AH51" s="7" t="s">
        <v>48</v>
      </c>
      <c r="AI51" s="11"/>
      <c r="AJ51" s="11"/>
      <c r="AK51" s="12"/>
      <c r="AL51" s="56" t="s">
        <v>45</v>
      </c>
      <c r="AM51" s="57"/>
      <c r="AN51" s="57"/>
      <c r="AO51" s="57"/>
      <c r="AP51" s="58">
        <f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59"/>
    </row>
    <row r="52" spans="1:43" ht="20.25" customHeight="1" x14ac:dyDescent="0.2">
      <c r="A52" s="37" t="s">
        <v>52</v>
      </c>
      <c r="B52" s="38"/>
      <c r="C52" s="81"/>
      <c r="D52" s="43" t="s">
        <v>7</v>
      </c>
      <c r="E52" s="44"/>
      <c r="F52" s="45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49" t="s">
        <v>14</v>
      </c>
      <c r="AM52" s="50"/>
      <c r="AN52" s="50"/>
      <c r="AO52" s="50"/>
      <c r="AP52" s="60">
        <f>COUNTIF(G54:AK54,"工")+COUNTIF(G54:AK54,"休")+COUNTIFS(G54:AK54,"外",G55:AK55,"作")+COUNTIFS(G54:AK54,"外",G55:AK55,"天")+COUNTIFS(G54:AK54,"外",G55:AK55,"閉")</f>
        <v>14</v>
      </c>
      <c r="AQ52" s="61"/>
    </row>
    <row r="53" spans="1:43" ht="20.25" customHeight="1" x14ac:dyDescent="0.2">
      <c r="A53" s="39"/>
      <c r="B53" s="40"/>
      <c r="C53" s="80"/>
      <c r="D53" s="46" t="s">
        <v>6</v>
      </c>
      <c r="E53" s="47"/>
      <c r="F53" s="48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15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2" t="s">
        <v>3</v>
      </c>
      <c r="AJ53" s="22" t="s">
        <v>4</v>
      </c>
      <c r="AK53" s="7" t="s">
        <v>36</v>
      </c>
      <c r="AL53" s="49" t="s">
        <v>8</v>
      </c>
      <c r="AM53" s="50"/>
      <c r="AN53" s="50"/>
      <c r="AO53" s="50"/>
      <c r="AP53" s="60">
        <f>COUNTIF(G55:AK55,"閉")+COUNTIF(G55:AK55,"天")</f>
        <v>4</v>
      </c>
      <c r="AQ53" s="61"/>
    </row>
    <row r="54" spans="1:43" ht="20.25" customHeight="1" x14ac:dyDescent="0.2">
      <c r="A54" s="39"/>
      <c r="B54" s="40"/>
      <c r="C54" s="80"/>
      <c r="D54" s="46" t="s">
        <v>28</v>
      </c>
      <c r="E54" s="47"/>
      <c r="F54" s="48"/>
      <c r="G54" s="7" t="s">
        <v>51</v>
      </c>
      <c r="H54" s="7" t="s">
        <v>51</v>
      </c>
      <c r="I54" s="7" t="s">
        <v>50</v>
      </c>
      <c r="J54" s="7" t="s">
        <v>50</v>
      </c>
      <c r="K54" s="7" t="s">
        <v>50</v>
      </c>
      <c r="L54" s="7" t="s">
        <v>50</v>
      </c>
      <c r="M54" s="7" t="s">
        <v>50</v>
      </c>
      <c r="N54" s="7" t="s">
        <v>51</v>
      </c>
      <c r="O54" s="7" t="s">
        <v>51</v>
      </c>
      <c r="P54" s="7" t="s">
        <v>50</v>
      </c>
      <c r="Q54" s="7" t="s">
        <v>50</v>
      </c>
      <c r="R54" s="7" t="s">
        <v>50</v>
      </c>
      <c r="S54" s="7" t="s">
        <v>50</v>
      </c>
      <c r="T54" s="7" t="s">
        <v>50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9" t="s">
        <v>24</v>
      </c>
      <c r="AM54" s="50"/>
      <c r="AN54" s="50"/>
      <c r="AO54" s="50"/>
      <c r="AP54" s="51">
        <f>AP53/AP52</f>
        <v>0.2857142857142857</v>
      </c>
      <c r="AQ54" s="52"/>
    </row>
    <row r="55" spans="1:43" ht="20.25" customHeight="1" thickBot="1" x14ac:dyDescent="0.25">
      <c r="A55" s="79"/>
      <c r="B55" s="78"/>
      <c r="C55" s="77"/>
      <c r="D55" s="53" t="s">
        <v>29</v>
      </c>
      <c r="E55" s="54"/>
      <c r="F55" s="55"/>
      <c r="G55" s="11" t="s">
        <v>49</v>
      </c>
      <c r="H55" s="11" t="s">
        <v>49</v>
      </c>
      <c r="I55" s="11" t="s">
        <v>48</v>
      </c>
      <c r="J55" s="11" t="s">
        <v>48</v>
      </c>
      <c r="K55" s="11" t="s">
        <v>48</v>
      </c>
      <c r="L55" s="11" t="s">
        <v>48</v>
      </c>
      <c r="M55" s="11" t="s">
        <v>48</v>
      </c>
      <c r="N55" s="11" t="s">
        <v>49</v>
      </c>
      <c r="O55" s="11" t="s">
        <v>49</v>
      </c>
      <c r="P55" s="11" t="s">
        <v>48</v>
      </c>
      <c r="Q55" s="11" t="s">
        <v>48</v>
      </c>
      <c r="R55" s="11" t="s">
        <v>48</v>
      </c>
      <c r="S55" s="11" t="s">
        <v>48</v>
      </c>
      <c r="T55" s="11" t="s">
        <v>48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6" t="s">
        <v>45</v>
      </c>
      <c r="AM55" s="57"/>
      <c r="AN55" s="57"/>
      <c r="AO55" s="57"/>
      <c r="AP55" s="58">
        <f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59"/>
    </row>
    <row r="56" spans="1:43" s="32" customFormat="1" ht="14.4" x14ac:dyDescent="0.2">
      <c r="A56" s="15"/>
      <c r="B56" s="33" t="s">
        <v>9</v>
      </c>
      <c r="C56" s="32" t="s">
        <v>13</v>
      </c>
      <c r="G56" s="74">
        <f>AP8+AP12+AP16+AP20+AP24+AP28+AP32+AP36+AP40+AP44+AP48+AP52</f>
        <v>325</v>
      </c>
      <c r="H56" s="74"/>
      <c r="I56" s="33" t="s">
        <v>12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4" x14ac:dyDescent="0.2">
      <c r="B57" s="33" t="s">
        <v>10</v>
      </c>
      <c r="C57" s="32" t="s">
        <v>11</v>
      </c>
      <c r="G57" s="76">
        <f>AP9+AP13+AP17+AP21+AP25+AP29+AP33+AP37+AP41+AP45+AP49+AP53</f>
        <v>106</v>
      </c>
      <c r="H57" s="76"/>
      <c r="I57" s="33" t="s">
        <v>12</v>
      </c>
      <c r="K57" s="32" t="s">
        <v>41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4" x14ac:dyDescent="0.2">
      <c r="B58" s="33" t="s">
        <v>37</v>
      </c>
      <c r="C58" s="32" t="s">
        <v>43</v>
      </c>
      <c r="G58" s="62">
        <f>G57/G56*100</f>
        <v>32.615384615384613</v>
      </c>
      <c r="H58" s="62"/>
      <c r="I58" s="33" t="s">
        <v>38</v>
      </c>
      <c r="J58" s="33"/>
      <c r="K58" s="33" t="s">
        <v>37</v>
      </c>
      <c r="L58" s="33" t="s">
        <v>39</v>
      </c>
      <c r="M58" s="36" t="s">
        <v>42</v>
      </c>
      <c r="N58" s="36"/>
      <c r="O58" s="36"/>
      <c r="P58" s="35" t="s">
        <v>40</v>
      </c>
      <c r="U58" s="33" t="s">
        <v>44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4" x14ac:dyDescent="0.2">
      <c r="A59" s="15"/>
      <c r="B59" s="15" t="s">
        <v>25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P52:AQ52"/>
    <mergeCell ref="G58:H58"/>
    <mergeCell ref="AP54:AQ54"/>
    <mergeCell ref="D55:F55"/>
    <mergeCell ref="AL55:AO55"/>
    <mergeCell ref="AP55:AQ55"/>
    <mergeCell ref="AL53:AO53"/>
    <mergeCell ref="AP53:AQ53"/>
    <mergeCell ref="M58:O58"/>
    <mergeCell ref="A52:C55"/>
    <mergeCell ref="D52:F52"/>
    <mergeCell ref="D53:F53"/>
    <mergeCell ref="D54:F54"/>
    <mergeCell ref="AL54:AO54"/>
    <mergeCell ref="AL52:AO52"/>
    <mergeCell ref="AL51:AO51"/>
    <mergeCell ref="AP51:AQ51"/>
    <mergeCell ref="AL49:AO49"/>
    <mergeCell ref="AP49:AQ49"/>
    <mergeCell ref="AL48:AO48"/>
    <mergeCell ref="AP48:AQ48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L43:AO43"/>
    <mergeCell ref="AP43:AQ43"/>
    <mergeCell ref="AL41:AO41"/>
    <mergeCell ref="AP41:AQ41"/>
    <mergeCell ref="AL40:AO40"/>
    <mergeCell ref="AP40:AQ40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L35:AO35"/>
    <mergeCell ref="AP35:AQ35"/>
    <mergeCell ref="AL33:AO33"/>
    <mergeCell ref="AP33:AQ33"/>
    <mergeCell ref="AL32:AO32"/>
    <mergeCell ref="AP32:AQ32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L27:AO27"/>
    <mergeCell ref="AP27:AQ27"/>
    <mergeCell ref="AL25:AO25"/>
    <mergeCell ref="AP25:AQ25"/>
    <mergeCell ref="AL24:AO24"/>
    <mergeCell ref="AP24:AQ24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18:AQ18"/>
    <mergeCell ref="AL19:AO19"/>
    <mergeCell ref="AP19:AQ19"/>
    <mergeCell ref="AL17:AO17"/>
    <mergeCell ref="AP17:AQ17"/>
    <mergeCell ref="AL16:AO16"/>
    <mergeCell ref="AP16:AQ16"/>
    <mergeCell ref="A16:C19"/>
    <mergeCell ref="D16:F16"/>
    <mergeCell ref="D17:F17"/>
    <mergeCell ref="D18:F18"/>
    <mergeCell ref="D19:F19"/>
    <mergeCell ref="AL18:AO1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I6:J6"/>
    <mergeCell ref="A8:C11"/>
    <mergeCell ref="AL9:AO9"/>
    <mergeCell ref="AP9:AQ9"/>
    <mergeCell ref="AL8:AO8"/>
    <mergeCell ref="AP8:AQ8"/>
    <mergeCell ref="AC3:AI3"/>
    <mergeCell ref="AJ3:AP3"/>
    <mergeCell ref="AD5:AI5"/>
    <mergeCell ref="AD6:AI6"/>
    <mergeCell ref="AK4:AP4"/>
    <mergeCell ref="AK5:AP5"/>
    <mergeCell ref="AK6:AP6"/>
    <mergeCell ref="AL14:AO14"/>
    <mergeCell ref="AP14:AQ14"/>
    <mergeCell ref="AL15:AO15"/>
    <mergeCell ref="AP15:AQ15"/>
    <mergeCell ref="AL13:AO13"/>
    <mergeCell ref="AP13:AQ13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</mergeCells>
  <phoneticPr fontId="3"/>
  <conditionalFormatting sqref="G10:AK10">
    <cfRule type="containsText" dxfId="60" priority="59" operator="containsText" text="工">
      <formula>NOT(ISERROR(SEARCH("工",G10)))</formula>
    </cfRule>
    <cfRule type="containsText" dxfId="59" priority="61" operator="containsText" text="休">
      <formula>NOT(ISERROR(SEARCH("休",G10)))</formula>
    </cfRule>
  </conditionalFormatting>
  <conditionalFormatting sqref="G11:AK11">
    <cfRule type="containsText" dxfId="58" priority="56" operator="containsText" text="作">
      <formula>NOT(ISERROR(SEARCH("作",G11)))</formula>
    </cfRule>
    <cfRule type="containsText" dxfId="57" priority="58" operator="containsText" text="天">
      <formula>NOT(ISERROR(SEARCH("天",G11)))</formula>
    </cfRule>
    <cfRule type="containsText" dxfId="56" priority="60" operator="containsText" text="閉">
      <formula>NOT(ISERROR(SEARCH("閉",G11)))</formula>
    </cfRule>
  </conditionalFormatting>
  <conditionalFormatting sqref="G14:AK14">
    <cfRule type="containsText" dxfId="55" priority="53" operator="containsText" text="工">
      <formula>NOT(ISERROR(SEARCH("工",G14)))</formula>
    </cfRule>
    <cfRule type="containsText" dxfId="54" priority="55" operator="containsText" text="休">
      <formula>NOT(ISERROR(SEARCH("休",G14)))</formula>
    </cfRule>
  </conditionalFormatting>
  <conditionalFormatting sqref="G15:AK15">
    <cfRule type="containsText" dxfId="53" priority="51" operator="containsText" text="作">
      <formula>NOT(ISERROR(SEARCH("作",G15)))</formula>
    </cfRule>
    <cfRule type="containsText" dxfId="52" priority="52" operator="containsText" text="天">
      <formula>NOT(ISERROR(SEARCH("天",G15)))</formula>
    </cfRule>
    <cfRule type="containsText" dxfId="51" priority="54" operator="containsText" text="閉">
      <formula>NOT(ISERROR(SEARCH("閉",G15)))</formula>
    </cfRule>
  </conditionalFormatting>
  <conditionalFormatting sqref="G18:AK18">
    <cfRule type="containsText" dxfId="50" priority="48" operator="containsText" text="工">
      <formula>NOT(ISERROR(SEARCH("工",G18)))</formula>
    </cfRule>
    <cfRule type="containsText" dxfId="49" priority="50" operator="containsText" text="休">
      <formula>NOT(ISERROR(SEARCH("休",G18)))</formula>
    </cfRule>
  </conditionalFormatting>
  <conditionalFormatting sqref="G19:AK19">
    <cfRule type="containsText" dxfId="48" priority="46" operator="containsText" text="作">
      <formula>NOT(ISERROR(SEARCH("作",G19)))</formula>
    </cfRule>
    <cfRule type="containsText" dxfId="47" priority="47" operator="containsText" text="天">
      <formula>NOT(ISERROR(SEARCH("天",G19)))</formula>
    </cfRule>
    <cfRule type="containsText" dxfId="46" priority="49" operator="containsText" text="閉">
      <formula>NOT(ISERROR(SEARCH("閉",G19)))</formula>
    </cfRule>
  </conditionalFormatting>
  <conditionalFormatting sqref="G22:AK22">
    <cfRule type="containsText" dxfId="45" priority="43" operator="containsText" text="工">
      <formula>NOT(ISERROR(SEARCH("工",G22)))</formula>
    </cfRule>
    <cfRule type="containsText" dxfId="44" priority="45" operator="containsText" text="休">
      <formula>NOT(ISERROR(SEARCH("休",G22)))</formula>
    </cfRule>
  </conditionalFormatting>
  <conditionalFormatting sqref="G23:AK23">
    <cfRule type="containsText" dxfId="43" priority="41" operator="containsText" text="作">
      <formula>NOT(ISERROR(SEARCH("作",G23)))</formula>
    </cfRule>
    <cfRule type="containsText" dxfId="42" priority="42" operator="containsText" text="天">
      <formula>NOT(ISERROR(SEARCH("天",G23)))</formula>
    </cfRule>
    <cfRule type="containsText" dxfId="41" priority="44" operator="containsText" text="閉">
      <formula>NOT(ISERROR(SEARCH("閉",G23)))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7" operator="containsText" text="天">
      <formula>NOT(ISERROR(SEARCH("天",G27)))</formula>
    </cfRule>
    <cfRule type="containsText" dxfId="36" priority="39" operator="containsText" text="閉">
      <formula>NOT(ISERROR(SEARCH("閉",G27)))</formula>
    </cfRule>
  </conditionalFormatting>
  <conditionalFormatting sqref="G30:AK30">
    <cfRule type="containsText" dxfId="35" priority="33" operator="containsText" text="工">
      <formula>NOT(ISERROR(SEARCH("工",G30)))</formula>
    </cfRule>
    <cfRule type="containsText" dxfId="34" priority="35" operator="containsText" text="休">
      <formula>NOT(ISERROR(SEARCH("休",G30)))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28" operator="containsText" text="工">
      <formula>NOT(ISERROR(SEARCH("工",G34)))</formula>
    </cfRule>
    <cfRule type="containsText" dxfId="29" priority="30" operator="containsText" text="休">
      <formula>NOT(ISERROR(SEARCH("休",G34)))</formula>
    </cfRule>
  </conditionalFormatting>
  <conditionalFormatting sqref="G35:AK35">
    <cfRule type="containsText" dxfId="28" priority="26" operator="containsText" text="作">
      <formula>NOT(ISERROR(SEARCH("作",G35)))</formula>
    </cfRule>
    <cfRule type="containsText" dxfId="27" priority="27" operator="containsText" text="天">
      <formula>NOT(ISERROR(SEARCH("天",G35)))</formula>
    </cfRule>
    <cfRule type="containsText" dxfId="26" priority="29" operator="containsText" text="閉">
      <formula>NOT(ISERROR(SEARCH("閉",G35)))</formula>
    </cfRule>
  </conditionalFormatting>
  <conditionalFormatting sqref="G38:AK38">
    <cfRule type="containsText" dxfId="25" priority="23" operator="containsText" text="工">
      <formula>NOT(ISERROR(SEARCH("工",G38)))</formula>
    </cfRule>
    <cfRule type="containsText" dxfId="24" priority="25" operator="containsText" text="休">
      <formula>NOT(ISERROR(SEARCH("休",G38)))</formula>
    </cfRule>
  </conditionalFormatting>
  <conditionalFormatting sqref="G39:AK39">
    <cfRule type="containsText" dxfId="23" priority="21" operator="containsText" text="作">
      <formula>NOT(ISERROR(SEARCH("作",G39)))</formula>
    </cfRule>
    <cfRule type="containsText" dxfId="22" priority="22" operator="containsText" text="天">
      <formula>NOT(ISERROR(SEARCH("天",G39)))</formula>
    </cfRule>
    <cfRule type="containsText" dxfId="21" priority="24" operator="containsText" text="閉">
      <formula>NOT(ISERROR(SEARCH("閉",G39)))</formula>
    </cfRule>
  </conditionalFormatting>
  <conditionalFormatting sqref="G42:AK42">
    <cfRule type="containsText" dxfId="20" priority="18" operator="containsText" text="工">
      <formula>NOT(ISERROR(SEARCH("工",G42)))</formula>
    </cfRule>
    <cfRule type="containsText" dxfId="19" priority="20" operator="containsText" text="休">
      <formula>NOT(ISERROR(SEARCH("休",G42)))</formula>
    </cfRule>
  </conditionalFormatting>
  <conditionalFormatting sqref="G43:AK43">
    <cfRule type="containsText" dxfId="18" priority="16" operator="containsText" text="作">
      <formula>NOT(ISERROR(SEARCH("作",G43)))</formula>
    </cfRule>
    <cfRule type="containsText" dxfId="17" priority="17" operator="containsText" text="天">
      <formula>NOT(ISERROR(SEARCH("天",G43)))</formula>
    </cfRule>
    <cfRule type="containsText" dxfId="16" priority="19" operator="containsText" text="閉">
      <formula>NOT(ISERROR(SEARCH("閉",G43)))</formula>
    </cfRule>
  </conditionalFormatting>
  <conditionalFormatting sqref="G46:AK46">
    <cfRule type="containsText" dxfId="15" priority="13" operator="containsText" text="工">
      <formula>NOT(ISERROR(SEARCH("工",G46)))</formula>
    </cfRule>
    <cfRule type="containsText" dxfId="14" priority="15" operator="containsText" text="休">
      <formula>NOT(ISERROR(SEARCH("休",G46)))</formula>
    </cfRule>
  </conditionalFormatting>
  <conditionalFormatting sqref="G47:AK47">
    <cfRule type="containsText" dxfId="13" priority="11" operator="containsText" text="作">
      <formula>NOT(ISERROR(SEARCH("作",G47)))</formula>
    </cfRule>
    <cfRule type="containsText" dxfId="12" priority="12" operator="containsText" text="天">
      <formula>NOT(ISERROR(SEARCH("天",G47)))</formula>
    </cfRule>
    <cfRule type="containsText" dxfId="11" priority="14" operator="containsText" text="閉">
      <formula>NOT(ISERROR(SEARCH("閉",G47)))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6" operator="containsText" text="作">
      <formula>NOT(ISERROR(SEARCH("作",G51)))</formula>
    </cfRule>
    <cfRule type="containsText" dxfId="7" priority="7" operator="containsText" text="天">
      <formula>NOT(ISERROR(SEARCH("天",G51)))</formula>
    </cfRule>
    <cfRule type="containsText" dxfId="6" priority="9" operator="containsText" text="閉">
      <formula>NOT(ISERROR(SEARCH("閉",G51)))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1" operator="containsText" text="作">
      <formula>NOT(ISERROR(SEARCH("作",G55)))</formula>
    </cfRule>
    <cfRule type="containsText" dxfId="2" priority="2" operator="containsText" text="天">
      <formula>NOT(ISERROR(SEARCH("天",G55)))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9DB24B6E-A364-4429-866B-02286BA7B6FC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様式１（12か月分）</vt:lpstr>
      <vt:lpstr>様式１（記入例　12か月分）</vt:lpstr>
      <vt:lpstr>'様式１（12か月分）'!Print_Area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2025-09-19T09:02:15Z</dcterms:modified>
</cp:coreProperties>
</file>