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8_{E0D26002-AEAC-4D3D-894C-C2198C0CF40E}" xr6:coauthVersionLast="36" xr6:coauthVersionMax="36" xr10:uidLastSave="{00000000-0000-0000-0000-000000000000}"/>
  <bookViews>
    <workbookView xWindow="0" yWindow="0" windowWidth="22260" windowHeight="12645" activeTab="1" xr2:uid="{00000000-000D-0000-FFFF-FFFF00000000}"/>
  </bookViews>
  <sheets>
    <sheet name="作成手順（初めに読んでください）" sheetId="4" r:id="rId1"/>
    <sheet name="申請書" sheetId="1" r:id="rId2"/>
    <sheet name="内訳表" sheetId="3" r:id="rId3"/>
    <sheet name="申請書 (記入例)" sheetId="16" r:id="rId4"/>
    <sheet name="内訳表(記入例)" sheetId="19" r:id="rId5"/>
    <sheet name="対象費用（参考）" sheetId="6" r:id="rId6"/>
  </sheets>
  <externalReferences>
    <externalReference r:id="rId7"/>
  </externalReferences>
  <definedNames>
    <definedName name="_xlnm.Print_Area" localSheetId="1">申請書!$A$1:$T$46</definedName>
    <definedName name="_xlnm.Print_Area" localSheetId="3">'申請書 (記入例)'!$A$1:$T$46</definedName>
    <definedName name="_xlnm.Print_Area" localSheetId="2">内訳表!$A$1:$D$14</definedName>
    <definedName name="_xlnm.Print_Area" localSheetId="4">'内訳表(記入例)'!$A$1:$D$14</definedName>
    <definedName name="キット名">[1]!抗原キット[[#All],[品目名]]</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3" l="1"/>
  <c r="D11" i="19"/>
  <c r="D12" i="19" s="1"/>
  <c r="D14" i="19" s="1"/>
  <c r="C23" i="16" s="1"/>
  <c r="F10" i="19"/>
  <c r="E10" i="19"/>
  <c r="F9" i="19"/>
  <c r="E9" i="19"/>
  <c r="F8" i="19"/>
  <c r="F7" i="19"/>
  <c r="E7" i="19"/>
  <c r="F6" i="19"/>
  <c r="E6" i="19"/>
  <c r="U28" i="1"/>
  <c r="G6" i="19" l="1"/>
  <c r="I6" i="19" s="1"/>
  <c r="H6" i="19"/>
  <c r="J6" i="19" s="1"/>
  <c r="U28" i="16"/>
  <c r="U9" i="16"/>
  <c r="U5" i="16"/>
  <c r="U9" i="1" l="1"/>
  <c r="F7" i="3" l="1"/>
  <c r="F8" i="3"/>
  <c r="F9" i="3"/>
  <c r="F10" i="3"/>
  <c r="F6" i="3"/>
  <c r="E6" i="3"/>
  <c r="E10" i="3"/>
  <c r="E9" i="3"/>
  <c r="E7" i="3"/>
  <c r="G6" i="3" l="1"/>
  <c r="I6" i="3" s="1"/>
  <c r="H6" i="3"/>
  <c r="J6" i="3" s="1"/>
  <c r="D11" i="3"/>
  <c r="D12" i="3" s="1"/>
  <c r="D14" i="3" s="1"/>
  <c r="C23" i="1" s="1"/>
  <c r="U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9" authorId="0" shapeId="0" xr:uid="{41B4106F-C8CB-4C49-B71A-D819EDC664FB}">
      <text>
        <r>
          <rPr>
            <b/>
            <sz val="14"/>
            <color indexed="81"/>
            <rFont val="MS P ゴシック"/>
            <family val="3"/>
            <charset val="128"/>
          </rPr>
          <t>補助金の対象となるのは、埼玉県内所在の以下のいずれかに該当する医療機関です。
・在宅時医学総合管理料及び施設入居時医学総合管理料届出医療機関
・在宅患者訪問診療料算定医療機関</t>
        </r>
        <r>
          <rPr>
            <sz val="11"/>
            <color indexed="81"/>
            <rFont val="MS P ゴシック"/>
            <family val="3"/>
            <charset val="128"/>
          </rPr>
          <t>（令和4年4月1日〜令和5年3月31日までの期間に１回以上、在宅患者訪問診療料を算定している医療機関）</t>
        </r>
        <r>
          <rPr>
            <b/>
            <sz val="14"/>
            <color indexed="81"/>
            <rFont val="MS P ゴシック"/>
            <family val="3"/>
            <charset val="128"/>
          </rPr>
          <t xml:space="preserve">
</t>
        </r>
      </text>
    </comment>
    <comment ref="L14" authorId="0" shapeId="0" xr:uid="{BD87F821-F1F7-44E1-9737-9225841D393D}">
      <text>
        <r>
          <rPr>
            <b/>
            <sz val="14"/>
            <color indexed="81"/>
            <rFont val="MS P ゴシック"/>
            <family val="3"/>
            <charset val="128"/>
          </rPr>
          <t>補助金申請に関する担当者名を記入してください。
電話番号は、担当者と連絡がとれる電話番号を記入してください。</t>
        </r>
      </text>
    </comment>
    <comment ref="C28" authorId="0" shapeId="0" xr:uid="{7AD5EB78-66B2-40A8-A639-BD9EF7CFC97C}">
      <text>
        <r>
          <rPr>
            <b/>
            <sz val="14"/>
            <color indexed="81"/>
            <rFont val="MS P ゴシック"/>
            <family val="3"/>
            <charset val="128"/>
          </rPr>
          <t>法人の場合は申請する法人名義の口座、個人事業主の場合は申請する個人事業主名義の口座を記載してください。</t>
        </r>
      </text>
    </comment>
    <comment ref="C29" authorId="0" shapeId="0" xr:uid="{F846012B-DFCD-45D8-A51B-277F141F379F}">
      <text>
        <r>
          <rPr>
            <b/>
            <sz val="14"/>
            <color indexed="81"/>
            <rFont val="MS P ゴシック"/>
            <family val="3"/>
            <charset val="128"/>
          </rPr>
          <t>・金融機関名・コード、支店名・コード、口座種別、口座番号、口座名義（カタカナ）は、添付書類の「通帳等の写し」と一致していることを確認してください。</t>
        </r>
      </text>
    </comment>
    <comment ref="C34" authorId="0" shapeId="0" xr:uid="{1ACBBB17-E41C-45CE-8EFA-D3A8E162EF08}">
      <text>
        <r>
          <rPr>
            <b/>
            <sz val="14"/>
            <color indexed="81"/>
            <rFont val="MS P ゴシック"/>
            <family val="3"/>
            <charset val="128"/>
          </rPr>
          <t>・通帳の見開き等に記載されているカナ名義を正確に入力してください。</t>
        </r>
      </text>
    </comment>
    <comment ref="A38" authorId="0" shapeId="0" xr:uid="{7B806344-D590-4F5C-9D36-7DBA09BD0431}">
      <text>
        <r>
          <rPr>
            <b/>
            <sz val="14"/>
            <color indexed="81"/>
            <rFont val="MS P ゴシック"/>
            <family val="3"/>
            <charset val="128"/>
          </rPr>
          <t>・領収書等に補助対象経費（内訳）が明記されている場合は、「②補助対象経費が明記されている書類の写し」の提出は不要です。</t>
        </r>
      </text>
    </comment>
    <comment ref="A39" authorId="0" shapeId="0" xr:uid="{77D47175-0D93-4DAB-A137-93067FF42320}">
      <text>
        <r>
          <rPr>
            <b/>
            <sz val="14"/>
            <color indexed="81"/>
            <rFont val="MS P ゴシック"/>
            <family val="3"/>
            <charset val="128"/>
          </rPr>
          <t>・在宅時医学総合管理料及び施設入居時医学総合管理料届出医療機関の場合は、「③在宅患者訪問診療料を算定していることが分かる書類の写し」は提出不要です。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956B3CEB-7695-41AB-8626-885C8264BEB3}">
      <text>
        <r>
          <rPr>
            <b/>
            <sz val="14"/>
            <color indexed="81"/>
            <rFont val="MS P ゴシック"/>
            <family val="3"/>
            <charset val="128"/>
          </rPr>
          <t>・令和４年10月14日以降に実施（支払も完了）した事業かつ、在宅医療従事者の安全確保対策のために実施した事業が対象です。</t>
        </r>
      </text>
    </comment>
    <comment ref="D5" authorId="0" shapeId="0" xr:uid="{4110F773-9D7C-43D1-9165-1872E8098983}">
      <text>
        <r>
          <rPr>
            <b/>
            <sz val="14"/>
            <color indexed="81"/>
            <rFont val="MS P ゴシック"/>
            <family val="3"/>
            <charset val="128"/>
          </rPr>
          <t xml:space="preserve">・税抜きの金額を記載してください。
</t>
        </r>
        <r>
          <rPr>
            <b/>
            <sz val="20"/>
            <color indexed="10"/>
            <rFont val="MS P ゴシック"/>
            <family val="3"/>
            <charset val="128"/>
          </rPr>
          <t>（消費税は補助対象外です。）</t>
        </r>
      </text>
    </comment>
  </commentList>
</comments>
</file>

<file path=xl/sharedStrings.xml><?xml version="1.0" encoding="utf-8"?>
<sst xmlns="http://schemas.openxmlformats.org/spreadsheetml/2006/main" count="162" uniqueCount="111">
  <si>
    <t>様式第１号</t>
    <rPh sb="0" eb="2">
      <t>ヨウシキ</t>
    </rPh>
    <rPh sb="2" eb="3">
      <t>ダイ</t>
    </rPh>
    <rPh sb="4" eb="5">
      <t>ゴウ</t>
    </rPh>
    <phoneticPr fontId="3"/>
  </si>
  <si>
    <t>令和</t>
    <rPh sb="0" eb="2">
      <t>レイワ</t>
    </rPh>
    <phoneticPr fontId="3"/>
  </si>
  <si>
    <t>年</t>
    <rPh sb="0" eb="1">
      <t>ネン</t>
    </rPh>
    <phoneticPr fontId="3"/>
  </si>
  <si>
    <t>月</t>
    <rPh sb="0" eb="1">
      <t>ガツ</t>
    </rPh>
    <phoneticPr fontId="3"/>
  </si>
  <si>
    <t>（宛先）埼玉県知事</t>
    <rPh sb="1" eb="3">
      <t>アテサキ</t>
    </rPh>
    <rPh sb="4" eb="6">
      <t>サイタマ</t>
    </rPh>
    <rPh sb="6" eb="7">
      <t>ケン</t>
    </rPh>
    <rPh sb="7" eb="9">
      <t>チジ</t>
    </rPh>
    <phoneticPr fontId="3"/>
  </si>
  <si>
    <t>１　申請額</t>
    <rPh sb="2" eb="5">
      <t>シンセイガク</t>
    </rPh>
    <phoneticPr fontId="3"/>
  </si>
  <si>
    <t>円</t>
    <rPh sb="0" eb="1">
      <t>エン</t>
    </rPh>
    <phoneticPr fontId="3"/>
  </si>
  <si>
    <t>金融機関名</t>
    <rPh sb="0" eb="2">
      <t>キンユウ</t>
    </rPh>
    <rPh sb="2" eb="4">
      <t>キカン</t>
    </rPh>
    <rPh sb="4" eb="5">
      <t>メイ</t>
    </rPh>
    <phoneticPr fontId="3"/>
  </si>
  <si>
    <t>金融機関コード</t>
    <rPh sb="0" eb="2">
      <t>キンユウ</t>
    </rPh>
    <rPh sb="2" eb="4">
      <t>キカン</t>
    </rPh>
    <phoneticPr fontId="3"/>
  </si>
  <si>
    <t>支店名</t>
    <rPh sb="0" eb="3">
      <t>シテンメイ</t>
    </rPh>
    <phoneticPr fontId="3"/>
  </si>
  <si>
    <t>金融機関コード、支店コード、口座番号は半角英数で入力してください</t>
    <phoneticPr fontId="3"/>
  </si>
  <si>
    <t>支店コード</t>
    <rPh sb="0" eb="2">
      <t>シテン</t>
    </rPh>
    <phoneticPr fontId="3"/>
  </si>
  <si>
    <t>口座種別</t>
    <rPh sb="0" eb="2">
      <t>コウザ</t>
    </rPh>
    <rPh sb="2" eb="4">
      <t>シュベツ</t>
    </rPh>
    <phoneticPr fontId="3"/>
  </si>
  <si>
    <t>口座番号</t>
    <rPh sb="0" eb="2">
      <t>コウザ</t>
    </rPh>
    <rPh sb="2" eb="4">
      <t>バンゴウ</t>
    </rPh>
    <phoneticPr fontId="3"/>
  </si>
  <si>
    <t>口座名義（カナ）</t>
    <rPh sb="0" eb="2">
      <t>コウザ</t>
    </rPh>
    <rPh sb="2" eb="4">
      <t>メイギ</t>
    </rPh>
    <phoneticPr fontId="3"/>
  </si>
  <si>
    <t>通帳の見開き等に記載されているカナ名義を正確に入力してください。</t>
    <rPh sb="0" eb="2">
      <t>ツウチョウ</t>
    </rPh>
    <rPh sb="3" eb="5">
      <t>ミヒラ</t>
    </rPh>
    <rPh sb="6" eb="7">
      <t>トウ</t>
    </rPh>
    <rPh sb="8" eb="10">
      <t>キサイ</t>
    </rPh>
    <rPh sb="17" eb="19">
      <t>メイギ</t>
    </rPh>
    <rPh sb="20" eb="22">
      <t>セイカク</t>
    </rPh>
    <rPh sb="23" eb="25">
      <t>ニュウリョク</t>
    </rPh>
    <phoneticPr fontId="3"/>
  </si>
  <si>
    <t>No.</t>
    <phoneticPr fontId="3"/>
  </si>
  <si>
    <t>受けたいので、交付要綱第６条の規定により、次のとおり申請します。</t>
    <phoneticPr fontId="3"/>
  </si>
  <si>
    <t>①</t>
    <phoneticPr fontId="14"/>
  </si>
  <si>
    <t>着色セルを入力してください。</t>
    <rPh sb="0" eb="2">
      <t>チャクショク</t>
    </rPh>
    <rPh sb="5" eb="7">
      <t>ニュウリョク</t>
    </rPh>
    <phoneticPr fontId="14"/>
  </si>
  <si>
    <t>②</t>
    <phoneticPr fontId="14"/>
  </si>
  <si>
    <t>～本申請書における作業は以上です。その他必要な資料については、別途作成してください～</t>
    <rPh sb="1" eb="2">
      <t>ホン</t>
    </rPh>
    <rPh sb="2" eb="5">
      <t>シンセイショ</t>
    </rPh>
    <rPh sb="9" eb="11">
      <t>サギョウ</t>
    </rPh>
    <rPh sb="12" eb="14">
      <t>イジョウ</t>
    </rPh>
    <rPh sb="19" eb="20">
      <t>タ</t>
    </rPh>
    <rPh sb="20" eb="22">
      <t>ヒツヨウ</t>
    </rPh>
    <rPh sb="23" eb="25">
      <t>シリョウ</t>
    </rPh>
    <rPh sb="31" eb="33">
      <t>ベット</t>
    </rPh>
    <rPh sb="33" eb="35">
      <t>サクセイ</t>
    </rPh>
    <phoneticPr fontId="14"/>
  </si>
  <si>
    <t>申請書作成手順</t>
    <rPh sb="0" eb="3">
      <t>シンセイショ</t>
    </rPh>
    <rPh sb="3" eb="5">
      <t>サクセイ</t>
    </rPh>
    <rPh sb="5" eb="7">
      <t>テジュン</t>
    </rPh>
    <phoneticPr fontId="3"/>
  </si>
  <si>
    <t>シート名「申請書」</t>
    <rPh sb="3" eb="4">
      <t>メイ</t>
    </rPh>
    <rPh sb="5" eb="7">
      <t>シンセイ</t>
    </rPh>
    <rPh sb="7" eb="8">
      <t>ショ</t>
    </rPh>
    <phoneticPr fontId="14"/>
  </si>
  <si>
    <t>通話録音装置（工事費）</t>
    <rPh sb="7" eb="10">
      <t>コウジヒ</t>
    </rPh>
    <phoneticPr fontId="3"/>
  </si>
  <si>
    <t>警備会社によるセキュリティサービス（月額使用料）</t>
    <rPh sb="18" eb="23">
      <t>ゲツガクシヨウリョウ</t>
    </rPh>
    <phoneticPr fontId="3"/>
  </si>
  <si>
    <t>対象になる費用</t>
    <rPh sb="0" eb="2">
      <t>タイショウ</t>
    </rPh>
    <rPh sb="5" eb="7">
      <t>ヒヨウ</t>
    </rPh>
    <phoneticPr fontId="3"/>
  </si>
  <si>
    <t>事業内容</t>
    <rPh sb="0" eb="2">
      <t>ジギョウ</t>
    </rPh>
    <rPh sb="2" eb="4">
      <t>ナイヨウ</t>
    </rPh>
    <phoneticPr fontId="3"/>
  </si>
  <si>
    <t>詳細（自由記述）</t>
    <rPh sb="0" eb="2">
      <t>ショウサイ</t>
    </rPh>
    <rPh sb="3" eb="7">
      <t>ジユウキジュツ</t>
    </rPh>
    <phoneticPr fontId="3"/>
  </si>
  <si>
    <t>申請費用合計</t>
    <rPh sb="0" eb="4">
      <t>シンセイヒヨウ</t>
    </rPh>
    <rPh sb="4" eb="6">
      <t>ゴウケイ</t>
    </rPh>
    <phoneticPr fontId="3"/>
  </si>
  <si>
    <t>補助率３分の２（千円未満切り捨て）</t>
    <rPh sb="0" eb="2">
      <t>ホジョ</t>
    </rPh>
    <rPh sb="2" eb="3">
      <t>リツ</t>
    </rPh>
    <rPh sb="4" eb="5">
      <t>ブン</t>
    </rPh>
    <phoneticPr fontId="3"/>
  </si>
  <si>
    <t>補助上限金額</t>
    <rPh sb="0" eb="2">
      <t>ホジョ</t>
    </rPh>
    <rPh sb="2" eb="6">
      <t>ジョウゲンキンガク</t>
    </rPh>
    <phoneticPr fontId="3"/>
  </si>
  <si>
    <t>補助対象金額</t>
    <rPh sb="0" eb="2">
      <t>ホジョ</t>
    </rPh>
    <rPh sb="2" eb="6">
      <t>タイショウキンガク</t>
    </rPh>
    <phoneticPr fontId="3"/>
  </si>
  <si>
    <t>通話録音装置（機器購入費）</t>
    <rPh sb="7" eb="9">
      <t>キキ</t>
    </rPh>
    <rPh sb="9" eb="11">
      <t>コウニュウ</t>
    </rPh>
    <rPh sb="11" eb="12">
      <t>ヒ</t>
    </rPh>
    <phoneticPr fontId="3"/>
  </si>
  <si>
    <t>対象にならない費用（例）</t>
    <rPh sb="0" eb="2">
      <t>タイショウ</t>
    </rPh>
    <rPh sb="7" eb="9">
      <t>ヒヨウ</t>
    </rPh>
    <rPh sb="10" eb="11">
      <t>レイ</t>
    </rPh>
    <phoneticPr fontId="3"/>
  </si>
  <si>
    <t>クラウドサービス等による通話録音システム（初期導入経費・月額使用料）</t>
    <rPh sb="8" eb="9">
      <t>トウ</t>
    </rPh>
    <rPh sb="12" eb="14">
      <t>ツウワ</t>
    </rPh>
    <rPh sb="14" eb="16">
      <t>ロクオン</t>
    </rPh>
    <rPh sb="21" eb="23">
      <t>ショキ</t>
    </rPh>
    <rPh sb="23" eb="25">
      <t>ドウニュウ</t>
    </rPh>
    <rPh sb="25" eb="27">
      <t>ケイヒ</t>
    </rPh>
    <rPh sb="28" eb="30">
      <t>ゲツガク</t>
    </rPh>
    <rPh sb="30" eb="33">
      <t>シヨウリョウ</t>
    </rPh>
    <phoneticPr fontId="3"/>
  </si>
  <si>
    <t>シート名「内訳表記入例」を参考にしてください。</t>
    <rPh sb="3" eb="4">
      <t>メイ</t>
    </rPh>
    <rPh sb="5" eb="7">
      <t>ウチワケ</t>
    </rPh>
    <rPh sb="7" eb="8">
      <t>ヒョウ</t>
    </rPh>
    <rPh sb="8" eb="11">
      <t>キニュウレイ</t>
    </rPh>
    <rPh sb="13" eb="15">
      <t>サンコウ</t>
    </rPh>
    <phoneticPr fontId="3"/>
  </si>
  <si>
    <t>記</t>
    <rPh sb="0" eb="1">
      <t>キ</t>
    </rPh>
    <phoneticPr fontId="3"/>
  </si>
  <si>
    <t>５　注意事項</t>
    <rPh sb="2" eb="4">
      <t>チュウイ</t>
    </rPh>
    <rPh sb="4" eb="6">
      <t>ジコウ</t>
    </rPh>
    <phoneticPr fontId="3"/>
  </si>
  <si>
    <t>申請に関する担当者名</t>
    <phoneticPr fontId="3"/>
  </si>
  <si>
    <t>電話番号（担当者）</t>
    <rPh sb="5" eb="8">
      <t>タントウシャ</t>
    </rPh>
    <phoneticPr fontId="3"/>
  </si>
  <si>
    <t>E-mail（担当者）</t>
    <rPh sb="7" eb="10">
      <t>タントウシャ</t>
    </rPh>
    <phoneticPr fontId="3"/>
  </si>
  <si>
    <t>郵便番号</t>
    <rPh sb="0" eb="2">
      <t>ユウビン</t>
    </rPh>
    <rPh sb="2" eb="4">
      <t>バンゴウ</t>
    </rPh>
    <phoneticPr fontId="3"/>
  </si>
  <si>
    <t>所在地住所</t>
    <rPh sb="0" eb="3">
      <t>ショザイチ</t>
    </rPh>
    <rPh sb="3" eb="5">
      <t>ジュウショ</t>
    </rPh>
    <phoneticPr fontId="3"/>
  </si>
  <si>
    <t>警備会社による事務所セキュリティサービスにかかる経費</t>
    <rPh sb="7" eb="9">
      <t>ジム</t>
    </rPh>
    <rPh sb="9" eb="10">
      <t>ショ</t>
    </rPh>
    <rPh sb="24" eb="26">
      <t>ケイヒ</t>
    </rPh>
    <phoneticPr fontId="3"/>
  </si>
  <si>
    <t>２　申請内容</t>
    <rPh sb="2" eb="4">
      <t>シンセイ</t>
    </rPh>
    <rPh sb="4" eb="6">
      <t>ナイヨウ</t>
    </rPh>
    <phoneticPr fontId="3"/>
  </si>
  <si>
    <t>３　補助金の振込先</t>
    <rPh sb="2" eb="5">
      <t>ホジョキン</t>
    </rPh>
    <rPh sb="6" eb="8">
      <t>フリコミ</t>
    </rPh>
    <rPh sb="8" eb="9">
      <t>サキ</t>
    </rPh>
    <phoneticPr fontId="3"/>
  </si>
  <si>
    <t>医療法人○○会（個人立の場合は個人名）　　</t>
    <rPh sb="8" eb="10">
      <t>コジン</t>
    </rPh>
    <rPh sb="10" eb="11">
      <t>タ</t>
    </rPh>
    <rPh sb="12" eb="14">
      <t>バアイ</t>
    </rPh>
    <rPh sb="15" eb="18">
      <t>コジンメイ</t>
    </rPh>
    <phoneticPr fontId="3"/>
  </si>
  <si>
    <t>　令和４年度埼玉県在宅医療機関等における緊急安全確保対策推進事業補助金交付申請書兼実績報告書</t>
    <rPh sb="15" eb="16">
      <t>トウ</t>
    </rPh>
    <rPh sb="35" eb="37">
      <t>コウフ</t>
    </rPh>
    <rPh sb="37" eb="40">
      <t>シンセイショ</t>
    </rPh>
    <rPh sb="40" eb="41">
      <t>ケン</t>
    </rPh>
    <rPh sb="41" eb="46">
      <t>ジッセキホウコクショ</t>
    </rPh>
    <phoneticPr fontId="3"/>
  </si>
  <si>
    <t>　令和４年度埼玉県在宅医療機関等における緊急安全確保対策推進事業補助金の交付を</t>
    <rPh sb="1" eb="3">
      <t>レイワ</t>
    </rPh>
    <rPh sb="4" eb="6">
      <t>ネンド</t>
    </rPh>
    <rPh sb="15" eb="16">
      <t>トウ</t>
    </rPh>
    <phoneticPr fontId="3"/>
  </si>
  <si>
    <t>　　</t>
    <phoneticPr fontId="3"/>
  </si>
  <si>
    <t>○○○○</t>
    <phoneticPr fontId="3"/>
  </si>
  <si>
    <t>○○○○銀行</t>
    <phoneticPr fontId="3"/>
  </si>
  <si>
    <t>浦和</t>
    <phoneticPr fontId="3"/>
  </si>
  <si>
    <t>○○○</t>
    <phoneticPr fontId="3"/>
  </si>
  <si>
    <t>イ）○○カイ</t>
    <phoneticPr fontId="3"/>
  </si>
  <si>
    <t>○○○○○○○</t>
    <phoneticPr fontId="3"/>
  </si>
  <si>
    <t>埼玉県さいたま市浦和区○○１－２－３</t>
    <phoneticPr fontId="3"/>
  </si>
  <si>
    <t>〒330-9301</t>
    <phoneticPr fontId="3"/>
  </si>
  <si>
    <t>048-830-3545</t>
    <phoneticPr fontId="3"/>
  </si>
  <si>
    <t>埼玉　次郎</t>
    <rPh sb="3" eb="5">
      <t>ジロウ</t>
    </rPh>
    <phoneticPr fontId="3"/>
  </si>
  <si>
    <t>○○○@pref.saitama.lg.jp</t>
    <phoneticPr fontId="3"/>
  </si>
  <si>
    <t>△△医院</t>
    <phoneticPr fontId="3"/>
  </si>
  <si>
    <t>導入した安全確保対策（通話録音装置等及び警備会社による屋外用（出張時）セキュリティサービスの導入経費）</t>
    <rPh sb="31" eb="33">
      <t>シュッチョウ</t>
    </rPh>
    <phoneticPr fontId="3"/>
  </si>
  <si>
    <t>シート名「内訳表」</t>
    <rPh sb="3" eb="4">
      <t>メイ</t>
    </rPh>
    <rPh sb="5" eb="7">
      <t>ウチワケ</t>
    </rPh>
    <rPh sb="7" eb="8">
      <t>ヒョウ</t>
    </rPh>
    <phoneticPr fontId="14"/>
  </si>
  <si>
    <t>③</t>
    <phoneticPr fontId="3"/>
  </si>
  <si>
    <t>シート名「申請書記入例」を参考にしてください。</t>
    <rPh sb="3" eb="4">
      <t>メイ</t>
    </rPh>
    <rPh sb="5" eb="8">
      <t>シンセイショ</t>
    </rPh>
    <rPh sb="8" eb="11">
      <t>キニュウレイ</t>
    </rPh>
    <rPh sb="13" eb="15">
      <t>サンコウ</t>
    </rPh>
    <phoneticPr fontId="3"/>
  </si>
  <si>
    <t>シート名「申請書」申請額欄に、「内訳表」下部に記載されている補助対象金額が反映されているか確認してください。</t>
    <rPh sb="9" eb="12">
      <t>シンセイガク</t>
    </rPh>
    <rPh sb="12" eb="13">
      <t>ラン</t>
    </rPh>
    <rPh sb="16" eb="18">
      <t>ウチワケ</t>
    </rPh>
    <rPh sb="18" eb="19">
      <t>オモテ</t>
    </rPh>
    <rPh sb="20" eb="22">
      <t>カブ</t>
    </rPh>
    <rPh sb="23" eb="25">
      <t>キサイ</t>
    </rPh>
    <rPh sb="30" eb="32">
      <t>ホジョ</t>
    </rPh>
    <rPh sb="32" eb="34">
      <t>タイショウ</t>
    </rPh>
    <rPh sb="34" eb="35">
      <t>キン</t>
    </rPh>
    <rPh sb="35" eb="36">
      <t>ガク</t>
    </rPh>
    <phoneticPr fontId="3"/>
  </si>
  <si>
    <t xml:space="preserve"> 　  提出書類</t>
    <phoneticPr fontId="3"/>
  </si>
  <si>
    <t>①</t>
    <phoneticPr fontId="3"/>
  </si>
  <si>
    <t>②</t>
    <phoneticPr fontId="3"/>
  </si>
  <si>
    <t>③</t>
    <phoneticPr fontId="3"/>
  </si>
  <si>
    <t>④</t>
    <phoneticPr fontId="3"/>
  </si>
  <si>
    <t>申請書・内訳表</t>
    <rPh sb="0" eb="2">
      <t>シンセイ</t>
    </rPh>
    <rPh sb="2" eb="3">
      <t>ショ</t>
    </rPh>
    <rPh sb="4" eb="6">
      <t>ウチワケ</t>
    </rPh>
    <rPh sb="6" eb="7">
      <t>オモテ</t>
    </rPh>
    <phoneticPr fontId="3"/>
  </si>
  <si>
    <t>４　添付書類</t>
    <rPh sb="2" eb="4">
      <t>テンプ</t>
    </rPh>
    <rPh sb="4" eb="6">
      <t>ショルイ</t>
    </rPh>
    <phoneticPr fontId="3"/>
  </si>
  <si>
    <t>3 その他　</t>
    <rPh sb="4" eb="5">
      <t>ホカ</t>
    </rPh>
    <phoneticPr fontId="3"/>
  </si>
  <si>
    <t>3 その他</t>
    <rPh sb="4" eb="5">
      <t>ホカ</t>
    </rPh>
    <phoneticPr fontId="3"/>
  </si>
  <si>
    <t>1 普通</t>
    <rPh sb="2" eb="4">
      <t>フツウ</t>
    </rPh>
    <phoneticPr fontId="3"/>
  </si>
  <si>
    <t>2 当座</t>
    <rPh sb="2" eb="4">
      <t>トウザ</t>
    </rPh>
    <phoneticPr fontId="3"/>
  </si>
  <si>
    <t>サービス名「○○○」加入料金</t>
    <rPh sb="4" eb="5">
      <t>メイ</t>
    </rPh>
    <rPh sb="10" eb="12">
      <t>カニュウ</t>
    </rPh>
    <rPh sb="12" eb="14">
      <t>リョウキン</t>
    </rPh>
    <phoneticPr fontId="3"/>
  </si>
  <si>
    <t>バッテリー充電器（バッテリー付き）一式</t>
    <rPh sb="17" eb="19">
      <t>イッシキ</t>
    </rPh>
    <phoneticPr fontId="3"/>
  </si>
  <si>
    <t>　⑤その他必要な書類</t>
    <rPh sb="4" eb="5">
      <t>ホカ</t>
    </rPh>
    <rPh sb="5" eb="7">
      <t>ヒツヨウ</t>
    </rPh>
    <rPh sb="8" eb="10">
      <t>ショルイ</t>
    </rPh>
    <phoneticPr fontId="3"/>
  </si>
  <si>
    <t>在宅医療機関名</t>
    <rPh sb="0" eb="2">
      <t>ザイタク</t>
    </rPh>
    <rPh sb="2" eb="4">
      <t>イリョウ</t>
    </rPh>
    <rPh sb="4" eb="6">
      <t>キカン</t>
    </rPh>
    <rPh sb="6" eb="7">
      <t>メイ</t>
    </rPh>
    <phoneticPr fontId="3"/>
  </si>
  <si>
    <t>別紙内訳表のとおり</t>
    <rPh sb="0" eb="2">
      <t>ベッシ</t>
    </rPh>
    <phoneticPr fontId="3"/>
  </si>
  <si>
    <t>別紙内訳表</t>
    <rPh sb="0" eb="2">
      <t>ベッシ</t>
    </rPh>
    <phoneticPr fontId="12"/>
  </si>
  <si>
    <r>
      <rPr>
        <sz val="10"/>
        <color theme="1"/>
        <rFont val="Yu Gothic"/>
        <family val="3"/>
        <charset val="128"/>
        <scheme val="minor"/>
      </rPr>
      <t>医療機関開設者</t>
    </r>
    <r>
      <rPr>
        <sz val="8"/>
        <color theme="1"/>
        <rFont val="Yu Gothic"/>
        <family val="3"/>
        <charset val="128"/>
        <scheme val="minor"/>
      </rPr>
      <t xml:space="preserve">
</t>
    </r>
    <r>
      <rPr>
        <sz val="6"/>
        <color theme="1"/>
        <rFont val="Yu Gothic"/>
        <family val="3"/>
        <charset val="128"/>
        <scheme val="minor"/>
      </rPr>
      <t>（法人名又は個人事業主名）</t>
    </r>
    <rPh sb="0" eb="2">
      <t>イリョウ</t>
    </rPh>
    <rPh sb="2" eb="4">
      <t>キカン</t>
    </rPh>
    <phoneticPr fontId="3"/>
  </si>
  <si>
    <t xml:space="preserve">　①領収書等の写し </t>
    <rPh sb="5" eb="6">
      <t>トウ</t>
    </rPh>
    <phoneticPr fontId="3"/>
  </si>
  <si>
    <t>　②補助対象経費が明記されている書類の写し</t>
    <phoneticPr fontId="3"/>
  </si>
  <si>
    <t xml:space="preserve">領収書等の写し </t>
    <phoneticPr fontId="3"/>
  </si>
  <si>
    <t>補助対象経費が明記されている書類の写し</t>
    <phoneticPr fontId="3"/>
  </si>
  <si>
    <t>⑤</t>
    <phoneticPr fontId="3"/>
  </si>
  <si>
    <t>その他必要な書類</t>
    <phoneticPr fontId="3"/>
  </si>
  <si>
    <t>在宅患者訪問診療料を算定していることが分かる書類の写し</t>
    <phoneticPr fontId="3"/>
  </si>
  <si>
    <t>⑥</t>
    <phoneticPr fontId="3"/>
  </si>
  <si>
    <t>別紙内訳表のとおり</t>
    <rPh sb="0" eb="2">
      <t>ベッシ</t>
    </rPh>
    <rPh sb="2" eb="4">
      <t>ウチワケ</t>
    </rPh>
    <rPh sb="4" eb="5">
      <t>ヒョウ</t>
    </rPh>
    <phoneticPr fontId="3"/>
  </si>
  <si>
    <t>　④通帳等の写し</t>
    <rPh sb="2" eb="4">
      <t>ツウチョウ</t>
    </rPh>
    <rPh sb="4" eb="5">
      <t>トウ</t>
    </rPh>
    <phoneticPr fontId="3"/>
  </si>
  <si>
    <t>警備会社（登録費・加入料金等）※屋外用（出張時）セキュリティサービス</t>
    <rPh sb="5" eb="7">
      <t>トウロク</t>
    </rPh>
    <rPh sb="7" eb="8">
      <t>ヒ</t>
    </rPh>
    <rPh sb="9" eb="11">
      <t>カニュウ</t>
    </rPh>
    <rPh sb="11" eb="13">
      <t>リョウキン</t>
    </rPh>
    <rPh sb="13" eb="14">
      <t>ナド</t>
    </rPh>
    <phoneticPr fontId="3"/>
  </si>
  <si>
    <t>警備会社（機器購入費）※屋外用（出張時）セキュリティサービス</t>
    <rPh sb="5" eb="9">
      <t>キキコウニュウ</t>
    </rPh>
    <rPh sb="9" eb="10">
      <t>ヒ</t>
    </rPh>
    <phoneticPr fontId="3"/>
  </si>
  <si>
    <t>警備会社（その他初期導入経費）※屋外用（出張時）セキュリティサービス</t>
    <rPh sb="7" eb="8">
      <t>タ</t>
    </rPh>
    <rPh sb="8" eb="12">
      <t>ショキドウニュウ</t>
    </rPh>
    <rPh sb="12" eb="14">
      <t>ケイヒ</t>
    </rPh>
    <phoneticPr fontId="3"/>
  </si>
  <si>
    <t>ボイスレコーダー　5000円×3台</t>
    <rPh sb="13" eb="14">
      <t>エン</t>
    </rPh>
    <rPh sb="16" eb="17">
      <t>ダイ</t>
    </rPh>
    <phoneticPr fontId="3"/>
  </si>
  <si>
    <t>固定電話用通話録音装置　２0000円×1台</t>
    <rPh sb="0" eb="2">
      <t>コテイ</t>
    </rPh>
    <rPh sb="2" eb="4">
      <t>デンワ</t>
    </rPh>
    <rPh sb="4" eb="5">
      <t>ヨウ</t>
    </rPh>
    <rPh sb="5" eb="7">
      <t>ツウワ</t>
    </rPh>
    <rPh sb="7" eb="9">
      <t>ロクオン</t>
    </rPh>
    <rPh sb="9" eb="11">
      <t>ソウチ</t>
    </rPh>
    <rPh sb="17" eb="18">
      <t>エン</t>
    </rPh>
    <rPh sb="20" eb="21">
      <t>ダイ</t>
    </rPh>
    <phoneticPr fontId="3"/>
  </si>
  <si>
    <r>
      <t>金額</t>
    </r>
    <r>
      <rPr>
        <b/>
        <sz val="11"/>
        <color rgb="FFFF0000"/>
        <rFont val="Yu Gothic"/>
        <family val="3"/>
        <charset val="128"/>
        <scheme val="minor"/>
      </rPr>
      <t>（税抜）</t>
    </r>
    <rPh sb="0" eb="2">
      <t>キンガク</t>
    </rPh>
    <rPh sb="3" eb="5">
      <t>ゼイヌ</t>
    </rPh>
    <phoneticPr fontId="3"/>
  </si>
  <si>
    <t>管理者職名・氏名</t>
    <rPh sb="0" eb="3">
      <t>カンリシャ</t>
    </rPh>
    <rPh sb="3" eb="5">
      <t>ショクメイ</t>
    </rPh>
    <rPh sb="6" eb="8">
      <t>シメイ</t>
    </rPh>
    <phoneticPr fontId="3"/>
  </si>
  <si>
    <t>申請に関する担当者名</t>
  </si>
  <si>
    <r>
      <t>　③</t>
    </r>
    <r>
      <rPr>
        <sz val="10"/>
        <color theme="1"/>
        <rFont val="Yu Gothic"/>
        <family val="3"/>
        <charset val="128"/>
        <scheme val="minor"/>
      </rPr>
      <t>在宅患者訪問診療料を算定していることが分かる書類の写し</t>
    </r>
    <phoneticPr fontId="3"/>
  </si>
  <si>
    <t>別紙内訳表</t>
    <rPh sb="0" eb="2">
      <t>ベッシ</t>
    </rPh>
    <rPh sb="2" eb="4">
      <t>ウチワケ</t>
    </rPh>
    <rPh sb="4" eb="5">
      <t>ヒョウ</t>
    </rPh>
    <phoneticPr fontId="12"/>
  </si>
  <si>
    <t>通帳等の写し</t>
    <phoneticPr fontId="3"/>
  </si>
  <si>
    <t>院長　埼玉　太郎</t>
    <rPh sb="0" eb="2">
      <t>インチョウ</t>
    </rPh>
    <phoneticPr fontId="3"/>
  </si>
  <si>
    <t>日</t>
    <rPh sb="0" eb="1">
      <t>ニチ</t>
    </rPh>
    <phoneticPr fontId="3"/>
  </si>
  <si>
    <r>
      <rPr>
        <sz val="12"/>
        <color rgb="FFFF0000"/>
        <rFont val="Yu Gothic UI"/>
        <family val="3"/>
        <charset val="128"/>
      </rPr>
      <t xml:space="preserve"> 補助金の対象となるのは、令和４年４月１日から令和５年３月３１日までの間に、以下のいずれかに該当する県内所在医療機関です。
 ※ 以下の内容を確認の上、必ずチェックを入れてください。</t>
    </r>
    <r>
      <rPr>
        <sz val="12"/>
        <rFont val="ＭＳ 明朝"/>
        <family val="1"/>
        <charset val="128"/>
      </rPr>
      <t xml:space="preserve">
</t>
    </r>
    <rPh sb="1" eb="4">
      <t>ホジョキン</t>
    </rPh>
    <rPh sb="5" eb="7">
      <t>タイショウ</t>
    </rPh>
    <rPh sb="13" eb="15">
      <t>レイワ</t>
    </rPh>
    <rPh sb="16" eb="17">
      <t>ネン</t>
    </rPh>
    <rPh sb="18" eb="19">
      <t>ガツ</t>
    </rPh>
    <rPh sb="20" eb="21">
      <t>ニチ</t>
    </rPh>
    <rPh sb="23" eb="25">
      <t>レイワ</t>
    </rPh>
    <rPh sb="26" eb="27">
      <t>ネン</t>
    </rPh>
    <rPh sb="28" eb="29">
      <t>ガツ</t>
    </rPh>
    <rPh sb="31" eb="32">
      <t>ニチ</t>
    </rPh>
    <rPh sb="35" eb="36">
      <t>アイダ</t>
    </rPh>
    <rPh sb="38" eb="40">
      <t>イカ</t>
    </rPh>
    <rPh sb="41" eb="43">
      <t>ショザイ</t>
    </rPh>
    <rPh sb="47" eb="49">
      <t>イリョウ</t>
    </rPh>
    <rPh sb="50" eb="52">
      <t>ケンナイ</t>
    </rPh>
    <rPh sb="54" eb="56">
      <t>イリョウ</t>
    </rPh>
    <rPh sb="55" eb="57">
      <t>カクニン</t>
    </rPh>
    <rPh sb="58" eb="59">
      <t>ウエ</t>
    </rPh>
    <rPh sb="60" eb="61">
      <t>カナラ</t>
    </rPh>
    <rPh sb="70" eb="71">
      <t>イ</t>
    </rPh>
    <phoneticPr fontId="14"/>
  </si>
  <si>
    <t xml:space="preserve">  補助金の対象となるのは、令和４年４月１日から令和５年３月３１日までの間に、以下のいずれかに該当する県内所在医療機関です。
 ※ 以下の内容を確認の上、必ずチェックを入れてください。</t>
    <rPh sb="39" eb="41">
      <t>イカ</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</si>
</sst>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4">
    <font>
      <sz val="11"/>
      <color theme="1"/>
      <name val="Yu Gothic"/>
      <family val="2"/>
      <scheme val="minor"/>
    </font>
    <font>
      <sz val="11"/>
      <color theme="1"/>
      <name val="ＭＳ Ｐゴシック"/>
      <family val="2"/>
      <charset val="128"/>
    </font>
    <font>
      <sz val="11"/>
      <color theme="1"/>
      <name val="Yu Gothic"/>
      <family val="2"/>
      <scheme val="minor"/>
    </font>
    <font>
      <sz val="6"/>
      <name val="Yu Gothic"/>
      <family val="3"/>
      <charset val="128"/>
      <scheme val="minor"/>
    </font>
    <font>
      <sz val="12"/>
      <color theme="1"/>
      <name val="Yu Gothic"/>
      <family val="2"/>
      <scheme val="minor"/>
    </font>
    <font>
      <sz val="12"/>
      <color theme="1"/>
      <name val="Yu Gothic"/>
      <family val="3"/>
      <charset val="128"/>
      <scheme val="minor"/>
    </font>
    <font>
      <b/>
      <sz val="14"/>
      <color rgb="FFFF0000"/>
      <name val="Yu Gothic"/>
      <family val="3"/>
      <charset val="128"/>
      <scheme val="minor"/>
    </font>
    <font>
      <sz val="10.5"/>
      <color theme="1"/>
      <name val="Yu Gothic"/>
      <family val="2"/>
      <scheme val="minor"/>
    </font>
    <font>
      <b/>
      <sz val="12"/>
      <color rgb="FFFF0000"/>
      <name val="Yu Gothic"/>
      <family val="3"/>
      <charset val="128"/>
      <scheme val="minor"/>
    </font>
    <font>
      <b/>
      <sz val="12"/>
      <color rgb="FFFF0000"/>
      <name val="游ゴシック"/>
      <family val="3"/>
      <charset val="128"/>
    </font>
    <font>
      <sz val="10"/>
      <color theme="1"/>
      <name val="Yu Gothic"/>
      <family val="2"/>
      <scheme val="minor"/>
    </font>
    <font>
      <sz val="10"/>
      <color theme="1"/>
      <name val="Yu Gothic"/>
      <family val="3"/>
      <charset val="128"/>
      <scheme val="minor"/>
    </font>
    <font>
      <sz val="6"/>
      <name val="ＭＳ Ｐゴシック"/>
      <family val="2"/>
      <charset val="128"/>
    </font>
    <font>
      <sz val="11"/>
      <name val="ＭＳ Ｐゴシック"/>
      <family val="3"/>
      <charset val="128"/>
    </font>
    <font>
      <sz val="6"/>
      <name val="ＭＳ Ｐゴシック"/>
      <family val="3"/>
      <charset val="128"/>
    </font>
    <font>
      <sz val="11"/>
      <color theme="1"/>
      <name val="Yu Gothic"/>
      <family val="3"/>
      <charset val="128"/>
      <scheme val="minor"/>
    </font>
    <font>
      <sz val="11"/>
      <color theme="1"/>
      <name val="游ゴシック"/>
      <family val="3"/>
      <charset val="128"/>
    </font>
    <font>
      <b/>
      <sz val="14"/>
      <color theme="1"/>
      <name val="Yu Gothic"/>
      <family val="3"/>
      <charset val="128"/>
      <scheme val="minor"/>
    </font>
    <font>
      <sz val="12"/>
      <color theme="1"/>
      <name val="ＭＳ 明朝"/>
      <family val="1"/>
      <charset val="128"/>
    </font>
    <font>
      <sz val="12"/>
      <name val="ＭＳ 明朝"/>
      <family val="1"/>
      <charset val="128"/>
    </font>
    <font>
      <sz val="9"/>
      <color rgb="FF000000"/>
      <name val="Meiryo UI"/>
      <family val="3"/>
      <charset val="128"/>
    </font>
    <font>
      <sz val="8"/>
      <name val="ＭＳ 明朝"/>
      <family val="1"/>
      <charset val="128"/>
    </font>
    <font>
      <sz val="12"/>
      <name val="Yu Gothic"/>
      <family val="3"/>
      <charset val="128"/>
      <scheme val="minor"/>
    </font>
    <font>
      <sz val="8"/>
      <color theme="1"/>
      <name val="Yu Gothic"/>
      <family val="3"/>
      <charset val="128"/>
      <scheme val="minor"/>
    </font>
    <font>
      <sz val="11"/>
      <name val="Yu Gothic"/>
      <family val="3"/>
      <charset val="128"/>
      <scheme val="minor"/>
    </font>
    <font>
      <b/>
      <sz val="11"/>
      <name val="Yu Gothic"/>
      <family val="3"/>
      <charset val="128"/>
      <scheme val="minor"/>
    </font>
    <font>
      <b/>
      <sz val="14"/>
      <color indexed="81"/>
      <name val="MS P ゴシック"/>
      <family val="3"/>
      <charset val="128"/>
    </font>
    <font>
      <sz val="12"/>
      <color rgb="FFFF0000"/>
      <name val="Yu Gothic UI"/>
      <family val="3"/>
      <charset val="128"/>
    </font>
    <font>
      <sz val="12"/>
      <name val="ＭＳ 明朝"/>
      <family val="3"/>
      <charset val="128"/>
    </font>
    <font>
      <b/>
      <sz val="20"/>
      <color indexed="10"/>
      <name val="MS P ゴシック"/>
      <family val="3"/>
      <charset val="128"/>
    </font>
    <font>
      <sz val="6"/>
      <color theme="1"/>
      <name val="Yu Gothic"/>
      <family val="3"/>
      <charset val="128"/>
      <scheme val="minor"/>
    </font>
    <font>
      <b/>
      <sz val="11"/>
      <color rgb="FFFF0000"/>
      <name val="Yu Gothic"/>
      <family val="3"/>
      <charset val="128"/>
      <scheme val="minor"/>
    </font>
    <font>
      <sz val="11"/>
      <color indexed="81"/>
      <name val="MS P ゴシック"/>
      <family val="3"/>
      <charset val="128"/>
    </font>
    <font>
      <sz val="10"/>
      <name val="Yu Gothic"/>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38" fontId="2" fillId="0" borderId="0" applyFont="0" applyFill="0" applyBorder="0" applyAlignment="0" applyProtection="0">
      <alignment vertical="center"/>
    </xf>
    <xf numFmtId="0" fontId="1" fillId="0" borderId="0">
      <alignment vertical="center"/>
    </xf>
    <xf numFmtId="0" fontId="13" fillId="0" borderId="0">
      <alignment vertical="center"/>
    </xf>
  </cellStyleXfs>
  <cellXfs count="100">
    <xf numFmtId="0" fontId="0" fillId="0" borderId="0" xfId="0"/>
    <xf numFmtId="0" fontId="5" fillId="2" borderId="0" xfId="0" applyFont="1" applyFill="1" applyProtection="1">
      <protection locked="0"/>
    </xf>
    <xf numFmtId="0" fontId="5" fillId="0" borderId="0" xfId="0" applyFont="1"/>
    <xf numFmtId="0" fontId="6" fillId="0" borderId="0" xfId="0" applyFont="1" applyAlignment="1">
      <alignment horizontal="left"/>
    </xf>
    <xf numFmtId="0" fontId="4" fillId="0" borderId="0" xfId="0" applyFont="1"/>
    <xf numFmtId="0" fontId="8"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0" fillId="0" borderId="2" xfId="0" applyBorder="1"/>
    <xf numFmtId="0" fontId="0" fillId="0" borderId="3" xfId="0" applyBorder="1"/>
    <xf numFmtId="0" fontId="2" fillId="0" borderId="1" xfId="0" applyFont="1" applyFill="1" applyBorder="1" applyAlignment="1">
      <alignment horizontal="center" vertical="center" wrapText="1"/>
    </xf>
    <xf numFmtId="0" fontId="2" fillId="0" borderId="1" xfId="0" applyFont="1" applyBorder="1" applyAlignment="1">
      <alignment horizontal="left" vertical="center"/>
    </xf>
    <xf numFmtId="0" fontId="2" fillId="2" borderId="3" xfId="0" applyFont="1" applyFill="1" applyBorder="1" applyAlignment="1" applyProtection="1">
      <alignment horizontal="left" vertical="center" wrapText="1"/>
      <protection locked="0"/>
    </xf>
    <xf numFmtId="0" fontId="2" fillId="0" borderId="0" xfId="0" applyFont="1" applyAlignment="1">
      <alignment horizontal="left" vertical="center"/>
    </xf>
    <xf numFmtId="38" fontId="2" fillId="0" borderId="8" xfId="1" applyFont="1" applyFill="1" applyBorder="1" applyAlignment="1">
      <alignment vertical="center"/>
    </xf>
    <xf numFmtId="38" fontId="15" fillId="0" borderId="1" xfId="1" applyNumberFormat="1" applyFont="1" applyBorder="1" applyAlignment="1">
      <alignment vertical="center"/>
    </xf>
    <xf numFmtId="0" fontId="16" fillId="0" borderId="0" xfId="2" applyFont="1" applyAlignment="1">
      <alignment vertical="center"/>
    </xf>
    <xf numFmtId="0" fontId="2" fillId="0" borderId="0" xfId="0" applyFont="1" applyAlignment="1">
      <alignment vertical="center"/>
    </xf>
    <xf numFmtId="0" fontId="2" fillId="0" borderId="1" xfId="0" applyFont="1" applyFill="1" applyBorder="1" applyAlignment="1">
      <alignment vertical="center"/>
    </xf>
    <xf numFmtId="38" fontId="17" fillId="0" borderId="1" xfId="1" applyNumberFormat="1" applyFont="1" applyBorder="1" applyAlignment="1">
      <alignment vertical="center"/>
    </xf>
    <xf numFmtId="0" fontId="18" fillId="0" borderId="0" xfId="0" applyFont="1" applyAlignment="1">
      <alignment horizontal="justify" vertical="center"/>
    </xf>
    <xf numFmtId="0" fontId="0" fillId="2" borderId="3" xfId="0" applyFont="1" applyFill="1" applyBorder="1" applyAlignment="1" applyProtection="1">
      <alignment horizontal="left" vertical="center" wrapText="1"/>
      <protection locked="0"/>
    </xf>
    <xf numFmtId="0" fontId="0" fillId="0" borderId="1" xfId="0" applyFont="1" applyFill="1" applyBorder="1" applyAlignment="1">
      <alignment horizontal="center" vertical="center" wrapText="1"/>
    </xf>
    <xf numFmtId="0" fontId="19" fillId="0" borderId="0" xfId="0" applyFont="1" applyAlignment="1">
      <alignment horizontal="justify" vertical="center"/>
    </xf>
    <xf numFmtId="0" fontId="21" fillId="3" borderId="0" xfId="0" applyFont="1" applyFill="1" applyAlignment="1">
      <alignment horizontal="left" vertical="top"/>
    </xf>
    <xf numFmtId="0" fontId="21" fillId="3" borderId="0" xfId="0" applyFont="1" applyFill="1" applyBorder="1" applyAlignment="1">
      <alignment horizontal="left" vertical="top"/>
    </xf>
    <xf numFmtId="0" fontId="21" fillId="0" borderId="0" xfId="0" applyFont="1" applyFill="1" applyAlignment="1">
      <alignment horizontal="left" vertical="top"/>
    </xf>
    <xf numFmtId="38" fontId="2" fillId="2" borderId="1" xfId="1" applyFont="1" applyFill="1" applyBorder="1" applyAlignment="1" applyProtection="1">
      <alignment vertical="center"/>
      <protection locked="0"/>
    </xf>
    <xf numFmtId="0" fontId="24" fillId="0" borderId="0" xfId="3" applyFont="1">
      <alignment vertical="center"/>
    </xf>
    <xf numFmtId="0" fontId="24" fillId="0" borderId="4" xfId="3" applyFont="1" applyBorder="1">
      <alignment vertical="center"/>
    </xf>
    <xf numFmtId="0" fontId="24" fillId="0" borderId="5" xfId="3" applyFont="1" applyBorder="1">
      <alignment vertical="center"/>
    </xf>
    <xf numFmtId="0" fontId="24" fillId="0" borderId="6" xfId="3" applyFont="1" applyBorder="1">
      <alignment vertical="center"/>
    </xf>
    <xf numFmtId="0" fontId="25" fillId="0" borderId="0" xfId="3" applyFont="1">
      <alignment vertical="center"/>
    </xf>
    <xf numFmtId="0" fontId="25" fillId="0" borderId="0" xfId="3" applyFont="1" applyAlignment="1">
      <alignment horizontal="centerContinuous" vertical="center"/>
    </xf>
    <xf numFmtId="0" fontId="23" fillId="0" borderId="0" xfId="0" applyFont="1"/>
    <xf numFmtId="0" fontId="10" fillId="2" borderId="1"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0" fillId="0" borderId="0" xfId="0" applyAlignment="1">
      <alignment wrapText="1"/>
    </xf>
    <xf numFmtId="0" fontId="5" fillId="2" borderId="0" xfId="0" applyFont="1" applyFill="1" applyAlignment="1" applyProtection="1">
      <alignment horizontal="right"/>
      <protection locked="0"/>
    </xf>
    <xf numFmtId="0" fontId="28" fillId="2" borderId="13" xfId="0" applyFont="1" applyFill="1" applyBorder="1" applyAlignment="1">
      <alignment horizontal="left" vertical="top" wrapText="1"/>
    </xf>
    <xf numFmtId="0" fontId="21" fillId="2" borderId="12" xfId="0" applyFont="1" applyFill="1" applyBorder="1" applyAlignment="1">
      <alignment horizontal="left" vertical="top" wrapText="1"/>
    </xf>
    <xf numFmtId="0" fontId="21" fillId="2" borderId="14" xfId="0" applyFont="1" applyFill="1" applyBorder="1" applyAlignment="1">
      <alignment horizontal="left" vertical="top" wrapText="1"/>
    </xf>
    <xf numFmtId="0" fontId="21" fillId="2" borderId="15"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16" xfId="0" applyFont="1" applyFill="1" applyBorder="1" applyAlignment="1">
      <alignment horizontal="left" vertical="top" wrapText="1"/>
    </xf>
    <xf numFmtId="0" fontId="21" fillId="2" borderId="17" xfId="0" applyFont="1" applyFill="1" applyBorder="1" applyAlignment="1">
      <alignment horizontal="left" vertical="top" wrapText="1"/>
    </xf>
    <xf numFmtId="0" fontId="21" fillId="2" borderId="18" xfId="0" applyFont="1" applyFill="1" applyBorder="1" applyAlignment="1">
      <alignment horizontal="left" vertical="top" wrapText="1"/>
    </xf>
    <xf numFmtId="0" fontId="21" fillId="2" borderId="19" xfId="0" applyFont="1" applyFill="1" applyBorder="1" applyAlignment="1">
      <alignment horizontal="left" vertical="top" wrapText="1"/>
    </xf>
    <xf numFmtId="0" fontId="10" fillId="0" borderId="26" xfId="0" applyFont="1" applyBorder="1" applyAlignment="1">
      <alignment horizontal="center" shrinkToFit="1"/>
    </xf>
    <xf numFmtId="0" fontId="11" fillId="0" borderId="27" xfId="0" applyFont="1" applyBorder="1" applyAlignment="1">
      <alignment horizontal="center" shrinkToFit="1"/>
    </xf>
    <xf numFmtId="0" fontId="7" fillId="2" borderId="27" xfId="0" applyFont="1" applyFill="1" applyBorder="1" applyAlignment="1" applyProtection="1">
      <alignment horizontal="left"/>
      <protection locked="0"/>
    </xf>
    <xf numFmtId="0" fontId="7" fillId="2" borderId="28" xfId="0" applyFont="1" applyFill="1" applyBorder="1" applyAlignment="1" applyProtection="1">
      <alignment horizontal="left"/>
      <protection locked="0"/>
    </xf>
    <xf numFmtId="176" fontId="5" fillId="0" borderId="0" xfId="0" applyNumberFormat="1" applyFont="1" applyFill="1" applyAlignment="1">
      <alignment horizontal="right"/>
    </xf>
    <xf numFmtId="0" fontId="7" fillId="2" borderId="1" xfId="0" applyFont="1" applyFill="1" applyBorder="1" applyAlignment="1" applyProtection="1">
      <alignment horizontal="left"/>
      <protection locked="0"/>
    </xf>
    <xf numFmtId="0" fontId="7" fillId="2" borderId="25" xfId="0" applyFont="1" applyFill="1" applyBorder="1" applyAlignment="1" applyProtection="1">
      <alignment horizontal="left"/>
      <protection locked="0"/>
    </xf>
    <xf numFmtId="0" fontId="7" fillId="0" borderId="24" xfId="0" applyFont="1" applyBorder="1" applyAlignment="1">
      <alignment horizontal="center" shrinkToFit="1"/>
    </xf>
    <xf numFmtId="0" fontId="7" fillId="0" borderId="1" xfId="0" applyFont="1" applyBorder="1" applyAlignment="1">
      <alignment horizontal="center" shrinkToFit="1"/>
    </xf>
    <xf numFmtId="0" fontId="5" fillId="0" borderId="21" xfId="0" applyFont="1" applyBorder="1" applyAlignment="1">
      <alignment horizontal="center"/>
    </xf>
    <xf numFmtId="0" fontId="5" fillId="0" borderId="22" xfId="0" applyFont="1" applyBorder="1" applyAlignment="1">
      <alignment horizontal="center"/>
    </xf>
    <xf numFmtId="0" fontId="5" fillId="2" borderId="22" xfId="0" applyFont="1" applyFill="1" applyBorder="1" applyAlignment="1" applyProtection="1">
      <alignment horizontal="left"/>
      <protection locked="0"/>
    </xf>
    <xf numFmtId="0" fontId="5" fillId="2" borderId="23" xfId="0" applyFont="1" applyFill="1" applyBorder="1" applyAlignment="1" applyProtection="1">
      <alignment horizontal="left"/>
      <protection locked="0"/>
    </xf>
    <xf numFmtId="0" fontId="5" fillId="0" borderId="24" xfId="0" applyFont="1" applyBorder="1" applyAlignment="1">
      <alignment horizontal="center"/>
    </xf>
    <xf numFmtId="0" fontId="5" fillId="0" borderId="1" xfId="0" applyFont="1" applyBorder="1" applyAlignment="1">
      <alignment horizontal="center"/>
    </xf>
    <xf numFmtId="0" fontId="5" fillId="2" borderId="1" xfId="0" applyFont="1" applyFill="1" applyBorder="1" applyAlignment="1" applyProtection="1">
      <alignment horizontal="left"/>
      <protection locked="0"/>
    </xf>
    <xf numFmtId="0" fontId="5" fillId="2" borderId="25" xfId="0" applyFont="1" applyFill="1" applyBorder="1" applyAlignment="1" applyProtection="1">
      <alignment horizontal="left"/>
      <protection locked="0"/>
    </xf>
    <xf numFmtId="0" fontId="8" fillId="0" borderId="0" xfId="0" applyFont="1" applyAlignment="1">
      <alignment horizontal="left" vertical="center"/>
    </xf>
    <xf numFmtId="0" fontId="22" fillId="0" borderId="0" xfId="0" applyFont="1" applyAlignment="1">
      <alignment horizontal="center" shrinkToFit="1"/>
    </xf>
    <xf numFmtId="0" fontId="4" fillId="0" borderId="0" xfId="0" applyFont="1" applyAlignment="1">
      <alignment horizontal="center"/>
    </xf>
    <xf numFmtId="0" fontId="5" fillId="0" borderId="0" xfId="0" applyFont="1" applyAlignment="1">
      <alignment horizontal="center"/>
    </xf>
    <xf numFmtId="0" fontId="7" fillId="0" borderId="21" xfId="0" applyFont="1" applyBorder="1" applyAlignment="1">
      <alignment horizontal="center" shrinkToFit="1"/>
    </xf>
    <xf numFmtId="0" fontId="7" fillId="0" borderId="22" xfId="0" applyFont="1" applyBorder="1" applyAlignment="1">
      <alignment horizontal="center" shrinkToFit="1"/>
    </xf>
    <xf numFmtId="0" fontId="7" fillId="2" borderId="22" xfId="0" applyFont="1" applyFill="1" applyBorder="1" applyAlignment="1" applyProtection="1">
      <alignment horizontal="left"/>
      <protection locked="0"/>
    </xf>
    <xf numFmtId="0" fontId="7" fillId="2" borderId="23" xfId="0" applyFont="1" applyFill="1" applyBorder="1" applyAlignment="1" applyProtection="1">
      <alignment horizontal="left"/>
      <protection locked="0"/>
    </xf>
    <xf numFmtId="0" fontId="7" fillId="0" borderId="24" xfId="0" applyFont="1" applyBorder="1" applyAlignment="1">
      <alignment horizontal="center"/>
    </xf>
    <xf numFmtId="0" fontId="7" fillId="0" borderId="1" xfId="0" applyFont="1" applyBorder="1" applyAlignment="1">
      <alignment horizontal="center"/>
    </xf>
    <xf numFmtId="0" fontId="23" fillId="0" borderId="24" xfId="0" applyFont="1" applyBorder="1" applyAlignment="1">
      <alignment horizontal="center" wrapText="1" shrinkToFit="1"/>
    </xf>
    <xf numFmtId="0" fontId="23" fillId="0" borderId="1" xfId="0" applyFont="1" applyBorder="1" applyAlignment="1">
      <alignment horizontal="center" shrinkToFit="1"/>
    </xf>
    <xf numFmtId="0" fontId="0" fillId="0" borderId="0" xfId="0" applyAlignment="1">
      <alignment horizontal="left"/>
    </xf>
    <xf numFmtId="0" fontId="0" fillId="0" borderId="0" xfId="0" applyAlignment="1">
      <alignment horizontal="left" wrapText="1"/>
    </xf>
    <xf numFmtId="0" fontId="5" fillId="0" borderId="26" xfId="0" applyFont="1" applyBorder="1" applyAlignment="1">
      <alignment horizontal="center"/>
    </xf>
    <xf numFmtId="0" fontId="5" fillId="0" borderId="27" xfId="0" applyFont="1" applyBorder="1" applyAlignment="1">
      <alignment horizontal="center"/>
    </xf>
    <xf numFmtId="0" fontId="5" fillId="2" borderId="27" xfId="0" applyFont="1" applyFill="1" applyBorder="1" applyAlignment="1" applyProtection="1">
      <alignment horizontal="left"/>
      <protection locked="0"/>
    </xf>
    <xf numFmtId="0" fontId="5" fillId="2" borderId="28" xfId="0" applyFont="1" applyFill="1" applyBorder="1" applyAlignment="1" applyProtection="1">
      <alignment horizontal="left"/>
      <protection locked="0"/>
    </xf>
    <xf numFmtId="0" fontId="2" fillId="0" borderId="9"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11" xfId="0" applyFont="1" applyFill="1" applyBorder="1" applyAlignment="1">
      <alignment horizontal="right" vertical="center"/>
    </xf>
    <xf numFmtId="0" fontId="17" fillId="0" borderId="1" xfId="0" applyFont="1" applyBorder="1" applyAlignment="1">
      <alignment horizontal="right" vertical="center"/>
    </xf>
    <xf numFmtId="0" fontId="15" fillId="0" borderId="1" xfId="0" applyFont="1" applyBorder="1" applyAlignment="1">
      <alignment horizontal="right" vertical="center"/>
    </xf>
    <xf numFmtId="0" fontId="33" fillId="0" borderId="20" xfId="0" applyFont="1" applyBorder="1" applyAlignment="1">
      <alignment horizontal="center" vertical="center" shrinkToFit="1"/>
    </xf>
    <xf numFmtId="0" fontId="27" fillId="2" borderId="13" xfId="0" applyFont="1" applyFill="1" applyBorder="1" applyAlignment="1">
      <alignment horizontal="left" vertical="top" wrapText="1"/>
    </xf>
    <xf numFmtId="0" fontId="5" fillId="0" borderId="29" xfId="0" applyFont="1" applyBorder="1" applyAlignment="1">
      <alignment horizontal="center"/>
    </xf>
    <xf numFmtId="0" fontId="5" fillId="0" borderId="3" xfId="0" applyFont="1" applyBorder="1" applyAlignment="1">
      <alignment horizontal="center"/>
    </xf>
    <xf numFmtId="0" fontId="5" fillId="2" borderId="2" xfId="0" applyFont="1" applyFill="1" applyBorder="1" applyAlignment="1" applyProtection="1">
      <alignment horizontal="left"/>
      <protection locked="0"/>
    </xf>
    <xf numFmtId="0" fontId="5" fillId="2" borderId="7" xfId="0" applyFont="1" applyFill="1" applyBorder="1" applyAlignment="1" applyProtection="1">
      <alignment horizontal="left"/>
      <protection locked="0"/>
    </xf>
    <xf numFmtId="0" fontId="5" fillId="2" borderId="30" xfId="0" applyFont="1" applyFill="1" applyBorder="1" applyAlignment="1" applyProtection="1">
      <alignment horizontal="left"/>
      <protection locked="0"/>
    </xf>
    <xf numFmtId="0" fontId="7" fillId="2" borderId="1" xfId="0"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23" fillId="0" borderId="24" xfId="0" applyFont="1" applyBorder="1" applyAlignment="1">
      <alignment horizontal="center" vertical="center" wrapText="1" shrinkToFit="1"/>
    </xf>
    <xf numFmtId="0" fontId="23" fillId="0" borderId="1" xfId="0" applyFont="1" applyBorder="1" applyAlignment="1">
      <alignment horizontal="center" vertical="center" wrapText="1" shrinkToFit="1"/>
    </xf>
    <xf numFmtId="0" fontId="24" fillId="0" borderId="20" xfId="0" applyFont="1" applyBorder="1" applyAlignment="1">
      <alignment horizontal="center" vertical="center" shrinkToFit="1"/>
    </xf>
  </cellXfs>
  <cellStyles count="4">
    <cellStyle name="桁区切り" xfId="1" builtinId="6"/>
    <cellStyle name="標準" xfId="0" builtinId="0"/>
    <cellStyle name="標準 2" xfId="2" xr:uid="{BE620B34-98E0-4128-A25F-D06567E896F0}"/>
    <cellStyle name="標準 3" xfId="3" xr:uid="{7933DEB4-7E34-418B-ACDC-4B5703C073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44</xdr:row>
          <xdr:rowOff>47625</xdr:rowOff>
        </xdr:from>
        <xdr:to>
          <xdr:col>19</xdr:col>
          <xdr:colOff>381000</xdr:colOff>
          <xdr:row>45</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在宅時医学総合管理料及び施設入居時医学総合管理料届出医療機関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0</xdr:rowOff>
        </xdr:from>
        <xdr:to>
          <xdr:col>19</xdr:col>
          <xdr:colOff>381000</xdr:colOff>
          <xdr:row>45</xdr:row>
          <xdr:rowOff>238125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在宅患者訪問診療料算定医療機関</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181289</xdr:colOff>
      <xdr:row>5</xdr:row>
      <xdr:rowOff>45358</xdr:rowOff>
    </xdr:from>
    <xdr:to>
      <xdr:col>20</xdr:col>
      <xdr:colOff>1874313</xdr:colOff>
      <xdr:row>11</xdr:row>
      <xdr:rowOff>48889</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5102539" y="1315358"/>
          <a:ext cx="3303203" cy="1454960"/>
        </a:xfrm>
        <a:prstGeom prst="rect">
          <a:avLst/>
        </a:prstGeom>
        <a:solidFill>
          <a:sysClr val="window" lastClr="FFFFFF"/>
        </a:solidFill>
        <a:ln w="22225" cap="flat" cmpd="sng" algn="ctr">
          <a:solidFill>
            <a:srgbClr val="FF0000"/>
          </a:solidFill>
          <a:prstDash val="solid"/>
        </a:ln>
        <a:effectLst/>
      </xdr:spPr>
      <xdr:txBody>
        <a:bodyPr rot="0" spcFirstLastPara="0" vert="horz" wrap="square" lIns="36000" tIns="0" rIns="36000" bIns="0" numCol="1" spcCol="0" rtlCol="0" fromWordArt="0" anchor="ctr" anchorCtr="0" forceAA="0" compatLnSpc="1">
          <a:prstTxWarp prst="textNoShape">
            <a:avLst/>
          </a:prstTxWarp>
          <a:noAutofit/>
        </a:bodyPr>
        <a:lstStyle/>
        <a:p>
          <a:pPr>
            <a:spcAft>
              <a:spcPts val="0"/>
            </a:spcAft>
          </a:pPr>
          <a:r>
            <a:rPr lang="ja-JP" altLang="en-US" sz="105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補助金の対象となるのは、埼玉県内所在の以下のいずれかに該当する医療機関です。</a:t>
          </a:r>
        </a:p>
        <a:p>
          <a:pPr>
            <a:spcAft>
              <a:spcPts val="0"/>
            </a:spcAft>
          </a:pPr>
          <a:r>
            <a:rPr lang="ja-JP" altLang="en-US" sz="105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・在宅時医学総合管理料及び施設入居時医学総合管理料届出医療機関</a:t>
          </a:r>
        </a:p>
        <a:p>
          <a:pPr>
            <a:spcAft>
              <a:spcPts val="0"/>
            </a:spcAft>
          </a:pPr>
          <a:r>
            <a:rPr lang="ja-JP" altLang="en-US" sz="105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・在宅患者訪問診療料算定医療機関（令和</a:t>
          </a:r>
          <a:r>
            <a:rPr lang="en-US" altLang="ja-JP" sz="105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4</a:t>
          </a:r>
          <a:r>
            <a:rPr lang="ja-JP" altLang="en-US" sz="105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年</a:t>
          </a:r>
          <a:r>
            <a:rPr lang="en-US" altLang="ja-JP" sz="105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4</a:t>
          </a:r>
          <a:r>
            <a:rPr lang="ja-JP" altLang="en-US" sz="105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月</a:t>
          </a:r>
          <a:r>
            <a:rPr lang="en-US" altLang="ja-JP" sz="105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1</a:t>
          </a:r>
          <a:r>
            <a:rPr lang="ja-JP" altLang="en-US" sz="105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日</a:t>
          </a:r>
          <a:r>
            <a:rPr lang="en-US" altLang="ja-JP" sz="105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05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令和</a:t>
          </a:r>
          <a:r>
            <a:rPr lang="en-US" altLang="ja-JP" sz="105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5</a:t>
          </a:r>
          <a:r>
            <a:rPr lang="ja-JP" altLang="en-US" sz="105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年</a:t>
          </a:r>
          <a:r>
            <a:rPr lang="en-US" altLang="ja-JP" sz="105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3</a:t>
          </a:r>
          <a:r>
            <a:rPr lang="ja-JP" altLang="en-US" sz="105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月</a:t>
          </a:r>
          <a:r>
            <a:rPr lang="en-US" altLang="ja-JP" sz="105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31</a:t>
          </a:r>
          <a:r>
            <a:rPr lang="ja-JP" altLang="en-US" sz="105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日までの期間に１回以上、在宅患者訪問診療料を算定している医療機関）</a:t>
          </a:r>
          <a:endParaRPr 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5</xdr:col>
      <xdr:colOff>149233</xdr:colOff>
      <xdr:row>27</xdr:row>
      <xdr:rowOff>124048</xdr:rowOff>
    </xdr:from>
    <xdr:to>
      <xdr:col>19</xdr:col>
      <xdr:colOff>629624</xdr:colOff>
      <xdr:row>29</xdr:row>
      <xdr:rowOff>166134</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2558172" y="6730632"/>
          <a:ext cx="3947048" cy="540487"/>
        </a:xfrm>
        <a:prstGeom prst="rect">
          <a:avLst/>
        </a:prstGeom>
        <a:solidFill>
          <a:sysClr val="window" lastClr="FFFFFF"/>
        </a:solidFill>
        <a:ln w="22225" cap="flat" cmpd="sng" algn="ctr">
          <a:solidFill>
            <a:srgbClr val="FF0000"/>
          </a:solidFill>
          <a:prstDash val="solid"/>
        </a:ln>
        <a:effectLst/>
      </xdr:spPr>
      <xdr:txBody>
        <a:bodyPr rot="0" spcFirstLastPara="0" vert="horz" wrap="square" lIns="36000" tIns="0" rIns="36000" bIns="0" numCol="1" spcCol="0" rtlCol="0" fromWordArt="0" anchor="ctr" anchorCtr="0" forceAA="0" compatLnSpc="1">
          <a:prstTxWarp prst="textNoShape">
            <a:avLst/>
          </a:prstTxWarp>
          <a:noAutofit/>
        </a:bodyPr>
        <a:lstStyle/>
        <a:p>
          <a:r>
            <a:rPr lang="ja-JP" altLang="en-US" sz="1050" b="1" u="none">
              <a:effectLst/>
              <a:latin typeface="ＭＳ Ｐゴシック" panose="020B0600070205080204" pitchFamily="50" charset="-128"/>
              <a:ea typeface="ＭＳ Ｐゴシック" panose="020B0600070205080204" pitchFamily="50" charset="-128"/>
              <a:cs typeface="+mn-cs"/>
            </a:rPr>
            <a:t>・</a:t>
          </a:r>
          <a:r>
            <a:rPr lang="ja-JP" altLang="ja-JP" sz="1050" b="1" u="none">
              <a:effectLst/>
              <a:latin typeface="ＭＳ Ｐゴシック" panose="020B0600070205080204" pitchFamily="50" charset="-128"/>
              <a:ea typeface="ＭＳ Ｐゴシック" panose="020B0600070205080204" pitchFamily="50" charset="-128"/>
              <a:cs typeface="+mn-cs"/>
            </a:rPr>
            <a:t>法人の場合は</a:t>
          </a:r>
          <a:r>
            <a:rPr lang="ja-JP" altLang="en-US" sz="1050" b="1" u="none">
              <a:effectLst/>
              <a:latin typeface="ＭＳ Ｐゴシック" panose="020B0600070205080204" pitchFamily="50" charset="-128"/>
              <a:ea typeface="ＭＳ Ｐゴシック" panose="020B0600070205080204" pitchFamily="50" charset="-128"/>
              <a:cs typeface="+mn-cs"/>
            </a:rPr>
            <a:t>申請する</a:t>
          </a:r>
          <a:r>
            <a:rPr lang="ja-JP" altLang="ja-JP" sz="1050" b="1" u="none">
              <a:effectLst/>
              <a:latin typeface="ＭＳ Ｐゴシック" panose="020B0600070205080204" pitchFamily="50" charset="-128"/>
              <a:ea typeface="ＭＳ Ｐゴシック" panose="020B0600070205080204" pitchFamily="50" charset="-128"/>
              <a:cs typeface="+mn-cs"/>
            </a:rPr>
            <a:t>法人名義の口座、個人事業主の場合は</a:t>
          </a:r>
          <a:r>
            <a:rPr lang="ja-JP" altLang="en-US" sz="1050" b="1" u="none">
              <a:effectLst/>
              <a:latin typeface="ＭＳ Ｐゴシック" panose="020B0600070205080204" pitchFamily="50" charset="-128"/>
              <a:ea typeface="ＭＳ Ｐゴシック" panose="020B0600070205080204" pitchFamily="50" charset="-128"/>
              <a:cs typeface="+mn-cs"/>
            </a:rPr>
            <a:t>申請する個人事業主名義の口座を記載してください。</a:t>
          </a:r>
          <a:endParaRPr lang="en-US" altLang="ja-JP" sz="1050" b="1" u="none">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144795</xdr:colOff>
      <xdr:row>33</xdr:row>
      <xdr:rowOff>68079</xdr:rowOff>
    </xdr:from>
    <xdr:to>
      <xdr:col>19</xdr:col>
      <xdr:colOff>632120</xdr:colOff>
      <xdr:row>34</xdr:row>
      <xdr:rowOff>178834</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2564145" y="8215129"/>
          <a:ext cx="3998875" cy="371105"/>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0" rIns="36000" bIns="0" numCol="1" spcCol="0" rtlCol="0" fromWordArt="0" anchor="ctr" anchorCtr="0" forceAA="0" compatLnSpc="1">
          <a:prstTxWarp prst="textNoShape">
            <a:avLst/>
          </a:prstTxWarp>
          <a:noAutofit/>
        </a:bodyPr>
        <a:lstStyle/>
        <a:p>
          <a:pPr>
            <a:spcAft>
              <a:spcPts val="0"/>
            </a:spcAft>
          </a:pPr>
          <a:r>
            <a:rPr lang="ja-JP" altLang="en-US" sz="1050" b="1"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・通帳に記載されている口座名義人カタカナを記載してください。</a:t>
          </a:r>
          <a:endParaRPr lang="ja-JP" sz="1050" b="1"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13</xdr:col>
      <xdr:colOff>71179</xdr:colOff>
      <xdr:row>13</xdr:row>
      <xdr:rowOff>158750</xdr:rowOff>
    </xdr:from>
    <xdr:to>
      <xdr:col>19</xdr:col>
      <xdr:colOff>624958</xdr:colOff>
      <xdr:row>16</xdr:row>
      <xdr:rowOff>215900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4554279" y="3384550"/>
          <a:ext cx="2001579" cy="781050"/>
        </a:xfrm>
        <a:prstGeom prst="rect">
          <a:avLst/>
        </a:prstGeom>
        <a:solidFill>
          <a:sysClr val="window" lastClr="FFFFFF"/>
        </a:solidFill>
        <a:ln w="22225" cap="flat" cmpd="sng" algn="ctr">
          <a:solidFill>
            <a:srgbClr val="FF0000"/>
          </a:solidFill>
          <a:prstDash val="solid"/>
        </a:ln>
        <a:effectLst/>
      </xdr:spPr>
      <xdr:txBody>
        <a:bodyPr rot="0" spcFirstLastPara="0" vert="horz" wrap="square" lIns="36000" tIns="0" rIns="36000" bIns="0" numCol="1" spcCol="0" rtlCol="0" fromWordArt="0" anchor="ctr" anchorCtr="0" forceAA="0" compatLnSpc="1">
          <a:prstTxWarp prst="textNoShape">
            <a:avLst/>
          </a:prstTxWarp>
          <a:noAutofit/>
        </a:bodyPr>
        <a:lstStyle/>
        <a:p>
          <a:pPr>
            <a:spcAft>
              <a:spcPts val="0"/>
            </a:spcAft>
          </a:pPr>
          <a:r>
            <a:rPr lang="ja-JP" sz="105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05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補助金申請に関する担当者名を</a:t>
          </a:r>
          <a:endParaRPr lang="en-US" altLang="ja-JP" sz="105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spcAft>
              <a:spcPts val="0"/>
            </a:spcAft>
          </a:pPr>
          <a:r>
            <a:rPr lang="ja-JP" altLang="en-US" sz="105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記入してください。</a:t>
          </a:r>
        </a:p>
        <a:p>
          <a:pPr>
            <a:spcAft>
              <a:spcPts val="0"/>
            </a:spcAft>
          </a:pPr>
          <a:r>
            <a:rPr lang="ja-JP" altLang="en-US" sz="105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・電話番号は、担当者と連絡がとれる電話番号を記入してください。</a:t>
          </a:r>
        </a:p>
      </xdr:txBody>
    </xdr:sp>
    <xdr:clientData/>
  </xdr:twoCellAnchor>
  <xdr:twoCellAnchor>
    <xdr:from>
      <xdr:col>5</xdr:col>
      <xdr:colOff>138444</xdr:colOff>
      <xdr:row>30</xdr:row>
      <xdr:rowOff>38766</xdr:rowOff>
    </xdr:from>
    <xdr:to>
      <xdr:col>19</xdr:col>
      <xdr:colOff>625770</xdr:colOff>
      <xdr:row>32</xdr:row>
      <xdr:rowOff>197590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2547383" y="7392952"/>
          <a:ext cx="3953983" cy="657225"/>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0" rIns="36000" bIns="0" numCol="1" spcCol="0" rtlCol="0" fromWordArt="0" anchor="ctr" anchorCtr="0" forceAA="0" compatLnSpc="1">
          <a:prstTxWarp prst="textNoShape">
            <a:avLst/>
          </a:prstTxWarp>
          <a:noAutofit/>
        </a:bodyPr>
        <a:lstStyle/>
        <a:p>
          <a:pPr>
            <a:spcAft>
              <a:spcPts val="0"/>
            </a:spcAft>
          </a:pPr>
          <a:r>
            <a:rPr lang="ja-JP" altLang="en-US" sz="1050" b="1"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sz="1050" b="1"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金融機関名・コード、支店名・コード、</a:t>
          </a:r>
          <a:r>
            <a:rPr lang="ja-JP" altLang="en-US" sz="1050" b="1"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口座</a:t>
          </a:r>
          <a:r>
            <a:rPr lang="ja-JP" sz="1050" b="1"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種別、口座番号、口座名義（カタカナ）は、添付書類の「通帳等の写し」と一致していることを確認してください。</a:t>
          </a:r>
          <a:endParaRPr lang="ja-JP" sz="1050" b="1"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44</xdr:row>
          <xdr:rowOff>47625</xdr:rowOff>
        </xdr:from>
        <xdr:to>
          <xdr:col>19</xdr:col>
          <xdr:colOff>381000</xdr:colOff>
          <xdr:row>45</xdr:row>
          <xdr:rowOff>38100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3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在宅時医学総合管理料及び施設入居時医学総合管理料届出医療機関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0</xdr:rowOff>
        </xdr:from>
        <xdr:to>
          <xdr:col>19</xdr:col>
          <xdr:colOff>381000</xdr:colOff>
          <xdr:row>45</xdr:row>
          <xdr:rowOff>238125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3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在宅患者訪問診療料算定医療機関</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723900</xdr:colOff>
      <xdr:row>5</xdr:row>
      <xdr:rowOff>457200</xdr:rowOff>
    </xdr:from>
    <xdr:to>
      <xdr:col>3</xdr:col>
      <xdr:colOff>771525</xdr:colOff>
      <xdr:row>6</xdr:row>
      <xdr:rowOff>257175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2981325" y="1838325"/>
          <a:ext cx="2943225" cy="504825"/>
        </a:xfrm>
        <a:prstGeom prst="rect">
          <a:avLst/>
        </a:prstGeom>
        <a:solidFill>
          <a:sysClr val="window" lastClr="FFFFFF"/>
        </a:solidFill>
        <a:ln w="22225" cap="flat" cmpd="sng" algn="ctr">
          <a:solidFill>
            <a:srgbClr val="FF0000"/>
          </a:solidFill>
          <a:prstDash val="solid"/>
        </a:ln>
        <a:effectLst/>
      </xdr:spPr>
      <xdr:txBody>
        <a:bodyPr rot="0" spcFirstLastPara="0" vert="horz" wrap="square" lIns="36000" tIns="0" rIns="36000" bIns="0" numCol="1" spcCol="0" rtlCol="0" fromWordArt="0" anchor="ctr" anchorCtr="0" forceAA="0" compatLnSpc="1">
          <a:prstTxWarp prst="textNoShape">
            <a:avLst/>
          </a:prstTxWarp>
          <a:noAutofit/>
        </a:bodyPr>
        <a:lstStyle/>
        <a:p>
          <a:pPr>
            <a:spcAft>
              <a:spcPts val="0"/>
            </a:spcAft>
          </a:pPr>
          <a:r>
            <a:rPr lang="ja-JP" altLang="en-US" sz="1400" b="1"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・税抜きの金額を記載してください。</a:t>
          </a:r>
          <a:endParaRPr lang="en-US" altLang="ja-JP" sz="1400" b="1"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spcAft>
              <a:spcPts val="0"/>
            </a:spcAft>
          </a:pPr>
          <a:r>
            <a:rPr lang="ja-JP" altLang="en-US" sz="1400" b="1"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（消費税は補助対象外です。）</a:t>
          </a:r>
          <a:endParaRPr lang="ja-JP" sz="1400" b="1"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1</xdr:col>
      <xdr:colOff>942975</xdr:colOff>
      <xdr:row>0</xdr:row>
      <xdr:rowOff>219075</xdr:rowOff>
    </xdr:from>
    <xdr:to>
      <xdr:col>3</xdr:col>
      <xdr:colOff>123825</xdr:colOff>
      <xdr:row>2</xdr:row>
      <xdr:rowOff>190500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228725" y="219075"/>
          <a:ext cx="4048125" cy="523875"/>
        </a:xfrm>
        <a:prstGeom prst="rect">
          <a:avLst/>
        </a:prstGeom>
        <a:solidFill>
          <a:sysClr val="window" lastClr="FFFFFF"/>
        </a:solidFill>
        <a:ln w="22225" cap="flat" cmpd="sng" algn="ctr">
          <a:solidFill>
            <a:srgbClr val="FF0000"/>
          </a:solidFill>
          <a:prstDash val="solid"/>
        </a:ln>
        <a:effectLst/>
      </xdr:spPr>
      <xdr:txBody>
        <a:bodyPr rot="0" spcFirstLastPara="0" vert="horz" wrap="square" lIns="36000" tIns="0" rIns="36000" bIns="0" numCol="1" spcCol="0" rtlCol="0" fromWordArt="0" anchor="ctr" anchorCtr="0" forceAA="0" compatLnSpc="1">
          <a:prstTxWarp prst="textNoShape">
            <a:avLst/>
          </a:prstTxWarp>
          <a:noAutofit/>
        </a:bodyPr>
        <a:lstStyle/>
        <a:p>
          <a:pPr>
            <a:lnSpc>
              <a:spcPts val="1400"/>
            </a:lnSpc>
            <a:spcAft>
              <a:spcPts val="0"/>
            </a:spcAft>
          </a:pPr>
          <a:r>
            <a:rPr lang="ja-JP" sz="1050" b="1"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・令和４年</a:t>
          </a:r>
          <a:r>
            <a:rPr lang="en-US" sz="1050" b="1"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10</a:t>
          </a:r>
          <a:r>
            <a:rPr lang="ja-JP" sz="1050" b="1"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月１４日以降に実施（支払も完了）した事業かつ、在宅</a:t>
          </a:r>
          <a:endParaRPr lang="en-US" altLang="ja-JP" sz="1050" b="1"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nSpc>
              <a:spcPts val="1400"/>
            </a:lnSpc>
            <a:spcAft>
              <a:spcPts val="0"/>
            </a:spcAft>
          </a:pPr>
          <a:r>
            <a:rPr lang="ja-JP" sz="1050" b="1"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医療従事者の安全確保対策のために実施した事業が対象です。</a:t>
          </a:r>
          <a:endParaRPr lang="ja-JP" sz="1050" b="1"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11069/Box/&#12304;02_&#35506;&#25152;&#20849;&#26377;&#12305;07_04_&#21307;&#30274;&#25972;&#20633;&#35506;/R04&#24180;&#24230;/03%20&#22312;&#23429;&#21307;&#30274;&#25512;&#36914;&#25285;&#24403;/99_&#26292;&#21147;&#12539;&#12495;&#12521;&#12473;&#12513;&#12531;&#12488;&#23550;&#31574;/&#12507;&#12540;&#12512;&#12506;&#12540;&#12472;/050130%20%20&#26356;&#26032;/&#21442;&#32771;/&#12414;&#12392;&#12417;/&#32066;&#20102;/shinseish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
      <sheetName val="内訳表記入例"/>
      <sheetName val="申請書"/>
      <sheetName val="事業所一覧表"/>
      <sheetName val="内訳表2"/>
      <sheetName val="内訳表1"/>
      <sheetName val="【参考】薬事承認を受けた抗原検査キット"/>
      <sheetName val="shinseisho (1)"/>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7D224-EDA2-4212-A0F0-156C5B6A9710}">
  <sheetPr>
    <pageSetUpPr fitToPage="1"/>
  </sheetPr>
  <dimension ref="A1:AI35"/>
  <sheetViews>
    <sheetView zoomScale="80" zoomScaleNormal="80" workbookViewId="0">
      <selection activeCell="AH12" sqref="AH12"/>
    </sheetView>
  </sheetViews>
  <sheetFormatPr defaultColWidth="2.5" defaultRowHeight="15" customHeight="1"/>
  <cols>
    <col min="1" max="16384" width="2.5" style="28"/>
  </cols>
  <sheetData>
    <row r="1" spans="1:35" ht="15" customHeight="1" thickBot="1"/>
    <row r="2" spans="1:35" ht="15" customHeight="1" thickBot="1">
      <c r="K2" s="29"/>
      <c r="L2" s="30" t="s">
        <v>22</v>
      </c>
      <c r="M2" s="30"/>
      <c r="N2" s="30"/>
      <c r="O2" s="30"/>
      <c r="P2" s="30"/>
      <c r="Q2" s="30"/>
      <c r="R2" s="31"/>
    </row>
    <row r="4" spans="1:35" s="32" customFormat="1" ht="18">
      <c r="A4" s="32" t="s">
        <v>18</v>
      </c>
      <c r="B4" s="32" t="s">
        <v>23</v>
      </c>
    </row>
    <row r="5" spans="1:35" ht="18.75">
      <c r="B5" s="28" t="s">
        <v>66</v>
      </c>
    </row>
    <row r="6" spans="1:35" ht="18.75">
      <c r="B6" s="28" t="s">
        <v>19</v>
      </c>
    </row>
    <row r="9" spans="1:35" s="32" customFormat="1" ht="18">
      <c r="A9" s="32" t="s">
        <v>20</v>
      </c>
      <c r="B9" s="32" t="s">
        <v>64</v>
      </c>
    </row>
    <row r="10" spans="1:35" ht="18.75">
      <c r="B10" s="28" t="s">
        <v>36</v>
      </c>
    </row>
    <row r="12" spans="1:35" ht="18.75">
      <c r="A12" s="32"/>
    </row>
    <row r="13" spans="1:35" ht="18.75">
      <c r="A13" s="28" t="s">
        <v>65</v>
      </c>
      <c r="B13" s="28" t="s">
        <v>67</v>
      </c>
    </row>
    <row r="14" spans="1:35" ht="18.75"/>
    <row r="16" spans="1:35" ht="18.75">
      <c r="A16" s="33" t="s">
        <v>21</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row>
    <row r="17" spans="1:18" ht="15" customHeight="1" thickBot="1"/>
    <row r="18" spans="1:18" ht="15" customHeight="1" thickBot="1">
      <c r="K18" s="29"/>
      <c r="L18" s="30" t="s">
        <v>68</v>
      </c>
      <c r="M18" s="30"/>
      <c r="N18" s="30"/>
      <c r="O18" s="30"/>
      <c r="P18" s="30"/>
      <c r="Q18" s="30"/>
      <c r="R18" s="31"/>
    </row>
    <row r="20" spans="1:18" ht="15" customHeight="1">
      <c r="A20" s="28" t="s">
        <v>69</v>
      </c>
      <c r="B20" s="28" t="s">
        <v>73</v>
      </c>
    </row>
    <row r="23" spans="1:18" ht="15" customHeight="1">
      <c r="A23" s="28" t="s">
        <v>70</v>
      </c>
      <c r="B23" s="28" t="s">
        <v>88</v>
      </c>
    </row>
    <row r="26" spans="1:18" ht="15" customHeight="1">
      <c r="A26" s="28" t="s">
        <v>71</v>
      </c>
      <c r="B26" s="28" t="s">
        <v>89</v>
      </c>
    </row>
    <row r="29" spans="1:18" ht="15" customHeight="1">
      <c r="A29" s="28" t="s">
        <v>72</v>
      </c>
      <c r="B29" s="28" t="s">
        <v>92</v>
      </c>
    </row>
    <row r="32" spans="1:18" ht="15" customHeight="1">
      <c r="A32" s="28" t="s">
        <v>90</v>
      </c>
      <c r="B32" s="28" t="s">
        <v>106</v>
      </c>
    </row>
    <row r="35" spans="1:2" ht="15" customHeight="1">
      <c r="A35" s="28" t="s">
        <v>93</v>
      </c>
      <c r="B35" s="28" t="s">
        <v>91</v>
      </c>
    </row>
  </sheetData>
  <phoneticPr fontId="3"/>
  <pageMargins left="0.7" right="0.7" top="0.75" bottom="0.75" header="0.3" footer="0.3"/>
  <pageSetup paperSize="9" scale="8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B53"/>
  <sheetViews>
    <sheetView tabSelected="1" view="pageBreakPreview" zoomScale="90" zoomScaleNormal="100" zoomScaleSheetLayoutView="90" workbookViewId="0">
      <selection activeCell="J24" sqref="J24"/>
    </sheetView>
  </sheetViews>
  <sheetFormatPr defaultRowHeight="18.75"/>
  <cols>
    <col min="2" max="2" width="11.5" customWidth="1"/>
    <col min="3" max="3" width="4.875" customWidth="1"/>
    <col min="4" max="10" width="3.125" customWidth="1"/>
    <col min="11" max="11" width="4.875" customWidth="1"/>
    <col min="12" max="19" width="3.125" customWidth="1"/>
    <col min="20" max="20" width="8.625" customWidth="1"/>
    <col min="21" max="21" width="78.375" customWidth="1"/>
  </cols>
  <sheetData>
    <row r="1" spans="1:21">
      <c r="A1" t="s">
        <v>0</v>
      </c>
    </row>
    <row r="3" spans="1:21" ht="19.5">
      <c r="A3" s="66" t="s">
        <v>48</v>
      </c>
      <c r="B3" s="66"/>
      <c r="C3" s="66"/>
      <c r="D3" s="66"/>
      <c r="E3" s="66"/>
      <c r="F3" s="66"/>
      <c r="G3" s="66"/>
      <c r="H3" s="66"/>
      <c r="I3" s="66"/>
      <c r="J3" s="66"/>
      <c r="K3" s="66"/>
      <c r="L3" s="66"/>
      <c r="M3" s="66"/>
      <c r="N3" s="66"/>
      <c r="O3" s="66"/>
      <c r="P3" s="66"/>
      <c r="Q3" s="66"/>
      <c r="R3" s="66"/>
      <c r="S3" s="66"/>
      <c r="T3" s="66"/>
    </row>
    <row r="5" spans="1:21" ht="24">
      <c r="N5" s="67" t="s">
        <v>1</v>
      </c>
      <c r="O5" s="68"/>
      <c r="P5" s="1"/>
      <c r="Q5" s="2" t="s">
        <v>2</v>
      </c>
      <c r="R5" s="1"/>
      <c r="S5" s="2" t="s">
        <v>3</v>
      </c>
      <c r="T5" s="38" t="s">
        <v>108</v>
      </c>
      <c r="U5" s="3" t="str">
        <f>IF(OR(P5="",R5="",T5="")=TRUE,"申請年月日を入力してください","")</f>
        <v>申請年月日を入力してください</v>
      </c>
    </row>
    <row r="7" spans="1:21" ht="19.5">
      <c r="A7" s="4" t="s">
        <v>4</v>
      </c>
    </row>
    <row r="8" spans="1:21" ht="19.5" thickBot="1"/>
    <row r="9" spans="1:21" ht="18.75" customHeight="1">
      <c r="H9" s="69" t="s">
        <v>82</v>
      </c>
      <c r="I9" s="70"/>
      <c r="J9" s="70"/>
      <c r="K9" s="70"/>
      <c r="L9" s="71"/>
      <c r="M9" s="71"/>
      <c r="N9" s="71"/>
      <c r="O9" s="71"/>
      <c r="P9" s="71"/>
      <c r="Q9" s="71"/>
      <c r="R9" s="71"/>
      <c r="S9" s="71"/>
      <c r="T9" s="72"/>
      <c r="U9" s="65" t="str">
        <f>IF(OR(L9="",L10="",L11="",L12="",L13="",L14="",L15="",L16="")=TRUE,"申請者情報を入力してください","")</f>
        <v>申請者情報を入力してください</v>
      </c>
    </row>
    <row r="10" spans="1:21" ht="18.75" customHeight="1">
      <c r="H10" s="55" t="s">
        <v>42</v>
      </c>
      <c r="I10" s="56"/>
      <c r="J10" s="56"/>
      <c r="K10" s="56"/>
      <c r="L10" s="53"/>
      <c r="M10" s="53"/>
      <c r="N10" s="53"/>
      <c r="O10" s="53"/>
      <c r="P10" s="53"/>
      <c r="Q10" s="53"/>
      <c r="R10" s="53"/>
      <c r="S10" s="53"/>
      <c r="T10" s="54"/>
      <c r="U10" s="65"/>
    </row>
    <row r="11" spans="1:21" ht="18.75" customHeight="1">
      <c r="H11" s="73" t="s">
        <v>43</v>
      </c>
      <c r="I11" s="74"/>
      <c r="J11" s="74"/>
      <c r="K11" s="74"/>
      <c r="L11" s="53"/>
      <c r="M11" s="53"/>
      <c r="N11" s="53"/>
      <c r="O11" s="53"/>
      <c r="P11" s="53"/>
      <c r="Q11" s="53"/>
      <c r="R11" s="53"/>
      <c r="S11" s="53"/>
      <c r="T11" s="54"/>
      <c r="U11" s="65"/>
    </row>
    <row r="12" spans="1:21" ht="31.5" customHeight="1">
      <c r="H12" s="75" t="s">
        <v>85</v>
      </c>
      <c r="I12" s="76"/>
      <c r="J12" s="76"/>
      <c r="K12" s="76"/>
      <c r="L12" s="53"/>
      <c r="M12" s="53"/>
      <c r="N12" s="53"/>
      <c r="O12" s="53"/>
      <c r="P12" s="53"/>
      <c r="Q12" s="53"/>
      <c r="R12" s="53"/>
      <c r="S12" s="53"/>
      <c r="T12" s="54"/>
      <c r="U12" s="65"/>
    </row>
    <row r="13" spans="1:21" ht="18.75" customHeight="1">
      <c r="H13" s="55" t="s">
        <v>102</v>
      </c>
      <c r="I13" s="56"/>
      <c r="J13" s="56"/>
      <c r="K13" s="56"/>
      <c r="L13" s="53"/>
      <c r="M13" s="53"/>
      <c r="N13" s="53"/>
      <c r="O13" s="53"/>
      <c r="P13" s="53"/>
      <c r="Q13" s="53"/>
      <c r="R13" s="53"/>
      <c r="S13" s="53"/>
      <c r="T13" s="54"/>
      <c r="U13" s="65"/>
    </row>
    <row r="14" spans="1:21" ht="18.75" customHeight="1">
      <c r="H14" s="55" t="s">
        <v>39</v>
      </c>
      <c r="I14" s="56"/>
      <c r="J14" s="56"/>
      <c r="K14" s="56"/>
      <c r="L14" s="53"/>
      <c r="M14" s="53"/>
      <c r="N14" s="53"/>
      <c r="O14" s="53"/>
      <c r="P14" s="53"/>
      <c r="Q14" s="53"/>
      <c r="R14" s="53"/>
      <c r="S14" s="53"/>
      <c r="T14" s="54"/>
      <c r="U14" s="65"/>
    </row>
    <row r="15" spans="1:21" ht="18.75" customHeight="1">
      <c r="H15" s="55" t="s">
        <v>40</v>
      </c>
      <c r="I15" s="56"/>
      <c r="J15" s="56"/>
      <c r="K15" s="56"/>
      <c r="L15" s="53"/>
      <c r="M15" s="53"/>
      <c r="N15" s="53"/>
      <c r="O15" s="53"/>
      <c r="P15" s="53"/>
      <c r="Q15" s="53"/>
      <c r="R15" s="53"/>
      <c r="S15" s="53"/>
      <c r="T15" s="54"/>
      <c r="U15" s="65"/>
    </row>
    <row r="16" spans="1:21" ht="18.75" customHeight="1" thickBot="1">
      <c r="H16" s="48" t="s">
        <v>41</v>
      </c>
      <c r="I16" s="49"/>
      <c r="J16" s="49"/>
      <c r="K16" s="49"/>
      <c r="L16" s="50"/>
      <c r="M16" s="50"/>
      <c r="N16" s="50"/>
      <c r="O16" s="50"/>
      <c r="P16" s="50"/>
      <c r="Q16" s="50"/>
      <c r="R16" s="50"/>
      <c r="S16" s="50"/>
      <c r="T16" s="51"/>
      <c r="U16" s="65"/>
    </row>
    <row r="18" spans="1:21" ht="19.5">
      <c r="A18" s="4" t="s">
        <v>49</v>
      </c>
    </row>
    <row r="19" spans="1:21" ht="19.5">
      <c r="A19" s="2" t="s">
        <v>17</v>
      </c>
    </row>
    <row r="21" spans="1:21">
      <c r="H21" t="s">
        <v>37</v>
      </c>
    </row>
    <row r="23" spans="1:21" ht="19.5">
      <c r="A23" s="4" t="s">
        <v>5</v>
      </c>
      <c r="B23" s="4"/>
      <c r="C23" s="52">
        <f>内訳表!D14</f>
        <v>0</v>
      </c>
      <c r="D23" s="52"/>
      <c r="E23" s="52"/>
      <c r="F23" s="52"/>
      <c r="G23" s="4" t="s">
        <v>6</v>
      </c>
      <c r="H23" s="4"/>
      <c r="I23" s="4"/>
      <c r="J23" s="4"/>
      <c r="K23" s="4"/>
      <c r="L23" s="4"/>
      <c r="M23" s="4"/>
      <c r="N23" s="4"/>
      <c r="O23" s="4"/>
      <c r="P23" s="4"/>
      <c r="Q23" s="4"/>
      <c r="R23" s="4"/>
    </row>
    <row r="24" spans="1:21" ht="19.5">
      <c r="A24" s="4"/>
      <c r="B24" s="4"/>
      <c r="C24" s="4"/>
      <c r="D24" s="4"/>
      <c r="E24" s="4"/>
      <c r="F24" s="4"/>
      <c r="G24" s="4"/>
      <c r="H24" s="4"/>
      <c r="I24" s="4"/>
      <c r="J24" s="4"/>
      <c r="K24" s="4"/>
      <c r="L24" s="4"/>
      <c r="M24" s="4"/>
      <c r="N24" s="4"/>
      <c r="O24" s="4"/>
      <c r="P24" s="4"/>
      <c r="Q24" s="4"/>
      <c r="R24" s="4"/>
    </row>
    <row r="25" spans="1:21" ht="19.5">
      <c r="A25" s="4" t="s">
        <v>45</v>
      </c>
      <c r="B25" s="4"/>
      <c r="C25" s="4" t="s">
        <v>83</v>
      </c>
      <c r="D25" s="4"/>
      <c r="E25" s="4"/>
      <c r="F25" s="4"/>
      <c r="G25" s="4"/>
      <c r="H25" s="4"/>
      <c r="I25" s="4"/>
      <c r="J25" s="4"/>
      <c r="K25" s="4"/>
      <c r="L25" s="4"/>
      <c r="M25" s="4"/>
      <c r="N25" s="4"/>
      <c r="O25" s="4"/>
      <c r="P25" s="4"/>
      <c r="Q25" s="4"/>
      <c r="R25" s="4"/>
    </row>
    <row r="26" spans="1:21" ht="19.5">
      <c r="A26" s="4"/>
      <c r="B26" s="4"/>
      <c r="C26" s="4"/>
      <c r="D26" s="4"/>
      <c r="E26" s="4"/>
      <c r="F26" s="4"/>
      <c r="G26" s="4"/>
      <c r="H26" s="4"/>
      <c r="I26" s="4"/>
      <c r="J26" s="4"/>
      <c r="K26" s="4"/>
      <c r="L26" s="4"/>
      <c r="M26" s="4"/>
      <c r="N26" s="4"/>
      <c r="O26" s="4"/>
      <c r="P26" s="4"/>
      <c r="Q26" s="4"/>
      <c r="R26" s="4"/>
    </row>
    <row r="27" spans="1:21" ht="20.25" thickBot="1">
      <c r="A27" s="4" t="s">
        <v>46</v>
      </c>
      <c r="B27" s="4"/>
      <c r="C27" s="4"/>
      <c r="D27" s="4"/>
      <c r="E27" s="4"/>
      <c r="F27" s="4"/>
      <c r="G27" s="4"/>
      <c r="H27" s="4"/>
      <c r="I27" s="4"/>
      <c r="J27" s="4"/>
      <c r="K27" s="4"/>
      <c r="L27" s="4"/>
      <c r="M27" s="4"/>
      <c r="N27" s="4"/>
      <c r="O27" s="4"/>
      <c r="P27" s="4"/>
      <c r="Q27" s="4"/>
      <c r="R27" s="4"/>
    </row>
    <row r="28" spans="1:21" ht="19.5">
      <c r="A28" s="57" t="s">
        <v>7</v>
      </c>
      <c r="B28" s="58"/>
      <c r="C28" s="59"/>
      <c r="D28" s="59"/>
      <c r="E28" s="59"/>
      <c r="F28" s="59"/>
      <c r="G28" s="59"/>
      <c r="H28" s="59"/>
      <c r="I28" s="59"/>
      <c r="J28" s="59"/>
      <c r="K28" s="60"/>
      <c r="L28" s="4"/>
      <c r="M28" s="4"/>
      <c r="N28" s="4"/>
      <c r="O28" s="4"/>
      <c r="P28" s="4"/>
      <c r="Q28" s="4"/>
      <c r="R28" s="4"/>
      <c r="U28" s="5" t="str">
        <f>IF(OR(C28="",C29="",C30="",C31="",C32="",C33="",C34="")=TRUE,"振込先情報を入力してください","")</f>
        <v>振込先情報を入力してください</v>
      </c>
    </row>
    <row r="29" spans="1:21" ht="19.5">
      <c r="A29" s="61" t="s">
        <v>8</v>
      </c>
      <c r="B29" s="62"/>
      <c r="C29" s="63"/>
      <c r="D29" s="63"/>
      <c r="E29" s="63"/>
      <c r="F29" s="63"/>
      <c r="G29" s="63"/>
      <c r="H29" s="63"/>
      <c r="I29" s="63"/>
      <c r="J29" s="63"/>
      <c r="K29" s="64"/>
      <c r="L29" s="4"/>
      <c r="M29" s="4"/>
      <c r="N29" s="4"/>
      <c r="O29" s="4"/>
      <c r="P29" s="4"/>
      <c r="Q29" s="4"/>
      <c r="R29" s="4"/>
      <c r="U29" s="6"/>
    </row>
    <row r="30" spans="1:21" ht="19.5">
      <c r="A30" s="61" t="s">
        <v>9</v>
      </c>
      <c r="B30" s="62"/>
      <c r="C30" s="63"/>
      <c r="D30" s="63"/>
      <c r="E30" s="63"/>
      <c r="F30" s="63"/>
      <c r="G30" s="63"/>
      <c r="H30" s="63"/>
      <c r="I30" s="63"/>
      <c r="J30" s="63"/>
      <c r="K30" s="64"/>
      <c r="L30" s="4"/>
      <c r="M30" s="4"/>
      <c r="N30" s="4"/>
      <c r="O30" s="4"/>
      <c r="P30" s="4"/>
      <c r="Q30" s="4"/>
      <c r="R30" s="4"/>
      <c r="U30" s="7" t="s">
        <v>10</v>
      </c>
    </row>
    <row r="31" spans="1:21" ht="19.5">
      <c r="A31" s="61" t="s">
        <v>11</v>
      </c>
      <c r="B31" s="62"/>
      <c r="C31" s="63"/>
      <c r="D31" s="63"/>
      <c r="E31" s="63"/>
      <c r="F31" s="63"/>
      <c r="G31" s="63"/>
      <c r="H31" s="63"/>
      <c r="I31" s="63"/>
      <c r="J31" s="63"/>
      <c r="K31" s="64"/>
      <c r="L31" s="4"/>
      <c r="M31" s="4"/>
      <c r="N31" s="4"/>
      <c r="O31" s="4"/>
      <c r="P31" s="4"/>
      <c r="Q31" s="4"/>
      <c r="R31" s="4"/>
      <c r="U31" s="6"/>
    </row>
    <row r="32" spans="1:21" ht="19.5">
      <c r="A32" s="61" t="s">
        <v>12</v>
      </c>
      <c r="B32" s="62"/>
      <c r="C32" s="63"/>
      <c r="D32" s="63"/>
      <c r="E32" s="63"/>
      <c r="F32" s="63"/>
      <c r="G32" s="63"/>
      <c r="H32" s="63"/>
      <c r="I32" s="63"/>
      <c r="J32" s="63"/>
      <c r="K32" s="64"/>
      <c r="L32" s="4"/>
      <c r="M32" s="4"/>
      <c r="N32" s="4"/>
      <c r="O32" s="4"/>
      <c r="P32" s="4"/>
      <c r="Q32" s="4"/>
      <c r="R32" s="4"/>
      <c r="U32" s="6"/>
    </row>
    <row r="33" spans="1:28" ht="19.5">
      <c r="A33" s="61" t="s">
        <v>13</v>
      </c>
      <c r="B33" s="62"/>
      <c r="C33" s="63"/>
      <c r="D33" s="63"/>
      <c r="E33" s="63"/>
      <c r="F33" s="63"/>
      <c r="G33" s="63"/>
      <c r="H33" s="63"/>
      <c r="I33" s="63"/>
      <c r="J33" s="63"/>
      <c r="K33" s="64"/>
      <c r="L33" s="4"/>
      <c r="M33" s="4"/>
      <c r="N33" s="4"/>
      <c r="O33" s="4"/>
      <c r="P33" s="4"/>
      <c r="Q33" s="4"/>
      <c r="R33" s="4"/>
      <c r="U33" s="6"/>
    </row>
    <row r="34" spans="1:28" ht="20.25" thickBot="1">
      <c r="A34" s="79" t="s">
        <v>14</v>
      </c>
      <c r="B34" s="80"/>
      <c r="C34" s="81"/>
      <c r="D34" s="81"/>
      <c r="E34" s="81"/>
      <c r="F34" s="81"/>
      <c r="G34" s="81"/>
      <c r="H34" s="81"/>
      <c r="I34" s="81"/>
      <c r="J34" s="81"/>
      <c r="K34" s="82"/>
      <c r="L34" s="4"/>
      <c r="M34" s="4"/>
      <c r="N34" s="4"/>
      <c r="O34" s="4"/>
      <c r="P34" s="4"/>
      <c r="Q34" s="4"/>
      <c r="R34" s="4"/>
      <c r="U34" s="5"/>
    </row>
    <row r="35" spans="1:28" ht="19.5">
      <c r="A35" s="4"/>
      <c r="B35" s="4"/>
      <c r="C35" s="4"/>
      <c r="D35" s="4"/>
      <c r="E35" s="4"/>
      <c r="F35" s="4"/>
      <c r="G35" s="4"/>
      <c r="H35" s="4"/>
      <c r="I35" s="4"/>
      <c r="J35" s="4"/>
      <c r="K35" s="4"/>
      <c r="L35" s="4"/>
      <c r="M35" s="4"/>
      <c r="N35" s="4"/>
      <c r="O35" s="4"/>
      <c r="P35" s="4"/>
      <c r="Q35" s="4"/>
      <c r="R35" s="4"/>
    </row>
    <row r="36" spans="1:28">
      <c r="A36" t="s">
        <v>74</v>
      </c>
    </row>
    <row r="37" spans="1:28" ht="19.5" customHeight="1">
      <c r="A37" s="77" t="s">
        <v>86</v>
      </c>
      <c r="B37" s="77"/>
      <c r="C37" s="77"/>
      <c r="D37" s="77"/>
      <c r="E37" s="77"/>
      <c r="F37" s="77"/>
      <c r="G37" s="77"/>
      <c r="H37" s="77"/>
      <c r="I37" s="77"/>
      <c r="J37" s="77"/>
      <c r="K37" s="77"/>
    </row>
    <row r="38" spans="1:28" ht="18.75" customHeight="1">
      <c r="A38" s="78" t="s">
        <v>87</v>
      </c>
      <c r="B38" s="78"/>
      <c r="C38" s="78"/>
      <c r="D38" s="78"/>
      <c r="E38" s="78"/>
      <c r="F38" s="78"/>
      <c r="G38" s="78"/>
      <c r="H38" s="78"/>
      <c r="I38" s="78"/>
      <c r="J38" s="78"/>
      <c r="K38" s="78"/>
    </row>
    <row r="39" spans="1:28" ht="19.5" customHeight="1">
      <c r="A39" s="78" t="s">
        <v>104</v>
      </c>
      <c r="B39" s="78"/>
      <c r="C39" s="78"/>
      <c r="D39" s="78"/>
      <c r="E39" s="78"/>
      <c r="F39" s="78"/>
      <c r="G39" s="78"/>
      <c r="H39" s="78"/>
      <c r="I39" s="78"/>
      <c r="J39" s="78"/>
      <c r="K39" s="78"/>
      <c r="L39" s="37"/>
      <c r="M39" s="37"/>
      <c r="N39" s="37"/>
      <c r="O39" s="37"/>
      <c r="P39" s="37"/>
      <c r="Q39" s="37"/>
      <c r="R39" s="37"/>
    </row>
    <row r="40" spans="1:28">
      <c r="A40" s="78" t="s">
        <v>95</v>
      </c>
      <c r="B40" s="78"/>
      <c r="C40" s="78"/>
      <c r="D40" s="78"/>
      <c r="E40" s="78"/>
      <c r="F40" s="78"/>
      <c r="G40" s="78"/>
      <c r="H40" s="78"/>
      <c r="I40" s="78"/>
      <c r="J40" s="78"/>
      <c r="K40" s="78"/>
    </row>
    <row r="41" spans="1:28" ht="19.5" customHeight="1">
      <c r="A41" s="77" t="s">
        <v>81</v>
      </c>
      <c r="B41" s="77"/>
      <c r="C41" s="77"/>
      <c r="D41" s="77"/>
      <c r="E41" s="77"/>
      <c r="F41" s="77"/>
      <c r="G41" s="77"/>
      <c r="H41" s="77"/>
      <c r="I41" s="77"/>
      <c r="J41" s="77"/>
      <c r="K41" s="77"/>
    </row>
    <row r="42" spans="1:28" ht="18.75" customHeight="1">
      <c r="A42" s="78"/>
      <c r="B42" s="78"/>
      <c r="C42" s="78"/>
      <c r="D42" s="78"/>
      <c r="E42" s="78"/>
      <c r="F42" s="78"/>
      <c r="G42" s="78"/>
      <c r="H42" s="78"/>
      <c r="I42" s="78"/>
      <c r="J42" s="78"/>
      <c r="K42" s="78"/>
    </row>
    <row r="43" spans="1:28" ht="20.25" thickBot="1">
      <c r="A43" s="4" t="s">
        <v>38</v>
      </c>
      <c r="B43" s="4"/>
      <c r="C43" s="4"/>
      <c r="D43" s="4"/>
      <c r="E43" s="4"/>
      <c r="F43" s="4"/>
      <c r="G43" s="4"/>
      <c r="H43" s="4"/>
      <c r="I43" s="4"/>
      <c r="J43" s="4"/>
      <c r="K43" s="4"/>
      <c r="L43" s="4"/>
      <c r="M43" s="4"/>
      <c r="N43" s="4"/>
      <c r="O43" s="4"/>
      <c r="P43" s="4"/>
      <c r="Q43" s="4"/>
      <c r="R43" s="4"/>
    </row>
    <row r="44" spans="1:28" ht="49.5" customHeight="1">
      <c r="A44" s="39" t="s">
        <v>109</v>
      </c>
      <c r="B44" s="40"/>
      <c r="C44" s="40"/>
      <c r="D44" s="40"/>
      <c r="E44" s="40"/>
      <c r="F44" s="40"/>
      <c r="G44" s="40"/>
      <c r="H44" s="40"/>
      <c r="I44" s="40"/>
      <c r="J44" s="40"/>
      <c r="K44" s="40"/>
      <c r="L44" s="40"/>
      <c r="M44" s="40"/>
      <c r="N44" s="40"/>
      <c r="O44" s="40"/>
      <c r="P44" s="40"/>
      <c r="Q44" s="40"/>
      <c r="R44" s="40"/>
      <c r="S44" s="40"/>
      <c r="T44" s="41"/>
      <c r="U44" s="25"/>
      <c r="V44" s="25"/>
      <c r="W44" s="25"/>
      <c r="X44" s="25"/>
      <c r="Y44" s="25"/>
      <c r="Z44" s="25"/>
      <c r="AA44" s="25"/>
      <c r="AB44" s="25"/>
    </row>
    <row r="45" spans="1:28" ht="19.5" customHeight="1">
      <c r="A45" s="42"/>
      <c r="B45" s="43"/>
      <c r="C45" s="43"/>
      <c r="D45" s="43"/>
      <c r="E45" s="43"/>
      <c r="F45" s="43"/>
      <c r="G45" s="43"/>
      <c r="H45" s="43"/>
      <c r="I45" s="43"/>
      <c r="J45" s="43"/>
      <c r="K45" s="43"/>
      <c r="L45" s="43"/>
      <c r="M45" s="43"/>
      <c r="N45" s="43"/>
      <c r="O45" s="43"/>
      <c r="P45" s="43"/>
      <c r="Q45" s="43"/>
      <c r="R45" s="43"/>
      <c r="S45" s="43"/>
      <c r="T45" s="44"/>
      <c r="U45" s="24"/>
      <c r="V45" s="24"/>
      <c r="W45" s="24"/>
      <c r="X45" s="24"/>
      <c r="Y45" s="24"/>
      <c r="Z45" s="24"/>
      <c r="AA45" s="24"/>
      <c r="AB45" s="24"/>
    </row>
    <row r="46" spans="1:28" ht="24" customHeight="1" thickBot="1">
      <c r="A46" s="45"/>
      <c r="B46" s="46"/>
      <c r="C46" s="46"/>
      <c r="D46" s="46"/>
      <c r="E46" s="46"/>
      <c r="F46" s="46"/>
      <c r="G46" s="46"/>
      <c r="H46" s="46"/>
      <c r="I46" s="46"/>
      <c r="J46" s="46"/>
      <c r="K46" s="46"/>
      <c r="L46" s="46"/>
      <c r="M46" s="46"/>
      <c r="N46" s="46"/>
      <c r="O46" s="46"/>
      <c r="P46" s="46"/>
      <c r="Q46" s="46"/>
      <c r="R46" s="46"/>
      <c r="S46" s="46"/>
      <c r="T46" s="47"/>
      <c r="U46" s="24"/>
      <c r="V46" s="24"/>
      <c r="W46" s="24"/>
      <c r="X46" s="24"/>
      <c r="Y46" s="24"/>
      <c r="Z46" s="24"/>
      <c r="AA46" s="24"/>
      <c r="AB46" s="24"/>
    </row>
    <row r="47" spans="1:28">
      <c r="A47" s="26"/>
      <c r="B47" s="26"/>
      <c r="C47" s="26"/>
      <c r="D47" s="26"/>
      <c r="E47" s="26"/>
      <c r="F47" s="26"/>
      <c r="G47" s="26"/>
      <c r="H47" s="26"/>
      <c r="I47" s="26"/>
      <c r="J47" s="26"/>
      <c r="K47" s="26"/>
      <c r="L47" s="26"/>
      <c r="M47" s="26"/>
      <c r="N47" s="26"/>
      <c r="O47" s="26"/>
      <c r="P47" s="26"/>
      <c r="Q47" s="26"/>
      <c r="R47" s="26"/>
      <c r="S47" s="26"/>
      <c r="T47" s="26"/>
      <c r="U47" s="24"/>
      <c r="V47" s="24"/>
      <c r="W47" s="24"/>
      <c r="X47" s="24"/>
      <c r="Y47" s="24"/>
      <c r="Z47" s="24"/>
      <c r="AA47" s="24"/>
      <c r="AB47" s="24"/>
    </row>
    <row r="49" spans="1:1" hidden="1"/>
    <row r="50" spans="1:1" ht="18.75" hidden="1" customHeight="1">
      <c r="A50" t="s">
        <v>77</v>
      </c>
    </row>
    <row r="51" spans="1:1" ht="18.75" hidden="1" customHeight="1">
      <c r="A51" t="s">
        <v>78</v>
      </c>
    </row>
    <row r="52" spans="1:1" ht="18.75" hidden="1" customHeight="1">
      <c r="A52" t="s">
        <v>75</v>
      </c>
    </row>
    <row r="53" spans="1:1" hidden="1"/>
  </sheetData>
  <mergeCells count="41">
    <mergeCell ref="A41:K41"/>
    <mergeCell ref="A42:K42"/>
    <mergeCell ref="A34:B34"/>
    <mergeCell ref="C34:K34"/>
    <mergeCell ref="A37:K37"/>
    <mergeCell ref="A38:K38"/>
    <mergeCell ref="A40:K40"/>
    <mergeCell ref="A39:K39"/>
    <mergeCell ref="C31:K31"/>
    <mergeCell ref="A32:B32"/>
    <mergeCell ref="C32:K32"/>
    <mergeCell ref="A33:B33"/>
    <mergeCell ref="C33:K33"/>
    <mergeCell ref="U9:U16"/>
    <mergeCell ref="A3:T3"/>
    <mergeCell ref="N5:O5"/>
    <mergeCell ref="H9:K9"/>
    <mergeCell ref="L9:T9"/>
    <mergeCell ref="H15:K15"/>
    <mergeCell ref="L15:T15"/>
    <mergeCell ref="H10:K10"/>
    <mergeCell ref="L10:T10"/>
    <mergeCell ref="H11:K11"/>
    <mergeCell ref="L11:T11"/>
    <mergeCell ref="H12:K12"/>
    <mergeCell ref="A44:T46"/>
    <mergeCell ref="H16:K16"/>
    <mergeCell ref="L16:T16"/>
    <mergeCell ref="C23:F23"/>
    <mergeCell ref="L12:T12"/>
    <mergeCell ref="H13:K13"/>
    <mergeCell ref="L13:T13"/>
    <mergeCell ref="H14:K14"/>
    <mergeCell ref="L14:T14"/>
    <mergeCell ref="A28:B28"/>
    <mergeCell ref="C28:K28"/>
    <mergeCell ref="A29:B29"/>
    <mergeCell ref="C29:K29"/>
    <mergeCell ref="A30:B30"/>
    <mergeCell ref="C30:K30"/>
    <mergeCell ref="A31:B31"/>
  </mergeCells>
  <phoneticPr fontId="3"/>
  <dataValidations count="1">
    <dataValidation type="list" allowBlank="1" showInputMessage="1" showErrorMessage="1" sqref="C32:K32" xr:uid="{3DF93110-73AF-471D-9659-A875D866C663}">
      <formula1>$A$50:$A$52</formula1>
    </dataValidation>
  </dataValidations>
  <pageMargins left="0.7" right="0.7" top="0.5" bottom="0.41" header="0.3" footer="0.16"/>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0</xdr:col>
                    <xdr:colOff>0</xdr:colOff>
                    <xdr:row>44</xdr:row>
                    <xdr:rowOff>47625</xdr:rowOff>
                  </from>
                  <to>
                    <xdr:col>19</xdr:col>
                    <xdr:colOff>381000</xdr:colOff>
                    <xdr:row>45</xdr:row>
                    <xdr:rowOff>38100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0</xdr:colOff>
                    <xdr:row>45</xdr:row>
                    <xdr:rowOff>0</xdr:rowOff>
                  </from>
                  <to>
                    <xdr:col>19</xdr:col>
                    <xdr:colOff>381000</xdr:colOff>
                    <xdr:row>45</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9A79D-0902-4B42-9946-CADFA727EEB6}">
  <sheetPr>
    <tabColor rgb="FF00B0F0"/>
    <pageSetUpPr fitToPage="1"/>
  </sheetPr>
  <dimension ref="A1:J14"/>
  <sheetViews>
    <sheetView view="pageBreakPreview" zoomScale="70" zoomScaleNormal="100" zoomScaleSheetLayoutView="70" workbookViewId="0">
      <selection activeCell="C3" sqref="C3"/>
    </sheetView>
  </sheetViews>
  <sheetFormatPr defaultRowHeight="18.75"/>
  <cols>
    <col min="1" max="1" width="3.75" style="17" customWidth="1"/>
    <col min="2" max="2" width="25.875" style="17" customWidth="1"/>
    <col min="3" max="3" width="38" style="17" customWidth="1"/>
    <col min="4" max="4" width="12.375" style="17" customWidth="1"/>
    <col min="5" max="5" width="40.125" style="17" customWidth="1"/>
    <col min="6" max="6" width="9.375" style="17" bestFit="1" customWidth="1"/>
    <col min="7" max="7" width="9" style="17" customWidth="1"/>
    <col min="8" max="16384" width="9" style="17"/>
  </cols>
  <sheetData>
    <row r="1" spans="1:10" ht="21.75" customHeight="1">
      <c r="A1" s="16" t="s">
        <v>84</v>
      </c>
    </row>
    <row r="2" spans="1:10" ht="21.75" customHeight="1"/>
    <row r="3" spans="1:10" ht="21.75" customHeight="1">
      <c r="E3" s="23"/>
    </row>
    <row r="4" spans="1:10" ht="21.75" customHeight="1">
      <c r="A4" s="88" t="s">
        <v>63</v>
      </c>
      <c r="B4" s="88"/>
      <c r="C4" s="88"/>
      <c r="D4" s="88"/>
      <c r="E4" s="23"/>
    </row>
    <row r="5" spans="1:10" ht="21.75" customHeight="1">
      <c r="A5" s="18" t="s">
        <v>16</v>
      </c>
      <c r="B5" s="10" t="s">
        <v>27</v>
      </c>
      <c r="C5" s="10" t="s">
        <v>28</v>
      </c>
      <c r="D5" s="22" t="s">
        <v>101</v>
      </c>
    </row>
    <row r="6" spans="1:10" s="13" customFormat="1" ht="55.5" customHeight="1">
      <c r="A6" s="11">
        <v>1</v>
      </c>
      <c r="B6" s="35"/>
      <c r="C6" s="21"/>
      <c r="D6" s="27"/>
      <c r="E6" s="20" t="str">
        <f>IF(B6='対象費用（参考）'!$A$2,"録音","")</f>
        <v/>
      </c>
      <c r="F6" s="13" t="str">
        <f>IF(OR(B6='対象費用（参考）'!$A$3,B6='対象費用（参考）'!$A$4,内訳表!B6='対象費用（参考）'!$A$5),"警備","")</f>
        <v/>
      </c>
      <c r="G6" s="13">
        <f>SUMPRODUCT((E6:E10&lt;&gt;"")/COUNTIF(E6:E10,E6:E10&amp;""))</f>
        <v>0</v>
      </c>
      <c r="H6" s="13">
        <f>SUMPRODUCT((F6:F10&lt;&gt;"")/COUNTIF(F6:F10,F6:F10&amp;""))</f>
        <v>0</v>
      </c>
      <c r="I6" s="13" t="str">
        <f>IF(G6&gt;=1,"1","0")</f>
        <v>0</v>
      </c>
      <c r="J6" s="13" t="str">
        <f>IF(H6&gt;=1,"1","0")</f>
        <v>0</v>
      </c>
    </row>
    <row r="7" spans="1:10" s="13" customFormat="1" ht="55.5" customHeight="1">
      <c r="A7" s="11">
        <v>2</v>
      </c>
      <c r="B7" s="35"/>
      <c r="C7" s="21"/>
      <c r="D7" s="27"/>
      <c r="E7" s="20" t="str">
        <f>IF(B7='対象費用（参考）'!$A$2,"録音","")</f>
        <v/>
      </c>
      <c r="F7" s="13" t="str">
        <f>IF(OR(B7='対象費用（参考）'!$A$3,B7='対象費用（参考）'!$A$4,内訳表!B7='対象費用（参考）'!$A$5),"警備","")</f>
        <v/>
      </c>
    </row>
    <row r="8" spans="1:10" s="13" customFormat="1" ht="55.5" customHeight="1">
      <c r="A8" s="11">
        <v>3</v>
      </c>
      <c r="B8" s="35"/>
      <c r="C8" s="21"/>
      <c r="D8" s="27"/>
      <c r="E8" s="20" t="str">
        <f>IF(B8='対象費用（参考）'!$A$2,"録音","")</f>
        <v/>
      </c>
      <c r="F8" s="13" t="str">
        <f>IF(OR(B8='対象費用（参考）'!$A$3,B8='対象費用（参考）'!$A$4,内訳表!B8='対象費用（参考）'!$A$5),"警備","")</f>
        <v/>
      </c>
    </row>
    <row r="9" spans="1:10" s="13" customFormat="1" ht="55.5" customHeight="1">
      <c r="A9" s="11">
        <v>4</v>
      </c>
      <c r="B9" s="35"/>
      <c r="C9" s="12"/>
      <c r="D9" s="27"/>
      <c r="E9" s="20" t="str">
        <f>IF(B9='対象費用（参考）'!$A$2,"録音","")</f>
        <v/>
      </c>
      <c r="F9" s="13" t="str">
        <f>IF(OR(B9='対象費用（参考）'!$A$3,B9='対象費用（参考）'!$A$4,内訳表!B9='対象費用（参考）'!$A$5),"警備","")</f>
        <v/>
      </c>
    </row>
    <row r="10" spans="1:10" s="13" customFormat="1" ht="55.5" customHeight="1">
      <c r="A10" s="11">
        <v>5</v>
      </c>
      <c r="B10" s="35"/>
      <c r="C10" s="12"/>
      <c r="D10" s="27"/>
      <c r="E10" s="20" t="str">
        <f>IF(B10='対象費用（参考）'!$A$2,"録音","")</f>
        <v/>
      </c>
      <c r="F10" s="13" t="str">
        <f>IF(OR(B10='対象費用（参考）'!$A$3,B10='対象費用（参考）'!$A$4,内訳表!B10='対象費用（参考）'!$A$5),"警備","")</f>
        <v/>
      </c>
    </row>
    <row r="11" spans="1:10" s="13" customFormat="1" ht="27" customHeight="1">
      <c r="A11" s="83" t="s">
        <v>29</v>
      </c>
      <c r="B11" s="84"/>
      <c r="C11" s="85"/>
      <c r="D11" s="14">
        <f>SUM(D6:D10)</f>
        <v>0</v>
      </c>
    </row>
    <row r="12" spans="1:10" s="13" customFormat="1" ht="27" customHeight="1">
      <c r="A12" s="87" t="s">
        <v>30</v>
      </c>
      <c r="B12" s="87"/>
      <c r="C12" s="87"/>
      <c r="D12" s="15">
        <f>ROUNDDOWN(D11/3*2,-3)</f>
        <v>0</v>
      </c>
    </row>
    <row r="13" spans="1:10" s="13" customFormat="1" ht="27" customHeight="1">
      <c r="A13" s="83" t="s">
        <v>31</v>
      </c>
      <c r="B13" s="84"/>
      <c r="C13" s="85"/>
      <c r="D13" s="14">
        <v>40000</v>
      </c>
    </row>
    <row r="14" spans="1:10" s="13" customFormat="1" ht="51" customHeight="1">
      <c r="A14" s="86" t="s">
        <v>32</v>
      </c>
      <c r="B14" s="86"/>
      <c r="C14" s="86"/>
      <c r="D14" s="19">
        <f>IF(ISBLANK(D12),0,MIN(D12:D13))</f>
        <v>0</v>
      </c>
    </row>
  </sheetData>
  <mergeCells count="5">
    <mergeCell ref="A13:C13"/>
    <mergeCell ref="A14:C14"/>
    <mergeCell ref="A11:C11"/>
    <mergeCell ref="A12:C12"/>
    <mergeCell ref="A4:D4"/>
  </mergeCells>
  <phoneticPr fontId="3"/>
  <pageMargins left="0.7" right="0.7" top="0.75" bottom="0.75" header="0.3" footer="0.3"/>
  <pageSetup paperSize="9"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11DA59A-2D70-477B-8B8E-25C2B921D38F}">
          <x14:formula1>
            <xm:f>'対象費用（参考）'!$A$2:$A$5</xm:f>
          </x14:formula1>
          <xm:sqref>B6:B10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C934B-0DE7-4B24-9FC3-7D978E6AAE1D}">
  <dimension ref="A1:AB52"/>
  <sheetViews>
    <sheetView view="pageBreakPreview" zoomScale="84" zoomScaleNormal="100" zoomScaleSheetLayoutView="84" workbookViewId="0">
      <selection activeCell="P40" sqref="P40"/>
    </sheetView>
  </sheetViews>
  <sheetFormatPr defaultRowHeight="18.75"/>
  <cols>
    <col min="2" max="2" width="11.5" customWidth="1"/>
    <col min="3" max="3" width="4.875" customWidth="1"/>
    <col min="4" max="10" width="3.125" customWidth="1"/>
    <col min="11" max="11" width="4.875" customWidth="1"/>
    <col min="12" max="19" width="3.125" customWidth="1"/>
    <col min="20" max="20" width="8.625" customWidth="1"/>
    <col min="21" max="21" width="78.375" customWidth="1"/>
  </cols>
  <sheetData>
    <row r="1" spans="1:21">
      <c r="A1" t="s">
        <v>0</v>
      </c>
    </row>
    <row r="3" spans="1:21" ht="19.5">
      <c r="A3" s="66" t="s">
        <v>48</v>
      </c>
      <c r="B3" s="66"/>
      <c r="C3" s="66"/>
      <c r="D3" s="66"/>
      <c r="E3" s="66"/>
      <c r="F3" s="66"/>
      <c r="G3" s="66"/>
      <c r="H3" s="66"/>
      <c r="I3" s="66"/>
      <c r="J3" s="66"/>
      <c r="K3" s="66"/>
      <c r="L3" s="66"/>
      <c r="M3" s="66"/>
      <c r="N3" s="66"/>
      <c r="O3" s="66"/>
      <c r="P3" s="66"/>
      <c r="Q3" s="66"/>
      <c r="R3" s="66"/>
      <c r="S3" s="66"/>
      <c r="T3" s="66"/>
    </row>
    <row r="5" spans="1:21" ht="24">
      <c r="N5" s="67" t="s">
        <v>1</v>
      </c>
      <c r="O5" s="68"/>
      <c r="P5" s="1"/>
      <c r="Q5" s="2" t="s">
        <v>2</v>
      </c>
      <c r="R5" s="1"/>
      <c r="S5" s="2" t="s">
        <v>3</v>
      </c>
      <c r="T5" s="1"/>
      <c r="U5" s="3" t="str">
        <f>IF(OR(P5="",R5="",T5="")=TRUE,"申請年月日を入力してください","")</f>
        <v>申請年月日を入力してください</v>
      </c>
    </row>
    <row r="7" spans="1:21" ht="19.5">
      <c r="A7" s="4" t="s">
        <v>4</v>
      </c>
    </row>
    <row r="8" spans="1:21" ht="19.5" thickBot="1"/>
    <row r="9" spans="1:21" ht="18.75" customHeight="1">
      <c r="H9" s="69" t="s">
        <v>82</v>
      </c>
      <c r="I9" s="70"/>
      <c r="J9" s="70"/>
      <c r="K9" s="70"/>
      <c r="L9" s="71" t="s">
        <v>62</v>
      </c>
      <c r="M9" s="71"/>
      <c r="N9" s="71"/>
      <c r="O9" s="71"/>
      <c r="P9" s="71"/>
      <c r="Q9" s="71"/>
      <c r="R9" s="71"/>
      <c r="S9" s="71"/>
      <c r="T9" s="72"/>
      <c r="U9" s="65" t="str">
        <f>IF(OR(L9="",L10="",L11="",L12="",L13="",L14="",L15="",L16="")=TRUE,"申請者情報を入力してください","")</f>
        <v/>
      </c>
    </row>
    <row r="10" spans="1:21" ht="18.75" customHeight="1">
      <c r="H10" s="55" t="s">
        <v>42</v>
      </c>
      <c r="I10" s="56"/>
      <c r="J10" s="56"/>
      <c r="K10" s="56"/>
      <c r="L10" s="53" t="s">
        <v>58</v>
      </c>
      <c r="M10" s="53"/>
      <c r="N10" s="53"/>
      <c r="O10" s="53"/>
      <c r="P10" s="53"/>
      <c r="Q10" s="53"/>
      <c r="R10" s="53"/>
      <c r="S10" s="53"/>
      <c r="T10" s="54"/>
      <c r="U10" s="65"/>
    </row>
    <row r="11" spans="1:21" ht="18.75" customHeight="1">
      <c r="H11" s="73" t="s">
        <v>43</v>
      </c>
      <c r="I11" s="74"/>
      <c r="J11" s="74"/>
      <c r="K11" s="74"/>
      <c r="L11" s="53" t="s">
        <v>57</v>
      </c>
      <c r="M11" s="53"/>
      <c r="N11" s="53"/>
      <c r="O11" s="53"/>
      <c r="P11" s="53"/>
      <c r="Q11" s="53"/>
      <c r="R11" s="53"/>
      <c r="S11" s="53"/>
      <c r="T11" s="54"/>
      <c r="U11" s="65"/>
    </row>
    <row r="12" spans="1:21" ht="35.25" customHeight="1">
      <c r="H12" s="97" t="s">
        <v>85</v>
      </c>
      <c r="I12" s="98"/>
      <c r="J12" s="98"/>
      <c r="K12" s="98"/>
      <c r="L12" s="95" t="s">
        <v>47</v>
      </c>
      <c r="M12" s="95"/>
      <c r="N12" s="95"/>
      <c r="O12" s="95"/>
      <c r="P12" s="95"/>
      <c r="Q12" s="95"/>
      <c r="R12" s="95"/>
      <c r="S12" s="95"/>
      <c r="T12" s="96"/>
      <c r="U12" s="65"/>
    </row>
    <row r="13" spans="1:21" ht="18.75" customHeight="1">
      <c r="H13" s="73" t="s">
        <v>102</v>
      </c>
      <c r="I13" s="74"/>
      <c r="J13" s="74"/>
      <c r="K13" s="74"/>
      <c r="L13" s="53" t="s">
        <v>107</v>
      </c>
      <c r="M13" s="53"/>
      <c r="N13" s="53"/>
      <c r="O13" s="53"/>
      <c r="P13" s="53"/>
      <c r="Q13" s="53"/>
      <c r="R13" s="53"/>
      <c r="S13" s="53"/>
      <c r="T13" s="54"/>
      <c r="U13" s="65"/>
    </row>
    <row r="14" spans="1:21" ht="18.75" customHeight="1">
      <c r="H14" s="55" t="s">
        <v>103</v>
      </c>
      <c r="I14" s="56"/>
      <c r="J14" s="56"/>
      <c r="K14" s="56"/>
      <c r="L14" s="53" t="s">
        <v>60</v>
      </c>
      <c r="M14" s="53"/>
      <c r="N14" s="53"/>
      <c r="O14" s="53"/>
      <c r="P14" s="53"/>
      <c r="Q14" s="53"/>
      <c r="R14" s="53"/>
      <c r="S14" s="53"/>
      <c r="T14" s="54"/>
      <c r="U14" s="65"/>
    </row>
    <row r="15" spans="1:21" ht="18.75" customHeight="1">
      <c r="H15" s="55" t="s">
        <v>40</v>
      </c>
      <c r="I15" s="56"/>
      <c r="J15" s="56"/>
      <c r="K15" s="56"/>
      <c r="L15" s="53" t="s">
        <v>59</v>
      </c>
      <c r="M15" s="53"/>
      <c r="N15" s="53"/>
      <c r="O15" s="53"/>
      <c r="P15" s="53"/>
      <c r="Q15" s="53"/>
      <c r="R15" s="53"/>
      <c r="S15" s="53"/>
      <c r="T15" s="54"/>
      <c r="U15" s="65"/>
    </row>
    <row r="16" spans="1:21" ht="18.75" customHeight="1" thickBot="1">
      <c r="H16" s="48" t="s">
        <v>41</v>
      </c>
      <c r="I16" s="49"/>
      <c r="J16" s="49"/>
      <c r="K16" s="49"/>
      <c r="L16" s="50" t="s">
        <v>61</v>
      </c>
      <c r="M16" s="50"/>
      <c r="N16" s="50"/>
      <c r="O16" s="50"/>
      <c r="P16" s="50"/>
      <c r="Q16" s="50"/>
      <c r="R16" s="50"/>
      <c r="S16" s="50"/>
      <c r="T16" s="51"/>
      <c r="U16" s="65"/>
    </row>
    <row r="18" spans="1:21" ht="19.5">
      <c r="A18" s="4" t="s">
        <v>49</v>
      </c>
    </row>
    <row r="19" spans="1:21" ht="19.5">
      <c r="A19" s="2" t="s">
        <v>17</v>
      </c>
    </row>
    <row r="21" spans="1:21">
      <c r="H21" t="s">
        <v>37</v>
      </c>
    </row>
    <row r="23" spans="1:21" ht="19.5">
      <c r="A23" s="4" t="s">
        <v>5</v>
      </c>
      <c r="B23" s="4"/>
      <c r="C23" s="52">
        <f>'内訳表(記入例)'!D14</f>
        <v>29000</v>
      </c>
      <c r="D23" s="52"/>
      <c r="E23" s="52"/>
      <c r="F23" s="52"/>
      <c r="G23" s="4" t="s">
        <v>6</v>
      </c>
      <c r="H23" s="4"/>
      <c r="I23" s="4"/>
      <c r="J23" s="4"/>
      <c r="K23" s="4"/>
      <c r="L23" s="4"/>
      <c r="M23" s="4"/>
      <c r="N23" s="4"/>
      <c r="O23" s="4"/>
      <c r="P23" s="4"/>
      <c r="Q23" s="4"/>
      <c r="R23" s="4"/>
    </row>
    <row r="24" spans="1:21" ht="19.5">
      <c r="A24" s="4"/>
      <c r="B24" s="4"/>
      <c r="C24" s="4"/>
      <c r="D24" s="4"/>
      <c r="E24" s="4"/>
      <c r="F24" s="4"/>
      <c r="G24" s="4"/>
      <c r="H24" s="4"/>
      <c r="I24" s="4"/>
      <c r="J24" s="4"/>
      <c r="K24" s="4"/>
      <c r="L24" s="4"/>
      <c r="M24" s="4"/>
      <c r="N24" s="4"/>
      <c r="O24" s="4"/>
      <c r="P24" s="4"/>
      <c r="Q24" s="4"/>
      <c r="R24" s="4"/>
    </row>
    <row r="25" spans="1:21" ht="19.5">
      <c r="A25" s="4" t="s">
        <v>45</v>
      </c>
      <c r="B25" s="4"/>
      <c r="C25" s="4" t="s">
        <v>94</v>
      </c>
      <c r="D25" s="4"/>
      <c r="E25" s="4"/>
      <c r="F25" s="4"/>
      <c r="G25" s="4"/>
      <c r="H25" s="4"/>
      <c r="I25" s="4"/>
      <c r="J25" s="4"/>
      <c r="K25" s="4"/>
      <c r="L25" s="4"/>
      <c r="M25" s="4"/>
      <c r="N25" s="4"/>
      <c r="O25" s="4"/>
      <c r="P25" s="4"/>
      <c r="Q25" s="4"/>
      <c r="R25" s="4"/>
    </row>
    <row r="26" spans="1:21" ht="19.5">
      <c r="A26" s="4"/>
      <c r="B26" s="4"/>
      <c r="C26" s="4"/>
      <c r="D26" s="4"/>
      <c r="E26" s="4"/>
      <c r="F26" s="4"/>
      <c r="G26" s="4"/>
      <c r="H26" s="4"/>
      <c r="I26" s="4"/>
      <c r="J26" s="4"/>
      <c r="K26" s="4"/>
      <c r="L26" s="4"/>
      <c r="M26" s="4"/>
      <c r="N26" s="4"/>
      <c r="O26" s="4"/>
      <c r="P26" s="4"/>
      <c r="Q26" s="4"/>
      <c r="R26" s="4"/>
    </row>
    <row r="27" spans="1:21" ht="20.25" thickBot="1">
      <c r="A27" s="4" t="s">
        <v>46</v>
      </c>
      <c r="B27" s="4"/>
      <c r="C27" s="4"/>
      <c r="D27" s="4"/>
      <c r="E27" s="4"/>
      <c r="F27" s="4"/>
      <c r="G27" s="4"/>
      <c r="H27" s="4"/>
      <c r="I27" s="4"/>
      <c r="J27" s="4"/>
      <c r="K27" s="4"/>
      <c r="L27" s="4"/>
      <c r="M27" s="4"/>
      <c r="N27" s="4"/>
      <c r="O27" s="4"/>
      <c r="P27" s="4"/>
      <c r="Q27" s="4"/>
      <c r="R27" s="4"/>
    </row>
    <row r="28" spans="1:21" ht="19.5">
      <c r="A28" s="57" t="s">
        <v>7</v>
      </c>
      <c r="B28" s="58"/>
      <c r="C28" s="59" t="s">
        <v>52</v>
      </c>
      <c r="D28" s="59"/>
      <c r="E28" s="59"/>
      <c r="F28" s="59"/>
      <c r="G28" s="59"/>
      <c r="H28" s="59"/>
      <c r="I28" s="59"/>
      <c r="J28" s="59"/>
      <c r="K28" s="60"/>
      <c r="L28" s="4"/>
      <c r="M28" s="4"/>
      <c r="N28" s="4"/>
      <c r="O28" s="4"/>
      <c r="P28" s="4"/>
      <c r="Q28" s="4"/>
      <c r="R28" s="4"/>
      <c r="U28" s="5" t="e">
        <f>IF(OR(C28="",C29="",C30="",C31="",C32="",C33="",#REF!="",C34="")=TRUE,"振込先情報を入力してください","")</f>
        <v>#REF!</v>
      </c>
    </row>
    <row r="29" spans="1:21" ht="19.5">
      <c r="A29" s="90" t="s">
        <v>8</v>
      </c>
      <c r="B29" s="91"/>
      <c r="C29" s="92" t="s">
        <v>51</v>
      </c>
      <c r="D29" s="93"/>
      <c r="E29" s="93"/>
      <c r="F29" s="93"/>
      <c r="G29" s="93"/>
      <c r="H29" s="93"/>
      <c r="I29" s="93"/>
      <c r="J29" s="93"/>
      <c r="K29" s="94"/>
      <c r="L29" s="4"/>
      <c r="M29" s="4"/>
      <c r="N29" s="4"/>
      <c r="O29" s="4"/>
      <c r="P29" s="4"/>
      <c r="Q29" s="4"/>
      <c r="R29" s="4"/>
      <c r="U29" s="6"/>
    </row>
    <row r="30" spans="1:21" ht="19.5">
      <c r="A30" s="61" t="s">
        <v>9</v>
      </c>
      <c r="B30" s="62"/>
      <c r="C30" s="63" t="s">
        <v>53</v>
      </c>
      <c r="D30" s="63"/>
      <c r="E30" s="63"/>
      <c r="F30" s="63"/>
      <c r="G30" s="63"/>
      <c r="H30" s="63"/>
      <c r="I30" s="63"/>
      <c r="J30" s="63"/>
      <c r="K30" s="64"/>
      <c r="L30" s="4"/>
      <c r="M30" s="4"/>
      <c r="N30" s="4"/>
      <c r="O30" s="4"/>
      <c r="P30" s="4"/>
      <c r="Q30" s="4"/>
      <c r="R30" s="4"/>
      <c r="U30" s="7" t="s">
        <v>10</v>
      </c>
    </row>
    <row r="31" spans="1:21" ht="19.5">
      <c r="A31" s="61" t="s">
        <v>11</v>
      </c>
      <c r="B31" s="62"/>
      <c r="C31" s="63" t="s">
        <v>54</v>
      </c>
      <c r="D31" s="63"/>
      <c r="E31" s="63"/>
      <c r="F31" s="63"/>
      <c r="G31" s="63"/>
      <c r="H31" s="63"/>
      <c r="I31" s="63"/>
      <c r="J31" s="63"/>
      <c r="K31" s="64"/>
      <c r="L31" s="4"/>
      <c r="M31" s="4"/>
      <c r="N31" s="4"/>
      <c r="O31" s="4"/>
      <c r="P31" s="4"/>
      <c r="Q31" s="4"/>
      <c r="R31" s="4"/>
      <c r="U31" s="6"/>
    </row>
    <row r="32" spans="1:21" ht="19.5">
      <c r="A32" s="61" t="s">
        <v>12</v>
      </c>
      <c r="B32" s="62"/>
      <c r="C32" s="63" t="s">
        <v>77</v>
      </c>
      <c r="D32" s="63"/>
      <c r="E32" s="63"/>
      <c r="F32" s="63"/>
      <c r="G32" s="63"/>
      <c r="H32" s="63"/>
      <c r="I32" s="63"/>
      <c r="J32" s="63"/>
      <c r="K32" s="64"/>
      <c r="L32" s="4"/>
      <c r="M32" s="4"/>
      <c r="N32" s="4"/>
      <c r="O32" s="4"/>
      <c r="P32" s="4"/>
      <c r="Q32" s="4"/>
      <c r="R32" s="4"/>
      <c r="U32" s="6"/>
    </row>
    <row r="33" spans="1:28" ht="19.5">
      <c r="A33" s="61" t="s">
        <v>13</v>
      </c>
      <c r="B33" s="62"/>
      <c r="C33" s="63" t="s">
        <v>56</v>
      </c>
      <c r="D33" s="63"/>
      <c r="E33" s="63"/>
      <c r="F33" s="63"/>
      <c r="G33" s="63"/>
      <c r="H33" s="63"/>
      <c r="I33" s="63"/>
      <c r="J33" s="63"/>
      <c r="K33" s="64"/>
      <c r="L33" s="4"/>
      <c r="M33" s="4"/>
      <c r="N33" s="4"/>
      <c r="O33" s="4"/>
      <c r="P33" s="4"/>
      <c r="Q33" s="4"/>
      <c r="R33" s="4"/>
      <c r="U33" s="6"/>
    </row>
    <row r="34" spans="1:28" ht="20.25" thickBot="1">
      <c r="A34" s="79" t="s">
        <v>14</v>
      </c>
      <c r="B34" s="80"/>
      <c r="C34" s="81" t="s">
        <v>55</v>
      </c>
      <c r="D34" s="81"/>
      <c r="E34" s="81"/>
      <c r="F34" s="81"/>
      <c r="G34" s="81"/>
      <c r="H34" s="81"/>
      <c r="I34" s="81"/>
      <c r="J34" s="81"/>
      <c r="K34" s="82"/>
      <c r="L34" s="4"/>
      <c r="M34" s="4"/>
      <c r="N34" s="4"/>
      <c r="O34" s="4"/>
      <c r="P34" s="4"/>
      <c r="Q34" s="4"/>
      <c r="R34" s="4"/>
      <c r="U34" s="5" t="s">
        <v>15</v>
      </c>
    </row>
    <row r="35" spans="1:28" ht="19.5">
      <c r="A35" s="4"/>
      <c r="B35" s="4"/>
      <c r="C35" s="4"/>
      <c r="D35" s="4"/>
      <c r="E35" s="4"/>
      <c r="F35" s="4"/>
      <c r="G35" s="4"/>
      <c r="H35" s="4"/>
      <c r="I35" s="4"/>
      <c r="J35" s="4"/>
      <c r="K35" s="4"/>
      <c r="L35" s="4"/>
      <c r="M35" s="4"/>
      <c r="N35" s="4"/>
      <c r="O35" s="4"/>
      <c r="P35" s="4"/>
      <c r="Q35" s="4"/>
      <c r="R35" s="4"/>
    </row>
    <row r="36" spans="1:28">
      <c r="A36" t="s">
        <v>74</v>
      </c>
    </row>
    <row r="37" spans="1:28" ht="19.5" customHeight="1">
      <c r="A37" s="77" t="s">
        <v>86</v>
      </c>
      <c r="B37" s="77"/>
      <c r="C37" s="77"/>
      <c r="D37" s="77"/>
      <c r="E37" s="77"/>
      <c r="F37" s="77"/>
      <c r="G37" s="77"/>
      <c r="H37" s="77"/>
      <c r="I37" s="77"/>
      <c r="J37" s="77"/>
      <c r="K37" s="77"/>
    </row>
    <row r="38" spans="1:28" ht="18.75" customHeight="1">
      <c r="A38" s="78" t="s">
        <v>87</v>
      </c>
      <c r="B38" s="78"/>
      <c r="C38" s="78"/>
      <c r="D38" s="78"/>
      <c r="E38" s="78"/>
      <c r="F38" s="78"/>
      <c r="G38" s="78"/>
      <c r="H38" s="78"/>
      <c r="I38" s="78"/>
      <c r="J38" s="78"/>
      <c r="K38" s="78"/>
    </row>
    <row r="39" spans="1:28" ht="19.5" customHeight="1">
      <c r="A39" s="78" t="s">
        <v>104</v>
      </c>
      <c r="B39" s="78"/>
      <c r="C39" s="78"/>
      <c r="D39" s="78"/>
      <c r="E39" s="78"/>
      <c r="F39" s="78"/>
      <c r="G39" s="78"/>
      <c r="H39" s="78"/>
      <c r="I39" s="78"/>
      <c r="J39" s="78"/>
      <c r="K39" s="78"/>
      <c r="L39" s="37"/>
      <c r="M39" s="37"/>
      <c r="N39" s="37"/>
      <c r="O39" s="37"/>
      <c r="P39" s="37"/>
      <c r="Q39" s="37"/>
      <c r="R39" s="37"/>
    </row>
    <row r="40" spans="1:28">
      <c r="A40" s="78" t="s">
        <v>95</v>
      </c>
      <c r="B40" s="78"/>
      <c r="C40" s="78"/>
      <c r="D40" s="78"/>
      <c r="E40" s="78"/>
      <c r="F40" s="78"/>
      <c r="G40" s="78"/>
      <c r="H40" s="78"/>
      <c r="I40" s="78"/>
      <c r="J40" s="78"/>
      <c r="K40" s="78"/>
    </row>
    <row r="41" spans="1:28" ht="19.5" customHeight="1">
      <c r="A41" s="77" t="s">
        <v>81</v>
      </c>
      <c r="B41" s="77"/>
      <c r="C41" s="77"/>
      <c r="D41" s="77"/>
      <c r="E41" s="77"/>
      <c r="F41" s="77"/>
      <c r="G41" s="77"/>
      <c r="H41" s="77"/>
      <c r="I41" s="77"/>
      <c r="J41" s="77"/>
      <c r="K41" s="77"/>
    </row>
    <row r="43" spans="1:28" ht="20.25" thickBot="1">
      <c r="A43" s="4" t="s">
        <v>38</v>
      </c>
      <c r="B43" s="4"/>
      <c r="C43" s="4"/>
      <c r="D43" s="4"/>
      <c r="E43" s="4"/>
      <c r="F43" s="4"/>
      <c r="G43" s="4"/>
      <c r="H43" s="4"/>
      <c r="I43" s="4"/>
      <c r="J43" s="4"/>
      <c r="K43" s="4"/>
      <c r="L43" s="4"/>
      <c r="M43" s="4"/>
      <c r="N43" s="4"/>
      <c r="O43" s="4"/>
      <c r="P43" s="4"/>
      <c r="Q43" s="4"/>
      <c r="R43" s="4"/>
    </row>
    <row r="44" spans="1:28" ht="49.5" customHeight="1">
      <c r="A44" s="89" t="s">
        <v>110</v>
      </c>
      <c r="B44" s="40"/>
      <c r="C44" s="40"/>
      <c r="D44" s="40"/>
      <c r="E44" s="40"/>
      <c r="F44" s="40"/>
      <c r="G44" s="40"/>
      <c r="H44" s="40"/>
      <c r="I44" s="40"/>
      <c r="J44" s="40"/>
      <c r="K44" s="40"/>
      <c r="L44" s="40"/>
      <c r="M44" s="40"/>
      <c r="N44" s="40"/>
      <c r="O44" s="40"/>
      <c r="P44" s="40"/>
      <c r="Q44" s="40"/>
      <c r="R44" s="40"/>
      <c r="S44" s="40"/>
      <c r="T44" s="41"/>
      <c r="U44" s="25"/>
      <c r="V44" s="25"/>
      <c r="W44" s="25"/>
      <c r="X44" s="25"/>
      <c r="Y44" s="25"/>
      <c r="Z44" s="25"/>
      <c r="AA44" s="25"/>
      <c r="AB44" s="25"/>
    </row>
    <row r="45" spans="1:28" ht="19.5" customHeight="1">
      <c r="A45" s="42"/>
      <c r="B45" s="43"/>
      <c r="C45" s="43"/>
      <c r="D45" s="43"/>
      <c r="E45" s="43"/>
      <c r="F45" s="43"/>
      <c r="G45" s="43"/>
      <c r="H45" s="43"/>
      <c r="I45" s="43"/>
      <c r="J45" s="43"/>
      <c r="K45" s="43"/>
      <c r="L45" s="43"/>
      <c r="M45" s="43"/>
      <c r="N45" s="43"/>
      <c r="O45" s="43"/>
      <c r="P45" s="43"/>
      <c r="Q45" s="43"/>
      <c r="R45" s="43"/>
      <c r="S45" s="43"/>
      <c r="T45" s="44"/>
      <c r="U45" s="24"/>
      <c r="V45" s="24"/>
      <c r="W45" s="24"/>
      <c r="X45" s="24"/>
      <c r="Y45" s="24"/>
      <c r="Z45" s="24"/>
      <c r="AA45" s="24"/>
      <c r="AB45" s="24"/>
    </row>
    <row r="46" spans="1:28" ht="24" customHeight="1" thickBot="1">
      <c r="A46" s="45"/>
      <c r="B46" s="46"/>
      <c r="C46" s="46"/>
      <c r="D46" s="46"/>
      <c r="E46" s="46"/>
      <c r="F46" s="46"/>
      <c r="G46" s="46"/>
      <c r="H46" s="46"/>
      <c r="I46" s="46"/>
      <c r="J46" s="46"/>
      <c r="K46" s="46"/>
      <c r="L46" s="46"/>
      <c r="M46" s="46"/>
      <c r="N46" s="46"/>
      <c r="O46" s="46"/>
      <c r="P46" s="46"/>
      <c r="Q46" s="46"/>
      <c r="R46" s="46"/>
      <c r="S46" s="46"/>
      <c r="T46" s="47"/>
      <c r="U46" s="24"/>
      <c r="V46" s="24"/>
      <c r="W46" s="24"/>
      <c r="X46" s="24"/>
      <c r="Y46" s="24"/>
      <c r="Z46" s="24"/>
      <c r="AA46" s="24"/>
      <c r="AB46" s="24"/>
    </row>
    <row r="47" spans="1:28">
      <c r="A47" s="26"/>
      <c r="B47" s="26"/>
      <c r="C47" s="26"/>
      <c r="D47" s="26"/>
      <c r="E47" s="26"/>
      <c r="F47" s="26"/>
      <c r="G47" s="26"/>
      <c r="H47" s="26"/>
      <c r="I47" s="26"/>
      <c r="J47" s="26"/>
      <c r="K47" s="26"/>
      <c r="L47" s="26"/>
      <c r="M47" s="26"/>
      <c r="N47" s="26"/>
      <c r="O47" s="26"/>
      <c r="P47" s="26"/>
      <c r="Q47" s="26"/>
      <c r="R47" s="26"/>
      <c r="S47" s="26"/>
      <c r="T47" s="26"/>
      <c r="U47" s="24"/>
      <c r="V47" s="24"/>
      <c r="W47" s="24"/>
      <c r="X47" s="24"/>
      <c r="Y47" s="24"/>
      <c r="Z47" s="24"/>
      <c r="AA47" s="24"/>
      <c r="AB47" s="24"/>
    </row>
    <row r="50" spans="1:1" ht="18.75" hidden="1" customHeight="1">
      <c r="A50" t="s">
        <v>77</v>
      </c>
    </row>
    <row r="51" spans="1:1" ht="18.75" hidden="1" customHeight="1">
      <c r="A51" t="s">
        <v>78</v>
      </c>
    </row>
    <row r="52" spans="1:1" ht="18.75" hidden="1" customHeight="1">
      <c r="A52" t="s">
        <v>76</v>
      </c>
    </row>
  </sheetData>
  <mergeCells count="40">
    <mergeCell ref="A3:T3"/>
    <mergeCell ref="N5:O5"/>
    <mergeCell ref="H9:K9"/>
    <mergeCell ref="L9:T9"/>
    <mergeCell ref="U9:U16"/>
    <mergeCell ref="H10:K10"/>
    <mergeCell ref="L10:T10"/>
    <mergeCell ref="H11:K11"/>
    <mergeCell ref="L11:T11"/>
    <mergeCell ref="H12:K12"/>
    <mergeCell ref="A29:B29"/>
    <mergeCell ref="C29:K29"/>
    <mergeCell ref="L12:T12"/>
    <mergeCell ref="H13:K13"/>
    <mergeCell ref="L13:T13"/>
    <mergeCell ref="H14:K14"/>
    <mergeCell ref="L14:T14"/>
    <mergeCell ref="H15:K15"/>
    <mergeCell ref="L15:T15"/>
    <mergeCell ref="H16:K16"/>
    <mergeCell ref="L16:T16"/>
    <mergeCell ref="C23:F23"/>
    <mergeCell ref="A28:B28"/>
    <mergeCell ref="C28:K28"/>
    <mergeCell ref="A30:B30"/>
    <mergeCell ref="C30:K30"/>
    <mergeCell ref="A31:B31"/>
    <mergeCell ref="C31:K31"/>
    <mergeCell ref="A32:B32"/>
    <mergeCell ref="C32:K32"/>
    <mergeCell ref="A38:K38"/>
    <mergeCell ref="A40:K40"/>
    <mergeCell ref="A41:K41"/>
    <mergeCell ref="A44:T46"/>
    <mergeCell ref="A39:K39"/>
    <mergeCell ref="A33:B33"/>
    <mergeCell ref="C33:K33"/>
    <mergeCell ref="A34:B34"/>
    <mergeCell ref="C34:K34"/>
    <mergeCell ref="A37:K37"/>
  </mergeCells>
  <phoneticPr fontId="3"/>
  <dataValidations count="1">
    <dataValidation type="list" allowBlank="1" showInputMessage="1" showErrorMessage="1" sqref="C32:K32" xr:uid="{B60A7A93-3482-431C-BC38-A60C7D5CE20F}">
      <formula1>$A$50:$A$52</formula1>
    </dataValidation>
  </dataValidations>
  <pageMargins left="0.7" right="0.7" top="0.5" bottom="0.41" header="0.3" footer="0.16"/>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13" r:id="rId4" name="Check Box 5">
              <controlPr defaultSize="0" autoFill="0" autoLine="0" autoPict="0">
                <anchor moveWithCells="1">
                  <from>
                    <xdr:col>0</xdr:col>
                    <xdr:colOff>0</xdr:colOff>
                    <xdr:row>44</xdr:row>
                    <xdr:rowOff>47625</xdr:rowOff>
                  </from>
                  <to>
                    <xdr:col>19</xdr:col>
                    <xdr:colOff>381000</xdr:colOff>
                    <xdr:row>45</xdr:row>
                    <xdr:rowOff>38100</xdr:rowOff>
                  </to>
                </anchor>
              </controlPr>
            </control>
          </mc:Choice>
        </mc:AlternateContent>
        <mc:AlternateContent xmlns:mc="http://schemas.openxmlformats.org/markup-compatibility/2006">
          <mc:Choice Requires="x14">
            <control shapeId="17414" r:id="rId5" name="Check Box 6">
              <controlPr defaultSize="0" autoFill="0" autoLine="0" autoPict="0">
                <anchor moveWithCells="1">
                  <from>
                    <xdr:col>0</xdr:col>
                    <xdr:colOff>0</xdr:colOff>
                    <xdr:row>45</xdr:row>
                    <xdr:rowOff>0</xdr:rowOff>
                  </from>
                  <to>
                    <xdr:col>19</xdr:col>
                    <xdr:colOff>381000</xdr:colOff>
                    <xdr:row>45</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FE3C0-C046-49AA-8653-06B4FBEAF0B5}">
  <dimension ref="A1:J14"/>
  <sheetViews>
    <sheetView view="pageBreakPreview" zoomScaleNormal="100" zoomScaleSheetLayoutView="100" workbookViewId="0"/>
  </sheetViews>
  <sheetFormatPr defaultRowHeight="18.75"/>
  <cols>
    <col min="1" max="1" width="3.75" style="17" customWidth="1"/>
    <col min="2" max="2" width="25.875" style="17" customWidth="1"/>
    <col min="3" max="3" width="38" style="17" customWidth="1"/>
    <col min="4" max="4" width="12.375" style="17" customWidth="1"/>
    <col min="5" max="5" width="9.125" style="17" customWidth="1"/>
    <col min="6" max="6" width="9.375" style="17" bestFit="1" customWidth="1"/>
    <col min="7" max="7" width="9" style="17" customWidth="1"/>
    <col min="8" max="16384" width="9" style="17"/>
  </cols>
  <sheetData>
    <row r="1" spans="1:10" ht="21.75" customHeight="1">
      <c r="A1" s="16" t="s">
        <v>105</v>
      </c>
    </row>
    <row r="2" spans="1:10" ht="21.75" customHeight="1"/>
    <row r="3" spans="1:10" ht="21.75" customHeight="1">
      <c r="E3" s="23"/>
    </row>
    <row r="4" spans="1:10" ht="21.75" customHeight="1">
      <c r="A4" s="99" t="s">
        <v>63</v>
      </c>
      <c r="B4" s="99"/>
      <c r="C4" s="99"/>
      <c r="D4" s="99"/>
      <c r="E4" s="23"/>
    </row>
    <row r="5" spans="1:10" ht="21.75" customHeight="1">
      <c r="A5" s="18" t="s">
        <v>16</v>
      </c>
      <c r="B5" s="10" t="s">
        <v>27</v>
      </c>
      <c r="C5" s="10" t="s">
        <v>28</v>
      </c>
      <c r="D5" s="22" t="s">
        <v>101</v>
      </c>
    </row>
    <row r="6" spans="1:10" s="13" customFormat="1" ht="55.5" customHeight="1">
      <c r="A6" s="11">
        <v>1</v>
      </c>
      <c r="B6" s="35" t="s">
        <v>33</v>
      </c>
      <c r="C6" s="21" t="s">
        <v>99</v>
      </c>
      <c r="D6" s="27">
        <v>15000</v>
      </c>
      <c r="E6" s="20" t="str">
        <f>IF(B6='対象費用（参考）'!$A$2,"録音","")</f>
        <v>録音</v>
      </c>
      <c r="F6" s="13" t="str">
        <f>IF(OR(B6='対象費用（参考）'!$A$3,B6='対象費用（参考）'!$A$4,'内訳表(記入例)'!B6='対象費用（参考）'!$A$5),"警備","")</f>
        <v/>
      </c>
      <c r="G6" s="13">
        <f>SUMPRODUCT((E6:E10&lt;&gt;"")/COUNTIF(E6:E10,E6:E10&amp;""))</f>
        <v>2</v>
      </c>
      <c r="H6" s="13">
        <f>SUMPRODUCT((F6:F10&lt;&gt;"")/COUNTIF(F6:F10,F6:F10&amp;""))</f>
        <v>1</v>
      </c>
      <c r="I6" s="13" t="str">
        <f>IF(G6&gt;=1,"1","0")</f>
        <v>1</v>
      </c>
      <c r="J6" s="13" t="str">
        <f>IF(H6&gt;=1,"1","0")</f>
        <v>1</v>
      </c>
    </row>
    <row r="7" spans="1:10" s="13" customFormat="1" ht="55.5" customHeight="1">
      <c r="A7" s="11">
        <v>2</v>
      </c>
      <c r="B7" s="36" t="s">
        <v>33</v>
      </c>
      <c r="C7" s="21" t="s">
        <v>100</v>
      </c>
      <c r="D7" s="27">
        <v>20000</v>
      </c>
      <c r="E7" s="20" t="str">
        <f>IF(B7='対象費用（参考）'!$A$2,"録音","")</f>
        <v>録音</v>
      </c>
      <c r="F7" s="13" t="str">
        <f>IF(OR(B7='対象費用（参考）'!$A$3,B7='対象費用（参考）'!$A$4,'内訳表(記入例)'!B7='対象費用（参考）'!$A$5),"警備","")</f>
        <v/>
      </c>
    </row>
    <row r="8" spans="1:10" s="13" customFormat="1" ht="55.5" customHeight="1">
      <c r="A8" s="11">
        <v>3</v>
      </c>
      <c r="B8" s="36" t="s">
        <v>96</v>
      </c>
      <c r="C8" s="21" t="s">
        <v>79</v>
      </c>
      <c r="D8" s="27">
        <v>4000</v>
      </c>
      <c r="E8" s="20" t="s">
        <v>50</v>
      </c>
      <c r="F8" s="13" t="str">
        <f>IF(OR(B8='対象費用（参考）'!$A$3,B8='対象費用（参考）'!$A$4,'内訳表(記入例)'!B8='対象費用（参考）'!$A$5),"警備","")</f>
        <v>警備</v>
      </c>
    </row>
    <row r="9" spans="1:10" s="13" customFormat="1" ht="55.5" customHeight="1">
      <c r="A9" s="11">
        <v>4</v>
      </c>
      <c r="B9" s="36" t="s">
        <v>97</v>
      </c>
      <c r="C9" s="21" t="s">
        <v>80</v>
      </c>
      <c r="D9" s="27">
        <v>5900</v>
      </c>
      <c r="E9" s="20" t="str">
        <f>IF(B9='対象費用（参考）'!$A$2,"録音","")</f>
        <v/>
      </c>
      <c r="F9" s="13" t="str">
        <f>IF(OR(B9='対象費用（参考）'!$A$3,B9='対象費用（参考）'!$A$4,'内訳表(記入例)'!B9='対象費用（参考）'!$A$5),"警備","")</f>
        <v>警備</v>
      </c>
    </row>
    <row r="10" spans="1:10" s="13" customFormat="1" ht="55.5" customHeight="1">
      <c r="A10" s="11">
        <v>5</v>
      </c>
      <c r="B10" s="36"/>
      <c r="C10" s="12"/>
      <c r="D10" s="27"/>
      <c r="E10" s="20" t="str">
        <f>IF(B10='対象費用（参考）'!$A$2,"録音","")</f>
        <v/>
      </c>
      <c r="F10" s="13" t="str">
        <f>IF(OR(B10='対象費用（参考）'!$A$3,B10='対象費用（参考）'!$A$4,'内訳表(記入例)'!B10='対象費用（参考）'!$A$5),"警備","")</f>
        <v/>
      </c>
    </row>
    <row r="11" spans="1:10" s="13" customFormat="1" ht="27" customHeight="1">
      <c r="A11" s="83" t="s">
        <v>29</v>
      </c>
      <c r="B11" s="84"/>
      <c r="C11" s="85"/>
      <c r="D11" s="14">
        <f>SUM(D6:D10)</f>
        <v>44900</v>
      </c>
    </row>
    <row r="12" spans="1:10" s="13" customFormat="1" ht="27" customHeight="1">
      <c r="A12" s="87" t="s">
        <v>30</v>
      </c>
      <c r="B12" s="87"/>
      <c r="C12" s="87"/>
      <c r="D12" s="15">
        <f>ROUNDDOWN(D11/3*2,-3)</f>
        <v>29000</v>
      </c>
    </row>
    <row r="13" spans="1:10" s="13" customFormat="1" ht="27" customHeight="1">
      <c r="A13" s="83" t="s">
        <v>31</v>
      </c>
      <c r="B13" s="84"/>
      <c r="C13" s="85"/>
      <c r="D13" s="14">
        <v>40000</v>
      </c>
    </row>
    <row r="14" spans="1:10" s="13" customFormat="1" ht="51" customHeight="1">
      <c r="A14" s="86" t="s">
        <v>32</v>
      </c>
      <c r="B14" s="86"/>
      <c r="C14" s="86"/>
      <c r="D14" s="19">
        <f>IF(ISBLANK(D12),0,MIN(D12:D13))</f>
        <v>29000</v>
      </c>
    </row>
  </sheetData>
  <mergeCells count="5">
    <mergeCell ref="A4:D4"/>
    <mergeCell ref="A11:C11"/>
    <mergeCell ref="A12:C12"/>
    <mergeCell ref="A13:C13"/>
    <mergeCell ref="A14:C14"/>
  </mergeCells>
  <phoneticPr fontId="3"/>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8A3E933-631D-404A-8392-78284B088319}">
          <x14:formula1>
            <xm:f>'対象費用（参考）'!$A$2:$A$5</xm:f>
          </x14:formula1>
          <xm:sqref>B6:B10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58C34-0162-46D9-8F31-A6B74BC206F1}">
  <dimension ref="A1:B11"/>
  <sheetViews>
    <sheetView zoomScale="130" zoomScaleNormal="130" workbookViewId="0">
      <selection activeCell="F3" sqref="F3"/>
    </sheetView>
  </sheetViews>
  <sheetFormatPr defaultRowHeight="18.75"/>
  <cols>
    <col min="1" max="2" width="11.75" customWidth="1"/>
  </cols>
  <sheetData>
    <row r="1" spans="1:2">
      <c r="A1" s="8" t="s">
        <v>26</v>
      </c>
      <c r="B1" s="9"/>
    </row>
    <row r="2" spans="1:2">
      <c r="A2" t="s">
        <v>33</v>
      </c>
    </row>
    <row r="3" spans="1:2">
      <c r="A3" s="34" t="s">
        <v>96</v>
      </c>
    </row>
    <row r="4" spans="1:2">
      <c r="A4" s="34" t="s">
        <v>97</v>
      </c>
    </row>
    <row r="5" spans="1:2">
      <c r="A5" s="34" t="s">
        <v>98</v>
      </c>
    </row>
    <row r="7" spans="1:2">
      <c r="A7" s="8" t="s">
        <v>34</v>
      </c>
      <c r="B7" s="9"/>
    </row>
    <row r="8" spans="1:2" ht="19.5" customHeight="1">
      <c r="A8" t="s">
        <v>24</v>
      </c>
    </row>
    <row r="9" spans="1:2">
      <c r="A9" t="s">
        <v>35</v>
      </c>
    </row>
    <row r="10" spans="1:2">
      <c r="A10" t="s">
        <v>25</v>
      </c>
    </row>
    <row r="11" spans="1:2">
      <c r="A11" t="s">
        <v>44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作成手順（初めに読んでください）</vt:lpstr>
      <vt:lpstr>申請書</vt:lpstr>
      <vt:lpstr>内訳表</vt:lpstr>
      <vt:lpstr>申請書 (記入例)</vt:lpstr>
      <vt:lpstr>内訳表(記入例)</vt:lpstr>
      <vt:lpstr>対象費用（参考）</vt:lpstr>
      <vt:lpstr>申請書!Print_Area</vt:lpstr>
      <vt:lpstr>'申請書 (記入例)'!Print_Area</vt:lpstr>
      <vt:lpstr>内訳表!Print_Area</vt:lpstr>
      <vt:lpstr>'内訳表(記入例)'!Print_Area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2023-01-27T05:43:19Z</dcterms:modified>
</cp:coreProperties>
</file>