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45" windowHeight="9630" activeTab="0"/>
  </bookViews>
  <sheets>
    <sheet name="令和４年度 " sheetId="1" r:id="rId1"/>
    <sheet name="令和3年度" sheetId="2" r:id="rId2"/>
    <sheet name="令和2年度" sheetId="3" r:id="rId3"/>
    <sheet name="令和元年度" sheetId="4" r:id="rId4"/>
    <sheet name="平成30年度" sheetId="5" r:id="rId5"/>
  </sheets>
  <definedNames>
    <definedName name="_xlnm.Print_Area" localSheetId="4">'平成30年度'!$A$1:$M$47</definedName>
    <definedName name="_xlnm.Print_Area" localSheetId="2">'令和2年度'!$A$1:$M$47</definedName>
    <definedName name="_xlnm.Print_Area" localSheetId="1">'令和3年度'!$A$1:$M$47</definedName>
    <definedName name="_xlnm.Print_Area" localSheetId="0">'令和４年度 '!$A$1:$M$47</definedName>
    <definedName name="_xlnm.Print_Area" localSheetId="3">'令和元年度'!$A$1:$M$47</definedName>
    <definedName name="_xlnm.Print_Titles" localSheetId="4">'平成30年度'!$1:$5</definedName>
    <definedName name="_xlnm.Print_Titles" localSheetId="2">'令和2年度'!$1:$5</definedName>
    <definedName name="_xlnm.Print_Titles" localSheetId="1">'令和3年度'!$1:$5</definedName>
    <definedName name="_xlnm.Print_Titles" localSheetId="0">'令和４年度 '!$1:$5</definedName>
    <definedName name="_xlnm.Print_Titles" localSheetId="3">'令和元年度'!$1:$5</definedName>
  </definedNames>
  <calcPr fullCalcOnLoad="1"/>
</workbook>
</file>

<file path=xl/sharedStrings.xml><?xml version="1.0" encoding="utf-8"?>
<sst xmlns="http://schemas.openxmlformats.org/spreadsheetml/2006/main" count="449" uniqueCount="104">
  <si>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</si>
  <si>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</si>
  <si>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</si>
  <si>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</si>
  <si>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</si>
  <si>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</si>
  <si>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</si>
  <si>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</si>
  <si>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</si>
  <si>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</si>
  <si>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</si>
  <si>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</si>
  <si>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</si>
  <si>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</si>
  <si>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</si>
  <si>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</si>
  <si>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</si>
  <si>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</si>
  <si>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</si>
  <si>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</si>
  <si>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</si>
  <si>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</si>
  <si>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</si>
  <si>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</si>
  <si>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</si>
  <si>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</si>
  <si>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</si>
  <si>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</si>
  <si>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</si>
  <si>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</si>
  <si>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</si>
  <si>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</si>
  <si>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</si>
  <si>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</si>
  <si>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</si>
  <si>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</si>
  <si>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</si>
  <si>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</si>
  <si>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</si>
  <si>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</si>
  <si>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</si>
  <si>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</si>
  <si>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</si>
  <si>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</si>
  <si>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</si>
  <si>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</si>
  <si>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</si>
  <si>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</si>
  <si>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</si>
  <si>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</si>
  <si>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</si>
  <si>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</si>
  <si>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</si>
  <si>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</si>
  <si>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</si>
  <si>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</si>
  <si>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</si>
  <si>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</si>
  <si>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市町村名</t>
  </si>
  <si>
    <t>番号</t>
  </si>
  <si>
    <t>さいたま市</t>
  </si>
  <si>
    <t>鶴ヶ島市</t>
  </si>
  <si>
    <t>ふじみ野市</t>
  </si>
  <si>
    <t>ときがわ町</t>
  </si>
  <si>
    <t>（単位：千円、％）</t>
  </si>
  <si>
    <t>増減額
Ａ－Ｂ</t>
  </si>
  <si>
    <t>　</t>
  </si>
  <si>
    <t>市　　計</t>
  </si>
  <si>
    <t>町 村 計</t>
  </si>
  <si>
    <t>県  　計</t>
  </si>
  <si>
    <t>Ａ</t>
  </si>
  <si>
    <t>Ｂ</t>
  </si>
  <si>
    <t>Ｃ</t>
  </si>
  <si>
    <t>Ｄ</t>
  </si>
  <si>
    <r>
      <t xml:space="preserve">増減率
</t>
    </r>
    <r>
      <rPr>
        <sz val="13"/>
        <rFont val="ＭＳ ゴシック"/>
        <family val="3"/>
      </rPr>
      <t>Ｃ/Ｂ×100</t>
    </r>
  </si>
  <si>
    <t>白岡市</t>
  </si>
  <si>
    <t>平成29年度
交付決定額</t>
  </si>
  <si>
    <t>２　平成３０年度地方特例交付金決定額</t>
  </si>
  <si>
    <t>平成30年度
交付決定額</t>
  </si>
  <si>
    <t>Ａ</t>
  </si>
  <si>
    <t>Ｂ</t>
  </si>
  <si>
    <t>Ｃ</t>
  </si>
  <si>
    <t>Ｄ</t>
  </si>
  <si>
    <t>町 村 計</t>
  </si>
  <si>
    <t xml:space="preserve">※平成29、30年度の地方特例交付金ともに、減収補てん特例交付金（住宅借入金等特別税額控除分）である。
</t>
  </si>
  <si>
    <t>市　　計</t>
  </si>
  <si>
    <t>　</t>
  </si>
  <si>
    <t>２　令和元年度地方特例交付金決定額</t>
  </si>
  <si>
    <t>令和元年度
交付決定額</t>
  </si>
  <si>
    <t>Ａ</t>
  </si>
  <si>
    <t>Ｂ</t>
  </si>
  <si>
    <t>Ｃ</t>
  </si>
  <si>
    <t>Ｄ</t>
  </si>
  <si>
    <t>町 村 計</t>
  </si>
  <si>
    <t>平成30年度…個人住民税減収補填特例交付金
令和元年度…個人住民税減収補填特例交付金、自動車税減収補填特例交付金、軽自動車税減収補填特例交付金の合計額</t>
  </si>
  <si>
    <t>市　　計</t>
  </si>
  <si>
    <t>　</t>
  </si>
  <si>
    <t>２　令和２年度地方特例交付金決定額</t>
  </si>
  <si>
    <t>令和２年度
交付決定額</t>
  </si>
  <si>
    <t>（※）個人住民税減収補填特例交付金、自動車税減収補填特例交付金、軽自動車税減収補填特例交付金の合計額</t>
  </si>
  <si>
    <t>２　令和３年度地方特例交付金決定額</t>
  </si>
  <si>
    <t>令和３年度
交付決定額</t>
  </si>
  <si>
    <t>令和４年度
交付決定額</t>
  </si>
  <si>
    <t>２　令和４年度地方特例交付金決定額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</si>
</sst>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0_ "/>
    <numFmt numFmtId="179" formatCode="#,##0.000_ "/>
    <numFmt numFmtId="180" formatCode="#,##0.000;&quot;△ &quot;#,##0.000"/>
    <numFmt numFmtId="181" formatCode="#,##0.00_ "/>
    <numFmt numFmtId="182" formatCode="#,##0.0;&quot;△ &quot;#,##0.0"/>
    <numFmt numFmtId="183" formatCode="#,##0_ "/>
    <numFmt numFmtId="184" formatCode="#,##0.0_ "/>
    <numFmt numFmtId="185" formatCode="#,##0;&quot;▲ &quot;#,##0"/>
    <numFmt numFmtId="186" formatCode="#,##0.0;&quot;▲ &quot;#,##0.0"/>
  </numFmts>
  <fonts count="44">
    <font>
      <sz val="12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6" fontId="8" fillId="0" borderId="11" xfId="48" applyNumberFormat="1" applyFont="1" applyFill="1" applyBorder="1" applyAlignment="1" applyProtection="1">
      <alignment vertical="center"/>
      <protection/>
    </xf>
    <xf numFmtId="186" fontId="8" fillId="0" borderId="12" xfId="48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 applyProtection="1">
      <alignment horizontal="right" vertical="center" shrinkToFit="1"/>
      <protection/>
    </xf>
    <xf numFmtId="0" fontId="8" fillId="0" borderId="21" xfId="0" applyFont="1" applyFill="1" applyBorder="1" applyAlignment="1" applyProtection="1">
      <alignment horizontal="right" vertical="center" shrinkToFit="1"/>
      <protection/>
    </xf>
    <xf numFmtId="0" fontId="8" fillId="0" borderId="22" xfId="0" applyFont="1" applyFill="1" applyBorder="1" applyAlignment="1" applyProtection="1">
      <alignment horizontal="right" vertical="center" shrinkToFit="1"/>
      <protection/>
    </xf>
    <xf numFmtId="0" fontId="8" fillId="0" borderId="11" xfId="0" applyFont="1" applyFill="1" applyBorder="1" applyAlignment="1" applyProtection="1">
      <alignment horizontal="right" vertical="center" shrinkToFit="1"/>
      <protection/>
    </xf>
    <xf numFmtId="185" fontId="8" fillId="0" borderId="19" xfId="48" applyNumberFormat="1" applyFont="1" applyFill="1" applyBorder="1" applyAlignment="1" applyProtection="1">
      <alignment vertical="center"/>
      <protection/>
    </xf>
    <xf numFmtId="185" fontId="8" fillId="0" borderId="23" xfId="48" applyNumberFormat="1" applyFont="1" applyFill="1" applyBorder="1" applyAlignment="1" applyProtection="1">
      <alignment vertical="center"/>
      <protection/>
    </xf>
    <xf numFmtId="186" fontId="8" fillId="0" borderId="24" xfId="48" applyNumberFormat="1" applyFont="1" applyFill="1" applyBorder="1" applyAlignment="1" applyProtection="1">
      <alignment vertical="center"/>
      <protection/>
    </xf>
    <xf numFmtId="186" fontId="8" fillId="0" borderId="25" xfId="48" applyNumberFormat="1" applyFont="1" applyFill="1" applyBorder="1" applyAlignment="1" applyProtection="1">
      <alignment vertical="center"/>
      <protection/>
    </xf>
    <xf numFmtId="185" fontId="8" fillId="0" borderId="17" xfId="48" applyNumberFormat="1" applyFont="1" applyFill="1" applyBorder="1" applyAlignment="1" applyProtection="1">
      <alignment vertical="center"/>
      <protection/>
    </xf>
    <xf numFmtId="186" fontId="8" fillId="0" borderId="26" xfId="48" applyNumberFormat="1" applyFont="1" applyFill="1" applyBorder="1" applyAlignment="1" applyProtection="1">
      <alignment vertical="center"/>
      <protection/>
    </xf>
    <xf numFmtId="185" fontId="8" fillId="0" borderId="18" xfId="48" applyNumberFormat="1" applyFont="1" applyFill="1" applyBorder="1" applyAlignment="1" applyProtection="1">
      <alignment vertical="center"/>
      <protection/>
    </xf>
    <xf numFmtId="185" fontId="8" fillId="0" borderId="27" xfId="0" applyNumberFormat="1" applyFont="1" applyFill="1" applyBorder="1" applyAlignment="1" applyProtection="1">
      <alignment vertical="center"/>
      <protection/>
    </xf>
    <xf numFmtId="186" fontId="8" fillId="0" borderId="28" xfId="48" applyNumberFormat="1" applyFont="1" applyFill="1" applyBorder="1" applyAlignment="1" applyProtection="1">
      <alignment vertical="center"/>
      <protection/>
    </xf>
    <xf numFmtId="185" fontId="8" fillId="0" borderId="29" xfId="0" applyNumberFormat="1" applyFont="1" applyFill="1" applyBorder="1" applyAlignment="1" applyProtection="1">
      <alignment vertical="center"/>
      <protection/>
    </xf>
    <xf numFmtId="185" fontId="8" fillId="0" borderId="29" xfId="48" applyNumberFormat="1" applyFont="1" applyFill="1" applyBorder="1" applyAlignment="1" applyProtection="1">
      <alignment vertical="center"/>
      <protection/>
    </xf>
    <xf numFmtId="186" fontId="8" fillId="0" borderId="30" xfId="48" applyNumberFormat="1" applyFont="1" applyFill="1" applyBorder="1" applyAlignment="1" applyProtection="1">
      <alignment vertical="center"/>
      <protection/>
    </xf>
    <xf numFmtId="186" fontId="8" fillId="0" borderId="22" xfId="4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85" fontId="8" fillId="0" borderId="10" xfId="48" applyNumberFormat="1" applyFont="1" applyFill="1" applyBorder="1" applyAlignment="1" applyProtection="1">
      <alignment vertical="center"/>
      <protection/>
    </xf>
    <xf numFmtId="186" fontId="8" fillId="0" borderId="1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vertical="top" wrapText="1"/>
      <protection/>
    </xf>
    <xf numFmtId="186" fontId="8" fillId="0" borderId="0" xfId="48" applyNumberFormat="1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176" fontId="7" fillId="0" borderId="0" xfId="48" applyNumberFormat="1" applyFont="1" applyFill="1" applyBorder="1" applyAlignment="1" applyProtection="1">
      <alignment horizontal="left" vertical="top" wrapText="1"/>
      <protection/>
    </xf>
    <xf numFmtId="0" fontId="8" fillId="0" borderId="33" xfId="0" applyFont="1" applyFill="1" applyBorder="1" applyAlignment="1" applyProtection="1">
      <alignment horizontal="distributed" vertical="center" shrinkToFit="1"/>
      <protection/>
    </xf>
    <xf numFmtId="0" fontId="8" fillId="0" borderId="20" xfId="0" applyFont="1" applyFill="1" applyBorder="1" applyAlignment="1" applyProtection="1">
      <alignment horizontal="distributed" vertical="center" shrinkToFit="1"/>
      <protection/>
    </xf>
    <xf numFmtId="0" fontId="8" fillId="0" borderId="21" xfId="0" applyFont="1" applyFill="1" applyBorder="1" applyAlignment="1" applyProtection="1">
      <alignment horizontal="distributed" vertical="center" shrinkToFi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/>
    </xf>
    <xf numFmtId="0" fontId="8" fillId="0" borderId="33" xfId="0" applyFont="1" applyFill="1" applyBorder="1" applyAlignment="1" applyProtection="1">
      <alignment horizontal="center" vertical="center" wrapText="1" shrinkToFit="1"/>
      <protection/>
    </xf>
    <xf numFmtId="0" fontId="8" fillId="0" borderId="20" xfId="0" applyFont="1" applyFill="1" applyBorder="1" applyAlignment="1" applyProtection="1">
      <alignment horizontal="center" vertical="center" shrinkToFit="1"/>
      <protection/>
    </xf>
    <xf numFmtId="0" fontId="8" fillId="0" borderId="24" xfId="0" applyFont="1" applyFill="1" applyBorder="1" applyAlignment="1" applyProtection="1">
      <alignment horizontal="center" vertical="center" wrapText="1" shrinkToFit="1"/>
      <protection/>
    </xf>
    <xf numFmtId="0" fontId="8" fillId="0" borderId="22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8" fillId="0" borderId="36" xfId="0" applyFont="1" applyFill="1" applyBorder="1" applyAlignment="1" applyProtection="1">
      <alignment horizontal="right" vertical="center"/>
      <protection/>
    </xf>
    <xf numFmtId="0" fontId="8" fillId="0" borderId="37" xfId="0" applyFont="1" applyFill="1" applyBorder="1" applyAlignment="1" applyProtection="1">
      <alignment horizontal="center" vertical="center" textRotation="255" shrinkToFit="1"/>
      <protection/>
    </xf>
    <xf numFmtId="0" fontId="8" fillId="0" borderId="38" xfId="0" applyFont="1" applyFill="1" applyBorder="1" applyAlignment="1" applyProtection="1">
      <alignment horizontal="center" vertical="center" textRotation="255" shrinkToFit="1"/>
      <protection/>
    </xf>
    <xf numFmtId="0" fontId="8" fillId="0" borderId="39" xfId="0" applyFont="1" applyFill="1" applyBorder="1" applyAlignment="1" applyProtection="1">
      <alignment horizontal="center" vertical="center" textRotation="255" shrinkToFit="1"/>
      <protection/>
    </xf>
    <xf numFmtId="0" fontId="8" fillId="0" borderId="40" xfId="0" applyFont="1" applyFill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4" sqref="I34"/>
    </sheetView>
  </sheetViews>
  <sheetFormatPr defaultColWidth="8.796875" defaultRowHeight="15"/>
  <cols>
    <col min="1" max="1" width="3.8984375" style="4" customWidth="1"/>
    <col min="2" max="2" width="12.59765625" style="5" customWidth="1"/>
    <col min="3" max="4" width="14.19921875" style="3" customWidth="1"/>
    <col min="5" max="5" width="19.09765625" style="3" bestFit="1" customWidth="1"/>
    <col min="6" max="6" width="13.09765625" style="3" customWidth="1"/>
    <col min="7" max="7" width="2" style="3" customWidth="1"/>
    <col min="8" max="8" width="3.8984375" style="3" customWidth="1"/>
    <col min="9" max="9" width="12.59765625" style="3" customWidth="1"/>
    <col min="10" max="11" width="14.09765625" style="3" customWidth="1"/>
    <col min="12" max="12" width="18" style="3" bestFit="1" customWidth="1"/>
    <col min="13" max="13" width="13.09765625" style="3" customWidth="1"/>
    <col min="14" max="16384" width="9" style="3" customWidth="1"/>
  </cols>
  <sheetData>
    <row r="1" spans="1:7" ht="24">
      <c r="A1" s="65" t="s">
        <v>103</v>
      </c>
      <c r="B1" s="66"/>
      <c r="C1" s="66"/>
      <c r="D1" s="66"/>
      <c r="E1" s="66"/>
      <c r="F1" s="67"/>
      <c r="G1" s="2"/>
    </row>
    <row r="2" spans="5:13" ht="20.25" customHeight="1" thickBot="1">
      <c r="E2" s="68"/>
      <c r="F2" s="68"/>
      <c r="G2" s="68"/>
      <c r="H2" s="69"/>
      <c r="L2" s="70" t="s">
        <v>64</v>
      </c>
      <c r="M2" s="70"/>
    </row>
    <row r="3" spans="1:13" ht="35.25" customHeight="1">
      <c r="A3" s="71" t="s">
        <v>59</v>
      </c>
      <c r="B3" s="54" t="s">
        <v>58</v>
      </c>
      <c r="C3" s="57" t="s">
        <v>102</v>
      </c>
      <c r="D3" s="57" t="s">
        <v>101</v>
      </c>
      <c r="E3" s="59" t="s">
        <v>65</v>
      </c>
      <c r="F3" s="61" t="s">
        <v>74</v>
      </c>
      <c r="G3" s="26"/>
      <c r="H3" s="73" t="s">
        <v>59</v>
      </c>
      <c r="I3" s="54" t="s">
        <v>58</v>
      </c>
      <c r="J3" s="57" t="s">
        <v>102</v>
      </c>
      <c r="K3" s="57" t="s">
        <v>101</v>
      </c>
      <c r="L3" s="59" t="s">
        <v>65</v>
      </c>
      <c r="M3" s="61" t="s">
        <v>74</v>
      </c>
    </row>
    <row r="4" spans="1:13" ht="21.75" customHeight="1">
      <c r="A4" s="72"/>
      <c r="B4" s="55"/>
      <c r="C4" s="58"/>
      <c r="D4" s="58"/>
      <c r="E4" s="60"/>
      <c r="F4" s="62"/>
      <c r="G4" s="27"/>
      <c r="H4" s="74"/>
      <c r="I4" s="55"/>
      <c r="J4" s="58"/>
      <c r="K4" s="58"/>
      <c r="L4" s="60"/>
      <c r="M4" s="62"/>
    </row>
    <row r="5" spans="1:13" ht="16.5" customHeight="1" thickBot="1">
      <c r="A5" s="72"/>
      <c r="B5" s="55"/>
      <c r="C5" s="28" t="s">
        <v>70</v>
      </c>
      <c r="D5" s="28" t="s">
        <v>71</v>
      </c>
      <c r="E5" s="29" t="s">
        <v>72</v>
      </c>
      <c r="F5" s="30" t="s">
        <v>73</v>
      </c>
      <c r="G5" s="31"/>
      <c r="H5" s="74"/>
      <c r="I5" s="56"/>
      <c r="J5" s="28" t="s">
        <v>70</v>
      </c>
      <c r="K5" s="28" t="s">
        <v>71</v>
      </c>
      <c r="L5" s="29" t="s">
        <v>72</v>
      </c>
      <c r="M5" s="30" t="s">
        <v>73</v>
      </c>
    </row>
    <row r="6" spans="1:13" ht="30" customHeight="1">
      <c r="A6" s="18">
        <v>1</v>
      </c>
      <c r="B6" s="23" t="s">
        <v>60</v>
      </c>
      <c r="C6" s="32">
        <v>2336010</v>
      </c>
      <c r="D6" s="32">
        <v>2133385</v>
      </c>
      <c r="E6" s="33">
        <f>+C6-D6</f>
        <v>202625</v>
      </c>
      <c r="F6" s="34">
        <f>ROUND((C6/D6-1)*100,1)</f>
        <v>9.5</v>
      </c>
      <c r="G6" s="13"/>
      <c r="H6" s="15">
        <v>41</v>
      </c>
      <c r="I6" s="24" t="s">
        <v>36</v>
      </c>
      <c r="J6" s="32">
        <v>59959</v>
      </c>
      <c r="K6" s="32">
        <v>57659</v>
      </c>
      <c r="L6" s="33">
        <f>+J6-K6</f>
        <v>2300</v>
      </c>
      <c r="M6" s="35">
        <f>ROUND((J6/K6-1)*100,1)</f>
        <v>4</v>
      </c>
    </row>
    <row r="7" spans="1:13" ht="30" customHeight="1">
      <c r="A7" s="19">
        <v>2</v>
      </c>
      <c r="B7" s="21" t="s">
        <v>0</v>
      </c>
      <c r="C7" s="36">
        <v>454621</v>
      </c>
      <c r="D7" s="36">
        <v>427270</v>
      </c>
      <c r="E7" s="36">
        <f>+C7-D7</f>
        <v>27351</v>
      </c>
      <c r="F7" s="37">
        <f aca="true" t="shared" si="0" ref="F7:F44">ROUND((C7/D7-1)*100,1)</f>
        <v>6.4</v>
      </c>
      <c r="G7" s="13"/>
      <c r="H7" s="16">
        <v>42</v>
      </c>
      <c r="I7" s="21" t="s">
        <v>37</v>
      </c>
      <c r="J7" s="36">
        <v>48769</v>
      </c>
      <c r="K7" s="36">
        <v>48289</v>
      </c>
      <c r="L7" s="36">
        <f>+J7-K7</f>
        <v>480</v>
      </c>
      <c r="M7" s="37">
        <f aca="true" t="shared" si="1" ref="M7:M28">ROUND((J7/K7-1)*100,1)</f>
        <v>1</v>
      </c>
    </row>
    <row r="8" spans="1:13" ht="30" customHeight="1">
      <c r="A8" s="20">
        <v>3</v>
      </c>
      <c r="B8" s="21" t="s">
        <v>1</v>
      </c>
      <c r="C8" s="36">
        <v>205978</v>
      </c>
      <c r="D8" s="36">
        <v>218693</v>
      </c>
      <c r="E8" s="36">
        <f>+C8-D8</f>
        <v>-12715</v>
      </c>
      <c r="F8" s="37">
        <f t="shared" si="0"/>
        <v>-5.8</v>
      </c>
      <c r="G8" s="13"/>
      <c r="H8" s="16">
        <v>43</v>
      </c>
      <c r="I8" s="21" t="s">
        <v>38</v>
      </c>
      <c r="J8" s="36">
        <v>21187</v>
      </c>
      <c r="K8" s="36">
        <v>25151</v>
      </c>
      <c r="L8" s="36">
        <f aca="true" t="shared" si="2" ref="L8:L28">+J8-K8</f>
        <v>-3964</v>
      </c>
      <c r="M8" s="37">
        <f t="shared" si="1"/>
        <v>-15.8</v>
      </c>
    </row>
    <row r="9" spans="1:13" ht="30" customHeight="1">
      <c r="A9" s="20">
        <v>4</v>
      </c>
      <c r="B9" s="21" t="s">
        <v>2</v>
      </c>
      <c r="C9" s="36">
        <v>808712</v>
      </c>
      <c r="D9" s="36">
        <v>735551</v>
      </c>
      <c r="E9" s="36">
        <f>+C9-D9</f>
        <v>73161</v>
      </c>
      <c r="F9" s="37">
        <f t="shared" si="0"/>
        <v>9.9</v>
      </c>
      <c r="G9" s="13"/>
      <c r="H9" s="17">
        <v>44</v>
      </c>
      <c r="I9" s="21" t="s">
        <v>39</v>
      </c>
      <c r="J9" s="36">
        <v>7640</v>
      </c>
      <c r="K9" s="36">
        <v>9060</v>
      </c>
      <c r="L9" s="36">
        <f t="shared" si="2"/>
        <v>-1420</v>
      </c>
      <c r="M9" s="37">
        <f t="shared" si="1"/>
        <v>-15.7</v>
      </c>
    </row>
    <row r="10" spans="1:13" ht="30" customHeight="1">
      <c r="A10" s="19">
        <v>5</v>
      </c>
      <c r="B10" s="21" t="s">
        <v>3</v>
      </c>
      <c r="C10" s="36">
        <v>83858</v>
      </c>
      <c r="D10" s="36">
        <v>89830</v>
      </c>
      <c r="E10" s="36">
        <f>+C10-D10</f>
        <v>-5972</v>
      </c>
      <c r="F10" s="37">
        <f t="shared" si="0"/>
        <v>-6.6</v>
      </c>
      <c r="G10" s="13"/>
      <c r="H10" s="16">
        <v>45</v>
      </c>
      <c r="I10" s="21" t="s">
        <v>40</v>
      </c>
      <c r="J10" s="36">
        <v>39768</v>
      </c>
      <c r="K10" s="36">
        <v>40626</v>
      </c>
      <c r="L10" s="36">
        <f t="shared" si="2"/>
        <v>-858</v>
      </c>
      <c r="M10" s="37">
        <f t="shared" si="1"/>
        <v>-2.1</v>
      </c>
    </row>
    <row r="11" spans="1:13" ht="30" customHeight="1">
      <c r="A11" s="20">
        <v>6</v>
      </c>
      <c r="B11" s="21" t="s">
        <v>4</v>
      </c>
      <c r="C11" s="36">
        <v>53443</v>
      </c>
      <c r="D11" s="36">
        <v>62400</v>
      </c>
      <c r="E11" s="36">
        <f aca="true" t="shared" si="3" ref="E11:E44">+C11-D11</f>
        <v>-8957</v>
      </c>
      <c r="F11" s="37">
        <f t="shared" si="0"/>
        <v>-14.4</v>
      </c>
      <c r="G11" s="13"/>
      <c r="H11" s="16">
        <v>46</v>
      </c>
      <c r="I11" s="21" t="s">
        <v>41</v>
      </c>
      <c r="J11" s="36">
        <v>17125</v>
      </c>
      <c r="K11" s="36">
        <v>19188</v>
      </c>
      <c r="L11" s="36">
        <f t="shared" si="2"/>
        <v>-2063</v>
      </c>
      <c r="M11" s="37">
        <f t="shared" si="1"/>
        <v>-10.8</v>
      </c>
    </row>
    <row r="12" spans="1:13" ht="30" customHeight="1">
      <c r="A12" s="20">
        <v>7</v>
      </c>
      <c r="B12" s="21" t="s">
        <v>5</v>
      </c>
      <c r="C12" s="36">
        <v>404930</v>
      </c>
      <c r="D12" s="36">
        <v>373844</v>
      </c>
      <c r="E12" s="36">
        <f t="shared" si="3"/>
        <v>31086</v>
      </c>
      <c r="F12" s="37">
        <f t="shared" si="0"/>
        <v>8.3</v>
      </c>
      <c r="G12" s="13"/>
      <c r="H12" s="17">
        <v>47</v>
      </c>
      <c r="I12" s="21" t="s">
        <v>42</v>
      </c>
      <c r="J12" s="36">
        <v>12216</v>
      </c>
      <c r="K12" s="36">
        <v>18814</v>
      </c>
      <c r="L12" s="36">
        <f t="shared" si="2"/>
        <v>-6598</v>
      </c>
      <c r="M12" s="37">
        <f t="shared" si="1"/>
        <v>-35.1</v>
      </c>
    </row>
    <row r="13" spans="1:13" ht="30" customHeight="1">
      <c r="A13" s="19">
        <v>8</v>
      </c>
      <c r="B13" s="21" t="s">
        <v>6</v>
      </c>
      <c r="C13" s="36">
        <v>87171</v>
      </c>
      <c r="D13" s="36">
        <v>93820</v>
      </c>
      <c r="E13" s="36">
        <f t="shared" si="3"/>
        <v>-6649</v>
      </c>
      <c r="F13" s="37">
        <f t="shared" si="0"/>
        <v>-7.1</v>
      </c>
      <c r="G13" s="13"/>
      <c r="H13" s="16">
        <v>48</v>
      </c>
      <c r="I13" s="21" t="s">
        <v>43</v>
      </c>
      <c r="J13" s="36">
        <v>13455</v>
      </c>
      <c r="K13" s="36">
        <v>18272</v>
      </c>
      <c r="L13" s="36">
        <f t="shared" si="2"/>
        <v>-4817</v>
      </c>
      <c r="M13" s="37">
        <f t="shared" si="1"/>
        <v>-26.4</v>
      </c>
    </row>
    <row r="14" spans="1:13" ht="30" customHeight="1">
      <c r="A14" s="20">
        <v>9</v>
      </c>
      <c r="B14" s="21" t="s">
        <v>7</v>
      </c>
      <c r="C14" s="36">
        <v>137331</v>
      </c>
      <c r="D14" s="36">
        <v>153609</v>
      </c>
      <c r="E14" s="36">
        <f t="shared" si="3"/>
        <v>-16278</v>
      </c>
      <c r="F14" s="37">
        <f t="shared" si="0"/>
        <v>-10.6</v>
      </c>
      <c r="G14" s="13"/>
      <c r="H14" s="16">
        <v>49</v>
      </c>
      <c r="I14" s="21" t="s">
        <v>44</v>
      </c>
      <c r="J14" s="36">
        <v>13115</v>
      </c>
      <c r="K14" s="36">
        <v>18015</v>
      </c>
      <c r="L14" s="36">
        <f t="shared" si="2"/>
        <v>-4900</v>
      </c>
      <c r="M14" s="37">
        <f t="shared" si="1"/>
        <v>-27.2</v>
      </c>
    </row>
    <row r="15" spans="1:13" ht="30" customHeight="1">
      <c r="A15" s="20">
        <v>10</v>
      </c>
      <c r="B15" s="21" t="s">
        <v>8</v>
      </c>
      <c r="C15" s="36">
        <v>81643</v>
      </c>
      <c r="D15" s="36">
        <v>84277</v>
      </c>
      <c r="E15" s="36">
        <f t="shared" si="3"/>
        <v>-2634</v>
      </c>
      <c r="F15" s="37">
        <f t="shared" si="0"/>
        <v>-3.1</v>
      </c>
      <c r="G15" s="13"/>
      <c r="H15" s="17">
        <v>50</v>
      </c>
      <c r="I15" s="21" t="s">
        <v>45</v>
      </c>
      <c r="J15" s="36">
        <v>7674</v>
      </c>
      <c r="K15" s="36">
        <v>9719</v>
      </c>
      <c r="L15" s="36">
        <f t="shared" si="2"/>
        <v>-2045</v>
      </c>
      <c r="M15" s="37">
        <f t="shared" si="1"/>
        <v>-21</v>
      </c>
    </row>
    <row r="16" spans="1:13" ht="30" customHeight="1">
      <c r="A16" s="19">
        <v>11</v>
      </c>
      <c r="B16" s="21" t="s">
        <v>9</v>
      </c>
      <c r="C16" s="36">
        <v>113897</v>
      </c>
      <c r="D16" s="36">
        <v>111797</v>
      </c>
      <c r="E16" s="36">
        <f t="shared" si="3"/>
        <v>2100</v>
      </c>
      <c r="F16" s="37">
        <f t="shared" si="0"/>
        <v>1.9</v>
      </c>
      <c r="G16" s="13"/>
      <c r="H16" s="16">
        <v>51</v>
      </c>
      <c r="I16" s="25" t="s">
        <v>63</v>
      </c>
      <c r="J16" s="36">
        <v>3475</v>
      </c>
      <c r="K16" s="36">
        <v>7277</v>
      </c>
      <c r="L16" s="36">
        <f t="shared" si="2"/>
        <v>-3802</v>
      </c>
      <c r="M16" s="37">
        <f t="shared" si="1"/>
        <v>-52.2</v>
      </c>
    </row>
    <row r="17" spans="1:13" ht="30" customHeight="1">
      <c r="A17" s="20">
        <v>12</v>
      </c>
      <c r="B17" s="21" t="s">
        <v>10</v>
      </c>
      <c r="C17" s="36">
        <v>262986</v>
      </c>
      <c r="D17" s="36">
        <v>256072</v>
      </c>
      <c r="E17" s="36">
        <f t="shared" si="3"/>
        <v>6914</v>
      </c>
      <c r="F17" s="37">
        <f t="shared" si="0"/>
        <v>2.7</v>
      </c>
      <c r="G17" s="13"/>
      <c r="H17" s="16">
        <v>52</v>
      </c>
      <c r="I17" s="21" t="s">
        <v>46</v>
      </c>
      <c r="J17" s="36">
        <v>6521</v>
      </c>
      <c r="K17" s="36">
        <v>6937</v>
      </c>
      <c r="L17" s="36">
        <f t="shared" si="2"/>
        <v>-416</v>
      </c>
      <c r="M17" s="37">
        <f t="shared" si="1"/>
        <v>-6</v>
      </c>
    </row>
    <row r="18" spans="1:13" ht="30" customHeight="1">
      <c r="A18" s="20">
        <v>13</v>
      </c>
      <c r="B18" s="21" t="s">
        <v>11</v>
      </c>
      <c r="C18" s="36">
        <v>169801</v>
      </c>
      <c r="D18" s="36">
        <v>154863</v>
      </c>
      <c r="E18" s="36">
        <f t="shared" si="3"/>
        <v>14938</v>
      </c>
      <c r="F18" s="37">
        <f t="shared" si="0"/>
        <v>9.6</v>
      </c>
      <c r="G18" s="13"/>
      <c r="H18" s="17">
        <v>53</v>
      </c>
      <c r="I18" s="21" t="s">
        <v>47</v>
      </c>
      <c r="J18" s="36">
        <v>7240</v>
      </c>
      <c r="K18" s="36">
        <v>8579</v>
      </c>
      <c r="L18" s="36">
        <f t="shared" si="2"/>
        <v>-1339</v>
      </c>
      <c r="M18" s="37">
        <f t="shared" si="1"/>
        <v>-15.6</v>
      </c>
    </row>
    <row r="19" spans="1:13" ht="30" customHeight="1">
      <c r="A19" s="19">
        <v>14</v>
      </c>
      <c r="B19" s="21" t="s">
        <v>12</v>
      </c>
      <c r="C19" s="36">
        <v>63514</v>
      </c>
      <c r="D19" s="36">
        <v>69047</v>
      </c>
      <c r="E19" s="36">
        <f t="shared" si="3"/>
        <v>-5533</v>
      </c>
      <c r="F19" s="37">
        <f t="shared" si="0"/>
        <v>-8</v>
      </c>
      <c r="G19" s="13"/>
      <c r="H19" s="16">
        <v>54</v>
      </c>
      <c r="I19" s="21" t="s">
        <v>48</v>
      </c>
      <c r="J19" s="36">
        <v>3590</v>
      </c>
      <c r="K19" s="36">
        <v>5559</v>
      </c>
      <c r="L19" s="36">
        <f t="shared" si="2"/>
        <v>-1969</v>
      </c>
      <c r="M19" s="37">
        <f t="shared" si="1"/>
        <v>-35.4</v>
      </c>
    </row>
    <row r="20" spans="1:13" ht="30" customHeight="1">
      <c r="A20" s="20">
        <v>15</v>
      </c>
      <c r="B20" s="21" t="s">
        <v>13</v>
      </c>
      <c r="C20" s="36">
        <v>149069</v>
      </c>
      <c r="D20" s="36">
        <v>147675</v>
      </c>
      <c r="E20" s="36">
        <f t="shared" si="3"/>
        <v>1394</v>
      </c>
      <c r="F20" s="37">
        <f t="shared" si="0"/>
        <v>0.9</v>
      </c>
      <c r="G20" s="13"/>
      <c r="H20" s="16">
        <v>55</v>
      </c>
      <c r="I20" s="21" t="s">
        <v>49</v>
      </c>
      <c r="J20" s="36">
        <v>4198</v>
      </c>
      <c r="K20" s="36">
        <v>7394</v>
      </c>
      <c r="L20" s="36">
        <f t="shared" si="2"/>
        <v>-3196</v>
      </c>
      <c r="M20" s="37">
        <f t="shared" si="1"/>
        <v>-43.2</v>
      </c>
    </row>
    <row r="21" spans="1:13" ht="30" customHeight="1">
      <c r="A21" s="20">
        <v>16</v>
      </c>
      <c r="B21" s="21" t="s">
        <v>14</v>
      </c>
      <c r="C21" s="36">
        <v>165811</v>
      </c>
      <c r="D21" s="36">
        <v>181066</v>
      </c>
      <c r="E21" s="36">
        <f t="shared" si="3"/>
        <v>-15255</v>
      </c>
      <c r="F21" s="37">
        <f t="shared" si="0"/>
        <v>-8.4</v>
      </c>
      <c r="G21" s="13"/>
      <c r="H21" s="17">
        <v>56</v>
      </c>
      <c r="I21" s="21" t="s">
        <v>50</v>
      </c>
      <c r="J21" s="36">
        <v>638</v>
      </c>
      <c r="K21" s="36">
        <v>1702</v>
      </c>
      <c r="L21" s="36">
        <f t="shared" si="2"/>
        <v>-1064</v>
      </c>
      <c r="M21" s="37">
        <f t="shared" si="1"/>
        <v>-62.5</v>
      </c>
    </row>
    <row r="22" spans="1:13" ht="30" customHeight="1">
      <c r="A22" s="19">
        <v>17</v>
      </c>
      <c r="B22" s="21" t="s">
        <v>15</v>
      </c>
      <c r="C22" s="36">
        <v>324732</v>
      </c>
      <c r="D22" s="36">
        <v>292407</v>
      </c>
      <c r="E22" s="36">
        <f t="shared" si="3"/>
        <v>32325</v>
      </c>
      <c r="F22" s="37">
        <f t="shared" si="0"/>
        <v>11.1</v>
      </c>
      <c r="G22" s="13"/>
      <c r="H22" s="16">
        <v>57</v>
      </c>
      <c r="I22" s="21" t="s">
        <v>51</v>
      </c>
      <c r="J22" s="36">
        <v>11330</v>
      </c>
      <c r="K22" s="36">
        <v>13851</v>
      </c>
      <c r="L22" s="36">
        <f t="shared" si="2"/>
        <v>-2521</v>
      </c>
      <c r="M22" s="37">
        <f t="shared" si="1"/>
        <v>-18.2</v>
      </c>
    </row>
    <row r="23" spans="1:13" ht="30" customHeight="1">
      <c r="A23" s="20">
        <v>18</v>
      </c>
      <c r="B23" s="21" t="s">
        <v>16</v>
      </c>
      <c r="C23" s="36">
        <v>320589</v>
      </c>
      <c r="D23" s="36">
        <v>290959</v>
      </c>
      <c r="E23" s="36">
        <f t="shared" si="3"/>
        <v>29630</v>
      </c>
      <c r="F23" s="37">
        <f t="shared" si="0"/>
        <v>10.2</v>
      </c>
      <c r="G23" s="13"/>
      <c r="H23" s="16">
        <v>58</v>
      </c>
      <c r="I23" s="21" t="s">
        <v>52</v>
      </c>
      <c r="J23" s="36">
        <v>10263</v>
      </c>
      <c r="K23" s="36">
        <v>14103</v>
      </c>
      <c r="L23" s="36">
        <f t="shared" si="2"/>
        <v>-3840</v>
      </c>
      <c r="M23" s="37">
        <f t="shared" si="1"/>
        <v>-27.2</v>
      </c>
    </row>
    <row r="24" spans="1:13" ht="30" customHeight="1">
      <c r="A24" s="20">
        <v>19</v>
      </c>
      <c r="B24" s="21" t="s">
        <v>17</v>
      </c>
      <c r="C24" s="36">
        <v>497897</v>
      </c>
      <c r="D24" s="36">
        <v>475957</v>
      </c>
      <c r="E24" s="36">
        <f t="shared" si="3"/>
        <v>21940</v>
      </c>
      <c r="F24" s="37">
        <f t="shared" si="0"/>
        <v>4.6</v>
      </c>
      <c r="G24" s="13"/>
      <c r="H24" s="17">
        <v>59</v>
      </c>
      <c r="I24" s="21" t="s">
        <v>53</v>
      </c>
      <c r="J24" s="36">
        <v>36206</v>
      </c>
      <c r="K24" s="36">
        <v>38643</v>
      </c>
      <c r="L24" s="36">
        <f t="shared" si="2"/>
        <v>-2437</v>
      </c>
      <c r="M24" s="37">
        <f t="shared" si="1"/>
        <v>-6.3</v>
      </c>
    </row>
    <row r="25" spans="1:13" ht="30" customHeight="1">
      <c r="A25" s="19">
        <v>20</v>
      </c>
      <c r="B25" s="21" t="s">
        <v>18</v>
      </c>
      <c r="C25" s="36">
        <v>81496</v>
      </c>
      <c r="D25" s="36">
        <v>75071</v>
      </c>
      <c r="E25" s="36">
        <f t="shared" si="3"/>
        <v>6425</v>
      </c>
      <c r="F25" s="37">
        <f t="shared" si="0"/>
        <v>8.6</v>
      </c>
      <c r="G25" s="13"/>
      <c r="H25" s="16">
        <v>60</v>
      </c>
      <c r="I25" s="21" t="s">
        <v>54</v>
      </c>
      <c r="J25" s="36">
        <v>25662</v>
      </c>
      <c r="K25" s="36">
        <v>31304</v>
      </c>
      <c r="L25" s="36">
        <f t="shared" si="2"/>
        <v>-5642</v>
      </c>
      <c r="M25" s="37">
        <f t="shared" si="1"/>
        <v>-18</v>
      </c>
    </row>
    <row r="26" spans="1:13" ht="30" customHeight="1">
      <c r="A26" s="20">
        <v>21</v>
      </c>
      <c r="B26" s="21" t="s">
        <v>19</v>
      </c>
      <c r="C26" s="36">
        <v>180698</v>
      </c>
      <c r="D26" s="36">
        <v>162710</v>
      </c>
      <c r="E26" s="36">
        <f t="shared" si="3"/>
        <v>17988</v>
      </c>
      <c r="F26" s="37">
        <f t="shared" si="0"/>
        <v>11.1</v>
      </c>
      <c r="G26" s="13"/>
      <c r="H26" s="17">
        <v>61</v>
      </c>
      <c r="I26" s="21" t="s">
        <v>55</v>
      </c>
      <c r="J26" s="36">
        <v>44234</v>
      </c>
      <c r="K26" s="36">
        <v>44789</v>
      </c>
      <c r="L26" s="36">
        <f t="shared" si="2"/>
        <v>-555</v>
      </c>
      <c r="M26" s="37">
        <f t="shared" si="1"/>
        <v>-1.2</v>
      </c>
    </row>
    <row r="27" spans="1:13" ht="30" customHeight="1">
      <c r="A27" s="20">
        <v>22</v>
      </c>
      <c r="B27" s="21" t="s">
        <v>20</v>
      </c>
      <c r="C27" s="36">
        <v>160243</v>
      </c>
      <c r="D27" s="36">
        <v>160490</v>
      </c>
      <c r="E27" s="36">
        <f t="shared" si="3"/>
        <v>-247</v>
      </c>
      <c r="F27" s="37">
        <f t="shared" si="0"/>
        <v>-0.2</v>
      </c>
      <c r="G27" s="13"/>
      <c r="H27" s="17">
        <v>62</v>
      </c>
      <c r="I27" s="21" t="s">
        <v>56</v>
      </c>
      <c r="J27" s="36">
        <v>46826</v>
      </c>
      <c r="K27" s="36">
        <v>48680</v>
      </c>
      <c r="L27" s="36">
        <f t="shared" si="2"/>
        <v>-1854</v>
      </c>
      <c r="M27" s="37">
        <f t="shared" si="1"/>
        <v>-3.8</v>
      </c>
    </row>
    <row r="28" spans="1:13" ht="30" customHeight="1" thickBot="1">
      <c r="A28" s="20">
        <v>23</v>
      </c>
      <c r="B28" s="21" t="s">
        <v>21</v>
      </c>
      <c r="C28" s="36">
        <v>226079</v>
      </c>
      <c r="D28" s="36">
        <v>195813</v>
      </c>
      <c r="E28" s="36">
        <f t="shared" si="3"/>
        <v>30266</v>
      </c>
      <c r="F28" s="37">
        <f t="shared" si="0"/>
        <v>15.5</v>
      </c>
      <c r="G28" s="13"/>
      <c r="H28" s="16">
        <v>63</v>
      </c>
      <c r="I28" s="21" t="s">
        <v>57</v>
      </c>
      <c r="J28" s="36">
        <v>30413</v>
      </c>
      <c r="K28" s="36">
        <v>31316</v>
      </c>
      <c r="L28" s="36">
        <f t="shared" si="2"/>
        <v>-903</v>
      </c>
      <c r="M28" s="37">
        <f t="shared" si="1"/>
        <v>-2.9</v>
      </c>
    </row>
    <row r="29" spans="1:13" ht="30" customHeight="1" thickBot="1" thickTop="1">
      <c r="A29" s="20">
        <v>24</v>
      </c>
      <c r="B29" s="21" t="s">
        <v>22</v>
      </c>
      <c r="C29" s="36">
        <v>105187</v>
      </c>
      <c r="D29" s="36">
        <v>97830</v>
      </c>
      <c r="E29" s="36">
        <f t="shared" si="3"/>
        <v>7357</v>
      </c>
      <c r="F29" s="37">
        <f t="shared" si="0"/>
        <v>7.5</v>
      </c>
      <c r="G29" s="13"/>
      <c r="H29" s="63" t="s">
        <v>68</v>
      </c>
      <c r="I29" s="64"/>
      <c r="J29" s="39">
        <f>SUM(J6:J28)</f>
        <v>471504</v>
      </c>
      <c r="K29" s="39">
        <f>SUM(K6:K28)</f>
        <v>524927</v>
      </c>
      <c r="L29" s="39">
        <f>+J29-K29</f>
        <v>-53423</v>
      </c>
      <c r="M29" s="40">
        <f>ROUND((J29/K29-1)*100,1)</f>
        <v>-10.2</v>
      </c>
    </row>
    <row r="30" spans="1:13" ht="30" customHeight="1" thickBot="1" thickTop="1">
      <c r="A30" s="20">
        <v>25</v>
      </c>
      <c r="B30" s="21" t="s">
        <v>23</v>
      </c>
      <c r="C30" s="36">
        <v>82430</v>
      </c>
      <c r="D30" s="36">
        <v>79745</v>
      </c>
      <c r="E30" s="36">
        <f t="shared" si="3"/>
        <v>2685</v>
      </c>
      <c r="F30" s="37">
        <f t="shared" si="0"/>
        <v>3.4</v>
      </c>
      <c r="G30" s="13"/>
      <c r="H30" s="51" t="s">
        <v>69</v>
      </c>
      <c r="I30" s="52"/>
      <c r="J30" s="41">
        <f>SUM(C46,J29)</f>
        <v>9799304</v>
      </c>
      <c r="K30" s="41">
        <f>SUM(D46,K29)</f>
        <v>9353562</v>
      </c>
      <c r="L30" s="42">
        <f>+J30-K30</f>
        <v>445742</v>
      </c>
      <c r="M30" s="43">
        <f>ROUND((J30/K30-1)*100,1)</f>
        <v>4.8</v>
      </c>
    </row>
    <row r="31" spans="1:13" ht="30" customHeight="1">
      <c r="A31" s="20">
        <v>26</v>
      </c>
      <c r="B31" s="21" t="s">
        <v>24</v>
      </c>
      <c r="C31" s="36">
        <v>232825</v>
      </c>
      <c r="D31" s="36">
        <v>206945</v>
      </c>
      <c r="E31" s="36">
        <f t="shared" si="3"/>
        <v>25880</v>
      </c>
      <c r="F31" s="37">
        <f t="shared" si="0"/>
        <v>12.5</v>
      </c>
      <c r="G31" s="14"/>
      <c r="H31" s="45"/>
      <c r="I31" s="46"/>
      <c r="J31" s="47"/>
      <c r="K31" s="47"/>
      <c r="L31" s="47"/>
      <c r="M31" s="48"/>
    </row>
    <row r="32" spans="1:13" ht="30" customHeight="1">
      <c r="A32" s="20">
        <v>27</v>
      </c>
      <c r="B32" s="21" t="s">
        <v>25</v>
      </c>
      <c r="C32" s="36">
        <v>91855</v>
      </c>
      <c r="D32" s="36">
        <v>89022</v>
      </c>
      <c r="E32" s="36">
        <f t="shared" si="3"/>
        <v>2833</v>
      </c>
      <c r="F32" s="37">
        <f t="shared" si="0"/>
        <v>3.2</v>
      </c>
      <c r="G32" s="14"/>
      <c r="H32" s="53"/>
      <c r="I32" s="53"/>
      <c r="J32" s="53"/>
      <c r="K32" s="53"/>
      <c r="L32" s="53"/>
      <c r="M32" s="53"/>
    </row>
    <row r="33" spans="1:13" ht="30" customHeight="1">
      <c r="A33" s="20">
        <v>28</v>
      </c>
      <c r="B33" s="21" t="s">
        <v>26</v>
      </c>
      <c r="C33" s="36">
        <v>174940</v>
      </c>
      <c r="D33" s="36">
        <v>178012</v>
      </c>
      <c r="E33" s="36">
        <f t="shared" si="3"/>
        <v>-3072</v>
      </c>
      <c r="F33" s="37">
        <f t="shared" si="0"/>
        <v>-1.7</v>
      </c>
      <c r="G33" s="14"/>
      <c r="H33" s="53"/>
      <c r="I33" s="53"/>
      <c r="J33" s="53"/>
      <c r="K33" s="53"/>
      <c r="L33" s="53"/>
      <c r="M33" s="53"/>
    </row>
    <row r="34" spans="1:13" ht="30" customHeight="1">
      <c r="A34" s="20">
        <v>29</v>
      </c>
      <c r="B34" s="21" t="s">
        <v>27</v>
      </c>
      <c r="C34" s="36">
        <v>70179</v>
      </c>
      <c r="D34" s="36">
        <v>67627</v>
      </c>
      <c r="E34" s="36">
        <f t="shared" si="3"/>
        <v>2552</v>
      </c>
      <c r="F34" s="37">
        <f t="shared" si="0"/>
        <v>3.8</v>
      </c>
      <c r="G34" s="14"/>
      <c r="H34" s="49"/>
      <c r="I34" s="49"/>
      <c r="J34" s="49"/>
      <c r="K34" s="49"/>
      <c r="L34" s="49"/>
      <c r="M34" s="49"/>
    </row>
    <row r="35" spans="1:13" ht="30" customHeight="1">
      <c r="A35" s="20">
        <v>30</v>
      </c>
      <c r="B35" s="21" t="s">
        <v>28</v>
      </c>
      <c r="C35" s="36">
        <v>138568</v>
      </c>
      <c r="D35" s="36">
        <v>133956</v>
      </c>
      <c r="E35" s="36">
        <f t="shared" si="3"/>
        <v>4612</v>
      </c>
      <c r="F35" s="37">
        <f t="shared" si="0"/>
        <v>3.4</v>
      </c>
      <c r="G35" s="14"/>
      <c r="H35" s="49"/>
      <c r="I35" s="49"/>
      <c r="J35" s="49"/>
      <c r="K35" s="49"/>
      <c r="L35" s="49"/>
      <c r="M35" s="49"/>
    </row>
    <row r="36" spans="1:13" ht="30" customHeight="1">
      <c r="A36" s="20">
        <v>31</v>
      </c>
      <c r="B36" s="21" t="s">
        <v>29</v>
      </c>
      <c r="C36" s="36">
        <v>149972</v>
      </c>
      <c r="D36" s="36">
        <v>131024</v>
      </c>
      <c r="E36" s="36">
        <f t="shared" si="3"/>
        <v>18948</v>
      </c>
      <c r="F36" s="37">
        <f t="shared" si="0"/>
        <v>14.5</v>
      </c>
      <c r="G36" s="14"/>
      <c r="H36" s="49"/>
      <c r="I36" s="49"/>
      <c r="J36" s="49"/>
      <c r="K36" s="49"/>
      <c r="L36" s="49"/>
      <c r="M36" s="49"/>
    </row>
    <row r="37" spans="1:13" ht="30" customHeight="1">
      <c r="A37" s="20">
        <v>32</v>
      </c>
      <c r="B37" s="21" t="s">
        <v>30</v>
      </c>
      <c r="C37" s="36">
        <v>223342</v>
      </c>
      <c r="D37" s="36">
        <v>213299</v>
      </c>
      <c r="E37" s="36">
        <f t="shared" si="3"/>
        <v>10043</v>
      </c>
      <c r="F37" s="37">
        <f t="shared" si="0"/>
        <v>4.7</v>
      </c>
      <c r="G37" s="14"/>
      <c r="H37" s="49"/>
      <c r="I37" s="49"/>
      <c r="J37" s="49"/>
      <c r="K37" s="49"/>
      <c r="L37" s="49"/>
      <c r="M37" s="49"/>
    </row>
    <row r="38" spans="1:13" ht="30" customHeight="1">
      <c r="A38" s="20">
        <v>33</v>
      </c>
      <c r="B38" s="21" t="s">
        <v>31</v>
      </c>
      <c r="C38" s="36">
        <v>71332</v>
      </c>
      <c r="D38" s="36">
        <v>64519</v>
      </c>
      <c r="E38" s="36">
        <f t="shared" si="3"/>
        <v>6813</v>
      </c>
      <c r="F38" s="37">
        <f t="shared" si="0"/>
        <v>10.6</v>
      </c>
      <c r="G38" s="14"/>
      <c r="H38" s="49"/>
      <c r="I38" s="49"/>
      <c r="J38" s="49"/>
      <c r="K38" s="49"/>
      <c r="L38" s="49"/>
      <c r="M38" s="49"/>
    </row>
    <row r="39" spans="1:13" ht="30" customHeight="1">
      <c r="A39" s="20">
        <v>34</v>
      </c>
      <c r="B39" s="21" t="s">
        <v>32</v>
      </c>
      <c r="C39" s="36">
        <v>110604</v>
      </c>
      <c r="D39" s="36">
        <v>112729</v>
      </c>
      <c r="E39" s="36">
        <f t="shared" si="3"/>
        <v>-2125</v>
      </c>
      <c r="F39" s="37">
        <f t="shared" si="0"/>
        <v>-1.9</v>
      </c>
      <c r="G39" s="14"/>
      <c r="H39" s="49"/>
      <c r="I39" s="49"/>
      <c r="J39" s="49"/>
      <c r="K39" s="49"/>
      <c r="L39" s="49"/>
      <c r="M39" s="49"/>
    </row>
    <row r="40" spans="1:13" ht="30" customHeight="1">
      <c r="A40" s="20">
        <v>35</v>
      </c>
      <c r="B40" s="21" t="s">
        <v>33</v>
      </c>
      <c r="C40" s="36">
        <v>44566</v>
      </c>
      <c r="D40" s="36">
        <v>50958</v>
      </c>
      <c r="E40" s="36">
        <f t="shared" si="3"/>
        <v>-6392</v>
      </c>
      <c r="F40" s="37">
        <f t="shared" si="0"/>
        <v>-12.5</v>
      </c>
      <c r="G40" s="14"/>
      <c r="H40" s="49"/>
      <c r="I40" s="49"/>
      <c r="J40" s="49"/>
      <c r="K40" s="49"/>
      <c r="L40" s="49"/>
      <c r="M40" s="49"/>
    </row>
    <row r="41" spans="1:7" ht="30" customHeight="1">
      <c r="A41" s="20">
        <v>36</v>
      </c>
      <c r="B41" s="21" t="s">
        <v>61</v>
      </c>
      <c r="C41" s="36">
        <v>74056</v>
      </c>
      <c r="D41" s="36">
        <v>69239</v>
      </c>
      <c r="E41" s="36">
        <f t="shared" si="3"/>
        <v>4817</v>
      </c>
      <c r="F41" s="37">
        <f t="shared" si="0"/>
        <v>7</v>
      </c>
      <c r="G41" s="14"/>
    </row>
    <row r="42" spans="1:7" ht="30" customHeight="1">
      <c r="A42" s="20">
        <v>37</v>
      </c>
      <c r="B42" s="21" t="s">
        <v>34</v>
      </c>
      <c r="C42" s="36">
        <v>52453</v>
      </c>
      <c r="D42" s="36">
        <v>55529</v>
      </c>
      <c r="E42" s="36">
        <f t="shared" si="3"/>
        <v>-3076</v>
      </c>
      <c r="F42" s="37">
        <f t="shared" si="0"/>
        <v>-5.5</v>
      </c>
      <c r="G42" s="14"/>
    </row>
    <row r="43" spans="1:7" ht="30" customHeight="1">
      <c r="A43" s="20">
        <v>38</v>
      </c>
      <c r="B43" s="21" t="s">
        <v>35</v>
      </c>
      <c r="C43" s="36">
        <v>118678</v>
      </c>
      <c r="D43" s="36">
        <v>120370</v>
      </c>
      <c r="E43" s="36">
        <f t="shared" si="3"/>
        <v>-1692</v>
      </c>
      <c r="F43" s="37">
        <f t="shared" si="0"/>
        <v>-1.4</v>
      </c>
      <c r="G43" s="14"/>
    </row>
    <row r="44" spans="1:7" ht="30" customHeight="1">
      <c r="A44" s="20">
        <v>39</v>
      </c>
      <c r="B44" s="22" t="s">
        <v>62</v>
      </c>
      <c r="C44" s="38">
        <v>145829</v>
      </c>
      <c r="D44" s="38">
        <v>143704</v>
      </c>
      <c r="E44" s="38">
        <f t="shared" si="3"/>
        <v>2125</v>
      </c>
      <c r="F44" s="44">
        <f t="shared" si="0"/>
        <v>1.5</v>
      </c>
      <c r="G44" s="14"/>
    </row>
    <row r="45" spans="1:7" ht="30" customHeight="1" thickBot="1">
      <c r="A45" s="20">
        <v>40</v>
      </c>
      <c r="B45" s="21" t="s">
        <v>75</v>
      </c>
      <c r="C45" s="36">
        <v>70475</v>
      </c>
      <c r="D45" s="36">
        <v>67521</v>
      </c>
      <c r="E45" s="36">
        <f>+C45-D45</f>
        <v>2954</v>
      </c>
      <c r="F45" s="37">
        <f>ROUND((C45/D45-1)*100,1)</f>
        <v>4.4</v>
      </c>
      <c r="G45" s="14"/>
    </row>
    <row r="46" spans="1:14" ht="30" customHeight="1" thickBot="1" thickTop="1">
      <c r="A46" s="51" t="s">
        <v>67</v>
      </c>
      <c r="B46" s="52"/>
      <c r="C46" s="41">
        <f>SUM(C6:C45)</f>
        <v>9327800</v>
      </c>
      <c r="D46" s="41">
        <f>SUM(D6:D45)</f>
        <v>8828635</v>
      </c>
      <c r="E46" s="42">
        <f>+C46-D46</f>
        <v>499165</v>
      </c>
      <c r="F46" s="43">
        <f>ROUND((C46/D46-1)*100,1)</f>
        <v>5.7</v>
      </c>
      <c r="G46" s="50"/>
      <c r="N46" s="3" t="s">
        <v>66</v>
      </c>
    </row>
    <row r="47" spans="1:7" ht="27" customHeight="1">
      <c r="A47" s="6"/>
      <c r="B47" s="7"/>
      <c r="C47" s="8"/>
      <c r="D47" s="8"/>
      <c r="E47" s="8"/>
      <c r="F47" s="11"/>
      <c r="G47" s="1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>
      <c r="H54" s="9"/>
    </row>
    <row r="55" spans="8:9" ht="14.25" customHeight="1">
      <c r="H55" s="1"/>
      <c r="I55" s="10"/>
    </row>
    <row r="56" spans="8:9" ht="14.25" customHeight="1">
      <c r="H56" s="1"/>
      <c r="I56" s="10"/>
    </row>
    <row r="57" spans="8:9" ht="14.25" customHeight="1">
      <c r="H57" s="1"/>
      <c r="I57" s="10"/>
    </row>
    <row r="58" ht="14.25" customHeight="1"/>
  </sheetData>
  <sheetProtection/>
  <mergeCells count="19">
    <mergeCell ref="A1:F1"/>
    <mergeCell ref="E2:H2"/>
    <mergeCell ref="L2:M2"/>
    <mergeCell ref="A3:A5"/>
    <mergeCell ref="B3:B5"/>
    <mergeCell ref="C3:C4"/>
    <mergeCell ref="D3:D4"/>
    <mergeCell ref="E3:E4"/>
    <mergeCell ref="F3:F4"/>
    <mergeCell ref="H3:H5"/>
    <mergeCell ref="H30:I30"/>
    <mergeCell ref="H32:M33"/>
    <mergeCell ref="A46:B46"/>
    <mergeCell ref="I3:I5"/>
    <mergeCell ref="J3:J4"/>
    <mergeCell ref="K3:K4"/>
    <mergeCell ref="L3:L4"/>
    <mergeCell ref="M3:M4"/>
    <mergeCell ref="H29:I29"/>
  </mergeCells>
  <printOptions/>
  <pageMargins left="0.9448818897637796" right="0.1968503937007874" top="0.984251968503937" bottom="0.3937007874015748" header="0.2362204724409449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55" zoomScaleNormal="70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8.796875" defaultRowHeight="15"/>
  <cols>
    <col min="1" max="1" width="3.8984375" style="4" customWidth="1"/>
    <col min="2" max="2" width="12.59765625" style="5" customWidth="1"/>
    <col min="3" max="4" width="14.19921875" style="3" customWidth="1"/>
    <col min="5" max="5" width="19.09765625" style="3" bestFit="1" customWidth="1"/>
    <col min="6" max="6" width="13.09765625" style="3" customWidth="1"/>
    <col min="7" max="7" width="2" style="3" customWidth="1"/>
    <col min="8" max="8" width="3.8984375" style="3" customWidth="1"/>
    <col min="9" max="9" width="12.59765625" style="3" customWidth="1"/>
    <col min="10" max="11" width="14.09765625" style="3" customWidth="1"/>
    <col min="12" max="12" width="18" style="3" bestFit="1" customWidth="1"/>
    <col min="13" max="13" width="13.09765625" style="3" customWidth="1"/>
    <col min="14" max="16384" width="9" style="3" customWidth="1"/>
  </cols>
  <sheetData>
    <row r="1" spans="1:7" ht="24">
      <c r="A1" s="65" t="s">
        <v>100</v>
      </c>
      <c r="B1" s="66"/>
      <c r="C1" s="66"/>
      <c r="D1" s="66"/>
      <c r="E1" s="66"/>
      <c r="F1" s="67"/>
      <c r="G1" s="2"/>
    </row>
    <row r="2" spans="5:13" ht="20.25" customHeight="1" thickBot="1">
      <c r="E2" s="68"/>
      <c r="F2" s="68"/>
      <c r="G2" s="68"/>
      <c r="H2" s="69"/>
      <c r="L2" s="70" t="s">
        <v>64</v>
      </c>
      <c r="M2" s="70"/>
    </row>
    <row r="3" spans="1:13" ht="35.25" customHeight="1">
      <c r="A3" s="71" t="s">
        <v>59</v>
      </c>
      <c r="B3" s="54" t="s">
        <v>58</v>
      </c>
      <c r="C3" s="57" t="s">
        <v>101</v>
      </c>
      <c r="D3" s="57" t="s">
        <v>98</v>
      </c>
      <c r="E3" s="59" t="s">
        <v>65</v>
      </c>
      <c r="F3" s="61" t="s">
        <v>74</v>
      </c>
      <c r="G3" s="26"/>
      <c r="H3" s="73" t="s">
        <v>59</v>
      </c>
      <c r="I3" s="54" t="s">
        <v>58</v>
      </c>
      <c r="J3" s="57" t="s">
        <v>101</v>
      </c>
      <c r="K3" s="57" t="s">
        <v>98</v>
      </c>
      <c r="L3" s="59" t="s">
        <v>65</v>
      </c>
      <c r="M3" s="61" t="s">
        <v>74</v>
      </c>
    </row>
    <row r="4" spans="1:13" ht="21.75" customHeight="1">
      <c r="A4" s="72"/>
      <c r="B4" s="55"/>
      <c r="C4" s="58"/>
      <c r="D4" s="58"/>
      <c r="E4" s="60"/>
      <c r="F4" s="62"/>
      <c r="G4" s="27"/>
      <c r="H4" s="74"/>
      <c r="I4" s="55"/>
      <c r="J4" s="58"/>
      <c r="K4" s="58"/>
      <c r="L4" s="60"/>
      <c r="M4" s="62"/>
    </row>
    <row r="5" spans="1:13" ht="16.5" customHeight="1" thickBot="1">
      <c r="A5" s="72"/>
      <c r="B5" s="55"/>
      <c r="C5" s="28" t="s">
        <v>70</v>
      </c>
      <c r="D5" s="28" t="s">
        <v>71</v>
      </c>
      <c r="E5" s="29" t="s">
        <v>72</v>
      </c>
      <c r="F5" s="30" t="s">
        <v>73</v>
      </c>
      <c r="G5" s="31"/>
      <c r="H5" s="74"/>
      <c r="I5" s="56"/>
      <c r="J5" s="28" t="s">
        <v>70</v>
      </c>
      <c r="K5" s="28" t="s">
        <v>71</v>
      </c>
      <c r="L5" s="29" t="s">
        <v>72</v>
      </c>
      <c r="M5" s="30" t="s">
        <v>73</v>
      </c>
    </row>
    <row r="6" spans="1:13" ht="30" customHeight="1">
      <c r="A6" s="18">
        <v>1</v>
      </c>
      <c r="B6" s="23" t="s">
        <v>60</v>
      </c>
      <c r="C6" s="32">
        <v>2133385</v>
      </c>
      <c r="D6" s="32">
        <v>2122513</v>
      </c>
      <c r="E6" s="33">
        <f>+C6-D6</f>
        <v>10872</v>
      </c>
      <c r="F6" s="34">
        <f>ROUND((C6/D6-1)*100,1)</f>
        <v>0.5</v>
      </c>
      <c r="G6" s="13"/>
      <c r="H6" s="15">
        <v>41</v>
      </c>
      <c r="I6" s="24" t="s">
        <v>36</v>
      </c>
      <c r="J6" s="32">
        <v>57659</v>
      </c>
      <c r="K6" s="32">
        <v>64464</v>
      </c>
      <c r="L6" s="33">
        <f>+J6-K6</f>
        <v>-6805</v>
      </c>
      <c r="M6" s="35">
        <f>ROUND((J6/K6-1)*100,1)</f>
        <v>-10.6</v>
      </c>
    </row>
    <row r="7" spans="1:13" ht="30" customHeight="1">
      <c r="A7" s="19">
        <v>2</v>
      </c>
      <c r="B7" s="21" t="s">
        <v>0</v>
      </c>
      <c r="C7" s="36">
        <v>427270</v>
      </c>
      <c r="D7" s="36">
        <v>460452</v>
      </c>
      <c r="E7" s="36">
        <f>+C7-D7</f>
        <v>-33182</v>
      </c>
      <c r="F7" s="37">
        <f aca="true" t="shared" si="0" ref="F7:F44">ROUND((C7/D7-1)*100,1)</f>
        <v>-7.2</v>
      </c>
      <c r="G7" s="13"/>
      <c r="H7" s="16">
        <v>42</v>
      </c>
      <c r="I7" s="21" t="s">
        <v>37</v>
      </c>
      <c r="J7" s="36">
        <v>48289</v>
      </c>
      <c r="K7" s="36">
        <v>52167</v>
      </c>
      <c r="L7" s="36">
        <f>+J7-K7</f>
        <v>-3878</v>
      </c>
      <c r="M7" s="37">
        <f aca="true" t="shared" si="1" ref="M7:M28">ROUND((J7/K7-1)*100,1)</f>
        <v>-7.4</v>
      </c>
    </row>
    <row r="8" spans="1:13" ht="30" customHeight="1">
      <c r="A8" s="20">
        <v>3</v>
      </c>
      <c r="B8" s="21" t="s">
        <v>1</v>
      </c>
      <c r="C8" s="36">
        <v>218693</v>
      </c>
      <c r="D8" s="36">
        <v>238010</v>
      </c>
      <c r="E8" s="36">
        <f>+C8-D8</f>
        <v>-19317</v>
      </c>
      <c r="F8" s="37">
        <f t="shared" si="0"/>
        <v>-8.1</v>
      </c>
      <c r="G8" s="13"/>
      <c r="H8" s="16">
        <v>43</v>
      </c>
      <c r="I8" s="21" t="s">
        <v>38</v>
      </c>
      <c r="J8" s="36">
        <v>25151</v>
      </c>
      <c r="K8" s="36">
        <v>29720</v>
      </c>
      <c r="L8" s="36">
        <f aca="true" t="shared" si="2" ref="L8:L28">+J8-K8</f>
        <v>-4569</v>
      </c>
      <c r="M8" s="37">
        <f t="shared" si="1"/>
        <v>-15.4</v>
      </c>
    </row>
    <row r="9" spans="1:13" ht="30" customHeight="1">
      <c r="A9" s="20">
        <v>4</v>
      </c>
      <c r="B9" s="21" t="s">
        <v>2</v>
      </c>
      <c r="C9" s="36">
        <v>735551</v>
      </c>
      <c r="D9" s="36">
        <v>752312</v>
      </c>
      <c r="E9" s="36">
        <f>+C9-D9</f>
        <v>-16761</v>
      </c>
      <c r="F9" s="37">
        <f t="shared" si="0"/>
        <v>-2.2</v>
      </c>
      <c r="G9" s="13"/>
      <c r="H9" s="17">
        <v>44</v>
      </c>
      <c r="I9" s="21" t="s">
        <v>39</v>
      </c>
      <c r="J9" s="36">
        <v>9060</v>
      </c>
      <c r="K9" s="36">
        <v>10664</v>
      </c>
      <c r="L9" s="36">
        <f t="shared" si="2"/>
        <v>-1604</v>
      </c>
      <c r="M9" s="37">
        <f t="shared" si="1"/>
        <v>-15</v>
      </c>
    </row>
    <row r="10" spans="1:13" ht="30" customHeight="1">
      <c r="A10" s="19">
        <v>5</v>
      </c>
      <c r="B10" s="21" t="s">
        <v>3</v>
      </c>
      <c r="C10" s="36">
        <v>89830</v>
      </c>
      <c r="D10" s="36">
        <v>100600</v>
      </c>
      <c r="E10" s="36">
        <f>+C10-D10</f>
        <v>-10770</v>
      </c>
      <c r="F10" s="37">
        <f t="shared" si="0"/>
        <v>-10.7</v>
      </c>
      <c r="G10" s="13"/>
      <c r="H10" s="16">
        <v>45</v>
      </c>
      <c r="I10" s="21" t="s">
        <v>40</v>
      </c>
      <c r="J10" s="36">
        <v>40626</v>
      </c>
      <c r="K10" s="36">
        <v>41527</v>
      </c>
      <c r="L10" s="36">
        <f t="shared" si="2"/>
        <v>-901</v>
      </c>
      <c r="M10" s="37">
        <f t="shared" si="1"/>
        <v>-2.2</v>
      </c>
    </row>
    <row r="11" spans="1:13" ht="30" customHeight="1">
      <c r="A11" s="20">
        <v>6</v>
      </c>
      <c r="B11" s="21" t="s">
        <v>4</v>
      </c>
      <c r="C11" s="36">
        <v>62400</v>
      </c>
      <c r="D11" s="36">
        <v>73514</v>
      </c>
      <c r="E11" s="36">
        <f aca="true" t="shared" si="3" ref="E11:E44">+C11-D11</f>
        <v>-11114</v>
      </c>
      <c r="F11" s="37">
        <f t="shared" si="0"/>
        <v>-15.1</v>
      </c>
      <c r="G11" s="13"/>
      <c r="H11" s="16">
        <v>46</v>
      </c>
      <c r="I11" s="21" t="s">
        <v>41</v>
      </c>
      <c r="J11" s="36">
        <v>19188</v>
      </c>
      <c r="K11" s="36">
        <v>21476</v>
      </c>
      <c r="L11" s="36">
        <f t="shared" si="2"/>
        <v>-2288</v>
      </c>
      <c r="M11" s="37">
        <f t="shared" si="1"/>
        <v>-10.7</v>
      </c>
    </row>
    <row r="12" spans="1:13" ht="30" customHeight="1">
      <c r="A12" s="20">
        <v>7</v>
      </c>
      <c r="B12" s="21" t="s">
        <v>5</v>
      </c>
      <c r="C12" s="36">
        <v>373844</v>
      </c>
      <c r="D12" s="36">
        <v>393744</v>
      </c>
      <c r="E12" s="36">
        <f t="shared" si="3"/>
        <v>-19900</v>
      </c>
      <c r="F12" s="37">
        <f t="shared" si="0"/>
        <v>-5.1</v>
      </c>
      <c r="G12" s="13"/>
      <c r="H12" s="17">
        <v>47</v>
      </c>
      <c r="I12" s="21" t="s">
        <v>42</v>
      </c>
      <c r="J12" s="36">
        <v>18814</v>
      </c>
      <c r="K12" s="36">
        <v>22213</v>
      </c>
      <c r="L12" s="36">
        <f t="shared" si="2"/>
        <v>-3399</v>
      </c>
      <c r="M12" s="37">
        <f t="shared" si="1"/>
        <v>-15.3</v>
      </c>
    </row>
    <row r="13" spans="1:13" ht="30" customHeight="1">
      <c r="A13" s="19">
        <v>8</v>
      </c>
      <c r="B13" s="21" t="s">
        <v>6</v>
      </c>
      <c r="C13" s="36">
        <v>93820</v>
      </c>
      <c r="D13" s="36">
        <v>99960</v>
      </c>
      <c r="E13" s="36">
        <f t="shared" si="3"/>
        <v>-6140</v>
      </c>
      <c r="F13" s="37">
        <f t="shared" si="0"/>
        <v>-6.1</v>
      </c>
      <c r="G13" s="13"/>
      <c r="H13" s="16">
        <v>48</v>
      </c>
      <c r="I13" s="21" t="s">
        <v>43</v>
      </c>
      <c r="J13" s="36">
        <v>18272</v>
      </c>
      <c r="K13" s="36">
        <v>22392</v>
      </c>
      <c r="L13" s="36">
        <f t="shared" si="2"/>
        <v>-4120</v>
      </c>
      <c r="M13" s="37">
        <f t="shared" si="1"/>
        <v>-18.4</v>
      </c>
    </row>
    <row r="14" spans="1:13" ht="30" customHeight="1">
      <c r="A14" s="20">
        <v>9</v>
      </c>
      <c r="B14" s="21" t="s">
        <v>7</v>
      </c>
      <c r="C14" s="36">
        <v>153609</v>
      </c>
      <c r="D14" s="36">
        <v>167908</v>
      </c>
      <c r="E14" s="36">
        <f t="shared" si="3"/>
        <v>-14299</v>
      </c>
      <c r="F14" s="37">
        <f t="shared" si="0"/>
        <v>-8.5</v>
      </c>
      <c r="G14" s="13"/>
      <c r="H14" s="16">
        <v>49</v>
      </c>
      <c r="I14" s="21" t="s">
        <v>44</v>
      </c>
      <c r="J14" s="36">
        <v>18015</v>
      </c>
      <c r="K14" s="36">
        <v>21253</v>
      </c>
      <c r="L14" s="36">
        <f t="shared" si="2"/>
        <v>-3238</v>
      </c>
      <c r="M14" s="37">
        <f t="shared" si="1"/>
        <v>-15.2</v>
      </c>
    </row>
    <row r="15" spans="1:13" ht="30" customHeight="1">
      <c r="A15" s="20">
        <v>10</v>
      </c>
      <c r="B15" s="21" t="s">
        <v>8</v>
      </c>
      <c r="C15" s="36">
        <v>84277</v>
      </c>
      <c r="D15" s="36">
        <v>96830</v>
      </c>
      <c r="E15" s="36">
        <f t="shared" si="3"/>
        <v>-12553</v>
      </c>
      <c r="F15" s="37">
        <f t="shared" si="0"/>
        <v>-13</v>
      </c>
      <c r="G15" s="13"/>
      <c r="H15" s="17">
        <v>50</v>
      </c>
      <c r="I15" s="21" t="s">
        <v>45</v>
      </c>
      <c r="J15" s="36">
        <v>9719</v>
      </c>
      <c r="K15" s="36">
        <v>12864</v>
      </c>
      <c r="L15" s="36">
        <f t="shared" si="2"/>
        <v>-3145</v>
      </c>
      <c r="M15" s="37">
        <f t="shared" si="1"/>
        <v>-24.4</v>
      </c>
    </row>
    <row r="16" spans="1:13" ht="30" customHeight="1">
      <c r="A16" s="19">
        <v>11</v>
      </c>
      <c r="B16" s="21" t="s">
        <v>9</v>
      </c>
      <c r="C16" s="36">
        <v>111797</v>
      </c>
      <c r="D16" s="36">
        <v>120013</v>
      </c>
      <c r="E16" s="36">
        <f t="shared" si="3"/>
        <v>-8216</v>
      </c>
      <c r="F16" s="37">
        <f t="shared" si="0"/>
        <v>-6.8</v>
      </c>
      <c r="G16" s="13"/>
      <c r="H16" s="16">
        <v>51</v>
      </c>
      <c r="I16" s="25" t="s">
        <v>63</v>
      </c>
      <c r="J16" s="36">
        <v>7277</v>
      </c>
      <c r="K16" s="36">
        <v>9852</v>
      </c>
      <c r="L16" s="36">
        <f t="shared" si="2"/>
        <v>-2575</v>
      </c>
      <c r="M16" s="37">
        <f t="shared" si="1"/>
        <v>-26.1</v>
      </c>
    </row>
    <row r="17" spans="1:13" ht="30" customHeight="1">
      <c r="A17" s="20">
        <v>12</v>
      </c>
      <c r="B17" s="21" t="s">
        <v>10</v>
      </c>
      <c r="C17" s="36">
        <v>256072</v>
      </c>
      <c r="D17" s="36">
        <v>276176</v>
      </c>
      <c r="E17" s="36">
        <f t="shared" si="3"/>
        <v>-20104</v>
      </c>
      <c r="F17" s="37">
        <f t="shared" si="0"/>
        <v>-7.3</v>
      </c>
      <c r="G17" s="13"/>
      <c r="H17" s="16">
        <v>52</v>
      </c>
      <c r="I17" s="21" t="s">
        <v>46</v>
      </c>
      <c r="J17" s="36">
        <v>6937</v>
      </c>
      <c r="K17" s="36">
        <v>8095</v>
      </c>
      <c r="L17" s="36">
        <f t="shared" si="2"/>
        <v>-1158</v>
      </c>
      <c r="M17" s="37">
        <f t="shared" si="1"/>
        <v>-14.3</v>
      </c>
    </row>
    <row r="18" spans="1:13" ht="30" customHeight="1">
      <c r="A18" s="20">
        <v>13</v>
      </c>
      <c r="B18" s="21" t="s">
        <v>11</v>
      </c>
      <c r="C18" s="36">
        <v>154863</v>
      </c>
      <c r="D18" s="36">
        <v>162469</v>
      </c>
      <c r="E18" s="36">
        <f t="shared" si="3"/>
        <v>-7606</v>
      </c>
      <c r="F18" s="37">
        <f t="shared" si="0"/>
        <v>-4.7</v>
      </c>
      <c r="G18" s="13"/>
      <c r="H18" s="17">
        <v>53</v>
      </c>
      <c r="I18" s="21" t="s">
        <v>47</v>
      </c>
      <c r="J18" s="36">
        <v>8579</v>
      </c>
      <c r="K18" s="36">
        <v>9105</v>
      </c>
      <c r="L18" s="36">
        <f t="shared" si="2"/>
        <v>-526</v>
      </c>
      <c r="M18" s="37">
        <f t="shared" si="1"/>
        <v>-5.8</v>
      </c>
    </row>
    <row r="19" spans="1:13" ht="30" customHeight="1">
      <c r="A19" s="19">
        <v>14</v>
      </c>
      <c r="B19" s="21" t="s">
        <v>12</v>
      </c>
      <c r="C19" s="36">
        <v>69047</v>
      </c>
      <c r="D19" s="36">
        <v>74562</v>
      </c>
      <c r="E19" s="36">
        <f t="shared" si="3"/>
        <v>-5515</v>
      </c>
      <c r="F19" s="37">
        <f t="shared" si="0"/>
        <v>-7.4</v>
      </c>
      <c r="G19" s="13"/>
      <c r="H19" s="16">
        <v>54</v>
      </c>
      <c r="I19" s="21" t="s">
        <v>48</v>
      </c>
      <c r="J19" s="36">
        <v>5559</v>
      </c>
      <c r="K19" s="36">
        <v>6553</v>
      </c>
      <c r="L19" s="36">
        <f t="shared" si="2"/>
        <v>-994</v>
      </c>
      <c r="M19" s="37">
        <f t="shared" si="1"/>
        <v>-15.2</v>
      </c>
    </row>
    <row r="20" spans="1:13" ht="30" customHeight="1">
      <c r="A20" s="20">
        <v>15</v>
      </c>
      <c r="B20" s="21" t="s">
        <v>13</v>
      </c>
      <c r="C20" s="36">
        <v>147675</v>
      </c>
      <c r="D20" s="36">
        <v>155641</v>
      </c>
      <c r="E20" s="36">
        <f t="shared" si="3"/>
        <v>-7966</v>
      </c>
      <c r="F20" s="37">
        <f t="shared" si="0"/>
        <v>-5.1</v>
      </c>
      <c r="G20" s="13"/>
      <c r="H20" s="16">
        <v>55</v>
      </c>
      <c r="I20" s="21" t="s">
        <v>49</v>
      </c>
      <c r="J20" s="36">
        <v>7394</v>
      </c>
      <c r="K20" s="36">
        <v>9289</v>
      </c>
      <c r="L20" s="36">
        <f t="shared" si="2"/>
        <v>-1895</v>
      </c>
      <c r="M20" s="37">
        <f t="shared" si="1"/>
        <v>-20.4</v>
      </c>
    </row>
    <row r="21" spans="1:13" ht="30" customHeight="1">
      <c r="A21" s="20">
        <v>16</v>
      </c>
      <c r="B21" s="21" t="s">
        <v>14</v>
      </c>
      <c r="C21" s="36">
        <v>181066</v>
      </c>
      <c r="D21" s="36">
        <v>200533</v>
      </c>
      <c r="E21" s="36">
        <f t="shared" si="3"/>
        <v>-19467</v>
      </c>
      <c r="F21" s="37">
        <f t="shared" si="0"/>
        <v>-9.7</v>
      </c>
      <c r="G21" s="13"/>
      <c r="H21" s="17">
        <v>56</v>
      </c>
      <c r="I21" s="21" t="s">
        <v>50</v>
      </c>
      <c r="J21" s="36">
        <v>1702</v>
      </c>
      <c r="K21" s="36">
        <v>2309</v>
      </c>
      <c r="L21" s="36">
        <f t="shared" si="2"/>
        <v>-607</v>
      </c>
      <c r="M21" s="37">
        <f t="shared" si="1"/>
        <v>-26.3</v>
      </c>
    </row>
    <row r="22" spans="1:13" ht="30" customHeight="1">
      <c r="A22" s="19">
        <v>17</v>
      </c>
      <c r="B22" s="21" t="s">
        <v>15</v>
      </c>
      <c r="C22" s="36">
        <v>292407</v>
      </c>
      <c r="D22" s="36">
        <v>288274</v>
      </c>
      <c r="E22" s="36">
        <f t="shared" si="3"/>
        <v>4133</v>
      </c>
      <c r="F22" s="37">
        <f t="shared" si="0"/>
        <v>1.4</v>
      </c>
      <c r="G22" s="13"/>
      <c r="H22" s="16">
        <v>57</v>
      </c>
      <c r="I22" s="21" t="s">
        <v>51</v>
      </c>
      <c r="J22" s="36">
        <v>13851</v>
      </c>
      <c r="K22" s="36">
        <v>16397</v>
      </c>
      <c r="L22" s="36">
        <f t="shared" si="2"/>
        <v>-2546</v>
      </c>
      <c r="M22" s="37">
        <f t="shared" si="1"/>
        <v>-15.5</v>
      </c>
    </row>
    <row r="23" spans="1:13" ht="30" customHeight="1">
      <c r="A23" s="20">
        <v>18</v>
      </c>
      <c r="B23" s="21" t="s">
        <v>16</v>
      </c>
      <c r="C23" s="36">
        <v>290959</v>
      </c>
      <c r="D23" s="36">
        <v>298020</v>
      </c>
      <c r="E23" s="36">
        <f t="shared" si="3"/>
        <v>-7061</v>
      </c>
      <c r="F23" s="37">
        <f t="shared" si="0"/>
        <v>-2.4</v>
      </c>
      <c r="G23" s="13"/>
      <c r="H23" s="16">
        <v>58</v>
      </c>
      <c r="I23" s="21" t="s">
        <v>52</v>
      </c>
      <c r="J23" s="36">
        <v>14103</v>
      </c>
      <c r="K23" s="36">
        <v>16624</v>
      </c>
      <c r="L23" s="36">
        <f t="shared" si="2"/>
        <v>-2521</v>
      </c>
      <c r="M23" s="37">
        <f t="shared" si="1"/>
        <v>-15.2</v>
      </c>
    </row>
    <row r="24" spans="1:13" ht="30" customHeight="1">
      <c r="A24" s="20">
        <v>19</v>
      </c>
      <c r="B24" s="21" t="s">
        <v>17</v>
      </c>
      <c r="C24" s="36">
        <v>475957</v>
      </c>
      <c r="D24" s="36">
        <v>496610</v>
      </c>
      <c r="E24" s="36">
        <f t="shared" si="3"/>
        <v>-20653</v>
      </c>
      <c r="F24" s="37">
        <f t="shared" si="0"/>
        <v>-4.2</v>
      </c>
      <c r="G24" s="13"/>
      <c r="H24" s="17">
        <v>59</v>
      </c>
      <c r="I24" s="21" t="s">
        <v>53</v>
      </c>
      <c r="J24" s="36">
        <v>38643</v>
      </c>
      <c r="K24" s="36">
        <v>42437</v>
      </c>
      <c r="L24" s="36">
        <f t="shared" si="2"/>
        <v>-3794</v>
      </c>
      <c r="M24" s="37">
        <f t="shared" si="1"/>
        <v>-8.9</v>
      </c>
    </row>
    <row r="25" spans="1:13" ht="30" customHeight="1">
      <c r="A25" s="19">
        <v>20</v>
      </c>
      <c r="B25" s="21" t="s">
        <v>18</v>
      </c>
      <c r="C25" s="36">
        <v>75071</v>
      </c>
      <c r="D25" s="36">
        <v>78409</v>
      </c>
      <c r="E25" s="36">
        <f t="shared" si="3"/>
        <v>-3338</v>
      </c>
      <c r="F25" s="37">
        <f t="shared" si="0"/>
        <v>-4.3</v>
      </c>
      <c r="G25" s="13"/>
      <c r="H25" s="16">
        <v>60</v>
      </c>
      <c r="I25" s="21" t="s">
        <v>54</v>
      </c>
      <c r="J25" s="36">
        <v>31304</v>
      </c>
      <c r="K25" s="36">
        <v>37385</v>
      </c>
      <c r="L25" s="36">
        <f t="shared" si="2"/>
        <v>-6081</v>
      </c>
      <c r="M25" s="37">
        <f t="shared" si="1"/>
        <v>-16.3</v>
      </c>
    </row>
    <row r="26" spans="1:13" ht="30" customHeight="1">
      <c r="A26" s="20">
        <v>21</v>
      </c>
      <c r="B26" s="21" t="s">
        <v>19</v>
      </c>
      <c r="C26" s="36">
        <v>162710</v>
      </c>
      <c r="D26" s="36">
        <v>173062</v>
      </c>
      <c r="E26" s="36">
        <f t="shared" si="3"/>
        <v>-10352</v>
      </c>
      <c r="F26" s="37">
        <f t="shared" si="0"/>
        <v>-6</v>
      </c>
      <c r="G26" s="13"/>
      <c r="H26" s="17">
        <v>61</v>
      </c>
      <c r="I26" s="21" t="s">
        <v>55</v>
      </c>
      <c r="J26" s="36">
        <v>44789</v>
      </c>
      <c r="K26" s="36">
        <v>47779</v>
      </c>
      <c r="L26" s="36">
        <f t="shared" si="2"/>
        <v>-2990</v>
      </c>
      <c r="M26" s="37">
        <f t="shared" si="1"/>
        <v>-6.3</v>
      </c>
    </row>
    <row r="27" spans="1:13" ht="30" customHeight="1">
      <c r="A27" s="20">
        <v>22</v>
      </c>
      <c r="B27" s="21" t="s">
        <v>20</v>
      </c>
      <c r="C27" s="36">
        <v>160490</v>
      </c>
      <c r="D27" s="36">
        <v>172141</v>
      </c>
      <c r="E27" s="36">
        <f t="shared" si="3"/>
        <v>-11651</v>
      </c>
      <c r="F27" s="37">
        <f t="shared" si="0"/>
        <v>-6.8</v>
      </c>
      <c r="G27" s="13"/>
      <c r="H27" s="17">
        <v>62</v>
      </c>
      <c r="I27" s="21" t="s">
        <v>56</v>
      </c>
      <c r="J27" s="36">
        <v>48680</v>
      </c>
      <c r="K27" s="36">
        <v>55638</v>
      </c>
      <c r="L27" s="36">
        <f t="shared" si="2"/>
        <v>-6958</v>
      </c>
      <c r="M27" s="37">
        <f t="shared" si="1"/>
        <v>-12.5</v>
      </c>
    </row>
    <row r="28" spans="1:13" ht="30" customHeight="1" thickBot="1">
      <c r="A28" s="20">
        <v>23</v>
      </c>
      <c r="B28" s="21" t="s">
        <v>21</v>
      </c>
      <c r="C28" s="36">
        <v>195813</v>
      </c>
      <c r="D28" s="36">
        <v>196950</v>
      </c>
      <c r="E28" s="36">
        <f t="shared" si="3"/>
        <v>-1137</v>
      </c>
      <c r="F28" s="37">
        <f t="shared" si="0"/>
        <v>-0.6</v>
      </c>
      <c r="G28" s="13"/>
      <c r="H28" s="16">
        <v>63</v>
      </c>
      <c r="I28" s="21" t="s">
        <v>57</v>
      </c>
      <c r="J28" s="36">
        <v>31316</v>
      </c>
      <c r="K28" s="36">
        <v>35270</v>
      </c>
      <c r="L28" s="36">
        <f t="shared" si="2"/>
        <v>-3954</v>
      </c>
      <c r="M28" s="37">
        <f t="shared" si="1"/>
        <v>-11.2</v>
      </c>
    </row>
    <row r="29" spans="1:13" ht="30" customHeight="1" thickBot="1" thickTop="1">
      <c r="A29" s="20">
        <v>24</v>
      </c>
      <c r="B29" s="21" t="s">
        <v>22</v>
      </c>
      <c r="C29" s="36">
        <v>97830</v>
      </c>
      <c r="D29" s="36">
        <v>98501</v>
      </c>
      <c r="E29" s="36">
        <f t="shared" si="3"/>
        <v>-671</v>
      </c>
      <c r="F29" s="37">
        <f t="shared" si="0"/>
        <v>-0.7</v>
      </c>
      <c r="G29" s="13"/>
      <c r="H29" s="63" t="s">
        <v>68</v>
      </c>
      <c r="I29" s="64"/>
      <c r="J29" s="39">
        <f>SUM(J6:J28)</f>
        <v>524927</v>
      </c>
      <c r="K29" s="39">
        <f>SUM(K6:K28)</f>
        <v>595473</v>
      </c>
      <c r="L29" s="39">
        <f>+J29-K29</f>
        <v>-70546</v>
      </c>
      <c r="M29" s="40">
        <f>ROUND((J29/K29-1)*100,1)</f>
        <v>-11.8</v>
      </c>
    </row>
    <row r="30" spans="1:13" ht="30" customHeight="1" thickBot="1" thickTop="1">
      <c r="A30" s="20">
        <v>25</v>
      </c>
      <c r="B30" s="21" t="s">
        <v>23</v>
      </c>
      <c r="C30" s="36">
        <v>79745</v>
      </c>
      <c r="D30" s="36">
        <v>81904</v>
      </c>
      <c r="E30" s="36">
        <f t="shared" si="3"/>
        <v>-2159</v>
      </c>
      <c r="F30" s="37">
        <f t="shared" si="0"/>
        <v>-2.6</v>
      </c>
      <c r="G30" s="13"/>
      <c r="H30" s="51" t="s">
        <v>69</v>
      </c>
      <c r="I30" s="52"/>
      <c r="J30" s="41">
        <f>SUM(C46,J29)</f>
        <v>9353562</v>
      </c>
      <c r="K30" s="41">
        <f>SUM(D46,K29)</f>
        <v>9782758</v>
      </c>
      <c r="L30" s="42">
        <f>+J30-K30</f>
        <v>-429196</v>
      </c>
      <c r="M30" s="43">
        <f>ROUND((J30/K30-1)*100,1)</f>
        <v>-4.4</v>
      </c>
    </row>
    <row r="31" spans="1:13" ht="30" customHeight="1">
      <c r="A31" s="20">
        <v>26</v>
      </c>
      <c r="B31" s="21" t="s">
        <v>24</v>
      </c>
      <c r="C31" s="36">
        <v>206945</v>
      </c>
      <c r="D31" s="36">
        <v>212496</v>
      </c>
      <c r="E31" s="36">
        <f t="shared" si="3"/>
        <v>-5551</v>
      </c>
      <c r="F31" s="37">
        <f t="shared" si="0"/>
        <v>-2.6</v>
      </c>
      <c r="G31" s="14"/>
      <c r="H31" s="45"/>
      <c r="I31" s="46"/>
      <c r="J31" s="47"/>
      <c r="K31" s="47"/>
      <c r="L31" s="47"/>
      <c r="M31" s="48"/>
    </row>
    <row r="32" spans="1:13" ht="30" customHeight="1">
      <c r="A32" s="20">
        <v>27</v>
      </c>
      <c r="B32" s="21" t="s">
        <v>25</v>
      </c>
      <c r="C32" s="36">
        <v>89022</v>
      </c>
      <c r="D32" s="36">
        <v>94688</v>
      </c>
      <c r="E32" s="36">
        <f t="shared" si="3"/>
        <v>-5666</v>
      </c>
      <c r="F32" s="37">
        <f t="shared" si="0"/>
        <v>-6</v>
      </c>
      <c r="G32" s="14"/>
      <c r="H32" s="53" t="s">
        <v>99</v>
      </c>
      <c r="I32" s="53"/>
      <c r="J32" s="53"/>
      <c r="K32" s="53"/>
      <c r="L32" s="53"/>
      <c r="M32" s="53"/>
    </row>
    <row r="33" spans="1:13" ht="30" customHeight="1">
      <c r="A33" s="20">
        <v>28</v>
      </c>
      <c r="B33" s="21" t="s">
        <v>26</v>
      </c>
      <c r="C33" s="36">
        <v>178012</v>
      </c>
      <c r="D33" s="36">
        <v>186936</v>
      </c>
      <c r="E33" s="36">
        <f t="shared" si="3"/>
        <v>-8924</v>
      </c>
      <c r="F33" s="37">
        <f t="shared" si="0"/>
        <v>-4.8</v>
      </c>
      <c r="G33" s="14"/>
      <c r="H33" s="53"/>
      <c r="I33" s="53"/>
      <c r="J33" s="53"/>
      <c r="K33" s="53"/>
      <c r="L33" s="53"/>
      <c r="M33" s="53"/>
    </row>
    <row r="34" spans="1:13" ht="30" customHeight="1">
      <c r="A34" s="20">
        <v>29</v>
      </c>
      <c r="B34" s="21" t="s">
        <v>27</v>
      </c>
      <c r="C34" s="36">
        <v>67627</v>
      </c>
      <c r="D34" s="36">
        <v>67643</v>
      </c>
      <c r="E34" s="36">
        <f t="shared" si="3"/>
        <v>-16</v>
      </c>
      <c r="F34" s="37">
        <f t="shared" si="0"/>
        <v>0</v>
      </c>
      <c r="G34" s="14"/>
      <c r="H34" s="49"/>
      <c r="I34" s="49"/>
      <c r="J34" s="49"/>
      <c r="K34" s="49"/>
      <c r="L34" s="49"/>
      <c r="M34" s="49"/>
    </row>
    <row r="35" spans="1:13" ht="30" customHeight="1">
      <c r="A35" s="20">
        <v>30</v>
      </c>
      <c r="B35" s="21" t="s">
        <v>28</v>
      </c>
      <c r="C35" s="36">
        <v>133956</v>
      </c>
      <c r="D35" s="36">
        <v>140509</v>
      </c>
      <c r="E35" s="36">
        <f t="shared" si="3"/>
        <v>-6553</v>
      </c>
      <c r="F35" s="37">
        <f t="shared" si="0"/>
        <v>-4.7</v>
      </c>
      <c r="G35" s="14"/>
      <c r="H35" s="49"/>
      <c r="I35" s="49"/>
      <c r="J35" s="49"/>
      <c r="K35" s="49"/>
      <c r="L35" s="49"/>
      <c r="M35" s="49"/>
    </row>
    <row r="36" spans="1:13" ht="30" customHeight="1">
      <c r="A36" s="20">
        <v>31</v>
      </c>
      <c r="B36" s="21" t="s">
        <v>29</v>
      </c>
      <c r="C36" s="36">
        <v>131024</v>
      </c>
      <c r="D36" s="36">
        <v>139547</v>
      </c>
      <c r="E36" s="36">
        <f t="shared" si="3"/>
        <v>-8523</v>
      </c>
      <c r="F36" s="37">
        <f t="shared" si="0"/>
        <v>-6.1</v>
      </c>
      <c r="G36" s="14"/>
      <c r="H36" s="49"/>
      <c r="I36" s="49"/>
      <c r="J36" s="49"/>
      <c r="K36" s="49"/>
      <c r="L36" s="49"/>
      <c r="M36" s="49"/>
    </row>
    <row r="37" spans="1:13" ht="30" customHeight="1">
      <c r="A37" s="20">
        <v>32</v>
      </c>
      <c r="B37" s="21" t="s">
        <v>30</v>
      </c>
      <c r="C37" s="36">
        <v>213299</v>
      </c>
      <c r="D37" s="36">
        <v>223750</v>
      </c>
      <c r="E37" s="36">
        <f t="shared" si="3"/>
        <v>-10451</v>
      </c>
      <c r="F37" s="37">
        <f t="shared" si="0"/>
        <v>-4.7</v>
      </c>
      <c r="G37" s="14"/>
      <c r="H37" s="49"/>
      <c r="I37" s="49"/>
      <c r="J37" s="49"/>
      <c r="K37" s="49"/>
      <c r="L37" s="49"/>
      <c r="M37" s="49"/>
    </row>
    <row r="38" spans="1:13" ht="30" customHeight="1">
      <c r="A38" s="20">
        <v>33</v>
      </c>
      <c r="B38" s="21" t="s">
        <v>31</v>
      </c>
      <c r="C38" s="36">
        <v>64519</v>
      </c>
      <c r="D38" s="36">
        <v>69698</v>
      </c>
      <c r="E38" s="36">
        <f t="shared" si="3"/>
        <v>-5179</v>
      </c>
      <c r="F38" s="37">
        <f t="shared" si="0"/>
        <v>-7.4</v>
      </c>
      <c r="G38" s="14"/>
      <c r="H38" s="49"/>
      <c r="I38" s="49"/>
      <c r="J38" s="49"/>
      <c r="K38" s="49"/>
      <c r="L38" s="49"/>
      <c r="M38" s="49"/>
    </row>
    <row r="39" spans="1:13" ht="30" customHeight="1">
      <c r="A39" s="20">
        <v>34</v>
      </c>
      <c r="B39" s="21" t="s">
        <v>32</v>
      </c>
      <c r="C39" s="36">
        <v>112729</v>
      </c>
      <c r="D39" s="36">
        <v>124425</v>
      </c>
      <c r="E39" s="36">
        <f t="shared" si="3"/>
        <v>-11696</v>
      </c>
      <c r="F39" s="37">
        <f t="shared" si="0"/>
        <v>-9.4</v>
      </c>
      <c r="G39" s="14"/>
      <c r="H39" s="49"/>
      <c r="I39" s="49"/>
      <c r="J39" s="49"/>
      <c r="K39" s="49"/>
      <c r="L39" s="49"/>
      <c r="M39" s="49"/>
    </row>
    <row r="40" spans="1:13" ht="30" customHeight="1">
      <c r="A40" s="20">
        <v>35</v>
      </c>
      <c r="B40" s="21" t="s">
        <v>33</v>
      </c>
      <c r="C40" s="36">
        <v>50958</v>
      </c>
      <c r="D40" s="36">
        <v>60169</v>
      </c>
      <c r="E40" s="36">
        <f t="shared" si="3"/>
        <v>-9211</v>
      </c>
      <c r="F40" s="37">
        <f t="shared" si="0"/>
        <v>-15.3</v>
      </c>
      <c r="G40" s="14"/>
      <c r="H40" s="49"/>
      <c r="I40" s="49"/>
      <c r="J40" s="49"/>
      <c r="K40" s="49"/>
      <c r="L40" s="49"/>
      <c r="M40" s="49"/>
    </row>
    <row r="41" spans="1:7" ht="30" customHeight="1">
      <c r="A41" s="20">
        <v>36</v>
      </c>
      <c r="B41" s="21" t="s">
        <v>61</v>
      </c>
      <c r="C41" s="36">
        <v>69239</v>
      </c>
      <c r="D41" s="36">
        <v>72734</v>
      </c>
      <c r="E41" s="36">
        <f t="shared" si="3"/>
        <v>-3495</v>
      </c>
      <c r="F41" s="37">
        <f t="shared" si="0"/>
        <v>-4.8</v>
      </c>
      <c r="G41" s="14"/>
    </row>
    <row r="42" spans="1:7" ht="30" customHeight="1">
      <c r="A42" s="20">
        <v>37</v>
      </c>
      <c r="B42" s="21" t="s">
        <v>34</v>
      </c>
      <c r="C42" s="36">
        <v>55529</v>
      </c>
      <c r="D42" s="36">
        <v>61002</v>
      </c>
      <c r="E42" s="36">
        <f t="shared" si="3"/>
        <v>-5473</v>
      </c>
      <c r="F42" s="37">
        <f t="shared" si="0"/>
        <v>-9</v>
      </c>
      <c r="G42" s="14"/>
    </row>
    <row r="43" spans="1:7" ht="30" customHeight="1">
      <c r="A43" s="20">
        <v>38</v>
      </c>
      <c r="B43" s="21" t="s">
        <v>35</v>
      </c>
      <c r="C43" s="36">
        <v>120370</v>
      </c>
      <c r="D43" s="36">
        <v>131385</v>
      </c>
      <c r="E43" s="36">
        <f t="shared" si="3"/>
        <v>-11015</v>
      </c>
      <c r="F43" s="37">
        <f t="shared" si="0"/>
        <v>-8.4</v>
      </c>
      <c r="G43" s="14"/>
    </row>
    <row r="44" spans="1:7" ht="30" customHeight="1">
      <c r="A44" s="20">
        <v>39</v>
      </c>
      <c r="B44" s="22" t="s">
        <v>62</v>
      </c>
      <c r="C44" s="38">
        <v>143704</v>
      </c>
      <c r="D44" s="38">
        <v>150725</v>
      </c>
      <c r="E44" s="38">
        <f t="shared" si="3"/>
        <v>-7021</v>
      </c>
      <c r="F44" s="44">
        <f t="shared" si="0"/>
        <v>-4.7</v>
      </c>
      <c r="G44" s="14"/>
    </row>
    <row r="45" spans="1:7" ht="30" customHeight="1" thickBot="1">
      <c r="A45" s="20">
        <v>40</v>
      </c>
      <c r="B45" s="21" t="s">
        <v>75</v>
      </c>
      <c r="C45" s="36">
        <v>67521</v>
      </c>
      <c r="D45" s="36">
        <v>72470</v>
      </c>
      <c r="E45" s="36">
        <f>+C45-D45</f>
        <v>-4949</v>
      </c>
      <c r="F45" s="37">
        <f>ROUND((C45/D45-1)*100,1)</f>
        <v>-6.8</v>
      </c>
      <c r="G45" s="14"/>
    </row>
    <row r="46" spans="1:14" ht="30" customHeight="1" thickBot="1" thickTop="1">
      <c r="A46" s="51" t="s">
        <v>67</v>
      </c>
      <c r="B46" s="52"/>
      <c r="C46" s="41">
        <f>SUM(C6:C45)</f>
        <v>8828635</v>
      </c>
      <c r="D46" s="41">
        <f>SUM(D6:D45)</f>
        <v>9187285</v>
      </c>
      <c r="E46" s="42">
        <f>+C46-D46</f>
        <v>-358650</v>
      </c>
      <c r="F46" s="43">
        <f>ROUND((C46/D46-1)*100,1)</f>
        <v>-3.9</v>
      </c>
      <c r="G46" s="50"/>
      <c r="N46" s="3" t="s">
        <v>66</v>
      </c>
    </row>
    <row r="47" spans="1:7" ht="27" customHeight="1">
      <c r="A47" s="6"/>
      <c r="B47" s="7"/>
      <c r="C47" s="8"/>
      <c r="D47" s="8"/>
      <c r="E47" s="8"/>
      <c r="F47" s="11"/>
      <c r="G47" s="1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>
      <c r="H54" s="9"/>
    </row>
    <row r="55" spans="8:9" ht="14.25" customHeight="1">
      <c r="H55" s="1"/>
      <c r="I55" s="10"/>
    </row>
    <row r="56" spans="8:9" ht="14.25" customHeight="1">
      <c r="H56" s="1"/>
      <c r="I56" s="10"/>
    </row>
    <row r="57" spans="8:9" ht="14.25" customHeight="1">
      <c r="H57" s="1"/>
      <c r="I57" s="10"/>
    </row>
    <row r="58" ht="14.25" customHeight="1"/>
  </sheetData>
  <sheetProtection/>
  <mergeCells count="19">
    <mergeCell ref="H30:I30"/>
    <mergeCell ref="H32:M33"/>
    <mergeCell ref="A46:B46"/>
    <mergeCell ref="I3:I5"/>
    <mergeCell ref="J3:J4"/>
    <mergeCell ref="K3:K4"/>
    <mergeCell ref="L3:L4"/>
    <mergeCell ref="M3:M4"/>
    <mergeCell ref="H29:I29"/>
    <mergeCell ref="A1:F1"/>
    <mergeCell ref="E2:H2"/>
    <mergeCell ref="L2:M2"/>
    <mergeCell ref="A3:A5"/>
    <mergeCell ref="B3:B5"/>
    <mergeCell ref="C3:C4"/>
    <mergeCell ref="D3:D4"/>
    <mergeCell ref="E3:E4"/>
    <mergeCell ref="F3:F4"/>
    <mergeCell ref="H3:H5"/>
  </mergeCells>
  <printOptions/>
  <pageMargins left="0.9448818897637796" right="0.1968503937007874" top="0.984251968503937" bottom="0.3937007874015748" header="0.2362204724409449" footer="0.5118110236220472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55" zoomScaleNormal="70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8.796875" defaultRowHeight="15"/>
  <cols>
    <col min="1" max="1" width="3.8984375" style="4" customWidth="1"/>
    <col min="2" max="2" width="12.59765625" style="5" customWidth="1"/>
    <col min="3" max="4" width="14.19921875" style="3" customWidth="1"/>
    <col min="5" max="5" width="19.09765625" style="3" bestFit="1" customWidth="1"/>
    <col min="6" max="6" width="13.09765625" style="3" customWidth="1"/>
    <col min="7" max="7" width="2" style="3" customWidth="1"/>
    <col min="8" max="8" width="3.8984375" style="3" customWidth="1"/>
    <col min="9" max="9" width="12.59765625" style="3" customWidth="1"/>
    <col min="10" max="11" width="14.09765625" style="3" customWidth="1"/>
    <col min="12" max="12" width="18" style="3" bestFit="1" customWidth="1"/>
    <col min="13" max="13" width="13.09765625" style="3" customWidth="1"/>
    <col min="14" max="16384" width="9" style="3" customWidth="1"/>
  </cols>
  <sheetData>
    <row r="1" spans="1:7" ht="24">
      <c r="A1" s="65" t="s">
        <v>97</v>
      </c>
      <c r="B1" s="66"/>
      <c r="C1" s="66"/>
      <c r="D1" s="66"/>
      <c r="E1" s="66"/>
      <c r="F1" s="67"/>
      <c r="G1" s="2"/>
    </row>
    <row r="2" spans="5:13" ht="20.25" customHeight="1" thickBot="1">
      <c r="E2" s="68"/>
      <c r="F2" s="68"/>
      <c r="G2" s="68"/>
      <c r="H2" s="69"/>
      <c r="L2" s="70" t="s">
        <v>64</v>
      </c>
      <c r="M2" s="70"/>
    </row>
    <row r="3" spans="1:13" ht="35.25" customHeight="1">
      <c r="A3" s="71" t="s">
        <v>59</v>
      </c>
      <c r="B3" s="54" t="s">
        <v>58</v>
      </c>
      <c r="C3" s="57" t="s">
        <v>98</v>
      </c>
      <c r="D3" s="57" t="s">
        <v>88</v>
      </c>
      <c r="E3" s="59" t="s">
        <v>65</v>
      </c>
      <c r="F3" s="61" t="s">
        <v>74</v>
      </c>
      <c r="G3" s="26"/>
      <c r="H3" s="73" t="s">
        <v>59</v>
      </c>
      <c r="I3" s="54" t="s">
        <v>58</v>
      </c>
      <c r="J3" s="57" t="s">
        <v>98</v>
      </c>
      <c r="K3" s="57" t="s">
        <v>88</v>
      </c>
      <c r="L3" s="59" t="s">
        <v>65</v>
      </c>
      <c r="M3" s="61" t="s">
        <v>74</v>
      </c>
    </row>
    <row r="4" spans="1:13" ht="21.75" customHeight="1">
      <c r="A4" s="72"/>
      <c r="B4" s="55"/>
      <c r="C4" s="58"/>
      <c r="D4" s="58"/>
      <c r="E4" s="60"/>
      <c r="F4" s="62"/>
      <c r="G4" s="27"/>
      <c r="H4" s="74"/>
      <c r="I4" s="55"/>
      <c r="J4" s="58"/>
      <c r="K4" s="58"/>
      <c r="L4" s="60"/>
      <c r="M4" s="62"/>
    </row>
    <row r="5" spans="1:13" ht="16.5" customHeight="1" thickBot="1">
      <c r="A5" s="72"/>
      <c r="B5" s="55"/>
      <c r="C5" s="28" t="s">
        <v>70</v>
      </c>
      <c r="D5" s="28" t="s">
        <v>71</v>
      </c>
      <c r="E5" s="29" t="s">
        <v>72</v>
      </c>
      <c r="F5" s="30" t="s">
        <v>73</v>
      </c>
      <c r="G5" s="31"/>
      <c r="H5" s="74"/>
      <c r="I5" s="56"/>
      <c r="J5" s="28" t="s">
        <v>70</v>
      </c>
      <c r="K5" s="28" t="s">
        <v>71</v>
      </c>
      <c r="L5" s="29" t="s">
        <v>72</v>
      </c>
      <c r="M5" s="30" t="s">
        <v>73</v>
      </c>
    </row>
    <row r="6" spans="1:13" ht="30" customHeight="1">
      <c r="A6" s="18">
        <v>1</v>
      </c>
      <c r="B6" s="23" t="s">
        <v>60</v>
      </c>
      <c r="C6" s="32">
        <v>2122513</v>
      </c>
      <c r="D6" s="32">
        <v>1924455</v>
      </c>
      <c r="E6" s="33">
        <f>+C6-D6</f>
        <v>198058</v>
      </c>
      <c r="F6" s="34">
        <f>ROUND((C6/D6-1)*100,1)</f>
        <v>10.3</v>
      </c>
      <c r="G6" s="13"/>
      <c r="H6" s="15">
        <v>41</v>
      </c>
      <c r="I6" s="24" t="s">
        <v>36</v>
      </c>
      <c r="J6" s="32">
        <v>64464</v>
      </c>
      <c r="K6" s="32">
        <v>59283</v>
      </c>
      <c r="L6" s="33">
        <f>+J6-K6</f>
        <v>5181</v>
      </c>
      <c r="M6" s="35">
        <f>ROUND((J6/K6-1)*100,1)</f>
        <v>8.7</v>
      </c>
    </row>
    <row r="7" spans="1:13" ht="30" customHeight="1">
      <c r="A7" s="19">
        <v>2</v>
      </c>
      <c r="B7" s="21" t="s">
        <v>0</v>
      </c>
      <c r="C7" s="36">
        <v>460452</v>
      </c>
      <c r="D7" s="36">
        <v>428893</v>
      </c>
      <c r="E7" s="36">
        <f>+C7-D7</f>
        <v>31559</v>
      </c>
      <c r="F7" s="37">
        <f aca="true" t="shared" si="0" ref="F7:F44">ROUND((C7/D7-1)*100,1)</f>
        <v>7.4</v>
      </c>
      <c r="G7" s="13"/>
      <c r="H7" s="16">
        <v>42</v>
      </c>
      <c r="I7" s="21" t="s">
        <v>37</v>
      </c>
      <c r="J7" s="36">
        <v>52167</v>
      </c>
      <c r="K7" s="36">
        <v>49260</v>
      </c>
      <c r="L7" s="36">
        <f>+J7-K7</f>
        <v>2907</v>
      </c>
      <c r="M7" s="37">
        <f aca="true" t="shared" si="1" ref="M7:M28">ROUND((J7/K7-1)*100,1)</f>
        <v>5.9</v>
      </c>
    </row>
    <row r="8" spans="1:13" ht="30" customHeight="1">
      <c r="A8" s="20">
        <v>3</v>
      </c>
      <c r="B8" s="21" t="s">
        <v>1</v>
      </c>
      <c r="C8" s="36">
        <v>238010</v>
      </c>
      <c r="D8" s="36">
        <v>198008</v>
      </c>
      <c r="E8" s="36">
        <f>+C8-D8</f>
        <v>40002</v>
      </c>
      <c r="F8" s="37">
        <f t="shared" si="0"/>
        <v>20.2</v>
      </c>
      <c r="G8" s="13"/>
      <c r="H8" s="16">
        <v>43</v>
      </c>
      <c r="I8" s="21" t="s">
        <v>38</v>
      </c>
      <c r="J8" s="36">
        <v>29720</v>
      </c>
      <c r="K8" s="36">
        <v>22632</v>
      </c>
      <c r="L8" s="36">
        <f aca="true" t="shared" si="2" ref="L8:L28">+J8-K8</f>
        <v>7088</v>
      </c>
      <c r="M8" s="37">
        <f t="shared" si="1"/>
        <v>31.3</v>
      </c>
    </row>
    <row r="9" spans="1:13" ht="30" customHeight="1">
      <c r="A9" s="20">
        <v>4</v>
      </c>
      <c r="B9" s="21" t="s">
        <v>2</v>
      </c>
      <c r="C9" s="36">
        <v>752312</v>
      </c>
      <c r="D9" s="36">
        <v>719659</v>
      </c>
      <c r="E9" s="36">
        <f>+C9-D9</f>
        <v>32653</v>
      </c>
      <c r="F9" s="37">
        <f t="shared" si="0"/>
        <v>4.5</v>
      </c>
      <c r="G9" s="13"/>
      <c r="H9" s="17">
        <v>44</v>
      </c>
      <c r="I9" s="21" t="s">
        <v>39</v>
      </c>
      <c r="J9" s="36">
        <v>10664</v>
      </c>
      <c r="K9" s="36">
        <v>7629</v>
      </c>
      <c r="L9" s="36">
        <f t="shared" si="2"/>
        <v>3035</v>
      </c>
      <c r="M9" s="37">
        <f t="shared" si="1"/>
        <v>39.8</v>
      </c>
    </row>
    <row r="10" spans="1:13" ht="30" customHeight="1">
      <c r="A10" s="19">
        <v>5</v>
      </c>
      <c r="B10" s="21" t="s">
        <v>3</v>
      </c>
      <c r="C10" s="36">
        <v>100600</v>
      </c>
      <c r="D10" s="36">
        <v>83610</v>
      </c>
      <c r="E10" s="36">
        <f>+C10-D10</f>
        <v>16990</v>
      </c>
      <c r="F10" s="37">
        <f t="shared" si="0"/>
        <v>20.3</v>
      </c>
      <c r="G10" s="13"/>
      <c r="H10" s="16">
        <v>45</v>
      </c>
      <c r="I10" s="21" t="s">
        <v>40</v>
      </c>
      <c r="J10" s="36">
        <v>41527</v>
      </c>
      <c r="K10" s="36">
        <v>34896</v>
      </c>
      <c r="L10" s="36">
        <f t="shared" si="2"/>
        <v>6631</v>
      </c>
      <c r="M10" s="37">
        <f t="shared" si="1"/>
        <v>19</v>
      </c>
    </row>
    <row r="11" spans="1:13" ht="30" customHeight="1">
      <c r="A11" s="20">
        <v>6</v>
      </c>
      <c r="B11" s="21" t="s">
        <v>4</v>
      </c>
      <c r="C11" s="36">
        <v>73514</v>
      </c>
      <c r="D11" s="36">
        <v>58962</v>
      </c>
      <c r="E11" s="36">
        <f aca="true" t="shared" si="3" ref="E11:E44">+C11-D11</f>
        <v>14552</v>
      </c>
      <c r="F11" s="37">
        <f t="shared" si="0"/>
        <v>24.7</v>
      </c>
      <c r="G11" s="13"/>
      <c r="H11" s="16">
        <v>46</v>
      </c>
      <c r="I11" s="21" t="s">
        <v>41</v>
      </c>
      <c r="J11" s="36">
        <v>21476</v>
      </c>
      <c r="K11" s="36">
        <v>15130</v>
      </c>
      <c r="L11" s="36">
        <f t="shared" si="2"/>
        <v>6346</v>
      </c>
      <c r="M11" s="37">
        <f t="shared" si="1"/>
        <v>41.9</v>
      </c>
    </row>
    <row r="12" spans="1:13" ht="30" customHeight="1">
      <c r="A12" s="20">
        <v>7</v>
      </c>
      <c r="B12" s="21" t="s">
        <v>5</v>
      </c>
      <c r="C12" s="36">
        <v>393744</v>
      </c>
      <c r="D12" s="36">
        <v>368796</v>
      </c>
      <c r="E12" s="36">
        <f t="shared" si="3"/>
        <v>24948</v>
      </c>
      <c r="F12" s="37">
        <f t="shared" si="0"/>
        <v>6.8</v>
      </c>
      <c r="G12" s="13"/>
      <c r="H12" s="17">
        <v>47</v>
      </c>
      <c r="I12" s="21" t="s">
        <v>42</v>
      </c>
      <c r="J12" s="36">
        <v>22213</v>
      </c>
      <c r="K12" s="36">
        <v>15942</v>
      </c>
      <c r="L12" s="36">
        <f t="shared" si="2"/>
        <v>6271</v>
      </c>
      <c r="M12" s="37">
        <f t="shared" si="1"/>
        <v>39.3</v>
      </c>
    </row>
    <row r="13" spans="1:13" ht="30" customHeight="1">
      <c r="A13" s="19">
        <v>8</v>
      </c>
      <c r="B13" s="21" t="s">
        <v>6</v>
      </c>
      <c r="C13" s="36">
        <v>99960</v>
      </c>
      <c r="D13" s="36">
        <v>83993</v>
      </c>
      <c r="E13" s="36">
        <f t="shared" si="3"/>
        <v>15967</v>
      </c>
      <c r="F13" s="37">
        <f t="shared" si="0"/>
        <v>19</v>
      </c>
      <c r="G13" s="13"/>
      <c r="H13" s="16">
        <v>48</v>
      </c>
      <c r="I13" s="21" t="s">
        <v>43</v>
      </c>
      <c r="J13" s="36">
        <v>22392</v>
      </c>
      <c r="K13" s="36">
        <v>15542</v>
      </c>
      <c r="L13" s="36">
        <f t="shared" si="2"/>
        <v>6850</v>
      </c>
      <c r="M13" s="37">
        <f t="shared" si="1"/>
        <v>44.1</v>
      </c>
    </row>
    <row r="14" spans="1:13" ht="30" customHeight="1">
      <c r="A14" s="20">
        <v>9</v>
      </c>
      <c r="B14" s="21" t="s">
        <v>7</v>
      </c>
      <c r="C14" s="36">
        <v>167908</v>
      </c>
      <c r="D14" s="36">
        <v>138305</v>
      </c>
      <c r="E14" s="36">
        <f t="shared" si="3"/>
        <v>29603</v>
      </c>
      <c r="F14" s="37">
        <f t="shared" si="0"/>
        <v>21.4</v>
      </c>
      <c r="G14" s="13"/>
      <c r="H14" s="16">
        <v>49</v>
      </c>
      <c r="I14" s="21" t="s">
        <v>44</v>
      </c>
      <c r="J14" s="36">
        <v>21253</v>
      </c>
      <c r="K14" s="36">
        <v>15067</v>
      </c>
      <c r="L14" s="36">
        <f t="shared" si="2"/>
        <v>6186</v>
      </c>
      <c r="M14" s="37">
        <f t="shared" si="1"/>
        <v>41.1</v>
      </c>
    </row>
    <row r="15" spans="1:13" ht="30" customHeight="1">
      <c r="A15" s="20">
        <v>10</v>
      </c>
      <c r="B15" s="21" t="s">
        <v>8</v>
      </c>
      <c r="C15" s="36">
        <v>96830</v>
      </c>
      <c r="D15" s="36">
        <v>77044</v>
      </c>
      <c r="E15" s="36">
        <f t="shared" si="3"/>
        <v>19786</v>
      </c>
      <c r="F15" s="37">
        <f t="shared" si="0"/>
        <v>25.7</v>
      </c>
      <c r="G15" s="13"/>
      <c r="H15" s="17">
        <v>50</v>
      </c>
      <c r="I15" s="21" t="s">
        <v>45</v>
      </c>
      <c r="J15" s="36">
        <v>12864</v>
      </c>
      <c r="K15" s="36">
        <v>8863</v>
      </c>
      <c r="L15" s="36">
        <f t="shared" si="2"/>
        <v>4001</v>
      </c>
      <c r="M15" s="37">
        <f t="shared" si="1"/>
        <v>45.1</v>
      </c>
    </row>
    <row r="16" spans="1:13" ht="30" customHeight="1">
      <c r="A16" s="19">
        <v>11</v>
      </c>
      <c r="B16" s="21" t="s">
        <v>9</v>
      </c>
      <c r="C16" s="36">
        <v>120013</v>
      </c>
      <c r="D16" s="36">
        <v>106567</v>
      </c>
      <c r="E16" s="36">
        <f t="shared" si="3"/>
        <v>13446</v>
      </c>
      <c r="F16" s="37">
        <f t="shared" si="0"/>
        <v>12.6</v>
      </c>
      <c r="G16" s="13"/>
      <c r="H16" s="16">
        <v>51</v>
      </c>
      <c r="I16" s="25" t="s">
        <v>63</v>
      </c>
      <c r="J16" s="36">
        <v>9852</v>
      </c>
      <c r="K16" s="36">
        <v>6150</v>
      </c>
      <c r="L16" s="36">
        <f t="shared" si="2"/>
        <v>3702</v>
      </c>
      <c r="M16" s="37">
        <f t="shared" si="1"/>
        <v>60.2</v>
      </c>
    </row>
    <row r="17" spans="1:13" ht="30" customHeight="1">
      <c r="A17" s="20">
        <v>12</v>
      </c>
      <c r="B17" s="21" t="s">
        <v>10</v>
      </c>
      <c r="C17" s="36">
        <v>276176</v>
      </c>
      <c r="D17" s="36">
        <v>243051</v>
      </c>
      <c r="E17" s="36">
        <f t="shared" si="3"/>
        <v>33125</v>
      </c>
      <c r="F17" s="37">
        <f t="shared" si="0"/>
        <v>13.6</v>
      </c>
      <c r="G17" s="13"/>
      <c r="H17" s="16">
        <v>52</v>
      </c>
      <c r="I17" s="21" t="s">
        <v>46</v>
      </c>
      <c r="J17" s="36">
        <v>8095</v>
      </c>
      <c r="K17" s="36">
        <v>5629</v>
      </c>
      <c r="L17" s="36">
        <f t="shared" si="2"/>
        <v>2466</v>
      </c>
      <c r="M17" s="37">
        <f t="shared" si="1"/>
        <v>43.8</v>
      </c>
    </row>
    <row r="18" spans="1:13" ht="30" customHeight="1">
      <c r="A18" s="20">
        <v>13</v>
      </c>
      <c r="B18" s="21" t="s">
        <v>11</v>
      </c>
      <c r="C18" s="36">
        <v>162469</v>
      </c>
      <c r="D18" s="36">
        <v>138909</v>
      </c>
      <c r="E18" s="36">
        <f t="shared" si="3"/>
        <v>23560</v>
      </c>
      <c r="F18" s="37">
        <f t="shared" si="0"/>
        <v>17</v>
      </c>
      <c r="G18" s="13"/>
      <c r="H18" s="17">
        <v>53</v>
      </c>
      <c r="I18" s="21" t="s">
        <v>47</v>
      </c>
      <c r="J18" s="36">
        <v>9105</v>
      </c>
      <c r="K18" s="36">
        <v>6631</v>
      </c>
      <c r="L18" s="36">
        <f t="shared" si="2"/>
        <v>2474</v>
      </c>
      <c r="M18" s="37">
        <f t="shared" si="1"/>
        <v>37.3</v>
      </c>
    </row>
    <row r="19" spans="1:13" ht="30" customHeight="1">
      <c r="A19" s="19">
        <v>14</v>
      </c>
      <c r="B19" s="21" t="s">
        <v>12</v>
      </c>
      <c r="C19" s="36">
        <v>74562</v>
      </c>
      <c r="D19" s="36">
        <v>58368</v>
      </c>
      <c r="E19" s="36">
        <f t="shared" si="3"/>
        <v>16194</v>
      </c>
      <c r="F19" s="37">
        <f t="shared" si="0"/>
        <v>27.7</v>
      </c>
      <c r="G19" s="13"/>
      <c r="H19" s="16">
        <v>54</v>
      </c>
      <c r="I19" s="21" t="s">
        <v>48</v>
      </c>
      <c r="J19" s="36">
        <v>6553</v>
      </c>
      <c r="K19" s="36">
        <v>4763</v>
      </c>
      <c r="L19" s="36">
        <f t="shared" si="2"/>
        <v>1790</v>
      </c>
      <c r="M19" s="37">
        <f t="shared" si="1"/>
        <v>37.6</v>
      </c>
    </row>
    <row r="20" spans="1:13" ht="30" customHeight="1">
      <c r="A20" s="20">
        <v>15</v>
      </c>
      <c r="B20" s="21" t="s">
        <v>13</v>
      </c>
      <c r="C20" s="36">
        <v>155641</v>
      </c>
      <c r="D20" s="36">
        <v>133911</v>
      </c>
      <c r="E20" s="36">
        <f t="shared" si="3"/>
        <v>21730</v>
      </c>
      <c r="F20" s="37">
        <f t="shared" si="0"/>
        <v>16.2</v>
      </c>
      <c r="G20" s="13"/>
      <c r="H20" s="16">
        <v>55</v>
      </c>
      <c r="I20" s="21" t="s">
        <v>49</v>
      </c>
      <c r="J20" s="36">
        <v>9289</v>
      </c>
      <c r="K20" s="36">
        <v>6140</v>
      </c>
      <c r="L20" s="36">
        <f t="shared" si="2"/>
        <v>3149</v>
      </c>
      <c r="M20" s="37">
        <f t="shared" si="1"/>
        <v>51.3</v>
      </c>
    </row>
    <row r="21" spans="1:13" ht="30" customHeight="1">
      <c r="A21" s="20">
        <v>16</v>
      </c>
      <c r="B21" s="21" t="s">
        <v>14</v>
      </c>
      <c r="C21" s="36">
        <v>200533</v>
      </c>
      <c r="D21" s="36">
        <v>160115</v>
      </c>
      <c r="E21" s="36">
        <f t="shared" si="3"/>
        <v>40418</v>
      </c>
      <c r="F21" s="37">
        <f t="shared" si="0"/>
        <v>25.2</v>
      </c>
      <c r="G21" s="13"/>
      <c r="H21" s="17">
        <v>56</v>
      </c>
      <c r="I21" s="21" t="s">
        <v>50</v>
      </c>
      <c r="J21" s="36">
        <v>2309</v>
      </c>
      <c r="K21" s="36">
        <v>1244</v>
      </c>
      <c r="L21" s="36">
        <f t="shared" si="2"/>
        <v>1065</v>
      </c>
      <c r="M21" s="37">
        <f t="shared" si="1"/>
        <v>85.6</v>
      </c>
    </row>
    <row r="22" spans="1:13" ht="30" customHeight="1">
      <c r="A22" s="19">
        <v>17</v>
      </c>
      <c r="B22" s="21" t="s">
        <v>15</v>
      </c>
      <c r="C22" s="36">
        <v>288274</v>
      </c>
      <c r="D22" s="36">
        <v>258672</v>
      </c>
      <c r="E22" s="36">
        <f t="shared" si="3"/>
        <v>29602</v>
      </c>
      <c r="F22" s="37">
        <f t="shared" si="0"/>
        <v>11.4</v>
      </c>
      <c r="G22" s="13"/>
      <c r="H22" s="16">
        <v>57</v>
      </c>
      <c r="I22" s="21" t="s">
        <v>51</v>
      </c>
      <c r="J22" s="36">
        <v>16397</v>
      </c>
      <c r="K22" s="36">
        <v>11464</v>
      </c>
      <c r="L22" s="36">
        <f t="shared" si="2"/>
        <v>4933</v>
      </c>
      <c r="M22" s="37">
        <f t="shared" si="1"/>
        <v>43</v>
      </c>
    </row>
    <row r="23" spans="1:13" ht="30" customHeight="1">
      <c r="A23" s="20">
        <v>18</v>
      </c>
      <c r="B23" s="21" t="s">
        <v>16</v>
      </c>
      <c r="C23" s="36">
        <v>298020</v>
      </c>
      <c r="D23" s="36">
        <v>278600</v>
      </c>
      <c r="E23" s="36">
        <f t="shared" si="3"/>
        <v>19420</v>
      </c>
      <c r="F23" s="37">
        <f t="shared" si="0"/>
        <v>7</v>
      </c>
      <c r="G23" s="13"/>
      <c r="H23" s="16">
        <v>58</v>
      </c>
      <c r="I23" s="21" t="s">
        <v>52</v>
      </c>
      <c r="J23" s="36">
        <v>16624</v>
      </c>
      <c r="K23" s="36">
        <v>13186</v>
      </c>
      <c r="L23" s="36">
        <f t="shared" si="2"/>
        <v>3438</v>
      </c>
      <c r="M23" s="37">
        <f t="shared" si="1"/>
        <v>26.1</v>
      </c>
    </row>
    <row r="24" spans="1:13" ht="30" customHeight="1">
      <c r="A24" s="20">
        <v>19</v>
      </c>
      <c r="B24" s="21" t="s">
        <v>17</v>
      </c>
      <c r="C24" s="36">
        <v>496610</v>
      </c>
      <c r="D24" s="36">
        <v>469407</v>
      </c>
      <c r="E24" s="36">
        <f t="shared" si="3"/>
        <v>27203</v>
      </c>
      <c r="F24" s="37">
        <f t="shared" si="0"/>
        <v>5.8</v>
      </c>
      <c r="G24" s="13"/>
      <c r="H24" s="17">
        <v>59</v>
      </c>
      <c r="I24" s="21" t="s">
        <v>53</v>
      </c>
      <c r="J24" s="36">
        <v>42437</v>
      </c>
      <c r="K24" s="36">
        <v>34664</v>
      </c>
      <c r="L24" s="36">
        <f t="shared" si="2"/>
        <v>7773</v>
      </c>
      <c r="M24" s="37">
        <f t="shared" si="1"/>
        <v>22.4</v>
      </c>
    </row>
    <row r="25" spans="1:13" ht="30" customHeight="1">
      <c r="A25" s="19">
        <v>20</v>
      </c>
      <c r="B25" s="21" t="s">
        <v>18</v>
      </c>
      <c r="C25" s="36">
        <v>78409</v>
      </c>
      <c r="D25" s="36">
        <v>75947</v>
      </c>
      <c r="E25" s="36">
        <f t="shared" si="3"/>
        <v>2462</v>
      </c>
      <c r="F25" s="37">
        <f t="shared" si="0"/>
        <v>3.2</v>
      </c>
      <c r="G25" s="13"/>
      <c r="H25" s="16">
        <v>60</v>
      </c>
      <c r="I25" s="21" t="s">
        <v>54</v>
      </c>
      <c r="J25" s="36">
        <v>37385</v>
      </c>
      <c r="K25" s="36">
        <v>26740</v>
      </c>
      <c r="L25" s="36">
        <f t="shared" si="2"/>
        <v>10645</v>
      </c>
      <c r="M25" s="37">
        <f t="shared" si="1"/>
        <v>39.8</v>
      </c>
    </row>
    <row r="26" spans="1:13" ht="30" customHeight="1">
      <c r="A26" s="20">
        <v>21</v>
      </c>
      <c r="B26" s="21" t="s">
        <v>19</v>
      </c>
      <c r="C26" s="36">
        <v>173062</v>
      </c>
      <c r="D26" s="36">
        <v>176073</v>
      </c>
      <c r="E26" s="36">
        <f t="shared" si="3"/>
        <v>-3011</v>
      </c>
      <c r="F26" s="37">
        <f t="shared" si="0"/>
        <v>-1.7</v>
      </c>
      <c r="G26" s="13"/>
      <c r="H26" s="17">
        <v>61</v>
      </c>
      <c r="I26" s="21" t="s">
        <v>55</v>
      </c>
      <c r="J26" s="36">
        <v>47779</v>
      </c>
      <c r="K26" s="36">
        <v>40454</v>
      </c>
      <c r="L26" s="36">
        <f t="shared" si="2"/>
        <v>7325</v>
      </c>
      <c r="M26" s="37">
        <f t="shared" si="1"/>
        <v>18.1</v>
      </c>
    </row>
    <row r="27" spans="1:13" ht="30" customHeight="1">
      <c r="A27" s="20">
        <v>22</v>
      </c>
      <c r="B27" s="21" t="s">
        <v>20</v>
      </c>
      <c r="C27" s="36">
        <v>172141</v>
      </c>
      <c r="D27" s="36">
        <v>144248</v>
      </c>
      <c r="E27" s="36">
        <f t="shared" si="3"/>
        <v>27893</v>
      </c>
      <c r="F27" s="37">
        <f t="shared" si="0"/>
        <v>19.3</v>
      </c>
      <c r="G27" s="13"/>
      <c r="H27" s="17">
        <v>62</v>
      </c>
      <c r="I27" s="21" t="s">
        <v>56</v>
      </c>
      <c r="J27" s="36">
        <v>55638</v>
      </c>
      <c r="K27" s="36">
        <v>47286</v>
      </c>
      <c r="L27" s="36">
        <f t="shared" si="2"/>
        <v>8352</v>
      </c>
      <c r="M27" s="37">
        <f t="shared" si="1"/>
        <v>17.7</v>
      </c>
    </row>
    <row r="28" spans="1:13" ht="30" customHeight="1" thickBot="1">
      <c r="A28" s="20">
        <v>23</v>
      </c>
      <c r="B28" s="21" t="s">
        <v>21</v>
      </c>
      <c r="C28" s="36">
        <v>196950</v>
      </c>
      <c r="D28" s="36">
        <v>184277</v>
      </c>
      <c r="E28" s="36">
        <f t="shared" si="3"/>
        <v>12673</v>
      </c>
      <c r="F28" s="37">
        <f t="shared" si="0"/>
        <v>6.9</v>
      </c>
      <c r="G28" s="13"/>
      <c r="H28" s="16">
        <v>63</v>
      </c>
      <c r="I28" s="21" t="s">
        <v>57</v>
      </c>
      <c r="J28" s="36">
        <v>35270</v>
      </c>
      <c r="K28" s="36">
        <v>32440</v>
      </c>
      <c r="L28" s="36">
        <f t="shared" si="2"/>
        <v>2830</v>
      </c>
      <c r="M28" s="37">
        <f t="shared" si="1"/>
        <v>8.7</v>
      </c>
    </row>
    <row r="29" spans="1:13" ht="30" customHeight="1" thickBot="1" thickTop="1">
      <c r="A29" s="20">
        <v>24</v>
      </c>
      <c r="B29" s="21" t="s">
        <v>22</v>
      </c>
      <c r="C29" s="36">
        <v>98501</v>
      </c>
      <c r="D29" s="36">
        <v>97507</v>
      </c>
      <c r="E29" s="36">
        <f t="shared" si="3"/>
        <v>994</v>
      </c>
      <c r="F29" s="37">
        <f t="shared" si="0"/>
        <v>1</v>
      </c>
      <c r="G29" s="13"/>
      <c r="H29" s="63" t="s">
        <v>68</v>
      </c>
      <c r="I29" s="64"/>
      <c r="J29" s="39">
        <f>SUM(J6:J28)</f>
        <v>595473</v>
      </c>
      <c r="K29" s="39">
        <f>SUM(K6:K28)</f>
        <v>481035</v>
      </c>
      <c r="L29" s="39">
        <f>+J29-K29</f>
        <v>114438</v>
      </c>
      <c r="M29" s="40">
        <f>ROUND((J29/K29-1)*100,1)</f>
        <v>23.8</v>
      </c>
    </row>
    <row r="30" spans="1:13" ht="30" customHeight="1" thickBot="1" thickTop="1">
      <c r="A30" s="20">
        <v>25</v>
      </c>
      <c r="B30" s="21" t="s">
        <v>23</v>
      </c>
      <c r="C30" s="36">
        <v>81904</v>
      </c>
      <c r="D30" s="36">
        <v>80977</v>
      </c>
      <c r="E30" s="36">
        <f t="shared" si="3"/>
        <v>927</v>
      </c>
      <c r="F30" s="37">
        <f t="shared" si="0"/>
        <v>1.1</v>
      </c>
      <c r="G30" s="13"/>
      <c r="H30" s="51" t="s">
        <v>69</v>
      </c>
      <c r="I30" s="52"/>
      <c r="J30" s="41">
        <f>SUM(C46,J29)</f>
        <v>9782758</v>
      </c>
      <c r="K30" s="41">
        <f>SUM(D46,K29)</f>
        <v>8835130</v>
      </c>
      <c r="L30" s="42">
        <f>+J30-K30</f>
        <v>947628</v>
      </c>
      <c r="M30" s="43">
        <f>ROUND((J30/K30-1)*100,1)</f>
        <v>10.7</v>
      </c>
    </row>
    <row r="31" spans="1:13" ht="30" customHeight="1">
      <c r="A31" s="20">
        <v>26</v>
      </c>
      <c r="B31" s="21" t="s">
        <v>24</v>
      </c>
      <c r="C31" s="36">
        <v>212496</v>
      </c>
      <c r="D31" s="36">
        <v>205999</v>
      </c>
      <c r="E31" s="36">
        <f t="shared" si="3"/>
        <v>6497</v>
      </c>
      <c r="F31" s="37">
        <f t="shared" si="0"/>
        <v>3.2</v>
      </c>
      <c r="G31" s="14"/>
      <c r="H31" s="45"/>
      <c r="I31" s="46"/>
      <c r="J31" s="47"/>
      <c r="K31" s="47"/>
      <c r="L31" s="47"/>
      <c r="M31" s="48"/>
    </row>
    <row r="32" spans="1:13" ht="30" customHeight="1">
      <c r="A32" s="20">
        <v>27</v>
      </c>
      <c r="B32" s="21" t="s">
        <v>25</v>
      </c>
      <c r="C32" s="36">
        <v>94688</v>
      </c>
      <c r="D32" s="36">
        <v>87173</v>
      </c>
      <c r="E32" s="36">
        <f t="shared" si="3"/>
        <v>7515</v>
      </c>
      <c r="F32" s="37">
        <f t="shared" si="0"/>
        <v>8.6</v>
      </c>
      <c r="G32" s="14"/>
      <c r="H32" s="53" t="s">
        <v>99</v>
      </c>
      <c r="I32" s="53"/>
      <c r="J32" s="53"/>
      <c r="K32" s="53"/>
      <c r="L32" s="53"/>
      <c r="M32" s="53"/>
    </row>
    <row r="33" spans="1:13" ht="30" customHeight="1">
      <c r="A33" s="20">
        <v>28</v>
      </c>
      <c r="B33" s="21" t="s">
        <v>26</v>
      </c>
      <c r="C33" s="36">
        <v>186936</v>
      </c>
      <c r="D33" s="36">
        <v>158428</v>
      </c>
      <c r="E33" s="36">
        <f t="shared" si="3"/>
        <v>28508</v>
      </c>
      <c r="F33" s="37">
        <f t="shared" si="0"/>
        <v>18</v>
      </c>
      <c r="G33" s="14"/>
      <c r="H33" s="53"/>
      <c r="I33" s="53"/>
      <c r="J33" s="53"/>
      <c r="K33" s="53"/>
      <c r="L33" s="53"/>
      <c r="M33" s="53"/>
    </row>
    <row r="34" spans="1:13" ht="30" customHeight="1">
      <c r="A34" s="20">
        <v>29</v>
      </c>
      <c r="B34" s="21" t="s">
        <v>27</v>
      </c>
      <c r="C34" s="36">
        <v>67643</v>
      </c>
      <c r="D34" s="36">
        <v>57424</v>
      </c>
      <c r="E34" s="36">
        <f t="shared" si="3"/>
        <v>10219</v>
      </c>
      <c r="F34" s="37">
        <f t="shared" si="0"/>
        <v>17.8</v>
      </c>
      <c r="G34" s="14"/>
      <c r="H34" s="49"/>
      <c r="I34" s="49"/>
      <c r="J34" s="49"/>
      <c r="K34" s="49"/>
      <c r="L34" s="49"/>
      <c r="M34" s="49"/>
    </row>
    <row r="35" spans="1:13" ht="30" customHeight="1">
      <c r="A35" s="20">
        <v>30</v>
      </c>
      <c r="B35" s="21" t="s">
        <v>28</v>
      </c>
      <c r="C35" s="36">
        <v>140509</v>
      </c>
      <c r="D35" s="36">
        <v>130292</v>
      </c>
      <c r="E35" s="36">
        <f t="shared" si="3"/>
        <v>10217</v>
      </c>
      <c r="F35" s="37">
        <f t="shared" si="0"/>
        <v>7.8</v>
      </c>
      <c r="G35" s="14"/>
      <c r="H35" s="49"/>
      <c r="I35" s="49"/>
      <c r="J35" s="49"/>
      <c r="K35" s="49"/>
      <c r="L35" s="49"/>
      <c r="M35" s="49"/>
    </row>
    <row r="36" spans="1:13" ht="30" customHeight="1">
      <c r="A36" s="20">
        <v>31</v>
      </c>
      <c r="B36" s="21" t="s">
        <v>29</v>
      </c>
      <c r="C36" s="36">
        <v>139547</v>
      </c>
      <c r="D36" s="36">
        <v>128508</v>
      </c>
      <c r="E36" s="36">
        <f t="shared" si="3"/>
        <v>11039</v>
      </c>
      <c r="F36" s="37">
        <f t="shared" si="0"/>
        <v>8.6</v>
      </c>
      <c r="G36" s="14"/>
      <c r="H36" s="49"/>
      <c r="I36" s="49"/>
      <c r="J36" s="49"/>
      <c r="K36" s="49"/>
      <c r="L36" s="49"/>
      <c r="M36" s="49"/>
    </row>
    <row r="37" spans="1:13" ht="30" customHeight="1">
      <c r="A37" s="20">
        <v>32</v>
      </c>
      <c r="B37" s="21" t="s">
        <v>30</v>
      </c>
      <c r="C37" s="36">
        <v>223750</v>
      </c>
      <c r="D37" s="36">
        <v>221886</v>
      </c>
      <c r="E37" s="36">
        <f t="shared" si="3"/>
        <v>1864</v>
      </c>
      <c r="F37" s="37">
        <f t="shared" si="0"/>
        <v>0.8</v>
      </c>
      <c r="G37" s="14"/>
      <c r="H37" s="49"/>
      <c r="I37" s="49"/>
      <c r="J37" s="49"/>
      <c r="K37" s="49"/>
      <c r="L37" s="49"/>
      <c r="M37" s="49"/>
    </row>
    <row r="38" spans="1:13" ht="30" customHeight="1">
      <c r="A38" s="20">
        <v>33</v>
      </c>
      <c r="B38" s="21" t="s">
        <v>31</v>
      </c>
      <c r="C38" s="36">
        <v>69698</v>
      </c>
      <c r="D38" s="36">
        <v>59811</v>
      </c>
      <c r="E38" s="36">
        <f t="shared" si="3"/>
        <v>9887</v>
      </c>
      <c r="F38" s="37">
        <f t="shared" si="0"/>
        <v>16.5</v>
      </c>
      <c r="G38" s="14"/>
      <c r="H38" s="49"/>
      <c r="I38" s="49"/>
      <c r="J38" s="49"/>
      <c r="K38" s="49"/>
      <c r="L38" s="49"/>
      <c r="M38" s="49"/>
    </row>
    <row r="39" spans="1:13" ht="30" customHeight="1">
      <c r="A39" s="20">
        <v>34</v>
      </c>
      <c r="B39" s="21" t="s">
        <v>32</v>
      </c>
      <c r="C39" s="36">
        <v>124425</v>
      </c>
      <c r="D39" s="36">
        <v>116405</v>
      </c>
      <c r="E39" s="36">
        <f t="shared" si="3"/>
        <v>8020</v>
      </c>
      <c r="F39" s="37">
        <f t="shared" si="0"/>
        <v>6.9</v>
      </c>
      <c r="G39" s="14"/>
      <c r="H39" s="49"/>
      <c r="I39" s="49"/>
      <c r="J39" s="49"/>
      <c r="K39" s="49"/>
      <c r="L39" s="49"/>
      <c r="M39" s="49"/>
    </row>
    <row r="40" spans="1:13" ht="30" customHeight="1">
      <c r="A40" s="20">
        <v>35</v>
      </c>
      <c r="B40" s="21" t="s">
        <v>33</v>
      </c>
      <c r="C40" s="36">
        <v>60169</v>
      </c>
      <c r="D40" s="36">
        <v>52272</v>
      </c>
      <c r="E40" s="36">
        <f t="shared" si="3"/>
        <v>7897</v>
      </c>
      <c r="F40" s="37">
        <f t="shared" si="0"/>
        <v>15.1</v>
      </c>
      <c r="G40" s="14"/>
      <c r="H40" s="49"/>
      <c r="I40" s="49"/>
      <c r="J40" s="49"/>
      <c r="K40" s="49"/>
      <c r="L40" s="49"/>
      <c r="M40" s="49"/>
    </row>
    <row r="41" spans="1:7" ht="30" customHeight="1">
      <c r="A41" s="20">
        <v>36</v>
      </c>
      <c r="B41" s="21" t="s">
        <v>61</v>
      </c>
      <c r="C41" s="36">
        <v>72734</v>
      </c>
      <c r="D41" s="36">
        <v>63771</v>
      </c>
      <c r="E41" s="36">
        <f t="shared" si="3"/>
        <v>8963</v>
      </c>
      <c r="F41" s="37">
        <f t="shared" si="0"/>
        <v>14.1</v>
      </c>
      <c r="G41" s="14"/>
    </row>
    <row r="42" spans="1:7" ht="30" customHeight="1">
      <c r="A42" s="20">
        <v>37</v>
      </c>
      <c r="B42" s="21" t="s">
        <v>34</v>
      </c>
      <c r="C42" s="36">
        <v>61002</v>
      </c>
      <c r="D42" s="36">
        <v>53753</v>
      </c>
      <c r="E42" s="36">
        <f t="shared" si="3"/>
        <v>7249</v>
      </c>
      <c r="F42" s="37">
        <f t="shared" si="0"/>
        <v>13.5</v>
      </c>
      <c r="G42" s="14"/>
    </row>
    <row r="43" spans="1:7" ht="30" customHeight="1">
      <c r="A43" s="20">
        <v>38</v>
      </c>
      <c r="B43" s="21" t="s">
        <v>35</v>
      </c>
      <c r="C43" s="36">
        <v>131385</v>
      </c>
      <c r="D43" s="36">
        <v>118094</v>
      </c>
      <c r="E43" s="36">
        <f t="shared" si="3"/>
        <v>13291</v>
      </c>
      <c r="F43" s="37">
        <f t="shared" si="0"/>
        <v>11.3</v>
      </c>
      <c r="G43" s="14"/>
    </row>
    <row r="44" spans="1:7" ht="30" customHeight="1">
      <c r="A44" s="20">
        <v>39</v>
      </c>
      <c r="B44" s="22" t="s">
        <v>62</v>
      </c>
      <c r="C44" s="38">
        <v>150725</v>
      </c>
      <c r="D44" s="38">
        <v>147079</v>
      </c>
      <c r="E44" s="38">
        <f t="shared" si="3"/>
        <v>3646</v>
      </c>
      <c r="F44" s="44">
        <f t="shared" si="0"/>
        <v>2.5</v>
      </c>
      <c r="G44" s="14"/>
    </row>
    <row r="45" spans="1:7" ht="30" customHeight="1" thickBot="1">
      <c r="A45" s="20">
        <v>40</v>
      </c>
      <c r="B45" s="21" t="s">
        <v>75</v>
      </c>
      <c r="C45" s="36">
        <v>72470</v>
      </c>
      <c r="D45" s="36">
        <v>64846</v>
      </c>
      <c r="E45" s="36">
        <f>+C45-D45</f>
        <v>7624</v>
      </c>
      <c r="F45" s="37">
        <f>ROUND((C45/D45-1)*100,1)</f>
        <v>11.8</v>
      </c>
      <c r="G45" s="14"/>
    </row>
    <row r="46" spans="1:14" ht="30" customHeight="1" thickBot="1" thickTop="1">
      <c r="A46" s="51" t="s">
        <v>67</v>
      </c>
      <c r="B46" s="52"/>
      <c r="C46" s="41">
        <f>SUM(C6:C45)</f>
        <v>9187285</v>
      </c>
      <c r="D46" s="41">
        <f>SUM(D6:D45)</f>
        <v>8354095</v>
      </c>
      <c r="E46" s="42">
        <f>+C46-D46</f>
        <v>833190</v>
      </c>
      <c r="F46" s="43">
        <f>ROUND((C46/D46-1)*100,1)</f>
        <v>10</v>
      </c>
      <c r="G46" s="50"/>
      <c r="N46" s="3" t="s">
        <v>66</v>
      </c>
    </row>
    <row r="47" spans="1:7" ht="27" customHeight="1">
      <c r="A47" s="6"/>
      <c r="B47" s="7"/>
      <c r="C47" s="8"/>
      <c r="D47" s="8"/>
      <c r="E47" s="8"/>
      <c r="F47" s="11"/>
      <c r="G47" s="1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>
      <c r="H54" s="9"/>
    </row>
    <row r="55" spans="8:9" ht="14.25" customHeight="1">
      <c r="H55" s="1"/>
      <c r="I55" s="10"/>
    </row>
    <row r="56" spans="8:9" ht="14.25" customHeight="1">
      <c r="H56" s="1"/>
      <c r="I56" s="10"/>
    </row>
    <row r="57" spans="8:9" ht="14.25" customHeight="1">
      <c r="H57" s="1"/>
      <c r="I57" s="10"/>
    </row>
    <row r="58" ht="14.25" customHeight="1"/>
  </sheetData>
  <sheetProtection/>
  <mergeCells count="19">
    <mergeCell ref="A1:F1"/>
    <mergeCell ref="E2:H2"/>
    <mergeCell ref="L2:M2"/>
    <mergeCell ref="A3:A5"/>
    <mergeCell ref="B3:B5"/>
    <mergeCell ref="C3:C4"/>
    <mergeCell ref="D3:D4"/>
    <mergeCell ref="E3:E4"/>
    <mergeCell ref="F3:F4"/>
    <mergeCell ref="H3:H5"/>
    <mergeCell ref="H30:I30"/>
    <mergeCell ref="H32:M33"/>
    <mergeCell ref="A46:B46"/>
    <mergeCell ref="I3:I5"/>
    <mergeCell ref="J3:J4"/>
    <mergeCell ref="K3:K4"/>
    <mergeCell ref="L3:L4"/>
    <mergeCell ref="M3:M4"/>
    <mergeCell ref="H29:I29"/>
  </mergeCells>
  <printOptions/>
  <pageMargins left="0.9448818897637796" right="0.1968503937007874" top="0.984251968503937" bottom="0.3937007874015748" header="0.2362204724409449" footer="0.5118110236220472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55" zoomScaleNormal="70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4" sqref="F14"/>
    </sheetView>
  </sheetViews>
  <sheetFormatPr defaultColWidth="8.796875" defaultRowHeight="15"/>
  <cols>
    <col min="1" max="1" width="3.8984375" style="4" customWidth="1"/>
    <col min="2" max="2" width="12.59765625" style="5" customWidth="1"/>
    <col min="3" max="4" width="14.19921875" style="3" customWidth="1"/>
    <col min="5" max="5" width="19.09765625" style="3" bestFit="1" customWidth="1"/>
    <col min="6" max="6" width="13.09765625" style="3" customWidth="1"/>
    <col min="7" max="7" width="2" style="3" customWidth="1"/>
    <col min="8" max="8" width="3.8984375" style="3" customWidth="1"/>
    <col min="9" max="9" width="12.59765625" style="3" customWidth="1"/>
    <col min="10" max="11" width="14.09765625" style="3" customWidth="1"/>
    <col min="12" max="12" width="18" style="3" bestFit="1" customWidth="1"/>
    <col min="13" max="13" width="13.09765625" style="3" customWidth="1"/>
    <col min="14" max="16384" width="9" style="3" customWidth="1"/>
  </cols>
  <sheetData>
    <row r="1" spans="1:7" ht="24">
      <c r="A1" s="65" t="s">
        <v>87</v>
      </c>
      <c r="B1" s="66"/>
      <c r="C1" s="66"/>
      <c r="D1" s="66"/>
      <c r="E1" s="66"/>
      <c r="F1" s="67"/>
      <c r="G1" s="2"/>
    </row>
    <row r="2" spans="5:13" ht="20.25" customHeight="1" thickBot="1">
      <c r="E2" s="68"/>
      <c r="F2" s="68"/>
      <c r="G2" s="68"/>
      <c r="H2" s="69"/>
      <c r="L2" s="70" t="s">
        <v>64</v>
      </c>
      <c r="M2" s="70"/>
    </row>
    <row r="3" spans="1:13" ht="35.25" customHeight="1">
      <c r="A3" s="71" t="s">
        <v>59</v>
      </c>
      <c r="B3" s="54" t="s">
        <v>58</v>
      </c>
      <c r="C3" s="57" t="s">
        <v>88</v>
      </c>
      <c r="D3" s="57" t="s">
        <v>78</v>
      </c>
      <c r="E3" s="59" t="s">
        <v>65</v>
      </c>
      <c r="F3" s="61" t="s">
        <v>74</v>
      </c>
      <c r="G3" s="26"/>
      <c r="H3" s="73" t="s">
        <v>59</v>
      </c>
      <c r="I3" s="54" t="s">
        <v>58</v>
      </c>
      <c r="J3" s="57" t="s">
        <v>88</v>
      </c>
      <c r="K3" s="57" t="s">
        <v>78</v>
      </c>
      <c r="L3" s="59" t="s">
        <v>65</v>
      </c>
      <c r="M3" s="61" t="s">
        <v>74</v>
      </c>
    </row>
    <row r="4" spans="1:13" ht="21.75" customHeight="1">
      <c r="A4" s="72"/>
      <c r="B4" s="55"/>
      <c r="C4" s="58"/>
      <c r="D4" s="58"/>
      <c r="E4" s="60"/>
      <c r="F4" s="62"/>
      <c r="G4" s="27"/>
      <c r="H4" s="74"/>
      <c r="I4" s="55"/>
      <c r="J4" s="58"/>
      <c r="K4" s="58"/>
      <c r="L4" s="60"/>
      <c r="M4" s="62"/>
    </row>
    <row r="5" spans="1:13" ht="16.5" customHeight="1" thickBot="1">
      <c r="A5" s="72"/>
      <c r="B5" s="55"/>
      <c r="C5" s="28" t="s">
        <v>89</v>
      </c>
      <c r="D5" s="28" t="s">
        <v>90</v>
      </c>
      <c r="E5" s="29" t="s">
        <v>91</v>
      </c>
      <c r="F5" s="30" t="s">
        <v>92</v>
      </c>
      <c r="G5" s="31"/>
      <c r="H5" s="74"/>
      <c r="I5" s="56"/>
      <c r="J5" s="28" t="s">
        <v>89</v>
      </c>
      <c r="K5" s="28" t="s">
        <v>90</v>
      </c>
      <c r="L5" s="29" t="s">
        <v>91</v>
      </c>
      <c r="M5" s="30" t="s">
        <v>92</v>
      </c>
    </row>
    <row r="6" spans="1:13" ht="30" customHeight="1">
      <c r="A6" s="18">
        <v>1</v>
      </c>
      <c r="B6" s="23" t="s">
        <v>60</v>
      </c>
      <c r="C6" s="32">
        <v>1924455</v>
      </c>
      <c r="D6" s="32">
        <v>1584043</v>
      </c>
      <c r="E6" s="33">
        <f>+C6-D6</f>
        <v>340412</v>
      </c>
      <c r="F6" s="34">
        <f>ROUND((C6/D6-1)*100,1)</f>
        <v>21.5</v>
      </c>
      <c r="G6" s="13"/>
      <c r="H6" s="15">
        <v>41</v>
      </c>
      <c r="I6" s="24" t="s">
        <v>36</v>
      </c>
      <c r="J6" s="32">
        <v>59283</v>
      </c>
      <c r="K6" s="32">
        <v>48752</v>
      </c>
      <c r="L6" s="33">
        <f>+J6-K6</f>
        <v>10531</v>
      </c>
      <c r="M6" s="35">
        <f>ROUND((J6/K6-1)*100,1)</f>
        <v>21.6</v>
      </c>
    </row>
    <row r="7" spans="1:13" ht="30" customHeight="1">
      <c r="A7" s="19">
        <v>2</v>
      </c>
      <c r="B7" s="21" t="s">
        <v>0</v>
      </c>
      <c r="C7" s="36">
        <v>428893</v>
      </c>
      <c r="D7" s="36">
        <v>364163</v>
      </c>
      <c r="E7" s="36">
        <f>+C7-D7</f>
        <v>64730</v>
      </c>
      <c r="F7" s="37">
        <f aca="true" t="shared" si="0" ref="F7:F44">ROUND((C7/D7-1)*100,1)</f>
        <v>17.8</v>
      </c>
      <c r="G7" s="13"/>
      <c r="H7" s="16">
        <v>42</v>
      </c>
      <c r="I7" s="21" t="s">
        <v>37</v>
      </c>
      <c r="J7" s="36">
        <v>49260</v>
      </c>
      <c r="K7" s="36">
        <v>40694</v>
      </c>
      <c r="L7" s="36">
        <f>+J7-K7</f>
        <v>8566</v>
      </c>
      <c r="M7" s="37">
        <f aca="true" t="shared" si="1" ref="M7:M28">ROUND((J7/K7-1)*100,1)</f>
        <v>21</v>
      </c>
    </row>
    <row r="8" spans="1:13" ht="30" customHeight="1">
      <c r="A8" s="20">
        <v>3</v>
      </c>
      <c r="B8" s="21" t="s">
        <v>1</v>
      </c>
      <c r="C8" s="36">
        <v>198008</v>
      </c>
      <c r="D8" s="36">
        <v>138928</v>
      </c>
      <c r="E8" s="36">
        <f>+C8-D8</f>
        <v>59080</v>
      </c>
      <c r="F8" s="37">
        <f t="shared" si="0"/>
        <v>42.5</v>
      </c>
      <c r="G8" s="13"/>
      <c r="H8" s="16">
        <v>43</v>
      </c>
      <c r="I8" s="21" t="s">
        <v>38</v>
      </c>
      <c r="J8" s="36">
        <v>22632</v>
      </c>
      <c r="K8" s="36">
        <v>17971</v>
      </c>
      <c r="L8" s="36">
        <f aca="true" t="shared" si="2" ref="L8:L28">+J8-K8</f>
        <v>4661</v>
      </c>
      <c r="M8" s="37">
        <f t="shared" si="1"/>
        <v>25.9</v>
      </c>
    </row>
    <row r="9" spans="1:13" ht="30" customHeight="1">
      <c r="A9" s="20">
        <v>4</v>
      </c>
      <c r="B9" s="21" t="s">
        <v>2</v>
      </c>
      <c r="C9" s="36">
        <v>719659</v>
      </c>
      <c r="D9" s="36">
        <v>602207</v>
      </c>
      <c r="E9" s="36">
        <f>+C9-D9</f>
        <v>117452</v>
      </c>
      <c r="F9" s="37">
        <f t="shared" si="0"/>
        <v>19.5</v>
      </c>
      <c r="G9" s="13"/>
      <c r="H9" s="17">
        <v>44</v>
      </c>
      <c r="I9" s="21" t="s">
        <v>39</v>
      </c>
      <c r="J9" s="36">
        <v>7629</v>
      </c>
      <c r="K9" s="36">
        <v>4989</v>
      </c>
      <c r="L9" s="36">
        <f t="shared" si="2"/>
        <v>2640</v>
      </c>
      <c r="M9" s="37">
        <f t="shared" si="1"/>
        <v>52.9</v>
      </c>
    </row>
    <row r="10" spans="1:13" ht="30" customHeight="1">
      <c r="A10" s="19">
        <v>5</v>
      </c>
      <c r="B10" s="21" t="s">
        <v>3</v>
      </c>
      <c r="C10" s="36">
        <v>83610</v>
      </c>
      <c r="D10" s="36">
        <v>65476</v>
      </c>
      <c r="E10" s="36">
        <f>+C10-D10</f>
        <v>18134</v>
      </c>
      <c r="F10" s="37">
        <f t="shared" si="0"/>
        <v>27.7</v>
      </c>
      <c r="G10" s="13"/>
      <c r="H10" s="16">
        <v>45</v>
      </c>
      <c r="I10" s="21" t="s">
        <v>40</v>
      </c>
      <c r="J10" s="36">
        <v>34896</v>
      </c>
      <c r="K10" s="36">
        <v>26396</v>
      </c>
      <c r="L10" s="36">
        <f t="shared" si="2"/>
        <v>8500</v>
      </c>
      <c r="M10" s="37">
        <f t="shared" si="1"/>
        <v>32.2</v>
      </c>
    </row>
    <row r="11" spans="1:13" ht="30" customHeight="1">
      <c r="A11" s="20">
        <v>6</v>
      </c>
      <c r="B11" s="21" t="s">
        <v>4</v>
      </c>
      <c r="C11" s="36">
        <v>58962</v>
      </c>
      <c r="D11" s="36">
        <v>43682</v>
      </c>
      <c r="E11" s="36">
        <f aca="true" t="shared" si="3" ref="E11:E44">+C11-D11</f>
        <v>15280</v>
      </c>
      <c r="F11" s="37">
        <f t="shared" si="0"/>
        <v>35</v>
      </c>
      <c r="G11" s="13"/>
      <c r="H11" s="16">
        <v>46</v>
      </c>
      <c r="I11" s="21" t="s">
        <v>41</v>
      </c>
      <c r="J11" s="36">
        <v>15130</v>
      </c>
      <c r="K11" s="36">
        <v>10774</v>
      </c>
      <c r="L11" s="36">
        <f t="shared" si="2"/>
        <v>4356</v>
      </c>
      <c r="M11" s="37">
        <f t="shared" si="1"/>
        <v>40.4</v>
      </c>
    </row>
    <row r="12" spans="1:13" ht="30" customHeight="1">
      <c r="A12" s="20">
        <v>7</v>
      </c>
      <c r="B12" s="21" t="s">
        <v>5</v>
      </c>
      <c r="C12" s="36">
        <v>368796</v>
      </c>
      <c r="D12" s="36">
        <v>310391</v>
      </c>
      <c r="E12" s="36">
        <f t="shared" si="3"/>
        <v>58405</v>
      </c>
      <c r="F12" s="37">
        <f t="shared" si="0"/>
        <v>18.8</v>
      </c>
      <c r="G12" s="13"/>
      <c r="H12" s="17">
        <v>47</v>
      </c>
      <c r="I12" s="21" t="s">
        <v>42</v>
      </c>
      <c r="J12" s="36">
        <v>15942</v>
      </c>
      <c r="K12" s="36">
        <v>10899</v>
      </c>
      <c r="L12" s="36">
        <f t="shared" si="2"/>
        <v>5043</v>
      </c>
      <c r="M12" s="37">
        <f t="shared" si="1"/>
        <v>46.3</v>
      </c>
    </row>
    <row r="13" spans="1:13" ht="30" customHeight="1">
      <c r="A13" s="19">
        <v>8</v>
      </c>
      <c r="B13" s="21" t="s">
        <v>6</v>
      </c>
      <c r="C13" s="36">
        <v>83993</v>
      </c>
      <c r="D13" s="36">
        <v>68040</v>
      </c>
      <c r="E13" s="36">
        <f t="shared" si="3"/>
        <v>15953</v>
      </c>
      <c r="F13" s="37">
        <f t="shared" si="0"/>
        <v>23.4</v>
      </c>
      <c r="G13" s="13"/>
      <c r="H13" s="16">
        <v>48</v>
      </c>
      <c r="I13" s="21" t="s">
        <v>43</v>
      </c>
      <c r="J13" s="36">
        <v>15542</v>
      </c>
      <c r="K13" s="36">
        <v>9723</v>
      </c>
      <c r="L13" s="36">
        <f t="shared" si="2"/>
        <v>5819</v>
      </c>
      <c r="M13" s="37">
        <f t="shared" si="1"/>
        <v>59.8</v>
      </c>
    </row>
    <row r="14" spans="1:13" ht="30" customHeight="1">
      <c r="A14" s="20">
        <v>9</v>
      </c>
      <c r="B14" s="21" t="s">
        <v>7</v>
      </c>
      <c r="C14" s="36">
        <v>138305</v>
      </c>
      <c r="D14" s="36">
        <v>108635</v>
      </c>
      <c r="E14" s="36">
        <f t="shared" si="3"/>
        <v>29670</v>
      </c>
      <c r="F14" s="37">
        <f t="shared" si="0"/>
        <v>27.3</v>
      </c>
      <c r="G14" s="13"/>
      <c r="H14" s="16">
        <v>49</v>
      </c>
      <c r="I14" s="21" t="s">
        <v>44</v>
      </c>
      <c r="J14" s="36">
        <v>15067</v>
      </c>
      <c r="K14" s="36">
        <v>9190</v>
      </c>
      <c r="L14" s="36">
        <f t="shared" si="2"/>
        <v>5877</v>
      </c>
      <c r="M14" s="37">
        <f t="shared" si="1"/>
        <v>63.9</v>
      </c>
    </row>
    <row r="15" spans="1:13" ht="30" customHeight="1">
      <c r="A15" s="20">
        <v>10</v>
      </c>
      <c r="B15" s="21" t="s">
        <v>8</v>
      </c>
      <c r="C15" s="36">
        <v>77044</v>
      </c>
      <c r="D15" s="36">
        <v>57683</v>
      </c>
      <c r="E15" s="36">
        <f t="shared" si="3"/>
        <v>19361</v>
      </c>
      <c r="F15" s="37">
        <f t="shared" si="0"/>
        <v>33.6</v>
      </c>
      <c r="G15" s="13"/>
      <c r="H15" s="17">
        <v>50</v>
      </c>
      <c r="I15" s="21" t="s">
        <v>45</v>
      </c>
      <c r="J15" s="36">
        <v>8863</v>
      </c>
      <c r="K15" s="36">
        <v>5644</v>
      </c>
      <c r="L15" s="36">
        <f t="shared" si="2"/>
        <v>3219</v>
      </c>
      <c r="M15" s="37">
        <f t="shared" si="1"/>
        <v>57</v>
      </c>
    </row>
    <row r="16" spans="1:13" ht="30" customHeight="1">
      <c r="A16" s="19">
        <v>11</v>
      </c>
      <c r="B16" s="21" t="s">
        <v>9</v>
      </c>
      <c r="C16" s="36">
        <v>106567</v>
      </c>
      <c r="D16" s="36">
        <v>87168</v>
      </c>
      <c r="E16" s="36">
        <f t="shared" si="3"/>
        <v>19399</v>
      </c>
      <c r="F16" s="37">
        <f t="shared" si="0"/>
        <v>22.3</v>
      </c>
      <c r="G16" s="13"/>
      <c r="H16" s="16">
        <v>51</v>
      </c>
      <c r="I16" s="25" t="s">
        <v>63</v>
      </c>
      <c r="J16" s="36">
        <v>6150</v>
      </c>
      <c r="K16" s="36">
        <v>3373</v>
      </c>
      <c r="L16" s="36">
        <f t="shared" si="2"/>
        <v>2777</v>
      </c>
      <c r="M16" s="37">
        <f t="shared" si="1"/>
        <v>82.3</v>
      </c>
    </row>
    <row r="17" spans="1:13" ht="30" customHeight="1">
      <c r="A17" s="20">
        <v>12</v>
      </c>
      <c r="B17" s="21" t="s">
        <v>10</v>
      </c>
      <c r="C17" s="36">
        <v>243051</v>
      </c>
      <c r="D17" s="36">
        <v>202005</v>
      </c>
      <c r="E17" s="36">
        <f t="shared" si="3"/>
        <v>41046</v>
      </c>
      <c r="F17" s="37">
        <f t="shared" si="0"/>
        <v>20.3</v>
      </c>
      <c r="G17" s="13"/>
      <c r="H17" s="16">
        <v>52</v>
      </c>
      <c r="I17" s="21" t="s">
        <v>46</v>
      </c>
      <c r="J17" s="36">
        <v>5629</v>
      </c>
      <c r="K17" s="36">
        <v>3661</v>
      </c>
      <c r="L17" s="36">
        <f t="shared" si="2"/>
        <v>1968</v>
      </c>
      <c r="M17" s="37">
        <f t="shared" si="1"/>
        <v>53.8</v>
      </c>
    </row>
    <row r="18" spans="1:13" ht="30" customHeight="1">
      <c r="A18" s="20">
        <v>13</v>
      </c>
      <c r="B18" s="21" t="s">
        <v>11</v>
      </c>
      <c r="C18" s="36">
        <v>138909</v>
      </c>
      <c r="D18" s="36">
        <v>113617</v>
      </c>
      <c r="E18" s="36">
        <f t="shared" si="3"/>
        <v>25292</v>
      </c>
      <c r="F18" s="37">
        <f t="shared" si="0"/>
        <v>22.3</v>
      </c>
      <c r="G18" s="13"/>
      <c r="H18" s="17">
        <v>53</v>
      </c>
      <c r="I18" s="21" t="s">
        <v>47</v>
      </c>
      <c r="J18" s="36">
        <v>6631</v>
      </c>
      <c r="K18" s="36">
        <v>4464</v>
      </c>
      <c r="L18" s="36">
        <f t="shared" si="2"/>
        <v>2167</v>
      </c>
      <c r="M18" s="37">
        <f t="shared" si="1"/>
        <v>48.5</v>
      </c>
    </row>
    <row r="19" spans="1:13" ht="30" customHeight="1">
      <c r="A19" s="19">
        <v>14</v>
      </c>
      <c r="B19" s="21" t="s">
        <v>12</v>
      </c>
      <c r="C19" s="36">
        <v>58368</v>
      </c>
      <c r="D19" s="36">
        <v>44168</v>
      </c>
      <c r="E19" s="36">
        <f t="shared" si="3"/>
        <v>14200</v>
      </c>
      <c r="F19" s="37">
        <f t="shared" si="0"/>
        <v>32.1</v>
      </c>
      <c r="G19" s="13"/>
      <c r="H19" s="16">
        <v>54</v>
      </c>
      <c r="I19" s="21" t="s">
        <v>48</v>
      </c>
      <c r="J19" s="36">
        <v>4763</v>
      </c>
      <c r="K19" s="36">
        <v>3483</v>
      </c>
      <c r="L19" s="36">
        <f t="shared" si="2"/>
        <v>1280</v>
      </c>
      <c r="M19" s="37">
        <f t="shared" si="1"/>
        <v>36.7</v>
      </c>
    </row>
    <row r="20" spans="1:13" ht="30" customHeight="1">
      <c r="A20" s="20">
        <v>15</v>
      </c>
      <c r="B20" s="21" t="s">
        <v>13</v>
      </c>
      <c r="C20" s="36">
        <v>133911</v>
      </c>
      <c r="D20" s="36">
        <v>108800</v>
      </c>
      <c r="E20" s="36">
        <f t="shared" si="3"/>
        <v>25111</v>
      </c>
      <c r="F20" s="37">
        <f t="shared" si="0"/>
        <v>23.1</v>
      </c>
      <c r="G20" s="13"/>
      <c r="H20" s="16">
        <v>55</v>
      </c>
      <c r="I20" s="21" t="s">
        <v>49</v>
      </c>
      <c r="J20" s="36">
        <v>6140</v>
      </c>
      <c r="K20" s="36">
        <v>3500</v>
      </c>
      <c r="L20" s="36">
        <f t="shared" si="2"/>
        <v>2640</v>
      </c>
      <c r="M20" s="37">
        <f t="shared" si="1"/>
        <v>75.4</v>
      </c>
    </row>
    <row r="21" spans="1:13" ht="30" customHeight="1">
      <c r="A21" s="20">
        <v>16</v>
      </c>
      <c r="B21" s="21" t="s">
        <v>14</v>
      </c>
      <c r="C21" s="36">
        <v>160115</v>
      </c>
      <c r="D21" s="36">
        <v>98882</v>
      </c>
      <c r="E21" s="36">
        <f t="shared" si="3"/>
        <v>61233</v>
      </c>
      <c r="F21" s="37">
        <f t="shared" si="0"/>
        <v>61.9</v>
      </c>
      <c r="G21" s="13"/>
      <c r="H21" s="17">
        <v>56</v>
      </c>
      <c r="I21" s="21" t="s">
        <v>50</v>
      </c>
      <c r="J21" s="36">
        <v>1244</v>
      </c>
      <c r="K21" s="36">
        <v>513</v>
      </c>
      <c r="L21" s="36">
        <f t="shared" si="2"/>
        <v>731</v>
      </c>
      <c r="M21" s="37">
        <f t="shared" si="1"/>
        <v>142.5</v>
      </c>
    </row>
    <row r="22" spans="1:13" ht="30" customHeight="1">
      <c r="A22" s="19">
        <v>17</v>
      </c>
      <c r="B22" s="21" t="s">
        <v>15</v>
      </c>
      <c r="C22" s="36">
        <v>258672</v>
      </c>
      <c r="D22" s="36">
        <v>212221</v>
      </c>
      <c r="E22" s="36">
        <f t="shared" si="3"/>
        <v>46451</v>
      </c>
      <c r="F22" s="37">
        <f t="shared" si="0"/>
        <v>21.9</v>
      </c>
      <c r="G22" s="13"/>
      <c r="H22" s="16">
        <v>57</v>
      </c>
      <c r="I22" s="21" t="s">
        <v>51</v>
      </c>
      <c r="J22" s="36">
        <v>11464</v>
      </c>
      <c r="K22" s="36">
        <v>7657</v>
      </c>
      <c r="L22" s="36">
        <f t="shared" si="2"/>
        <v>3807</v>
      </c>
      <c r="M22" s="37">
        <f t="shared" si="1"/>
        <v>49.7</v>
      </c>
    </row>
    <row r="23" spans="1:13" ht="30" customHeight="1">
      <c r="A23" s="20">
        <v>18</v>
      </c>
      <c r="B23" s="21" t="s">
        <v>16</v>
      </c>
      <c r="C23" s="36">
        <v>278600</v>
      </c>
      <c r="D23" s="36">
        <v>243269</v>
      </c>
      <c r="E23" s="36">
        <f t="shared" si="3"/>
        <v>35331</v>
      </c>
      <c r="F23" s="37">
        <f t="shared" si="0"/>
        <v>14.5</v>
      </c>
      <c r="G23" s="13"/>
      <c r="H23" s="16">
        <v>58</v>
      </c>
      <c r="I23" s="21" t="s">
        <v>52</v>
      </c>
      <c r="J23" s="36">
        <v>13186</v>
      </c>
      <c r="K23" s="36">
        <v>8828</v>
      </c>
      <c r="L23" s="36">
        <f t="shared" si="2"/>
        <v>4358</v>
      </c>
      <c r="M23" s="37">
        <f t="shared" si="1"/>
        <v>49.4</v>
      </c>
    </row>
    <row r="24" spans="1:13" ht="30" customHeight="1">
      <c r="A24" s="20">
        <v>19</v>
      </c>
      <c r="B24" s="21" t="s">
        <v>17</v>
      </c>
      <c r="C24" s="36">
        <v>469407</v>
      </c>
      <c r="D24" s="36">
        <v>386398</v>
      </c>
      <c r="E24" s="36">
        <f t="shared" si="3"/>
        <v>83009</v>
      </c>
      <c r="F24" s="37">
        <f t="shared" si="0"/>
        <v>21.5</v>
      </c>
      <c r="G24" s="13"/>
      <c r="H24" s="17">
        <v>59</v>
      </c>
      <c r="I24" s="21" t="s">
        <v>53</v>
      </c>
      <c r="J24" s="36">
        <v>34664</v>
      </c>
      <c r="K24" s="36">
        <v>25195</v>
      </c>
      <c r="L24" s="36">
        <f t="shared" si="2"/>
        <v>9469</v>
      </c>
      <c r="M24" s="37">
        <f t="shared" si="1"/>
        <v>37.6</v>
      </c>
    </row>
    <row r="25" spans="1:13" ht="30" customHeight="1">
      <c r="A25" s="19">
        <v>20</v>
      </c>
      <c r="B25" s="21" t="s">
        <v>18</v>
      </c>
      <c r="C25" s="36">
        <v>75947</v>
      </c>
      <c r="D25" s="36">
        <v>61022</v>
      </c>
      <c r="E25" s="36">
        <f t="shared" si="3"/>
        <v>14925</v>
      </c>
      <c r="F25" s="37">
        <f t="shared" si="0"/>
        <v>24.5</v>
      </c>
      <c r="G25" s="13"/>
      <c r="H25" s="16">
        <v>60</v>
      </c>
      <c r="I25" s="21" t="s">
        <v>54</v>
      </c>
      <c r="J25" s="36">
        <v>26740</v>
      </c>
      <c r="K25" s="36">
        <v>18538</v>
      </c>
      <c r="L25" s="36">
        <f t="shared" si="2"/>
        <v>8202</v>
      </c>
      <c r="M25" s="37">
        <f t="shared" si="1"/>
        <v>44.2</v>
      </c>
    </row>
    <row r="26" spans="1:13" ht="30" customHeight="1">
      <c r="A26" s="20">
        <v>21</v>
      </c>
      <c r="B26" s="21" t="s">
        <v>19</v>
      </c>
      <c r="C26" s="36">
        <v>176073</v>
      </c>
      <c r="D26" s="36">
        <v>162220</v>
      </c>
      <c r="E26" s="36">
        <f t="shared" si="3"/>
        <v>13853</v>
      </c>
      <c r="F26" s="37">
        <f t="shared" si="0"/>
        <v>8.5</v>
      </c>
      <c r="G26" s="13"/>
      <c r="H26" s="17">
        <v>61</v>
      </c>
      <c r="I26" s="21" t="s">
        <v>55</v>
      </c>
      <c r="J26" s="36">
        <v>40454</v>
      </c>
      <c r="K26" s="36">
        <v>32516</v>
      </c>
      <c r="L26" s="36">
        <f t="shared" si="2"/>
        <v>7938</v>
      </c>
      <c r="M26" s="37">
        <f t="shared" si="1"/>
        <v>24.4</v>
      </c>
    </row>
    <row r="27" spans="1:13" ht="30" customHeight="1">
      <c r="A27" s="20">
        <v>22</v>
      </c>
      <c r="B27" s="21" t="s">
        <v>20</v>
      </c>
      <c r="C27" s="36">
        <v>144248</v>
      </c>
      <c r="D27" s="36">
        <v>121992</v>
      </c>
      <c r="E27" s="36">
        <f t="shared" si="3"/>
        <v>22256</v>
      </c>
      <c r="F27" s="37">
        <f t="shared" si="0"/>
        <v>18.2</v>
      </c>
      <c r="G27" s="13"/>
      <c r="H27" s="17">
        <v>62</v>
      </c>
      <c r="I27" s="21" t="s">
        <v>56</v>
      </c>
      <c r="J27" s="36">
        <v>47286</v>
      </c>
      <c r="K27" s="36">
        <v>36283</v>
      </c>
      <c r="L27" s="36">
        <f t="shared" si="2"/>
        <v>11003</v>
      </c>
      <c r="M27" s="37">
        <f t="shared" si="1"/>
        <v>30.3</v>
      </c>
    </row>
    <row r="28" spans="1:13" ht="30" customHeight="1" thickBot="1">
      <c r="A28" s="20">
        <v>23</v>
      </c>
      <c r="B28" s="21" t="s">
        <v>21</v>
      </c>
      <c r="C28" s="36">
        <v>184277</v>
      </c>
      <c r="D28" s="36">
        <v>161086</v>
      </c>
      <c r="E28" s="36">
        <f t="shared" si="3"/>
        <v>23191</v>
      </c>
      <c r="F28" s="37">
        <f t="shared" si="0"/>
        <v>14.4</v>
      </c>
      <c r="G28" s="13"/>
      <c r="H28" s="16">
        <v>63</v>
      </c>
      <c r="I28" s="21" t="s">
        <v>57</v>
      </c>
      <c r="J28" s="36">
        <v>32440</v>
      </c>
      <c r="K28" s="36">
        <v>25127</v>
      </c>
      <c r="L28" s="36">
        <f t="shared" si="2"/>
        <v>7313</v>
      </c>
      <c r="M28" s="37">
        <f t="shared" si="1"/>
        <v>29.1</v>
      </c>
    </row>
    <row r="29" spans="1:13" ht="30" customHeight="1" thickBot="1" thickTop="1">
      <c r="A29" s="20">
        <v>24</v>
      </c>
      <c r="B29" s="21" t="s">
        <v>22</v>
      </c>
      <c r="C29" s="36">
        <v>97507</v>
      </c>
      <c r="D29" s="36">
        <v>89491</v>
      </c>
      <c r="E29" s="36">
        <f t="shared" si="3"/>
        <v>8016</v>
      </c>
      <c r="F29" s="37">
        <f t="shared" si="0"/>
        <v>9</v>
      </c>
      <c r="G29" s="13"/>
      <c r="H29" s="63" t="s">
        <v>93</v>
      </c>
      <c r="I29" s="64"/>
      <c r="J29" s="39">
        <f>SUM(J6:J28)</f>
        <v>481035</v>
      </c>
      <c r="K29" s="39">
        <f>SUM(K6:K28)</f>
        <v>358170</v>
      </c>
      <c r="L29" s="39">
        <f>+J29-K29</f>
        <v>122865</v>
      </c>
      <c r="M29" s="40">
        <f>ROUND((J29/K29-1)*100,1)</f>
        <v>34.3</v>
      </c>
    </row>
    <row r="30" spans="1:13" ht="30" customHeight="1" thickBot="1" thickTop="1">
      <c r="A30" s="20">
        <v>25</v>
      </c>
      <c r="B30" s="21" t="s">
        <v>23</v>
      </c>
      <c r="C30" s="36">
        <v>80977</v>
      </c>
      <c r="D30" s="36">
        <v>73885</v>
      </c>
      <c r="E30" s="36">
        <f t="shared" si="3"/>
        <v>7092</v>
      </c>
      <c r="F30" s="37">
        <f t="shared" si="0"/>
        <v>9.6</v>
      </c>
      <c r="G30" s="13"/>
      <c r="H30" s="51" t="s">
        <v>69</v>
      </c>
      <c r="I30" s="52"/>
      <c r="J30" s="41">
        <f>SUM(C46,J29)</f>
        <v>8835130</v>
      </c>
      <c r="K30" s="41">
        <f>SUM(D46,K29)</f>
        <v>7232610</v>
      </c>
      <c r="L30" s="42">
        <f>+J30-K30</f>
        <v>1602520</v>
      </c>
      <c r="M30" s="43">
        <f>ROUND((J30/K30-1)*100,1)</f>
        <v>22.2</v>
      </c>
    </row>
    <row r="31" spans="1:13" ht="30" customHeight="1">
      <c r="A31" s="20">
        <v>26</v>
      </c>
      <c r="B31" s="21" t="s">
        <v>24</v>
      </c>
      <c r="C31" s="36">
        <v>205999</v>
      </c>
      <c r="D31" s="36">
        <v>182841</v>
      </c>
      <c r="E31" s="36">
        <f t="shared" si="3"/>
        <v>23158</v>
      </c>
      <c r="F31" s="37">
        <f t="shared" si="0"/>
        <v>12.7</v>
      </c>
      <c r="G31" s="14"/>
      <c r="H31" s="45"/>
      <c r="I31" s="46"/>
      <c r="J31" s="47"/>
      <c r="K31" s="47"/>
      <c r="L31" s="47"/>
      <c r="M31" s="48"/>
    </row>
    <row r="32" spans="1:13" ht="30" customHeight="1">
      <c r="A32" s="20">
        <v>27</v>
      </c>
      <c r="B32" s="21" t="s">
        <v>25</v>
      </c>
      <c r="C32" s="36">
        <v>87173</v>
      </c>
      <c r="D32" s="36">
        <v>72889</v>
      </c>
      <c r="E32" s="36">
        <f t="shared" si="3"/>
        <v>14284</v>
      </c>
      <c r="F32" s="37">
        <f t="shared" si="0"/>
        <v>19.6</v>
      </c>
      <c r="G32" s="14"/>
      <c r="H32" s="53" t="s">
        <v>94</v>
      </c>
      <c r="I32" s="53"/>
      <c r="J32" s="53"/>
      <c r="K32" s="53"/>
      <c r="L32" s="53"/>
      <c r="M32" s="53"/>
    </row>
    <row r="33" spans="1:13" ht="30" customHeight="1">
      <c r="A33" s="20">
        <v>28</v>
      </c>
      <c r="B33" s="21" t="s">
        <v>26</v>
      </c>
      <c r="C33" s="36">
        <v>158428</v>
      </c>
      <c r="D33" s="36">
        <v>121723</v>
      </c>
      <c r="E33" s="36">
        <f t="shared" si="3"/>
        <v>36705</v>
      </c>
      <c r="F33" s="37">
        <f t="shared" si="0"/>
        <v>30.2</v>
      </c>
      <c r="G33" s="14"/>
      <c r="H33" s="53"/>
      <c r="I33" s="53"/>
      <c r="J33" s="53"/>
      <c r="K33" s="53"/>
      <c r="L33" s="53"/>
      <c r="M33" s="53"/>
    </row>
    <row r="34" spans="1:13" ht="30" customHeight="1">
      <c r="A34" s="20">
        <v>29</v>
      </c>
      <c r="B34" s="21" t="s">
        <v>27</v>
      </c>
      <c r="C34" s="36">
        <v>57424</v>
      </c>
      <c r="D34" s="36">
        <v>42259</v>
      </c>
      <c r="E34" s="36">
        <f t="shared" si="3"/>
        <v>15165</v>
      </c>
      <c r="F34" s="37">
        <f t="shared" si="0"/>
        <v>35.9</v>
      </c>
      <c r="G34" s="14"/>
      <c r="H34" s="49"/>
      <c r="I34" s="49"/>
      <c r="J34" s="49"/>
      <c r="K34" s="49"/>
      <c r="L34" s="49"/>
      <c r="M34" s="49"/>
    </row>
    <row r="35" spans="1:13" ht="30" customHeight="1">
      <c r="A35" s="20">
        <v>30</v>
      </c>
      <c r="B35" s="21" t="s">
        <v>28</v>
      </c>
      <c r="C35" s="36">
        <v>130292</v>
      </c>
      <c r="D35" s="36">
        <v>93681</v>
      </c>
      <c r="E35" s="36">
        <f t="shared" si="3"/>
        <v>36611</v>
      </c>
      <c r="F35" s="37">
        <f t="shared" si="0"/>
        <v>39.1</v>
      </c>
      <c r="G35" s="14"/>
      <c r="H35" s="49"/>
      <c r="I35" s="49"/>
      <c r="J35" s="49"/>
      <c r="K35" s="49"/>
      <c r="L35" s="49"/>
      <c r="M35" s="49"/>
    </row>
    <row r="36" spans="1:13" ht="30" customHeight="1">
      <c r="A36" s="20">
        <v>31</v>
      </c>
      <c r="B36" s="21" t="s">
        <v>29</v>
      </c>
      <c r="C36" s="36">
        <v>128508</v>
      </c>
      <c r="D36" s="36">
        <v>107509</v>
      </c>
      <c r="E36" s="36">
        <f t="shared" si="3"/>
        <v>20999</v>
      </c>
      <c r="F36" s="37">
        <f t="shared" si="0"/>
        <v>19.5</v>
      </c>
      <c r="G36" s="14"/>
      <c r="H36" s="49"/>
      <c r="I36" s="49"/>
      <c r="J36" s="49"/>
      <c r="K36" s="49"/>
      <c r="L36" s="49"/>
      <c r="M36" s="49"/>
    </row>
    <row r="37" spans="1:13" ht="30" customHeight="1">
      <c r="A37" s="20">
        <v>32</v>
      </c>
      <c r="B37" s="21" t="s">
        <v>30</v>
      </c>
      <c r="C37" s="36">
        <v>221886</v>
      </c>
      <c r="D37" s="36">
        <v>174788</v>
      </c>
      <c r="E37" s="36">
        <f t="shared" si="3"/>
        <v>47098</v>
      </c>
      <c r="F37" s="37">
        <f t="shared" si="0"/>
        <v>26.9</v>
      </c>
      <c r="G37" s="14"/>
      <c r="H37" s="49"/>
      <c r="I37" s="49"/>
      <c r="J37" s="49"/>
      <c r="K37" s="49"/>
      <c r="L37" s="49"/>
      <c r="M37" s="49"/>
    </row>
    <row r="38" spans="1:13" ht="30" customHeight="1">
      <c r="A38" s="20">
        <v>33</v>
      </c>
      <c r="B38" s="21" t="s">
        <v>31</v>
      </c>
      <c r="C38" s="36">
        <v>59811</v>
      </c>
      <c r="D38" s="36">
        <v>48683</v>
      </c>
      <c r="E38" s="36">
        <f t="shared" si="3"/>
        <v>11128</v>
      </c>
      <c r="F38" s="37">
        <f t="shared" si="0"/>
        <v>22.9</v>
      </c>
      <c r="G38" s="14"/>
      <c r="H38" s="49"/>
      <c r="I38" s="49"/>
      <c r="J38" s="49"/>
      <c r="K38" s="49"/>
      <c r="L38" s="49"/>
      <c r="M38" s="49"/>
    </row>
    <row r="39" spans="1:13" ht="30" customHeight="1">
      <c r="A39" s="20">
        <v>34</v>
      </c>
      <c r="B39" s="21" t="s">
        <v>32</v>
      </c>
      <c r="C39" s="36">
        <v>116405</v>
      </c>
      <c r="D39" s="36">
        <v>97131</v>
      </c>
      <c r="E39" s="36">
        <f t="shared" si="3"/>
        <v>19274</v>
      </c>
      <c r="F39" s="37">
        <f t="shared" si="0"/>
        <v>19.8</v>
      </c>
      <c r="G39" s="14"/>
      <c r="H39" s="49"/>
      <c r="I39" s="49"/>
      <c r="J39" s="49"/>
      <c r="K39" s="49"/>
      <c r="L39" s="49"/>
      <c r="M39" s="49"/>
    </row>
    <row r="40" spans="1:13" ht="30" customHeight="1">
      <c r="A40" s="20">
        <v>35</v>
      </c>
      <c r="B40" s="21" t="s">
        <v>33</v>
      </c>
      <c r="C40" s="36">
        <v>52272</v>
      </c>
      <c r="D40" s="36">
        <v>39891</v>
      </c>
      <c r="E40" s="36">
        <f t="shared" si="3"/>
        <v>12381</v>
      </c>
      <c r="F40" s="37">
        <f t="shared" si="0"/>
        <v>31</v>
      </c>
      <c r="G40" s="14"/>
      <c r="H40" s="49"/>
      <c r="I40" s="49"/>
      <c r="J40" s="49"/>
      <c r="K40" s="49"/>
      <c r="L40" s="49"/>
      <c r="M40" s="49"/>
    </row>
    <row r="41" spans="1:7" ht="30" customHeight="1">
      <c r="A41" s="20">
        <v>36</v>
      </c>
      <c r="B41" s="21" t="s">
        <v>61</v>
      </c>
      <c r="C41" s="36">
        <v>63771</v>
      </c>
      <c r="D41" s="36">
        <v>49248</v>
      </c>
      <c r="E41" s="36">
        <f t="shared" si="3"/>
        <v>14523</v>
      </c>
      <c r="F41" s="37">
        <f t="shared" si="0"/>
        <v>29.5</v>
      </c>
      <c r="G41" s="14"/>
    </row>
    <row r="42" spans="1:7" ht="30" customHeight="1">
      <c r="A42" s="20">
        <v>37</v>
      </c>
      <c r="B42" s="21" t="s">
        <v>34</v>
      </c>
      <c r="C42" s="36">
        <v>53753</v>
      </c>
      <c r="D42" s="36">
        <v>43400</v>
      </c>
      <c r="E42" s="36">
        <f t="shared" si="3"/>
        <v>10353</v>
      </c>
      <c r="F42" s="37">
        <f t="shared" si="0"/>
        <v>23.9</v>
      </c>
      <c r="G42" s="14"/>
    </row>
    <row r="43" spans="1:7" ht="30" customHeight="1">
      <c r="A43" s="20">
        <v>38</v>
      </c>
      <c r="B43" s="21" t="s">
        <v>35</v>
      </c>
      <c r="C43" s="36">
        <v>118094</v>
      </c>
      <c r="D43" s="36">
        <v>108248</v>
      </c>
      <c r="E43" s="36">
        <f t="shared" si="3"/>
        <v>9846</v>
      </c>
      <c r="F43" s="37">
        <f t="shared" si="0"/>
        <v>9.1</v>
      </c>
      <c r="G43" s="14"/>
    </row>
    <row r="44" spans="1:7" ht="30" customHeight="1">
      <c r="A44" s="20">
        <v>39</v>
      </c>
      <c r="B44" s="22" t="s">
        <v>62</v>
      </c>
      <c r="C44" s="38">
        <v>147079</v>
      </c>
      <c r="D44" s="38">
        <v>129184</v>
      </c>
      <c r="E44" s="38">
        <f t="shared" si="3"/>
        <v>17895</v>
      </c>
      <c r="F44" s="44">
        <f t="shared" si="0"/>
        <v>13.9</v>
      </c>
      <c r="G44" s="14"/>
    </row>
    <row r="45" spans="1:7" ht="30" customHeight="1" thickBot="1">
      <c r="A45" s="20">
        <v>40</v>
      </c>
      <c r="B45" s="21" t="s">
        <v>75</v>
      </c>
      <c r="C45" s="36">
        <v>64846</v>
      </c>
      <c r="D45" s="36">
        <v>53493</v>
      </c>
      <c r="E45" s="36">
        <f>+C45-D45</f>
        <v>11353</v>
      </c>
      <c r="F45" s="37">
        <f>ROUND((C45/D45-1)*100,1)</f>
        <v>21.2</v>
      </c>
      <c r="G45" s="14"/>
    </row>
    <row r="46" spans="1:14" ht="30" customHeight="1" thickBot="1" thickTop="1">
      <c r="A46" s="51" t="s">
        <v>95</v>
      </c>
      <c r="B46" s="52"/>
      <c r="C46" s="41">
        <f>SUM(C6:C45)</f>
        <v>8354095</v>
      </c>
      <c r="D46" s="41">
        <f>SUM(D6:D45)</f>
        <v>6874440</v>
      </c>
      <c r="E46" s="42">
        <f>+C46-D46</f>
        <v>1479655</v>
      </c>
      <c r="F46" s="43">
        <f>ROUND((C46/D46-1)*100,1)</f>
        <v>21.5</v>
      </c>
      <c r="G46" s="50"/>
      <c r="N46" s="3" t="s">
        <v>96</v>
      </c>
    </row>
    <row r="47" spans="1:7" ht="27" customHeight="1">
      <c r="A47" s="6"/>
      <c r="B47" s="7"/>
      <c r="C47" s="8"/>
      <c r="D47" s="8"/>
      <c r="E47" s="8"/>
      <c r="F47" s="11"/>
      <c r="G47" s="1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>
      <c r="H54" s="9"/>
    </row>
    <row r="55" spans="8:9" ht="14.25" customHeight="1">
      <c r="H55" s="1"/>
      <c r="I55" s="10"/>
    </row>
    <row r="56" spans="8:9" ht="14.25" customHeight="1">
      <c r="H56" s="1"/>
      <c r="I56" s="10"/>
    </row>
    <row r="57" spans="8:9" ht="14.25" customHeight="1">
      <c r="H57" s="1"/>
      <c r="I57" s="10"/>
    </row>
    <row r="58" ht="14.25" customHeight="1"/>
  </sheetData>
  <sheetProtection/>
  <mergeCells count="19">
    <mergeCell ref="H30:I30"/>
    <mergeCell ref="H32:M33"/>
    <mergeCell ref="A46:B46"/>
    <mergeCell ref="I3:I5"/>
    <mergeCell ref="J3:J4"/>
    <mergeCell ref="K3:K4"/>
    <mergeCell ref="L3:L4"/>
    <mergeCell ref="M3:M4"/>
    <mergeCell ref="H29:I29"/>
    <mergeCell ref="A1:F1"/>
    <mergeCell ref="E2:H2"/>
    <mergeCell ref="L2:M2"/>
    <mergeCell ref="A3:A5"/>
    <mergeCell ref="B3:B5"/>
    <mergeCell ref="C3:C4"/>
    <mergeCell ref="D3:D4"/>
    <mergeCell ref="E3:E4"/>
    <mergeCell ref="F3:F4"/>
    <mergeCell ref="H3:H5"/>
  </mergeCells>
  <printOptions/>
  <pageMargins left="0.9448818897637796" right="0.1968503937007874" top="0.984251968503937" bottom="0.3937007874015748" header="0.2362204724409449" footer="0.5118110236220472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7" sqref="Q17"/>
    </sheetView>
  </sheetViews>
  <sheetFormatPr defaultColWidth="8.796875" defaultRowHeight="15"/>
  <cols>
    <col min="1" max="1" width="3.8984375" style="4" customWidth="1"/>
    <col min="2" max="2" width="12.59765625" style="5" customWidth="1"/>
    <col min="3" max="4" width="14.19921875" style="3" customWidth="1"/>
    <col min="5" max="5" width="19.09765625" style="3" bestFit="1" customWidth="1"/>
    <col min="6" max="6" width="13.09765625" style="3" customWidth="1"/>
    <col min="7" max="7" width="2" style="3" customWidth="1"/>
    <col min="8" max="8" width="3.8984375" style="3" customWidth="1"/>
    <col min="9" max="9" width="12.59765625" style="3" customWidth="1"/>
    <col min="10" max="11" width="14.09765625" style="3" customWidth="1"/>
    <col min="12" max="12" width="18" style="3" bestFit="1" customWidth="1"/>
    <col min="13" max="13" width="13.09765625" style="3" customWidth="1"/>
    <col min="14" max="16384" width="9" style="3" customWidth="1"/>
  </cols>
  <sheetData>
    <row r="1" spans="1:7" ht="24">
      <c r="A1" s="65" t="s">
        <v>77</v>
      </c>
      <c r="B1" s="66"/>
      <c r="C1" s="66"/>
      <c r="D1" s="66"/>
      <c r="E1" s="66"/>
      <c r="F1" s="67"/>
      <c r="G1" s="2"/>
    </row>
    <row r="2" spans="5:13" ht="20.25" customHeight="1" thickBot="1">
      <c r="E2" s="68"/>
      <c r="F2" s="68"/>
      <c r="G2" s="68"/>
      <c r="H2" s="69"/>
      <c r="L2" s="70" t="s">
        <v>64</v>
      </c>
      <c r="M2" s="70"/>
    </row>
    <row r="3" spans="1:13" ht="35.25" customHeight="1">
      <c r="A3" s="71" t="s">
        <v>59</v>
      </c>
      <c r="B3" s="54" t="s">
        <v>58</v>
      </c>
      <c r="C3" s="57" t="s">
        <v>78</v>
      </c>
      <c r="D3" s="57" t="s">
        <v>76</v>
      </c>
      <c r="E3" s="59" t="s">
        <v>65</v>
      </c>
      <c r="F3" s="61" t="s">
        <v>74</v>
      </c>
      <c r="G3" s="26"/>
      <c r="H3" s="73" t="s">
        <v>59</v>
      </c>
      <c r="I3" s="54" t="s">
        <v>58</v>
      </c>
      <c r="J3" s="57" t="s">
        <v>78</v>
      </c>
      <c r="K3" s="57" t="s">
        <v>76</v>
      </c>
      <c r="L3" s="59" t="s">
        <v>65</v>
      </c>
      <c r="M3" s="61" t="s">
        <v>74</v>
      </c>
    </row>
    <row r="4" spans="1:13" ht="21.75" customHeight="1">
      <c r="A4" s="72"/>
      <c r="B4" s="55"/>
      <c r="C4" s="58"/>
      <c r="D4" s="58"/>
      <c r="E4" s="60"/>
      <c r="F4" s="62"/>
      <c r="G4" s="27"/>
      <c r="H4" s="74"/>
      <c r="I4" s="55"/>
      <c r="J4" s="58"/>
      <c r="K4" s="58"/>
      <c r="L4" s="60"/>
      <c r="M4" s="62"/>
    </row>
    <row r="5" spans="1:13" ht="16.5" customHeight="1" thickBot="1">
      <c r="A5" s="72"/>
      <c r="B5" s="55"/>
      <c r="C5" s="28" t="s">
        <v>79</v>
      </c>
      <c r="D5" s="28" t="s">
        <v>80</v>
      </c>
      <c r="E5" s="29" t="s">
        <v>81</v>
      </c>
      <c r="F5" s="30" t="s">
        <v>82</v>
      </c>
      <c r="G5" s="31"/>
      <c r="H5" s="74"/>
      <c r="I5" s="56"/>
      <c r="J5" s="28" t="s">
        <v>79</v>
      </c>
      <c r="K5" s="28" t="s">
        <v>80</v>
      </c>
      <c r="L5" s="29" t="s">
        <v>81</v>
      </c>
      <c r="M5" s="30" t="s">
        <v>82</v>
      </c>
    </row>
    <row r="6" spans="1:13" ht="30" customHeight="1">
      <c r="A6" s="18">
        <v>1</v>
      </c>
      <c r="B6" s="23" t="s">
        <v>60</v>
      </c>
      <c r="C6" s="32">
        <v>1584043</v>
      </c>
      <c r="D6" s="32">
        <v>1325871</v>
      </c>
      <c r="E6" s="33">
        <f>+C6-D6</f>
        <v>258172</v>
      </c>
      <c r="F6" s="34">
        <f>ROUND((C6/D6-1)*100,1)</f>
        <v>19.5</v>
      </c>
      <c r="G6" s="13"/>
      <c r="H6" s="15">
        <v>41</v>
      </c>
      <c r="I6" s="24" t="s">
        <v>36</v>
      </c>
      <c r="J6" s="32">
        <v>48752</v>
      </c>
      <c r="K6" s="32">
        <v>39524</v>
      </c>
      <c r="L6" s="33">
        <f>+J6-K6</f>
        <v>9228</v>
      </c>
      <c r="M6" s="35">
        <f>ROUND((J6/K6-1)*100,1)</f>
        <v>23.3</v>
      </c>
    </row>
    <row r="7" spans="1:13" ht="30" customHeight="1">
      <c r="A7" s="19">
        <v>2</v>
      </c>
      <c r="B7" s="21" t="s">
        <v>0</v>
      </c>
      <c r="C7" s="36">
        <v>364163</v>
      </c>
      <c r="D7" s="36">
        <v>320560</v>
      </c>
      <c r="E7" s="36">
        <f>+C7-D7</f>
        <v>43603</v>
      </c>
      <c r="F7" s="37">
        <f aca="true" t="shared" si="0" ref="F7:F44">ROUND((C7/D7-1)*100,1)</f>
        <v>13.6</v>
      </c>
      <c r="G7" s="13"/>
      <c r="H7" s="16">
        <v>42</v>
      </c>
      <c r="I7" s="21" t="s">
        <v>37</v>
      </c>
      <c r="J7" s="36">
        <v>40694</v>
      </c>
      <c r="K7" s="36">
        <v>33229</v>
      </c>
      <c r="L7" s="36">
        <f>+J7-K7</f>
        <v>7465</v>
      </c>
      <c r="M7" s="37">
        <f aca="true" t="shared" si="1" ref="M7:M28">ROUND((J7/K7-1)*100,1)</f>
        <v>22.5</v>
      </c>
    </row>
    <row r="8" spans="1:13" ht="30" customHeight="1">
      <c r="A8" s="20">
        <v>3</v>
      </c>
      <c r="B8" s="21" t="s">
        <v>1</v>
      </c>
      <c r="C8" s="36">
        <v>138928</v>
      </c>
      <c r="D8" s="36">
        <v>131199</v>
      </c>
      <c r="E8" s="36">
        <f>+C8-D8</f>
        <v>7729</v>
      </c>
      <c r="F8" s="37">
        <f t="shared" si="0"/>
        <v>5.9</v>
      </c>
      <c r="G8" s="13"/>
      <c r="H8" s="16">
        <v>43</v>
      </c>
      <c r="I8" s="21" t="s">
        <v>38</v>
      </c>
      <c r="J8" s="36">
        <v>17971</v>
      </c>
      <c r="K8" s="36">
        <v>15802</v>
      </c>
      <c r="L8" s="36">
        <f aca="true" t="shared" si="2" ref="L8:L28">+J8-K8</f>
        <v>2169</v>
      </c>
      <c r="M8" s="37">
        <f t="shared" si="1"/>
        <v>13.7</v>
      </c>
    </row>
    <row r="9" spans="1:13" ht="30" customHeight="1">
      <c r="A9" s="20">
        <v>4</v>
      </c>
      <c r="B9" s="21" t="s">
        <v>2</v>
      </c>
      <c r="C9" s="36">
        <v>602207</v>
      </c>
      <c r="D9" s="36">
        <v>521089</v>
      </c>
      <c r="E9" s="36">
        <f>+C9-D9</f>
        <v>81118</v>
      </c>
      <c r="F9" s="37">
        <f t="shared" si="0"/>
        <v>15.6</v>
      </c>
      <c r="G9" s="13"/>
      <c r="H9" s="17">
        <v>44</v>
      </c>
      <c r="I9" s="21" t="s">
        <v>39</v>
      </c>
      <c r="J9" s="36">
        <v>4989</v>
      </c>
      <c r="K9" s="36">
        <v>3806</v>
      </c>
      <c r="L9" s="36">
        <f t="shared" si="2"/>
        <v>1183</v>
      </c>
      <c r="M9" s="37">
        <f t="shared" si="1"/>
        <v>31.1</v>
      </c>
    </row>
    <row r="10" spans="1:13" ht="30" customHeight="1">
      <c r="A10" s="19">
        <v>5</v>
      </c>
      <c r="B10" s="21" t="s">
        <v>3</v>
      </c>
      <c r="C10" s="36">
        <v>65476</v>
      </c>
      <c r="D10" s="36">
        <v>59696</v>
      </c>
      <c r="E10" s="36">
        <f>+C10-D10</f>
        <v>5780</v>
      </c>
      <c r="F10" s="37">
        <f t="shared" si="0"/>
        <v>9.7</v>
      </c>
      <c r="G10" s="13"/>
      <c r="H10" s="16">
        <v>45</v>
      </c>
      <c r="I10" s="21" t="s">
        <v>40</v>
      </c>
      <c r="J10" s="36">
        <v>26396</v>
      </c>
      <c r="K10" s="36">
        <v>19453</v>
      </c>
      <c r="L10" s="36">
        <f t="shared" si="2"/>
        <v>6943</v>
      </c>
      <c r="M10" s="37">
        <f t="shared" si="1"/>
        <v>35.7</v>
      </c>
    </row>
    <row r="11" spans="1:13" ht="30" customHeight="1">
      <c r="A11" s="20">
        <v>6</v>
      </c>
      <c r="B11" s="21" t="s">
        <v>4</v>
      </c>
      <c r="C11" s="36">
        <v>43682</v>
      </c>
      <c r="D11" s="36">
        <v>37798</v>
      </c>
      <c r="E11" s="36">
        <f aca="true" t="shared" si="3" ref="E11:E44">+C11-D11</f>
        <v>5884</v>
      </c>
      <c r="F11" s="37">
        <f t="shared" si="0"/>
        <v>15.6</v>
      </c>
      <c r="G11" s="13"/>
      <c r="H11" s="16">
        <v>46</v>
      </c>
      <c r="I11" s="21" t="s">
        <v>41</v>
      </c>
      <c r="J11" s="36">
        <v>10774</v>
      </c>
      <c r="K11" s="36">
        <v>9469</v>
      </c>
      <c r="L11" s="36">
        <f t="shared" si="2"/>
        <v>1305</v>
      </c>
      <c r="M11" s="37">
        <f t="shared" si="1"/>
        <v>13.8</v>
      </c>
    </row>
    <row r="12" spans="1:13" ht="30" customHeight="1">
      <c r="A12" s="20">
        <v>7</v>
      </c>
      <c r="B12" s="21" t="s">
        <v>5</v>
      </c>
      <c r="C12" s="36">
        <v>310391</v>
      </c>
      <c r="D12" s="36">
        <v>266600</v>
      </c>
      <c r="E12" s="36">
        <f t="shared" si="3"/>
        <v>43791</v>
      </c>
      <c r="F12" s="37">
        <f t="shared" si="0"/>
        <v>16.4</v>
      </c>
      <c r="G12" s="13"/>
      <c r="H12" s="17">
        <v>47</v>
      </c>
      <c r="I12" s="21" t="s">
        <v>42</v>
      </c>
      <c r="J12" s="36">
        <v>10899</v>
      </c>
      <c r="K12" s="36">
        <v>10127</v>
      </c>
      <c r="L12" s="36">
        <f t="shared" si="2"/>
        <v>772</v>
      </c>
      <c r="M12" s="37">
        <f t="shared" si="1"/>
        <v>7.6</v>
      </c>
    </row>
    <row r="13" spans="1:13" ht="30" customHeight="1">
      <c r="A13" s="19">
        <v>8</v>
      </c>
      <c r="B13" s="21" t="s">
        <v>6</v>
      </c>
      <c r="C13" s="36">
        <v>68040</v>
      </c>
      <c r="D13" s="36">
        <v>55500</v>
      </c>
      <c r="E13" s="36">
        <f t="shared" si="3"/>
        <v>12540</v>
      </c>
      <c r="F13" s="37">
        <f t="shared" si="0"/>
        <v>22.6</v>
      </c>
      <c r="G13" s="13"/>
      <c r="H13" s="16">
        <v>48</v>
      </c>
      <c r="I13" s="21" t="s">
        <v>43</v>
      </c>
      <c r="J13" s="36">
        <v>9723</v>
      </c>
      <c r="K13" s="36">
        <v>8817</v>
      </c>
      <c r="L13" s="36">
        <f t="shared" si="2"/>
        <v>906</v>
      </c>
      <c r="M13" s="37">
        <f t="shared" si="1"/>
        <v>10.3</v>
      </c>
    </row>
    <row r="14" spans="1:13" ht="30" customHeight="1">
      <c r="A14" s="20">
        <v>9</v>
      </c>
      <c r="B14" s="21" t="s">
        <v>7</v>
      </c>
      <c r="C14" s="36">
        <v>108635</v>
      </c>
      <c r="D14" s="36">
        <v>92618</v>
      </c>
      <c r="E14" s="36">
        <f t="shared" si="3"/>
        <v>16017</v>
      </c>
      <c r="F14" s="37">
        <f t="shared" si="0"/>
        <v>17.3</v>
      </c>
      <c r="G14" s="13"/>
      <c r="H14" s="16">
        <v>49</v>
      </c>
      <c r="I14" s="21" t="s">
        <v>44</v>
      </c>
      <c r="J14" s="36">
        <v>9190</v>
      </c>
      <c r="K14" s="36">
        <v>8042</v>
      </c>
      <c r="L14" s="36">
        <f t="shared" si="2"/>
        <v>1148</v>
      </c>
      <c r="M14" s="37">
        <f t="shared" si="1"/>
        <v>14.3</v>
      </c>
    </row>
    <row r="15" spans="1:13" ht="30" customHeight="1">
      <c r="A15" s="20">
        <v>10</v>
      </c>
      <c r="B15" s="21" t="s">
        <v>8</v>
      </c>
      <c r="C15" s="36">
        <v>57683</v>
      </c>
      <c r="D15" s="36">
        <v>49764</v>
      </c>
      <c r="E15" s="36">
        <f t="shared" si="3"/>
        <v>7919</v>
      </c>
      <c r="F15" s="37">
        <f t="shared" si="0"/>
        <v>15.9</v>
      </c>
      <c r="G15" s="13"/>
      <c r="H15" s="17">
        <v>50</v>
      </c>
      <c r="I15" s="21" t="s">
        <v>45</v>
      </c>
      <c r="J15" s="36">
        <v>5644</v>
      </c>
      <c r="K15" s="36">
        <v>5146</v>
      </c>
      <c r="L15" s="36">
        <f t="shared" si="2"/>
        <v>498</v>
      </c>
      <c r="M15" s="37">
        <f t="shared" si="1"/>
        <v>9.7</v>
      </c>
    </row>
    <row r="16" spans="1:13" ht="30" customHeight="1">
      <c r="A16" s="19">
        <v>11</v>
      </c>
      <c r="B16" s="21" t="s">
        <v>9</v>
      </c>
      <c r="C16" s="36">
        <v>87168</v>
      </c>
      <c r="D16" s="36">
        <v>76327</v>
      </c>
      <c r="E16" s="36">
        <f t="shared" si="3"/>
        <v>10841</v>
      </c>
      <c r="F16" s="37">
        <f t="shared" si="0"/>
        <v>14.2</v>
      </c>
      <c r="G16" s="13"/>
      <c r="H16" s="16">
        <v>51</v>
      </c>
      <c r="I16" s="25" t="s">
        <v>63</v>
      </c>
      <c r="J16" s="36">
        <v>3373</v>
      </c>
      <c r="K16" s="36">
        <v>2954</v>
      </c>
      <c r="L16" s="36">
        <f t="shared" si="2"/>
        <v>419</v>
      </c>
      <c r="M16" s="37">
        <f t="shared" si="1"/>
        <v>14.2</v>
      </c>
    </row>
    <row r="17" spans="1:13" ht="30" customHeight="1">
      <c r="A17" s="20">
        <v>12</v>
      </c>
      <c r="B17" s="21" t="s">
        <v>10</v>
      </c>
      <c r="C17" s="36">
        <v>202005</v>
      </c>
      <c r="D17" s="36">
        <v>168257</v>
      </c>
      <c r="E17" s="36">
        <f t="shared" si="3"/>
        <v>33748</v>
      </c>
      <c r="F17" s="37">
        <f t="shared" si="0"/>
        <v>20.1</v>
      </c>
      <c r="G17" s="13"/>
      <c r="H17" s="16">
        <v>52</v>
      </c>
      <c r="I17" s="21" t="s">
        <v>46</v>
      </c>
      <c r="J17" s="36">
        <v>3661</v>
      </c>
      <c r="K17" s="36">
        <v>2962</v>
      </c>
      <c r="L17" s="36">
        <f t="shared" si="2"/>
        <v>699</v>
      </c>
      <c r="M17" s="37">
        <f t="shared" si="1"/>
        <v>23.6</v>
      </c>
    </row>
    <row r="18" spans="1:13" ht="30" customHeight="1">
      <c r="A18" s="20">
        <v>13</v>
      </c>
      <c r="B18" s="21" t="s">
        <v>11</v>
      </c>
      <c r="C18" s="36">
        <v>113617</v>
      </c>
      <c r="D18" s="36">
        <v>107634</v>
      </c>
      <c r="E18" s="36">
        <f t="shared" si="3"/>
        <v>5983</v>
      </c>
      <c r="F18" s="37">
        <f t="shared" si="0"/>
        <v>5.6</v>
      </c>
      <c r="G18" s="13"/>
      <c r="H18" s="17">
        <v>53</v>
      </c>
      <c r="I18" s="21" t="s">
        <v>47</v>
      </c>
      <c r="J18" s="36">
        <v>4464</v>
      </c>
      <c r="K18" s="36">
        <v>3872</v>
      </c>
      <c r="L18" s="36">
        <f t="shared" si="2"/>
        <v>592</v>
      </c>
      <c r="M18" s="37">
        <f t="shared" si="1"/>
        <v>15.3</v>
      </c>
    </row>
    <row r="19" spans="1:13" ht="30" customHeight="1">
      <c r="A19" s="19">
        <v>14</v>
      </c>
      <c r="B19" s="21" t="s">
        <v>12</v>
      </c>
      <c r="C19" s="36">
        <v>44168</v>
      </c>
      <c r="D19" s="36">
        <v>38870</v>
      </c>
      <c r="E19" s="36">
        <f t="shared" si="3"/>
        <v>5298</v>
      </c>
      <c r="F19" s="37">
        <f t="shared" si="0"/>
        <v>13.6</v>
      </c>
      <c r="G19" s="13"/>
      <c r="H19" s="16">
        <v>54</v>
      </c>
      <c r="I19" s="21" t="s">
        <v>48</v>
      </c>
      <c r="J19" s="36">
        <v>3483</v>
      </c>
      <c r="K19" s="36">
        <v>2701</v>
      </c>
      <c r="L19" s="36">
        <f t="shared" si="2"/>
        <v>782</v>
      </c>
      <c r="M19" s="37">
        <f t="shared" si="1"/>
        <v>29</v>
      </c>
    </row>
    <row r="20" spans="1:13" ht="30" customHeight="1">
      <c r="A20" s="20">
        <v>15</v>
      </c>
      <c r="B20" s="21" t="s">
        <v>13</v>
      </c>
      <c r="C20" s="36">
        <v>108800</v>
      </c>
      <c r="D20" s="36">
        <v>94223</v>
      </c>
      <c r="E20" s="36">
        <f t="shared" si="3"/>
        <v>14577</v>
      </c>
      <c r="F20" s="37">
        <f t="shared" si="0"/>
        <v>15.5</v>
      </c>
      <c r="G20" s="13"/>
      <c r="H20" s="16">
        <v>55</v>
      </c>
      <c r="I20" s="21" t="s">
        <v>49</v>
      </c>
      <c r="J20" s="36">
        <v>3500</v>
      </c>
      <c r="K20" s="36">
        <v>3624</v>
      </c>
      <c r="L20" s="36">
        <f t="shared" si="2"/>
        <v>-124</v>
      </c>
      <c r="M20" s="37">
        <f t="shared" si="1"/>
        <v>-3.4</v>
      </c>
    </row>
    <row r="21" spans="1:13" ht="30" customHeight="1">
      <c r="A21" s="20">
        <v>16</v>
      </c>
      <c r="B21" s="21" t="s">
        <v>14</v>
      </c>
      <c r="C21" s="36">
        <v>98882</v>
      </c>
      <c r="D21" s="36">
        <v>105054</v>
      </c>
      <c r="E21" s="36">
        <f t="shared" si="3"/>
        <v>-6172</v>
      </c>
      <c r="F21" s="37">
        <f t="shared" si="0"/>
        <v>-5.9</v>
      </c>
      <c r="G21" s="13"/>
      <c r="H21" s="17">
        <v>56</v>
      </c>
      <c r="I21" s="21" t="s">
        <v>50</v>
      </c>
      <c r="J21" s="36">
        <v>513</v>
      </c>
      <c r="K21" s="36">
        <v>571</v>
      </c>
      <c r="L21" s="36">
        <f t="shared" si="2"/>
        <v>-58</v>
      </c>
      <c r="M21" s="37">
        <f t="shared" si="1"/>
        <v>-10.2</v>
      </c>
    </row>
    <row r="22" spans="1:13" ht="30" customHeight="1">
      <c r="A22" s="19">
        <v>17</v>
      </c>
      <c r="B22" s="21" t="s">
        <v>15</v>
      </c>
      <c r="C22" s="36">
        <v>212221</v>
      </c>
      <c r="D22" s="36">
        <v>177600</v>
      </c>
      <c r="E22" s="36">
        <f t="shared" si="3"/>
        <v>34621</v>
      </c>
      <c r="F22" s="37">
        <f t="shared" si="0"/>
        <v>19.5</v>
      </c>
      <c r="G22" s="13"/>
      <c r="H22" s="16">
        <v>57</v>
      </c>
      <c r="I22" s="21" t="s">
        <v>51</v>
      </c>
      <c r="J22" s="36">
        <v>7657</v>
      </c>
      <c r="K22" s="36">
        <v>6128</v>
      </c>
      <c r="L22" s="36">
        <f t="shared" si="2"/>
        <v>1529</v>
      </c>
      <c r="M22" s="37">
        <f t="shared" si="1"/>
        <v>25</v>
      </c>
    </row>
    <row r="23" spans="1:13" ht="30" customHeight="1">
      <c r="A23" s="20">
        <v>18</v>
      </c>
      <c r="B23" s="21" t="s">
        <v>16</v>
      </c>
      <c r="C23" s="36">
        <v>243269</v>
      </c>
      <c r="D23" s="36">
        <v>212585</v>
      </c>
      <c r="E23" s="36">
        <f t="shared" si="3"/>
        <v>30684</v>
      </c>
      <c r="F23" s="37">
        <f t="shared" si="0"/>
        <v>14.4</v>
      </c>
      <c r="G23" s="13"/>
      <c r="H23" s="16">
        <v>58</v>
      </c>
      <c r="I23" s="21" t="s">
        <v>52</v>
      </c>
      <c r="J23" s="36">
        <v>8828</v>
      </c>
      <c r="K23" s="36">
        <v>7471</v>
      </c>
      <c r="L23" s="36">
        <f t="shared" si="2"/>
        <v>1357</v>
      </c>
      <c r="M23" s="37">
        <f t="shared" si="1"/>
        <v>18.2</v>
      </c>
    </row>
    <row r="24" spans="1:13" ht="30" customHeight="1">
      <c r="A24" s="20">
        <v>19</v>
      </c>
      <c r="B24" s="21" t="s">
        <v>17</v>
      </c>
      <c r="C24" s="36">
        <v>386398</v>
      </c>
      <c r="D24" s="36">
        <v>339264</v>
      </c>
      <c r="E24" s="36">
        <f t="shared" si="3"/>
        <v>47134</v>
      </c>
      <c r="F24" s="37">
        <f t="shared" si="0"/>
        <v>13.9</v>
      </c>
      <c r="G24" s="13"/>
      <c r="H24" s="17">
        <v>59</v>
      </c>
      <c r="I24" s="21" t="s">
        <v>53</v>
      </c>
      <c r="J24" s="36">
        <v>25195</v>
      </c>
      <c r="K24" s="36">
        <v>22858</v>
      </c>
      <c r="L24" s="36">
        <f t="shared" si="2"/>
        <v>2337</v>
      </c>
      <c r="M24" s="37">
        <f t="shared" si="1"/>
        <v>10.2</v>
      </c>
    </row>
    <row r="25" spans="1:13" ht="30" customHeight="1">
      <c r="A25" s="19">
        <v>20</v>
      </c>
      <c r="B25" s="21" t="s">
        <v>18</v>
      </c>
      <c r="C25" s="36">
        <v>61022</v>
      </c>
      <c r="D25" s="36">
        <v>52424</v>
      </c>
      <c r="E25" s="36">
        <f t="shared" si="3"/>
        <v>8598</v>
      </c>
      <c r="F25" s="37">
        <f t="shared" si="0"/>
        <v>16.4</v>
      </c>
      <c r="G25" s="13"/>
      <c r="H25" s="16">
        <v>60</v>
      </c>
      <c r="I25" s="21" t="s">
        <v>54</v>
      </c>
      <c r="J25" s="36">
        <v>18538</v>
      </c>
      <c r="K25" s="36">
        <v>14511</v>
      </c>
      <c r="L25" s="36">
        <f t="shared" si="2"/>
        <v>4027</v>
      </c>
      <c r="M25" s="37">
        <f t="shared" si="1"/>
        <v>27.8</v>
      </c>
    </row>
    <row r="26" spans="1:13" ht="30" customHeight="1">
      <c r="A26" s="20">
        <v>21</v>
      </c>
      <c r="B26" s="21" t="s">
        <v>19</v>
      </c>
      <c r="C26" s="36">
        <v>162220</v>
      </c>
      <c r="D26" s="36">
        <v>157741</v>
      </c>
      <c r="E26" s="36">
        <f t="shared" si="3"/>
        <v>4479</v>
      </c>
      <c r="F26" s="37">
        <f t="shared" si="0"/>
        <v>2.8</v>
      </c>
      <c r="G26" s="13"/>
      <c r="H26" s="17">
        <v>61</v>
      </c>
      <c r="I26" s="21" t="s">
        <v>55</v>
      </c>
      <c r="J26" s="36">
        <v>32516</v>
      </c>
      <c r="K26" s="36">
        <v>27700</v>
      </c>
      <c r="L26" s="36">
        <f t="shared" si="2"/>
        <v>4816</v>
      </c>
      <c r="M26" s="37">
        <f t="shared" si="1"/>
        <v>17.4</v>
      </c>
    </row>
    <row r="27" spans="1:13" ht="30" customHeight="1">
      <c r="A27" s="20">
        <v>22</v>
      </c>
      <c r="B27" s="21" t="s">
        <v>20</v>
      </c>
      <c r="C27" s="36">
        <v>121992</v>
      </c>
      <c r="D27" s="36">
        <v>106406</v>
      </c>
      <c r="E27" s="36">
        <f t="shared" si="3"/>
        <v>15586</v>
      </c>
      <c r="F27" s="37">
        <f t="shared" si="0"/>
        <v>14.6</v>
      </c>
      <c r="G27" s="13"/>
      <c r="H27" s="17">
        <v>62</v>
      </c>
      <c r="I27" s="21" t="s">
        <v>56</v>
      </c>
      <c r="J27" s="36">
        <v>36283</v>
      </c>
      <c r="K27" s="36">
        <v>32837</v>
      </c>
      <c r="L27" s="36">
        <f t="shared" si="2"/>
        <v>3446</v>
      </c>
      <c r="M27" s="37">
        <f t="shared" si="1"/>
        <v>10.5</v>
      </c>
    </row>
    <row r="28" spans="1:13" ht="30" customHeight="1" thickBot="1">
      <c r="A28" s="20">
        <v>23</v>
      </c>
      <c r="B28" s="21" t="s">
        <v>21</v>
      </c>
      <c r="C28" s="36">
        <v>161086</v>
      </c>
      <c r="D28" s="36">
        <v>132483</v>
      </c>
      <c r="E28" s="36">
        <f t="shared" si="3"/>
        <v>28603</v>
      </c>
      <c r="F28" s="37">
        <f t="shared" si="0"/>
        <v>21.6</v>
      </c>
      <c r="G28" s="13"/>
      <c r="H28" s="16">
        <v>63</v>
      </c>
      <c r="I28" s="21" t="s">
        <v>57</v>
      </c>
      <c r="J28" s="36">
        <v>25127</v>
      </c>
      <c r="K28" s="36">
        <v>22490</v>
      </c>
      <c r="L28" s="36">
        <f t="shared" si="2"/>
        <v>2637</v>
      </c>
      <c r="M28" s="37">
        <f t="shared" si="1"/>
        <v>11.7</v>
      </c>
    </row>
    <row r="29" spans="1:13" ht="30" customHeight="1" thickBot="1" thickTop="1">
      <c r="A29" s="20">
        <v>24</v>
      </c>
      <c r="B29" s="21" t="s">
        <v>22</v>
      </c>
      <c r="C29" s="36">
        <v>89491</v>
      </c>
      <c r="D29" s="36">
        <v>81781</v>
      </c>
      <c r="E29" s="36">
        <f t="shared" si="3"/>
        <v>7710</v>
      </c>
      <c r="F29" s="37">
        <f t="shared" si="0"/>
        <v>9.4</v>
      </c>
      <c r="G29" s="13"/>
      <c r="H29" s="63" t="s">
        <v>83</v>
      </c>
      <c r="I29" s="64"/>
      <c r="J29" s="39">
        <f>SUM(J6:J28)</f>
        <v>358170</v>
      </c>
      <c r="K29" s="39">
        <f>SUM(K6:K28)</f>
        <v>304094</v>
      </c>
      <c r="L29" s="39">
        <f>+J29-K29</f>
        <v>54076</v>
      </c>
      <c r="M29" s="40">
        <f>ROUND((J29/K29-1)*100,1)</f>
        <v>17.8</v>
      </c>
    </row>
    <row r="30" spans="1:13" ht="30" customHeight="1" thickBot="1" thickTop="1">
      <c r="A30" s="20">
        <v>25</v>
      </c>
      <c r="B30" s="21" t="s">
        <v>23</v>
      </c>
      <c r="C30" s="36">
        <v>73885</v>
      </c>
      <c r="D30" s="36">
        <v>66901</v>
      </c>
      <c r="E30" s="36">
        <f t="shared" si="3"/>
        <v>6984</v>
      </c>
      <c r="F30" s="37">
        <f t="shared" si="0"/>
        <v>10.4</v>
      </c>
      <c r="G30" s="13"/>
      <c r="H30" s="51" t="s">
        <v>69</v>
      </c>
      <c r="I30" s="52"/>
      <c r="J30" s="41">
        <f>SUM(C46,J29)</f>
        <v>7232610</v>
      </c>
      <c r="K30" s="41">
        <f>SUM(D46,K29)</f>
        <v>6279406</v>
      </c>
      <c r="L30" s="42">
        <f>+J30-K30</f>
        <v>953204</v>
      </c>
      <c r="M30" s="43">
        <f>ROUND((J30/K30-1)*100,1)</f>
        <v>15.2</v>
      </c>
    </row>
    <row r="31" spans="1:13" ht="30" customHeight="1">
      <c r="A31" s="20">
        <v>26</v>
      </c>
      <c r="B31" s="21" t="s">
        <v>24</v>
      </c>
      <c r="C31" s="36">
        <v>182841</v>
      </c>
      <c r="D31" s="36">
        <v>164126</v>
      </c>
      <c r="E31" s="36">
        <f t="shared" si="3"/>
        <v>18715</v>
      </c>
      <c r="F31" s="37">
        <f t="shared" si="0"/>
        <v>11.4</v>
      </c>
      <c r="G31" s="14"/>
      <c r="H31" s="45"/>
      <c r="I31" s="46"/>
      <c r="J31" s="47"/>
      <c r="K31" s="47"/>
      <c r="L31" s="47"/>
      <c r="M31" s="48"/>
    </row>
    <row r="32" spans="1:13" ht="30" customHeight="1">
      <c r="A32" s="20">
        <v>27</v>
      </c>
      <c r="B32" s="21" t="s">
        <v>25</v>
      </c>
      <c r="C32" s="36">
        <v>72889</v>
      </c>
      <c r="D32" s="36">
        <v>63355</v>
      </c>
      <c r="E32" s="36">
        <f t="shared" si="3"/>
        <v>9534</v>
      </c>
      <c r="F32" s="37">
        <f t="shared" si="0"/>
        <v>15</v>
      </c>
      <c r="G32" s="14"/>
      <c r="H32" s="53" t="s">
        <v>84</v>
      </c>
      <c r="I32" s="53"/>
      <c r="J32" s="53"/>
      <c r="K32" s="53"/>
      <c r="L32" s="53"/>
      <c r="M32" s="53"/>
    </row>
    <row r="33" spans="1:13" ht="30" customHeight="1">
      <c r="A33" s="20">
        <v>28</v>
      </c>
      <c r="B33" s="21" t="s">
        <v>26</v>
      </c>
      <c r="C33" s="36">
        <v>121723</v>
      </c>
      <c r="D33" s="36">
        <v>104409</v>
      </c>
      <c r="E33" s="36">
        <f t="shared" si="3"/>
        <v>17314</v>
      </c>
      <c r="F33" s="37">
        <f t="shared" si="0"/>
        <v>16.6</v>
      </c>
      <c r="G33" s="14"/>
      <c r="H33" s="53"/>
      <c r="I33" s="53"/>
      <c r="J33" s="53"/>
      <c r="K33" s="53"/>
      <c r="L33" s="53"/>
      <c r="M33" s="53"/>
    </row>
    <row r="34" spans="1:13" ht="30" customHeight="1">
      <c r="A34" s="20">
        <v>29</v>
      </c>
      <c r="B34" s="21" t="s">
        <v>27</v>
      </c>
      <c r="C34" s="36">
        <v>42259</v>
      </c>
      <c r="D34" s="36">
        <v>36407</v>
      </c>
      <c r="E34" s="36">
        <f t="shared" si="3"/>
        <v>5852</v>
      </c>
      <c r="F34" s="37">
        <f t="shared" si="0"/>
        <v>16.1</v>
      </c>
      <c r="G34" s="14"/>
      <c r="H34" s="49"/>
      <c r="I34" s="49"/>
      <c r="J34" s="49"/>
      <c r="K34" s="49"/>
      <c r="L34" s="49"/>
      <c r="M34" s="49"/>
    </row>
    <row r="35" spans="1:13" ht="30" customHeight="1">
      <c r="A35" s="20">
        <v>30</v>
      </c>
      <c r="B35" s="21" t="s">
        <v>28</v>
      </c>
      <c r="C35" s="36">
        <v>93681</v>
      </c>
      <c r="D35" s="36">
        <v>80185</v>
      </c>
      <c r="E35" s="36">
        <f t="shared" si="3"/>
        <v>13496</v>
      </c>
      <c r="F35" s="37">
        <f t="shared" si="0"/>
        <v>16.8</v>
      </c>
      <c r="G35" s="14"/>
      <c r="H35" s="49"/>
      <c r="I35" s="49"/>
      <c r="J35" s="49"/>
      <c r="K35" s="49"/>
      <c r="L35" s="49"/>
      <c r="M35" s="49"/>
    </row>
    <row r="36" spans="1:13" ht="30" customHeight="1">
      <c r="A36" s="20">
        <v>31</v>
      </c>
      <c r="B36" s="21" t="s">
        <v>29</v>
      </c>
      <c r="C36" s="36">
        <v>107509</v>
      </c>
      <c r="D36" s="36">
        <v>94506</v>
      </c>
      <c r="E36" s="36">
        <f t="shared" si="3"/>
        <v>13003</v>
      </c>
      <c r="F36" s="37">
        <f t="shared" si="0"/>
        <v>13.8</v>
      </c>
      <c r="G36" s="14"/>
      <c r="H36" s="49"/>
      <c r="I36" s="49"/>
      <c r="J36" s="49"/>
      <c r="K36" s="49"/>
      <c r="L36" s="49"/>
      <c r="M36" s="49"/>
    </row>
    <row r="37" spans="1:13" ht="30" customHeight="1">
      <c r="A37" s="20">
        <v>32</v>
      </c>
      <c r="B37" s="21" t="s">
        <v>30</v>
      </c>
      <c r="C37" s="36">
        <v>174788</v>
      </c>
      <c r="D37" s="36">
        <v>150415</v>
      </c>
      <c r="E37" s="36">
        <f t="shared" si="3"/>
        <v>24373</v>
      </c>
      <c r="F37" s="37">
        <f t="shared" si="0"/>
        <v>16.2</v>
      </c>
      <c r="G37" s="14"/>
      <c r="H37" s="49"/>
      <c r="I37" s="49"/>
      <c r="J37" s="49"/>
      <c r="K37" s="49"/>
      <c r="L37" s="49"/>
      <c r="M37" s="49"/>
    </row>
    <row r="38" spans="1:13" ht="30" customHeight="1">
      <c r="A38" s="20">
        <v>33</v>
      </c>
      <c r="B38" s="21" t="s">
        <v>31</v>
      </c>
      <c r="C38" s="36">
        <v>48683</v>
      </c>
      <c r="D38" s="36">
        <v>41926</v>
      </c>
      <c r="E38" s="36">
        <f t="shared" si="3"/>
        <v>6757</v>
      </c>
      <c r="F38" s="37">
        <f t="shared" si="0"/>
        <v>16.1</v>
      </c>
      <c r="G38" s="14"/>
      <c r="H38" s="49"/>
      <c r="I38" s="49"/>
      <c r="J38" s="49"/>
      <c r="K38" s="49"/>
      <c r="L38" s="49"/>
      <c r="M38" s="49"/>
    </row>
    <row r="39" spans="1:13" ht="30" customHeight="1">
      <c r="A39" s="20">
        <v>34</v>
      </c>
      <c r="B39" s="21" t="s">
        <v>32</v>
      </c>
      <c r="C39" s="36">
        <v>97131</v>
      </c>
      <c r="D39" s="36">
        <v>84494</v>
      </c>
      <c r="E39" s="36">
        <f t="shared" si="3"/>
        <v>12637</v>
      </c>
      <c r="F39" s="37">
        <f t="shared" si="0"/>
        <v>15</v>
      </c>
      <c r="G39" s="14"/>
      <c r="H39" s="49"/>
      <c r="I39" s="49"/>
      <c r="J39" s="49"/>
      <c r="K39" s="49"/>
      <c r="L39" s="49"/>
      <c r="M39" s="49"/>
    </row>
    <row r="40" spans="1:13" ht="30" customHeight="1">
      <c r="A40" s="20">
        <v>35</v>
      </c>
      <c r="B40" s="21" t="s">
        <v>33</v>
      </c>
      <c r="C40" s="36">
        <v>39891</v>
      </c>
      <c r="D40" s="36">
        <v>35326</v>
      </c>
      <c r="E40" s="36">
        <f t="shared" si="3"/>
        <v>4565</v>
      </c>
      <c r="F40" s="37">
        <f t="shared" si="0"/>
        <v>12.9</v>
      </c>
      <c r="G40" s="14"/>
      <c r="H40" s="49"/>
      <c r="I40" s="49"/>
      <c r="J40" s="49"/>
      <c r="K40" s="49"/>
      <c r="L40" s="49"/>
      <c r="M40" s="49"/>
    </row>
    <row r="41" spans="1:7" ht="30" customHeight="1">
      <c r="A41" s="20">
        <v>36</v>
      </c>
      <c r="B41" s="21" t="s">
        <v>61</v>
      </c>
      <c r="C41" s="36">
        <v>49248</v>
      </c>
      <c r="D41" s="36">
        <v>41914</v>
      </c>
      <c r="E41" s="36">
        <f t="shared" si="3"/>
        <v>7334</v>
      </c>
      <c r="F41" s="37">
        <f t="shared" si="0"/>
        <v>17.5</v>
      </c>
      <c r="G41" s="14"/>
    </row>
    <row r="42" spans="1:7" ht="30" customHeight="1">
      <c r="A42" s="20">
        <v>37</v>
      </c>
      <c r="B42" s="21" t="s">
        <v>34</v>
      </c>
      <c r="C42" s="36">
        <v>43400</v>
      </c>
      <c r="D42" s="36">
        <v>39035</v>
      </c>
      <c r="E42" s="36">
        <f t="shared" si="3"/>
        <v>4365</v>
      </c>
      <c r="F42" s="37">
        <f t="shared" si="0"/>
        <v>11.2</v>
      </c>
      <c r="G42" s="14"/>
    </row>
    <row r="43" spans="1:7" ht="30" customHeight="1">
      <c r="A43" s="20">
        <v>38</v>
      </c>
      <c r="B43" s="21" t="s">
        <v>35</v>
      </c>
      <c r="C43" s="36">
        <v>108248</v>
      </c>
      <c r="D43" s="36">
        <v>95908</v>
      </c>
      <c r="E43" s="36">
        <f t="shared" si="3"/>
        <v>12340</v>
      </c>
      <c r="F43" s="37">
        <f t="shared" si="0"/>
        <v>12.9</v>
      </c>
      <c r="G43" s="14"/>
    </row>
    <row r="44" spans="1:7" ht="30" customHeight="1">
      <c r="A44" s="20">
        <v>39</v>
      </c>
      <c r="B44" s="22" t="s">
        <v>62</v>
      </c>
      <c r="C44" s="38">
        <v>129184</v>
      </c>
      <c r="D44" s="38">
        <v>119622</v>
      </c>
      <c r="E44" s="38">
        <f t="shared" si="3"/>
        <v>9562</v>
      </c>
      <c r="F44" s="44">
        <f t="shared" si="0"/>
        <v>8</v>
      </c>
      <c r="G44" s="14"/>
    </row>
    <row r="45" spans="1:7" ht="30" customHeight="1" thickBot="1">
      <c r="A45" s="20">
        <v>40</v>
      </c>
      <c r="B45" s="21" t="s">
        <v>75</v>
      </c>
      <c r="C45" s="36">
        <v>53493</v>
      </c>
      <c r="D45" s="36">
        <v>45439</v>
      </c>
      <c r="E45" s="36">
        <f>+C45-D45</f>
        <v>8054</v>
      </c>
      <c r="F45" s="37">
        <f>ROUND((C45/D45-1)*100,1)</f>
        <v>17.7</v>
      </c>
      <c r="G45" s="14"/>
    </row>
    <row r="46" spans="1:14" ht="30" customHeight="1" thickBot="1" thickTop="1">
      <c r="A46" s="51" t="s">
        <v>85</v>
      </c>
      <c r="B46" s="52"/>
      <c r="C46" s="41">
        <f>SUM(C6:C45)</f>
        <v>6874440</v>
      </c>
      <c r="D46" s="41">
        <f>SUM(D6:D45)</f>
        <v>5975312</v>
      </c>
      <c r="E46" s="42">
        <f>+C46-D46</f>
        <v>899128</v>
      </c>
      <c r="F46" s="43">
        <f>ROUND((C46/D46-1)*100,1)</f>
        <v>15</v>
      </c>
      <c r="G46" s="50"/>
      <c r="N46" s="3" t="s">
        <v>86</v>
      </c>
    </row>
    <row r="47" spans="1:7" ht="27" customHeight="1">
      <c r="A47" s="6"/>
      <c r="B47" s="7"/>
      <c r="C47" s="8"/>
      <c r="D47" s="8"/>
      <c r="E47" s="8"/>
      <c r="F47" s="11"/>
      <c r="G47" s="1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>
      <c r="H54" s="9"/>
    </row>
    <row r="55" spans="8:9" ht="14.25" customHeight="1">
      <c r="H55" s="1"/>
      <c r="I55" s="10"/>
    </row>
    <row r="56" spans="8:9" ht="14.25" customHeight="1">
      <c r="H56" s="1"/>
      <c r="I56" s="10"/>
    </row>
    <row r="57" spans="8:9" ht="14.25" customHeight="1">
      <c r="H57" s="1"/>
      <c r="I57" s="10"/>
    </row>
    <row r="58" ht="14.25" customHeight="1"/>
  </sheetData>
  <sheetProtection/>
  <mergeCells count="19">
    <mergeCell ref="H30:I30"/>
    <mergeCell ref="H32:M33"/>
    <mergeCell ref="A46:B46"/>
    <mergeCell ref="I3:I5"/>
    <mergeCell ref="J3:J4"/>
    <mergeCell ref="K3:K4"/>
    <mergeCell ref="L3:L4"/>
    <mergeCell ref="M3:M4"/>
    <mergeCell ref="H29:I29"/>
    <mergeCell ref="A1:F1"/>
    <mergeCell ref="E2:H2"/>
    <mergeCell ref="L2:M2"/>
    <mergeCell ref="A3:A5"/>
    <mergeCell ref="B3:B5"/>
    <mergeCell ref="C3:C4"/>
    <mergeCell ref="D3:D4"/>
    <mergeCell ref="E3:E4"/>
    <mergeCell ref="F3:F4"/>
    <mergeCell ref="H3:H5"/>
  </mergeCells>
  <printOptions/>
  <pageMargins left="0.9448818897637796" right="0.1968503937007874" top="0.984251968503937" bottom="0.3937007874015748" header="0.2362204724409449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2012-07-25T06:40:38Z</cp:lastPrinted>
  <dcterms:created xsi:type="dcterms:W3CDTF">2003-06-26T06:38:36Z</dcterms:created>
  <dcterms:modified xsi:type="dcterms:W3CDTF">2022-07-25T07:04:44Z</dcterms:modified>
  <cp:category/>
  <cp:version/>
  <cp:contentType/>
  <cp:contentStatus/>
</cp:coreProperties>
</file>