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11660\Desktop\【整理用】R02公表資料 - コピー\09_市町村別・物質別集計表\市町村別\さいたま市 （編集用）\"/>
    </mc:Choice>
  </mc:AlternateContent>
  <xr:revisionPtr revIDLastSave="0" documentId="13_ncr:1_{BF2ACD21-7220-4073-90CB-957B398801B2}" xr6:coauthVersionLast="36" xr6:coauthVersionMax="36" xr10:uidLastSave="{00000000-0000-0000-0000-000000000000}"/>
  <bookViews>
    <workbookView xWindow="0" yWindow="0" windowWidth="20490" windowHeight="7710" xr2:uid="{00000000-000D-0000-FFFF-FFFF00000000}"/>
  </bookViews>
  <sheets>
    <sheet name="ふじみ野市物質別集計結果" sheetId="1" r:id="rId1"/>
  </sheets>
  <definedNames>
    <definedName name="_xlnm._FilterDatabase" localSheetId="0" hidden="1">ふじみ野市物質別集計結果!$O$1:$O$94</definedName>
    <definedName name="_xlnm.Print_Titles" localSheetId="0">ふじみ野市物質別集計結果!$1:$6</definedName>
  </definedNames>
  <calcPr calcId="191029"/>
</workbook>
</file>

<file path=xl/calcChain.xml><?xml version="1.0" encoding="utf-8"?>
<calcChain xmlns="http://schemas.openxmlformats.org/spreadsheetml/2006/main">
  <c r="O9" i="1" l="1"/>
  <c r="O12" i="1"/>
  <c r="O13" i="1"/>
  <c r="O14" i="1"/>
  <c r="O15" i="1"/>
  <c r="O17" i="1"/>
  <c r="O18" i="1"/>
  <c r="O19" i="1"/>
  <c r="O20" i="1"/>
  <c r="O21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3" i="1"/>
  <c r="O54" i="1"/>
  <c r="O55" i="1"/>
  <c r="O56" i="1"/>
  <c r="O57" i="1"/>
  <c r="O58" i="1"/>
  <c r="O59" i="1"/>
  <c r="O60" i="1"/>
  <c r="O62" i="1"/>
  <c r="O63" i="1"/>
  <c r="O65" i="1"/>
  <c r="O66" i="1"/>
  <c r="O68" i="1"/>
  <c r="O71" i="1"/>
  <c r="O72" i="1"/>
  <c r="O74" i="1"/>
  <c r="O75" i="1"/>
  <c r="O76" i="1"/>
  <c r="O77" i="1"/>
  <c r="O78" i="1"/>
  <c r="O79" i="1"/>
  <c r="O80" i="1"/>
  <c r="O81" i="1"/>
  <c r="O82" i="1"/>
  <c r="O89" i="1"/>
  <c r="O7" i="1"/>
  <c r="M15" i="1"/>
  <c r="M17" i="1"/>
  <c r="M18" i="1"/>
  <c r="M20" i="1"/>
  <c r="M21" i="1"/>
  <c r="M24" i="1"/>
  <c r="M28" i="1"/>
  <c r="M39" i="1"/>
  <c r="M41" i="1"/>
  <c r="M42" i="1"/>
  <c r="M43" i="1"/>
  <c r="M45" i="1"/>
  <c r="M47" i="1"/>
  <c r="M48" i="1"/>
  <c r="M49" i="1"/>
  <c r="M53" i="1"/>
  <c r="M56" i="1"/>
  <c r="M57" i="1"/>
  <c r="M58" i="1"/>
  <c r="M59" i="1"/>
  <c r="M60" i="1"/>
  <c r="M62" i="1"/>
  <c r="M63" i="1"/>
  <c r="M65" i="1"/>
  <c r="M68" i="1"/>
  <c r="M72" i="1"/>
  <c r="M75" i="1"/>
  <c r="M77" i="1"/>
  <c r="M79" i="1"/>
  <c r="M80" i="1"/>
  <c r="M81" i="1"/>
  <c r="M82" i="1"/>
  <c r="I7" i="1"/>
  <c r="I9" i="1"/>
  <c r="I12" i="1"/>
  <c r="I13" i="1"/>
  <c r="I14" i="1"/>
  <c r="I15" i="1"/>
  <c r="I17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2" i="1"/>
  <c r="I43" i="1"/>
  <c r="I44" i="1"/>
  <c r="I45" i="1"/>
  <c r="I46" i="1"/>
  <c r="I47" i="1"/>
  <c r="I49" i="1"/>
  <c r="I50" i="1"/>
  <c r="I51" i="1"/>
  <c r="I54" i="1"/>
  <c r="I55" i="1"/>
  <c r="I56" i="1"/>
  <c r="I57" i="1"/>
  <c r="I58" i="1"/>
  <c r="I59" i="1"/>
  <c r="I60" i="1"/>
  <c r="I62" i="1"/>
  <c r="I66" i="1"/>
  <c r="I71" i="1"/>
  <c r="I72" i="1"/>
  <c r="I74" i="1"/>
  <c r="I75" i="1"/>
  <c r="I76" i="1"/>
  <c r="I77" i="1"/>
  <c r="I78" i="1"/>
  <c r="I81" i="1"/>
  <c r="I82" i="1"/>
  <c r="I89" i="1"/>
  <c r="N91" i="1" l="1"/>
  <c r="J91" i="1"/>
  <c r="K91" i="1"/>
  <c r="L91" i="1"/>
  <c r="H91" i="1"/>
  <c r="D91" i="1"/>
  <c r="E91" i="1"/>
  <c r="C91" i="1"/>
</calcChain>
</file>

<file path=xl/sharedStrings.xml><?xml version="1.0" encoding="utf-8"?>
<sst xmlns="http://schemas.openxmlformats.org/spreadsheetml/2006/main" count="210" uniqueCount="105">
  <si>
    <t>合計</t>
  </si>
  <si>
    <t>※ 本集計表の排出量等を縦・横に合計した数値と合計値とは異なる場合がある。</t>
  </si>
  <si>
    <t>※ 届出排出量、届出移動量および届出排出・移動量の網掛け部分は、上位５物質である。</t>
  </si>
  <si>
    <t>単位：kg（ダイオキシン類はmg-TEQ）</t>
  </si>
  <si>
    <t>物質
番号</t>
  </si>
  <si>
    <t>物質名</t>
  </si>
  <si>
    <t>届出
事業所
数</t>
    <phoneticPr fontId="18"/>
  </si>
  <si>
    <t>届出排出量</t>
  </si>
  <si>
    <t>届出移動量</t>
  </si>
  <si>
    <t>届出排出・移動量合計</t>
  </si>
  <si>
    <t>大気</t>
    <phoneticPr fontId="18"/>
  </si>
  <si>
    <t>公共用水域</t>
    <phoneticPr fontId="18"/>
  </si>
  <si>
    <t>土壌</t>
    <phoneticPr fontId="18"/>
  </si>
  <si>
    <t>埋立</t>
    <phoneticPr fontId="18"/>
  </si>
  <si>
    <t>合計</t>
    <phoneticPr fontId="18"/>
  </si>
  <si>
    <t>順位</t>
  </si>
  <si>
    <t>下水道</t>
    <phoneticPr fontId="18"/>
  </si>
  <si>
    <t>廃棄物</t>
    <phoneticPr fontId="18"/>
  </si>
  <si>
    <t>－</t>
  </si>
  <si>
    <t xml:space="preserve"> 亜鉛の水溶性化合物</t>
  </si>
  <si>
    <t xml:space="preserve"> アクリルアミド</t>
  </si>
  <si>
    <t xml:space="preserve"> アクリル酸エチル</t>
  </si>
  <si>
    <t xml:space="preserve"> アクリル酸及びその水溶性塩</t>
  </si>
  <si>
    <t xml:space="preserve"> アクリル酸２－ヒドロキシエチル</t>
  </si>
  <si>
    <t xml:space="preserve"> アクリル酸ノルマル－ブチル</t>
  </si>
  <si>
    <t xml:space="preserve"> アクリル酸メチル</t>
  </si>
  <si>
    <t xml:space="preserve"> アクリロニトリル</t>
  </si>
  <si>
    <t xml:space="preserve"> アセトニトリル</t>
  </si>
  <si>
    <t xml:space="preserve"> ２，２’－アゾビスイソブチロニトリル</t>
  </si>
  <si>
    <t xml:space="preserve"> アニリン</t>
  </si>
  <si>
    <t xml:space="preserve"> アンチモン及びその化合物</t>
  </si>
  <si>
    <t xml:space="preserve"> ＥＰＮ</t>
  </si>
  <si>
    <t xml:space="preserve"> エチルベンゼン</t>
  </si>
  <si>
    <t xml:space="preserve"> エチレングリコールモノエチルエーテル</t>
  </si>
  <si>
    <t xml:space="preserve"> 塩化第二鉄</t>
  </si>
  <si>
    <t xml:space="preserve"> カドミウム及びその化合物</t>
  </si>
  <si>
    <t xml:space="preserve"> キシレン</t>
  </si>
  <si>
    <t xml:space="preserve"> クロム及び三価クロム化合物</t>
  </si>
  <si>
    <t xml:space="preserve"> 六価クロム化合物</t>
  </si>
  <si>
    <t xml:space="preserve"> シマジン</t>
  </si>
  <si>
    <t xml:space="preserve"> クロロホルム</t>
  </si>
  <si>
    <t xml:space="preserve"> エチレングリコールモノエチルエーテルアセテート</t>
  </si>
  <si>
    <t xml:space="preserve"> 酢酸ビニル</t>
  </si>
  <si>
    <t xml:space="preserve"> 無機シアン化合物（錯塩及びシアン酸塩を除く。）</t>
  </si>
  <si>
    <t xml:space="preserve"> チオベンカルブ</t>
  </si>
  <si>
    <t xml:space="preserve"> 四塩化炭素</t>
  </si>
  <si>
    <t xml:space="preserve"> １，４－ジオキサン</t>
  </si>
  <si>
    <t xml:space="preserve"> １，２－ジクロロエタン</t>
  </si>
  <si>
    <t xml:space="preserve"> 塩化ビニリデン</t>
  </si>
  <si>
    <t xml:space="preserve"> シス－１，２－ジクロロエチレン</t>
  </si>
  <si>
    <t xml:space="preserve"> Ｄ－Ｄ</t>
  </si>
  <si>
    <t xml:space="preserve"> 塩化メチレン</t>
  </si>
  <si>
    <t xml:space="preserve"> ジビニルベンゼン</t>
  </si>
  <si>
    <t xml:space="preserve"> ２，６－ジ－ターシャリ－ブチル－４－クレゾール</t>
  </si>
  <si>
    <t xml:space="preserve"> Ｎ，Ｎ－ジメチルアセトアミド</t>
  </si>
  <si>
    <t xml:space="preserve"> Ｎ，Ｎ－ジメチルホルムアミド</t>
  </si>
  <si>
    <t xml:space="preserve"> 水銀及びその化合物</t>
  </si>
  <si>
    <t xml:space="preserve"> スチレン</t>
  </si>
  <si>
    <t xml:space="preserve"> セレン及びその化合物</t>
  </si>
  <si>
    <t xml:space="preserve"> ダイオキシン類</t>
  </si>
  <si>
    <t xml:space="preserve"> ヘキサメチレンテトラミン</t>
  </si>
  <si>
    <t xml:space="preserve"> テトラクロロエチレン</t>
  </si>
  <si>
    <t xml:space="preserve"> チウラム</t>
  </si>
  <si>
    <t xml:space="preserve"> 銅水溶性塩（錯塩を除く。）</t>
  </si>
  <si>
    <t xml:space="preserve"> テトラエチレンペンタミン</t>
  </si>
  <si>
    <t xml:space="preserve"> トリエチルアミン</t>
  </si>
  <si>
    <t xml:space="preserve"> １，１，１－トリクロロエタン</t>
  </si>
  <si>
    <t xml:space="preserve"> １，１，２－トリクロロエタン</t>
  </si>
  <si>
    <t xml:space="preserve"> トリクロロエチレン</t>
  </si>
  <si>
    <t xml:space="preserve"> １，２，４－トリメチルベンゼン</t>
  </si>
  <si>
    <t xml:space="preserve"> １，３，５－トリメチルベンゼン</t>
  </si>
  <si>
    <t xml:space="preserve"> トリレンジイソシアネート</t>
  </si>
  <si>
    <t xml:space="preserve"> トルエン</t>
  </si>
  <si>
    <t xml:space="preserve"> ナフタレン</t>
  </si>
  <si>
    <t xml:space="preserve"> 鉛化合物</t>
  </si>
  <si>
    <t xml:space="preserve"> 二アクリル酸ヘキサメチレン</t>
  </si>
  <si>
    <t xml:space="preserve"> ニッケル</t>
  </si>
  <si>
    <t xml:space="preserve"> ニッケル化合物</t>
  </si>
  <si>
    <t xml:space="preserve"> 砒素及びその無機化合物</t>
  </si>
  <si>
    <t xml:space="preserve"> Ｎ－ビニル－２－ピロリドン</t>
  </si>
  <si>
    <t xml:space="preserve"> フタル酸ジアリル</t>
  </si>
  <si>
    <t xml:space="preserve"> フタル酸ジ－ノルマル－ブチル</t>
  </si>
  <si>
    <t xml:space="preserve"> ターシャリ－ブチル＝ヒドロペルオキシド</t>
  </si>
  <si>
    <t xml:space="preserve"> ふっ化水素及びその水溶性塩</t>
  </si>
  <si>
    <t xml:space="preserve"> ノルマル－ヘキサン</t>
  </si>
  <si>
    <t xml:space="preserve"> ペルオキソ二硫酸の水溶性塩</t>
  </si>
  <si>
    <t xml:space="preserve"> ベンゼン</t>
  </si>
  <si>
    <t xml:space="preserve"> ほう素化合物</t>
  </si>
  <si>
    <t xml:space="preserve"> ＰＣＢ</t>
  </si>
  <si>
    <t xml:space="preserve"> ポリ（オキシエチレン）＝アルキルエーテル（アルキル基の炭素数が１２から１５までのもの及びその混合物に限る。）</t>
  </si>
  <si>
    <t xml:space="preserve"> ポリ（オキシエチレン）＝オクチルフェニルエーテル</t>
  </si>
  <si>
    <t xml:space="preserve"> ポリ（オキシエチレン）＝ドデシルエーテル硫酸エステルナトリウム</t>
  </si>
  <si>
    <t xml:space="preserve"> ポリ（オキシエチレン）＝ノニルフェニルエーテル</t>
  </si>
  <si>
    <t xml:space="preserve"> ホルムアルデヒド</t>
  </si>
  <si>
    <t xml:space="preserve"> マンガン及びその化合物</t>
  </si>
  <si>
    <t xml:space="preserve"> 無水フタル酸</t>
  </si>
  <si>
    <t xml:space="preserve"> 無水マレイン酸</t>
  </si>
  <si>
    <t xml:space="preserve"> メタクリル酸</t>
  </si>
  <si>
    <t xml:space="preserve"> メタクリル酸２，３－エポキシプロピル</t>
  </si>
  <si>
    <t xml:space="preserve"> メタクリル酸２－（ジメチルアミノ）エチル</t>
  </si>
  <si>
    <t xml:space="preserve"> メタクリル酸ノルマル－ブチル</t>
  </si>
  <si>
    <t xml:space="preserve"> メタクリル酸メチル</t>
  </si>
  <si>
    <t xml:space="preserve"> アルファ－メチルスチレン</t>
  </si>
  <si>
    <t>PRTR届出（排出量・移動量）集計結果（令和２年度　さいたま市）</t>
    <rPh sb="30" eb="31">
      <t>シ</t>
    </rPh>
    <phoneticPr fontId="18"/>
  </si>
  <si>
    <t>－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</si>
</sst>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41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>
      <alignment vertical="center"/>
    </xf>
    <xf numFmtId="0" fontId="23" fillId="33" borderId="0" xfId="0" applyFont="1" applyFill="1" applyAlignment="1">
      <alignment horizontal="left" vertical="center" wrapText="1"/>
    </xf>
    <xf numFmtId="0" fontId="22" fillId="33" borderId="0" xfId="0" applyFont="1" applyFill="1" applyAlignment="1">
      <alignment horizontal="left" vertical="center" wrapText="1"/>
    </xf>
    <xf numFmtId="0" fontId="22" fillId="33" borderId="11" xfId="0" applyFont="1" applyFill="1" applyBorder="1">
      <alignment vertical="center"/>
    </xf>
    <xf numFmtId="0" fontId="23" fillId="33" borderId="11" xfId="0" applyFont="1" applyFill="1" applyBorder="1" applyAlignment="1">
      <alignment horizontal="right" vertical="center"/>
    </xf>
    <xf numFmtId="0" fontId="22" fillId="33" borderId="11" xfId="0" applyFont="1" applyFill="1" applyBorder="1" applyAlignment="1">
      <alignment horizontal="right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40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 wrapText="1"/>
    </xf>
    <xf numFmtId="0" fontId="22" fillId="33" borderId="46" xfId="0" applyFont="1" applyFill="1" applyBorder="1" applyAlignment="1">
      <alignment horizontal="center" vertical="center"/>
    </xf>
    <xf numFmtId="0" fontId="22" fillId="33" borderId="47" xfId="0" applyFont="1" applyFill="1" applyBorder="1" applyAlignment="1">
      <alignment horizontal="center" vertical="center"/>
    </xf>
    <xf numFmtId="0" fontId="22" fillId="33" borderId="48" xfId="0" applyFont="1" applyFill="1" applyBorder="1" applyAlignment="1">
      <alignment horizontal="center" vertical="center"/>
    </xf>
    <xf numFmtId="0" fontId="22" fillId="33" borderId="49" xfId="0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horizontal="center" vertical="center"/>
    </xf>
    <xf numFmtId="0" fontId="22" fillId="33" borderId="41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22" fillId="33" borderId="30" xfId="0" applyFont="1" applyFill="1" applyBorder="1">
      <alignment vertical="center"/>
    </xf>
    <xf numFmtId="0" fontId="22" fillId="33" borderId="42" xfId="0" applyFont="1" applyFill="1" applyBorder="1" applyAlignment="1">
      <alignment horizontal="left" vertical="center" wrapText="1"/>
    </xf>
    <xf numFmtId="0" fontId="22" fillId="33" borderId="36" xfId="0" applyFont="1" applyFill="1" applyBorder="1">
      <alignment vertical="center"/>
    </xf>
    <xf numFmtId="3" fontId="22" fillId="33" borderId="22" xfId="0" applyNumberFormat="1" applyFont="1" applyFill="1" applyBorder="1">
      <alignment vertical="center"/>
    </xf>
    <xf numFmtId="3" fontId="22" fillId="33" borderId="14" xfId="0" applyNumberFormat="1" applyFont="1" applyFill="1" applyBorder="1">
      <alignment vertical="center"/>
    </xf>
    <xf numFmtId="3" fontId="22" fillId="33" borderId="42" xfId="0" applyNumberFormat="1" applyFont="1" applyFill="1" applyBorder="1">
      <alignment vertical="center"/>
    </xf>
    <xf numFmtId="3" fontId="20" fillId="33" borderId="27" xfId="0" applyNumberFormat="1" applyFont="1" applyFill="1" applyBorder="1" applyAlignment="1">
      <alignment vertical="top"/>
    </xf>
    <xf numFmtId="3" fontId="20" fillId="33" borderId="15" xfId="0" applyNumberFormat="1" applyFont="1" applyFill="1" applyBorder="1" applyAlignment="1">
      <alignment vertical="top"/>
    </xf>
    <xf numFmtId="0" fontId="22" fillId="33" borderId="31" xfId="0" applyFont="1" applyFill="1" applyBorder="1">
      <alignment vertical="center"/>
    </xf>
    <xf numFmtId="0" fontId="22" fillId="33" borderId="43" xfId="0" applyFont="1" applyFill="1" applyBorder="1" applyAlignment="1">
      <alignment horizontal="left" vertical="center" wrapText="1"/>
    </xf>
    <xf numFmtId="0" fontId="22" fillId="33" borderId="37" xfId="0" applyFont="1" applyFill="1" applyBorder="1">
      <alignment vertical="center"/>
    </xf>
    <xf numFmtId="3" fontId="22" fillId="33" borderId="23" xfId="0" applyNumberFormat="1" applyFont="1" applyFill="1" applyBorder="1">
      <alignment vertical="center"/>
    </xf>
    <xf numFmtId="3" fontId="22" fillId="33" borderId="13" xfId="0" applyNumberFormat="1" applyFont="1" applyFill="1" applyBorder="1">
      <alignment vertical="center"/>
    </xf>
    <xf numFmtId="3" fontId="22" fillId="33" borderId="43" xfId="0" applyNumberFormat="1" applyFont="1" applyFill="1" applyBorder="1">
      <alignment vertical="center"/>
    </xf>
    <xf numFmtId="0" fontId="22" fillId="33" borderId="32" xfId="0" applyFont="1" applyFill="1" applyBorder="1">
      <alignment vertical="center"/>
    </xf>
    <xf numFmtId="0" fontId="22" fillId="33" borderId="44" xfId="0" applyFont="1" applyFill="1" applyBorder="1" applyAlignment="1">
      <alignment horizontal="left" vertical="center" wrapText="1"/>
    </xf>
    <xf numFmtId="0" fontId="22" fillId="33" borderId="38" xfId="0" applyFont="1" applyFill="1" applyBorder="1">
      <alignment vertical="center"/>
    </xf>
    <xf numFmtId="3" fontId="22" fillId="33" borderId="24" xfId="0" applyNumberFormat="1" applyFont="1" applyFill="1" applyBorder="1">
      <alignment vertical="center"/>
    </xf>
    <xf numFmtId="3" fontId="22" fillId="33" borderId="18" xfId="0" applyNumberFormat="1" applyFont="1" applyFill="1" applyBorder="1">
      <alignment vertical="center"/>
    </xf>
    <xf numFmtId="3" fontId="22" fillId="33" borderId="44" xfId="0" applyNumberFormat="1" applyFont="1" applyFill="1" applyBorder="1">
      <alignment vertical="center"/>
    </xf>
    <xf numFmtId="0" fontId="22" fillId="33" borderId="33" xfId="0" applyFont="1" applyFill="1" applyBorder="1">
      <alignment vertical="center"/>
    </xf>
    <xf numFmtId="0" fontId="22" fillId="33" borderId="45" xfId="0" applyFont="1" applyFill="1" applyBorder="1">
      <alignment vertical="center"/>
    </xf>
    <xf numFmtId="0" fontId="22" fillId="33" borderId="39" xfId="0" applyFont="1" applyFill="1" applyBorder="1">
      <alignment vertical="center"/>
    </xf>
    <xf numFmtId="3" fontId="22" fillId="33" borderId="25" xfId="0" applyNumberFormat="1" applyFont="1" applyFill="1" applyBorder="1">
      <alignment vertical="center"/>
    </xf>
    <xf numFmtId="3" fontId="22" fillId="33" borderId="19" xfId="0" applyNumberFormat="1" applyFont="1" applyFill="1" applyBorder="1">
      <alignment vertical="center"/>
    </xf>
    <xf numFmtId="3" fontId="22" fillId="33" borderId="45" xfId="0" applyNumberFormat="1" applyFont="1" applyFill="1" applyBorder="1">
      <alignment vertical="center"/>
    </xf>
    <xf numFmtId="3" fontId="22" fillId="33" borderId="28" xfId="0" applyNumberFormat="1" applyFont="1" applyFill="1" applyBorder="1" applyAlignment="1">
      <alignment horizontal="right" vertical="center"/>
    </xf>
    <xf numFmtId="3" fontId="22" fillId="33" borderId="2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vertical="center"/>
    </xf>
    <xf numFmtId="3" fontId="22" fillId="34" borderId="43" xfId="0" applyNumberFormat="1" applyFont="1" applyFill="1" applyBorder="1">
      <alignment vertical="center"/>
    </xf>
    <xf numFmtId="3" fontId="20" fillId="34" borderId="27" xfId="0" applyNumberFormat="1" applyFont="1" applyFill="1" applyBorder="1" applyAlignment="1">
      <alignment vertical="top"/>
    </xf>
    <xf numFmtId="3" fontId="22" fillId="34" borderId="44" xfId="0" applyNumberFormat="1" applyFont="1" applyFill="1" applyBorder="1">
      <alignment vertical="center"/>
    </xf>
    <xf numFmtId="3" fontId="22" fillId="34" borderId="23" xfId="0" applyNumberFormat="1" applyFont="1" applyFill="1" applyBorder="1">
      <alignment vertical="center"/>
    </xf>
    <xf numFmtId="3" fontId="20" fillId="34" borderId="15" xfId="0" applyNumberFormat="1" applyFont="1" applyFill="1" applyBorder="1" applyAlignment="1">
      <alignment vertical="top"/>
    </xf>
    <xf numFmtId="3" fontId="22" fillId="34" borderId="24" xfId="0" applyNumberFormat="1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92"/>
  <sheetViews>
    <sheetView tabSelected="1" topLeftCell="A73" workbookViewId="0">
      <selection activeCell="A14" sqref="A14"/>
    </sheetView>
  </sheetViews>
  <sheetFormatPr defaultRowHeight="13.5" x14ac:dyDescent="0.15"/>
  <cols>
    <col min="1" max="1" width="6.625" style="8" customWidth="1"/>
    <col min="2" max="2" width="28.625" style="8" customWidth="1"/>
    <col min="3" max="3" width="8.625" style="8" customWidth="1"/>
    <col min="4" max="5" width="12.625" style="8" customWidth="1"/>
    <col min="6" max="7" width="4.625" style="8" customWidth="1"/>
    <col min="8" max="8" width="12.625" style="8" customWidth="1"/>
    <col min="9" max="9" width="4.625" style="8" customWidth="1"/>
    <col min="10" max="12" width="12.625" style="8" customWidth="1"/>
    <col min="13" max="13" width="4.625" style="8" customWidth="1"/>
    <col min="14" max="14" width="16.625" style="8" customWidth="1"/>
    <col min="15" max="15" width="4.625" style="8" customWidth="1"/>
    <col min="16" max="16384" width="9" style="8"/>
  </cols>
  <sheetData>
    <row r="1" spans="1:15" ht="18" x14ac:dyDescent="0.15">
      <c r="A1" s="6" t="s">
        <v>103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15">
      <c r="J2" s="9" t="s">
        <v>1</v>
      </c>
      <c r="K2" s="10"/>
      <c r="L2" s="10"/>
      <c r="M2" s="10"/>
      <c r="N2" s="10"/>
      <c r="O2" s="10"/>
    </row>
    <row r="3" spans="1:15" x14ac:dyDescent="0.15">
      <c r="J3" s="9" t="s">
        <v>2</v>
      </c>
      <c r="K3" s="10"/>
      <c r="L3" s="10"/>
      <c r="M3" s="10"/>
      <c r="N3" s="10"/>
      <c r="O3" s="10"/>
    </row>
    <row r="4" spans="1:15" ht="14.25" thickBot="1" x14ac:dyDescent="0.2">
      <c r="D4" s="11"/>
      <c r="F4" s="11"/>
      <c r="L4" s="12" t="s">
        <v>3</v>
      </c>
      <c r="M4" s="13"/>
      <c r="N4" s="13"/>
      <c r="O4" s="13"/>
    </row>
    <row r="5" spans="1:15" x14ac:dyDescent="0.15">
      <c r="A5" s="14" t="s">
        <v>4</v>
      </c>
      <c r="B5" s="15" t="s">
        <v>5</v>
      </c>
      <c r="C5" s="16" t="s">
        <v>6</v>
      </c>
      <c r="D5" s="17" t="s">
        <v>7</v>
      </c>
      <c r="E5" s="18"/>
      <c r="F5" s="18"/>
      <c r="G5" s="18"/>
      <c r="H5" s="18"/>
      <c r="I5" s="19"/>
      <c r="J5" s="17" t="s">
        <v>8</v>
      </c>
      <c r="K5" s="18"/>
      <c r="L5" s="18"/>
      <c r="M5" s="19"/>
      <c r="N5" s="17" t="s">
        <v>9</v>
      </c>
      <c r="O5" s="20"/>
    </row>
    <row r="6" spans="1:15" ht="14.25" thickBot="1" x14ac:dyDescent="0.2">
      <c r="A6" s="21"/>
      <c r="B6" s="22"/>
      <c r="C6" s="23"/>
      <c r="D6" s="4" t="s">
        <v>10</v>
      </c>
      <c r="E6" s="1" t="s">
        <v>11</v>
      </c>
      <c r="F6" s="1" t="s">
        <v>12</v>
      </c>
      <c r="G6" s="1" t="s">
        <v>13</v>
      </c>
      <c r="H6" s="2" t="s">
        <v>14</v>
      </c>
      <c r="I6" s="3" t="s">
        <v>15</v>
      </c>
      <c r="J6" s="4" t="s">
        <v>16</v>
      </c>
      <c r="K6" s="1" t="s">
        <v>17</v>
      </c>
      <c r="L6" s="2" t="s">
        <v>14</v>
      </c>
      <c r="M6" s="3" t="s">
        <v>15</v>
      </c>
      <c r="N6" s="4"/>
      <c r="O6" s="5" t="s">
        <v>15</v>
      </c>
    </row>
    <row r="7" spans="1:15" ht="14.25" thickTop="1" x14ac:dyDescent="0.15">
      <c r="A7" s="24">
        <v>1</v>
      </c>
      <c r="B7" s="25" t="s">
        <v>19</v>
      </c>
      <c r="C7" s="26">
        <v>8</v>
      </c>
      <c r="D7" s="27">
        <v>0</v>
      </c>
      <c r="E7" s="28">
        <v>248</v>
      </c>
      <c r="F7" s="28">
        <v>0</v>
      </c>
      <c r="G7" s="28">
        <v>0</v>
      </c>
      <c r="H7" s="29">
        <v>248</v>
      </c>
      <c r="I7" s="30">
        <f>RANK(H7,H$7:H$90,0)</f>
        <v>16</v>
      </c>
      <c r="J7" s="27">
        <v>0</v>
      </c>
      <c r="K7" s="28">
        <v>0</v>
      </c>
      <c r="L7" s="29">
        <v>0</v>
      </c>
      <c r="M7" s="30" t="s">
        <v>104</v>
      </c>
      <c r="N7" s="27">
        <v>248</v>
      </c>
      <c r="O7" s="31">
        <f>RANK(N7,N$7:N$90,0)</f>
        <v>28</v>
      </c>
    </row>
    <row r="8" spans="1:15" x14ac:dyDescent="0.15">
      <c r="A8" s="32">
        <v>2</v>
      </c>
      <c r="B8" s="33" t="s">
        <v>20</v>
      </c>
      <c r="C8" s="34">
        <v>1</v>
      </c>
      <c r="D8" s="35">
        <v>0</v>
      </c>
      <c r="E8" s="36">
        <v>0</v>
      </c>
      <c r="F8" s="36">
        <v>0</v>
      </c>
      <c r="G8" s="36">
        <v>0</v>
      </c>
      <c r="H8" s="37">
        <v>0</v>
      </c>
      <c r="I8" s="30" t="s">
        <v>104</v>
      </c>
      <c r="J8" s="35">
        <v>0</v>
      </c>
      <c r="K8" s="36">
        <v>0</v>
      </c>
      <c r="L8" s="37">
        <v>0</v>
      </c>
      <c r="M8" s="30" t="s">
        <v>104</v>
      </c>
      <c r="N8" s="35">
        <v>0</v>
      </c>
      <c r="O8" s="31" t="s">
        <v>104</v>
      </c>
    </row>
    <row r="9" spans="1:15" x14ac:dyDescent="0.15">
      <c r="A9" s="32">
        <v>3</v>
      </c>
      <c r="B9" s="33" t="s">
        <v>21</v>
      </c>
      <c r="C9" s="34">
        <v>2</v>
      </c>
      <c r="D9" s="35">
        <v>54</v>
      </c>
      <c r="E9" s="36">
        <v>0</v>
      </c>
      <c r="F9" s="36">
        <v>0</v>
      </c>
      <c r="G9" s="36">
        <v>0</v>
      </c>
      <c r="H9" s="37">
        <v>54</v>
      </c>
      <c r="I9" s="30">
        <f t="shared" ref="I8:I71" si="0">RANK(H9,H$7:H$90,0)</f>
        <v>27</v>
      </c>
      <c r="J9" s="35">
        <v>0</v>
      </c>
      <c r="K9" s="36">
        <v>0</v>
      </c>
      <c r="L9" s="37">
        <v>0</v>
      </c>
      <c r="M9" s="30" t="s">
        <v>104</v>
      </c>
      <c r="N9" s="35">
        <v>54</v>
      </c>
      <c r="O9" s="31">
        <f t="shared" ref="O8:O71" si="1">RANK(N9,N$7:N$90,0)</f>
        <v>38</v>
      </c>
    </row>
    <row r="10" spans="1:15" x14ac:dyDescent="0.15">
      <c r="A10" s="32">
        <v>5</v>
      </c>
      <c r="B10" s="33" t="s">
        <v>22</v>
      </c>
      <c r="C10" s="34">
        <v>2</v>
      </c>
      <c r="D10" s="35">
        <v>0</v>
      </c>
      <c r="E10" s="36">
        <v>0</v>
      </c>
      <c r="F10" s="36">
        <v>0</v>
      </c>
      <c r="G10" s="36">
        <v>0</v>
      </c>
      <c r="H10" s="37">
        <v>0</v>
      </c>
      <c r="I10" s="30" t="s">
        <v>104</v>
      </c>
      <c r="J10" s="35">
        <v>0</v>
      </c>
      <c r="K10" s="36">
        <v>0</v>
      </c>
      <c r="L10" s="37">
        <v>0</v>
      </c>
      <c r="M10" s="30" t="s">
        <v>104</v>
      </c>
      <c r="N10" s="35">
        <v>0</v>
      </c>
      <c r="O10" s="31" t="s">
        <v>104</v>
      </c>
    </row>
    <row r="11" spans="1:15" x14ac:dyDescent="0.15">
      <c r="A11" s="32">
        <v>6</v>
      </c>
      <c r="B11" s="33" t="s">
        <v>23</v>
      </c>
      <c r="C11" s="34">
        <v>1</v>
      </c>
      <c r="D11" s="35">
        <v>0</v>
      </c>
      <c r="E11" s="36">
        <v>0</v>
      </c>
      <c r="F11" s="36">
        <v>0</v>
      </c>
      <c r="G11" s="36">
        <v>0</v>
      </c>
      <c r="H11" s="37">
        <v>0</v>
      </c>
      <c r="I11" s="30" t="s">
        <v>104</v>
      </c>
      <c r="J11" s="35">
        <v>0</v>
      </c>
      <c r="K11" s="36">
        <v>0</v>
      </c>
      <c r="L11" s="37">
        <v>0</v>
      </c>
      <c r="M11" s="30" t="s">
        <v>104</v>
      </c>
      <c r="N11" s="35">
        <v>0</v>
      </c>
      <c r="O11" s="31" t="s">
        <v>104</v>
      </c>
    </row>
    <row r="12" spans="1:15" x14ac:dyDescent="0.15">
      <c r="A12" s="32">
        <v>7</v>
      </c>
      <c r="B12" s="33" t="s">
        <v>24</v>
      </c>
      <c r="C12" s="34">
        <v>2</v>
      </c>
      <c r="D12" s="35">
        <v>231</v>
      </c>
      <c r="E12" s="36">
        <v>0</v>
      </c>
      <c r="F12" s="36">
        <v>0</v>
      </c>
      <c r="G12" s="36">
        <v>0</v>
      </c>
      <c r="H12" s="37">
        <v>231</v>
      </c>
      <c r="I12" s="30">
        <f t="shared" si="0"/>
        <v>21</v>
      </c>
      <c r="J12" s="35">
        <v>0</v>
      </c>
      <c r="K12" s="36">
        <v>0</v>
      </c>
      <c r="L12" s="37">
        <v>0</v>
      </c>
      <c r="M12" s="30" t="s">
        <v>104</v>
      </c>
      <c r="N12" s="35">
        <v>231</v>
      </c>
      <c r="O12" s="31">
        <f t="shared" si="1"/>
        <v>32</v>
      </c>
    </row>
    <row r="13" spans="1:15" x14ac:dyDescent="0.15">
      <c r="A13" s="32">
        <v>8</v>
      </c>
      <c r="B13" s="33" t="s">
        <v>25</v>
      </c>
      <c r="C13" s="34">
        <v>2</v>
      </c>
      <c r="D13" s="35">
        <v>99</v>
      </c>
      <c r="E13" s="36">
        <v>0</v>
      </c>
      <c r="F13" s="36">
        <v>0</v>
      </c>
      <c r="G13" s="36">
        <v>0</v>
      </c>
      <c r="H13" s="37">
        <v>99</v>
      </c>
      <c r="I13" s="30">
        <f t="shared" si="0"/>
        <v>24</v>
      </c>
      <c r="J13" s="35">
        <v>0</v>
      </c>
      <c r="K13" s="36">
        <v>0</v>
      </c>
      <c r="L13" s="37">
        <v>0</v>
      </c>
      <c r="M13" s="30" t="s">
        <v>104</v>
      </c>
      <c r="N13" s="35">
        <v>99</v>
      </c>
      <c r="O13" s="31">
        <f t="shared" si="1"/>
        <v>36</v>
      </c>
    </row>
    <row r="14" spans="1:15" x14ac:dyDescent="0.15">
      <c r="A14" s="32">
        <v>9</v>
      </c>
      <c r="B14" s="33" t="s">
        <v>26</v>
      </c>
      <c r="C14" s="34">
        <v>1</v>
      </c>
      <c r="D14" s="35">
        <v>3</v>
      </c>
      <c r="E14" s="36">
        <v>0</v>
      </c>
      <c r="F14" s="36">
        <v>0</v>
      </c>
      <c r="G14" s="36">
        <v>0</v>
      </c>
      <c r="H14" s="37">
        <v>3</v>
      </c>
      <c r="I14" s="30">
        <f t="shared" si="0"/>
        <v>48</v>
      </c>
      <c r="J14" s="35">
        <v>0</v>
      </c>
      <c r="K14" s="36">
        <v>0</v>
      </c>
      <c r="L14" s="37">
        <v>0</v>
      </c>
      <c r="M14" s="30" t="s">
        <v>104</v>
      </c>
      <c r="N14" s="35">
        <v>3</v>
      </c>
      <c r="O14" s="31">
        <f t="shared" si="1"/>
        <v>59</v>
      </c>
    </row>
    <row r="15" spans="1:15" x14ac:dyDescent="0.15">
      <c r="A15" s="32">
        <v>13</v>
      </c>
      <c r="B15" s="33" t="s">
        <v>27</v>
      </c>
      <c r="C15" s="34">
        <v>2</v>
      </c>
      <c r="D15" s="35">
        <v>3</v>
      </c>
      <c r="E15" s="36">
        <v>0</v>
      </c>
      <c r="F15" s="36">
        <v>0</v>
      </c>
      <c r="G15" s="36">
        <v>0</v>
      </c>
      <c r="H15" s="37">
        <v>3</v>
      </c>
      <c r="I15" s="30">
        <f t="shared" si="0"/>
        <v>48</v>
      </c>
      <c r="J15" s="35">
        <v>0</v>
      </c>
      <c r="K15" s="36">
        <v>8700</v>
      </c>
      <c r="L15" s="37">
        <v>8700</v>
      </c>
      <c r="M15" s="30">
        <f t="shared" ref="M8:M71" si="2">RANK(L15,L$7:L$90,0)</f>
        <v>7</v>
      </c>
      <c r="N15" s="35">
        <v>8703</v>
      </c>
      <c r="O15" s="31">
        <f t="shared" si="1"/>
        <v>8</v>
      </c>
    </row>
    <row r="16" spans="1:15" x14ac:dyDescent="0.15">
      <c r="A16" s="32">
        <v>16</v>
      </c>
      <c r="B16" s="33" t="s">
        <v>28</v>
      </c>
      <c r="C16" s="34">
        <v>1</v>
      </c>
      <c r="D16" s="35">
        <v>0</v>
      </c>
      <c r="E16" s="36">
        <v>0</v>
      </c>
      <c r="F16" s="36">
        <v>0</v>
      </c>
      <c r="G16" s="36">
        <v>0</v>
      </c>
      <c r="H16" s="37">
        <v>0</v>
      </c>
      <c r="I16" s="30" t="s">
        <v>104</v>
      </c>
      <c r="J16" s="35">
        <v>0</v>
      </c>
      <c r="K16" s="36">
        <v>0</v>
      </c>
      <c r="L16" s="37">
        <v>0</v>
      </c>
      <c r="M16" s="30" t="s">
        <v>104</v>
      </c>
      <c r="N16" s="35">
        <v>0</v>
      </c>
      <c r="O16" s="31" t="s">
        <v>104</v>
      </c>
    </row>
    <row r="17" spans="1:15" x14ac:dyDescent="0.15">
      <c r="A17" s="32">
        <v>18</v>
      </c>
      <c r="B17" s="33" t="s">
        <v>29</v>
      </c>
      <c r="C17" s="34">
        <v>2</v>
      </c>
      <c r="D17" s="35">
        <v>4</v>
      </c>
      <c r="E17" s="36">
        <v>0</v>
      </c>
      <c r="F17" s="36">
        <v>0</v>
      </c>
      <c r="G17" s="36">
        <v>0</v>
      </c>
      <c r="H17" s="37">
        <v>4</v>
      </c>
      <c r="I17" s="30">
        <f t="shared" si="0"/>
        <v>47</v>
      </c>
      <c r="J17" s="35">
        <v>0</v>
      </c>
      <c r="K17" s="36">
        <v>800</v>
      </c>
      <c r="L17" s="37">
        <v>800</v>
      </c>
      <c r="M17" s="30">
        <f t="shared" si="2"/>
        <v>18</v>
      </c>
      <c r="N17" s="35">
        <v>804</v>
      </c>
      <c r="O17" s="31">
        <f t="shared" si="1"/>
        <v>23</v>
      </c>
    </row>
    <row r="18" spans="1:15" x14ac:dyDescent="0.15">
      <c r="A18" s="32">
        <v>31</v>
      </c>
      <c r="B18" s="33" t="s">
        <v>30</v>
      </c>
      <c r="C18" s="34">
        <v>2</v>
      </c>
      <c r="D18" s="35">
        <v>0</v>
      </c>
      <c r="E18" s="36">
        <v>0</v>
      </c>
      <c r="F18" s="36">
        <v>0</v>
      </c>
      <c r="G18" s="36">
        <v>0</v>
      </c>
      <c r="H18" s="37">
        <v>0</v>
      </c>
      <c r="I18" s="30" t="s">
        <v>104</v>
      </c>
      <c r="J18" s="35">
        <v>0</v>
      </c>
      <c r="K18" s="36">
        <v>30</v>
      </c>
      <c r="L18" s="37">
        <v>30</v>
      </c>
      <c r="M18" s="30">
        <f t="shared" si="2"/>
        <v>25</v>
      </c>
      <c r="N18" s="35">
        <v>30</v>
      </c>
      <c r="O18" s="31">
        <f t="shared" si="1"/>
        <v>42</v>
      </c>
    </row>
    <row r="19" spans="1:15" x14ac:dyDescent="0.15">
      <c r="A19" s="32">
        <v>48</v>
      </c>
      <c r="B19" s="33" t="s">
        <v>31</v>
      </c>
      <c r="C19" s="34">
        <v>8</v>
      </c>
      <c r="D19" s="35">
        <v>0</v>
      </c>
      <c r="E19" s="36">
        <v>248</v>
      </c>
      <c r="F19" s="36">
        <v>0</v>
      </c>
      <c r="G19" s="36">
        <v>0</v>
      </c>
      <c r="H19" s="37">
        <v>248</v>
      </c>
      <c r="I19" s="30">
        <f t="shared" si="0"/>
        <v>16</v>
      </c>
      <c r="J19" s="35">
        <v>0</v>
      </c>
      <c r="K19" s="36">
        <v>0</v>
      </c>
      <c r="L19" s="37">
        <v>0</v>
      </c>
      <c r="M19" s="30" t="s">
        <v>104</v>
      </c>
      <c r="N19" s="35">
        <v>248</v>
      </c>
      <c r="O19" s="31">
        <f t="shared" si="1"/>
        <v>28</v>
      </c>
    </row>
    <row r="20" spans="1:15" x14ac:dyDescent="0.15">
      <c r="A20" s="32">
        <v>53</v>
      </c>
      <c r="B20" s="33" t="s">
        <v>32</v>
      </c>
      <c r="C20" s="34">
        <v>81</v>
      </c>
      <c r="D20" s="35">
        <v>14878</v>
      </c>
      <c r="E20" s="36">
        <v>0</v>
      </c>
      <c r="F20" s="36">
        <v>0</v>
      </c>
      <c r="G20" s="36">
        <v>0</v>
      </c>
      <c r="H20" s="53">
        <v>14878</v>
      </c>
      <c r="I20" s="54">
        <f t="shared" si="0"/>
        <v>3</v>
      </c>
      <c r="J20" s="35">
        <v>0</v>
      </c>
      <c r="K20" s="36">
        <v>14690</v>
      </c>
      <c r="L20" s="53">
        <v>14690</v>
      </c>
      <c r="M20" s="54">
        <f t="shared" si="2"/>
        <v>4</v>
      </c>
      <c r="N20" s="56">
        <v>29568</v>
      </c>
      <c r="O20" s="57">
        <f t="shared" si="1"/>
        <v>3</v>
      </c>
    </row>
    <row r="21" spans="1:15" ht="27" x14ac:dyDescent="0.15">
      <c r="A21" s="32">
        <v>57</v>
      </c>
      <c r="B21" s="33" t="s">
        <v>33</v>
      </c>
      <c r="C21" s="34">
        <v>2</v>
      </c>
      <c r="D21" s="35">
        <v>15</v>
      </c>
      <c r="E21" s="36">
        <v>0</v>
      </c>
      <c r="F21" s="36">
        <v>0</v>
      </c>
      <c r="G21" s="36">
        <v>0</v>
      </c>
      <c r="H21" s="37">
        <v>15</v>
      </c>
      <c r="I21" s="30">
        <f t="shared" si="0"/>
        <v>39</v>
      </c>
      <c r="J21" s="35">
        <v>0</v>
      </c>
      <c r="K21" s="36">
        <v>12</v>
      </c>
      <c r="L21" s="37">
        <v>12</v>
      </c>
      <c r="M21" s="30">
        <f t="shared" si="2"/>
        <v>30</v>
      </c>
      <c r="N21" s="35">
        <v>27</v>
      </c>
      <c r="O21" s="31">
        <f t="shared" si="1"/>
        <v>44</v>
      </c>
    </row>
    <row r="22" spans="1:15" x14ac:dyDescent="0.15">
      <c r="A22" s="32">
        <v>71</v>
      </c>
      <c r="B22" s="33" t="s">
        <v>34</v>
      </c>
      <c r="C22" s="34">
        <v>3</v>
      </c>
      <c r="D22" s="35">
        <v>0</v>
      </c>
      <c r="E22" s="36">
        <v>0</v>
      </c>
      <c r="F22" s="36">
        <v>0</v>
      </c>
      <c r="G22" s="36">
        <v>0</v>
      </c>
      <c r="H22" s="37">
        <v>0</v>
      </c>
      <c r="I22" s="30" t="s">
        <v>104</v>
      </c>
      <c r="J22" s="35">
        <v>0</v>
      </c>
      <c r="K22" s="36">
        <v>0</v>
      </c>
      <c r="L22" s="37">
        <v>0</v>
      </c>
      <c r="M22" s="30" t="s">
        <v>104</v>
      </c>
      <c r="N22" s="35">
        <v>0</v>
      </c>
      <c r="O22" s="31" t="s">
        <v>104</v>
      </c>
    </row>
    <row r="23" spans="1:15" x14ac:dyDescent="0.15">
      <c r="A23" s="32">
        <v>75</v>
      </c>
      <c r="B23" s="33" t="s">
        <v>35</v>
      </c>
      <c r="C23" s="34">
        <v>8</v>
      </c>
      <c r="D23" s="35">
        <v>0</v>
      </c>
      <c r="E23" s="36">
        <v>7</v>
      </c>
      <c r="F23" s="36">
        <v>0</v>
      </c>
      <c r="G23" s="36">
        <v>0</v>
      </c>
      <c r="H23" s="37">
        <v>7</v>
      </c>
      <c r="I23" s="30">
        <f t="shared" si="0"/>
        <v>43</v>
      </c>
      <c r="J23" s="35">
        <v>0</v>
      </c>
      <c r="K23" s="36">
        <v>0</v>
      </c>
      <c r="L23" s="37">
        <v>0</v>
      </c>
      <c r="M23" s="30" t="s">
        <v>104</v>
      </c>
      <c r="N23" s="35">
        <v>7</v>
      </c>
      <c r="O23" s="31">
        <f t="shared" si="1"/>
        <v>53</v>
      </c>
    </row>
    <row r="24" spans="1:15" x14ac:dyDescent="0.15">
      <c r="A24" s="32">
        <v>80</v>
      </c>
      <c r="B24" s="33" t="s">
        <v>36</v>
      </c>
      <c r="C24" s="34">
        <v>92</v>
      </c>
      <c r="D24" s="35">
        <v>27163</v>
      </c>
      <c r="E24" s="36">
        <v>0</v>
      </c>
      <c r="F24" s="36">
        <v>0</v>
      </c>
      <c r="G24" s="36">
        <v>0</v>
      </c>
      <c r="H24" s="53">
        <v>27163</v>
      </c>
      <c r="I24" s="54">
        <f t="shared" si="0"/>
        <v>2</v>
      </c>
      <c r="J24" s="35">
        <v>0</v>
      </c>
      <c r="K24" s="36">
        <v>18400</v>
      </c>
      <c r="L24" s="53">
        <v>18400</v>
      </c>
      <c r="M24" s="54">
        <f t="shared" si="2"/>
        <v>2</v>
      </c>
      <c r="N24" s="56">
        <v>45563</v>
      </c>
      <c r="O24" s="57">
        <f t="shared" si="1"/>
        <v>2</v>
      </c>
    </row>
    <row r="25" spans="1:15" x14ac:dyDescent="0.15">
      <c r="A25" s="32">
        <v>87</v>
      </c>
      <c r="B25" s="33" t="s">
        <v>37</v>
      </c>
      <c r="C25" s="34">
        <v>8</v>
      </c>
      <c r="D25" s="35">
        <v>0</v>
      </c>
      <c r="E25" s="36">
        <v>247</v>
      </c>
      <c r="F25" s="36">
        <v>0</v>
      </c>
      <c r="G25" s="36">
        <v>0</v>
      </c>
      <c r="H25" s="37">
        <v>247</v>
      </c>
      <c r="I25" s="30">
        <f t="shared" si="0"/>
        <v>19</v>
      </c>
      <c r="J25" s="35">
        <v>0</v>
      </c>
      <c r="K25" s="36">
        <v>0</v>
      </c>
      <c r="L25" s="37">
        <v>0</v>
      </c>
      <c r="M25" s="30" t="s">
        <v>104</v>
      </c>
      <c r="N25" s="35">
        <v>247</v>
      </c>
      <c r="O25" s="31">
        <f t="shared" si="1"/>
        <v>31</v>
      </c>
    </row>
    <row r="26" spans="1:15" x14ac:dyDescent="0.15">
      <c r="A26" s="32">
        <v>88</v>
      </c>
      <c r="B26" s="33" t="s">
        <v>38</v>
      </c>
      <c r="C26" s="34">
        <v>8</v>
      </c>
      <c r="D26" s="35">
        <v>0</v>
      </c>
      <c r="E26" s="36">
        <v>101</v>
      </c>
      <c r="F26" s="36">
        <v>0</v>
      </c>
      <c r="G26" s="36">
        <v>0</v>
      </c>
      <c r="H26" s="37">
        <v>101</v>
      </c>
      <c r="I26" s="30">
        <f t="shared" si="0"/>
        <v>23</v>
      </c>
      <c r="J26" s="35">
        <v>0</v>
      </c>
      <c r="K26" s="36">
        <v>0</v>
      </c>
      <c r="L26" s="37">
        <v>0</v>
      </c>
      <c r="M26" s="30" t="s">
        <v>104</v>
      </c>
      <c r="N26" s="35">
        <v>101</v>
      </c>
      <c r="O26" s="31">
        <f t="shared" si="1"/>
        <v>35</v>
      </c>
    </row>
    <row r="27" spans="1:15" x14ac:dyDescent="0.15">
      <c r="A27" s="32">
        <v>113</v>
      </c>
      <c r="B27" s="33" t="s">
        <v>39</v>
      </c>
      <c r="C27" s="34">
        <v>8</v>
      </c>
      <c r="D27" s="35">
        <v>0</v>
      </c>
      <c r="E27" s="36">
        <v>7</v>
      </c>
      <c r="F27" s="36">
        <v>0</v>
      </c>
      <c r="G27" s="36">
        <v>0</v>
      </c>
      <c r="H27" s="37">
        <v>7</v>
      </c>
      <c r="I27" s="30">
        <f t="shared" si="0"/>
        <v>43</v>
      </c>
      <c r="J27" s="35">
        <v>0</v>
      </c>
      <c r="K27" s="36">
        <v>0</v>
      </c>
      <c r="L27" s="37">
        <v>0</v>
      </c>
      <c r="M27" s="30" t="s">
        <v>104</v>
      </c>
      <c r="N27" s="35">
        <v>7</v>
      </c>
      <c r="O27" s="31">
        <f t="shared" si="1"/>
        <v>53</v>
      </c>
    </row>
    <row r="28" spans="1:15" x14ac:dyDescent="0.15">
      <c r="A28" s="32">
        <v>127</v>
      </c>
      <c r="B28" s="33" t="s">
        <v>40</v>
      </c>
      <c r="C28" s="34">
        <v>2</v>
      </c>
      <c r="D28" s="35">
        <v>15</v>
      </c>
      <c r="E28" s="36">
        <v>0</v>
      </c>
      <c r="F28" s="36">
        <v>0</v>
      </c>
      <c r="G28" s="36">
        <v>0</v>
      </c>
      <c r="H28" s="37">
        <v>15</v>
      </c>
      <c r="I28" s="30">
        <f t="shared" si="0"/>
        <v>39</v>
      </c>
      <c r="J28" s="35">
        <v>39</v>
      </c>
      <c r="K28" s="36">
        <v>3900</v>
      </c>
      <c r="L28" s="37">
        <v>3939</v>
      </c>
      <c r="M28" s="30">
        <f t="shared" si="2"/>
        <v>11</v>
      </c>
      <c r="N28" s="35">
        <v>3954</v>
      </c>
      <c r="O28" s="31">
        <f t="shared" si="1"/>
        <v>14</v>
      </c>
    </row>
    <row r="29" spans="1:15" ht="27" x14ac:dyDescent="0.15">
      <c r="A29" s="32">
        <v>133</v>
      </c>
      <c r="B29" s="33" t="s">
        <v>41</v>
      </c>
      <c r="C29" s="34">
        <v>2</v>
      </c>
      <c r="D29" s="35">
        <v>1234</v>
      </c>
      <c r="E29" s="36">
        <v>0</v>
      </c>
      <c r="F29" s="36">
        <v>0</v>
      </c>
      <c r="G29" s="36">
        <v>0</v>
      </c>
      <c r="H29" s="37">
        <v>1234</v>
      </c>
      <c r="I29" s="30">
        <f t="shared" si="0"/>
        <v>9</v>
      </c>
      <c r="J29" s="35">
        <v>0</v>
      </c>
      <c r="K29" s="36">
        <v>0</v>
      </c>
      <c r="L29" s="37">
        <v>0</v>
      </c>
      <c r="M29" s="30" t="s">
        <v>104</v>
      </c>
      <c r="N29" s="35">
        <v>1234</v>
      </c>
      <c r="O29" s="31">
        <f t="shared" si="1"/>
        <v>20</v>
      </c>
    </row>
    <row r="30" spans="1:15" x14ac:dyDescent="0.15">
      <c r="A30" s="32">
        <v>134</v>
      </c>
      <c r="B30" s="33" t="s">
        <v>42</v>
      </c>
      <c r="C30" s="34">
        <v>1</v>
      </c>
      <c r="D30" s="35">
        <v>98</v>
      </c>
      <c r="E30" s="36">
        <v>0</v>
      </c>
      <c r="F30" s="36">
        <v>0</v>
      </c>
      <c r="G30" s="36">
        <v>0</v>
      </c>
      <c r="H30" s="37">
        <v>98</v>
      </c>
      <c r="I30" s="30">
        <f t="shared" si="0"/>
        <v>25</v>
      </c>
      <c r="J30" s="35">
        <v>0</v>
      </c>
      <c r="K30" s="36">
        <v>0</v>
      </c>
      <c r="L30" s="37">
        <v>0</v>
      </c>
      <c r="M30" s="30" t="s">
        <v>104</v>
      </c>
      <c r="N30" s="35">
        <v>98</v>
      </c>
      <c r="O30" s="31">
        <f t="shared" si="1"/>
        <v>37</v>
      </c>
    </row>
    <row r="31" spans="1:15" ht="27" x14ac:dyDescent="0.15">
      <c r="A31" s="32">
        <v>144</v>
      </c>
      <c r="B31" s="33" t="s">
        <v>43</v>
      </c>
      <c r="C31" s="34">
        <v>8</v>
      </c>
      <c r="D31" s="35">
        <v>0</v>
      </c>
      <c r="E31" s="36">
        <v>248</v>
      </c>
      <c r="F31" s="36">
        <v>0</v>
      </c>
      <c r="G31" s="36">
        <v>0</v>
      </c>
      <c r="H31" s="37">
        <v>248</v>
      </c>
      <c r="I31" s="30">
        <f t="shared" si="0"/>
        <v>16</v>
      </c>
      <c r="J31" s="35">
        <v>0</v>
      </c>
      <c r="K31" s="36">
        <v>0</v>
      </c>
      <c r="L31" s="37">
        <v>0</v>
      </c>
      <c r="M31" s="30" t="s">
        <v>104</v>
      </c>
      <c r="N31" s="35">
        <v>248</v>
      </c>
      <c r="O31" s="31">
        <f t="shared" si="1"/>
        <v>28</v>
      </c>
    </row>
    <row r="32" spans="1:15" x14ac:dyDescent="0.15">
      <c r="A32" s="32">
        <v>147</v>
      </c>
      <c r="B32" s="33" t="s">
        <v>44</v>
      </c>
      <c r="C32" s="34">
        <v>8</v>
      </c>
      <c r="D32" s="35">
        <v>0</v>
      </c>
      <c r="E32" s="36">
        <v>49</v>
      </c>
      <c r="F32" s="36">
        <v>0</v>
      </c>
      <c r="G32" s="36">
        <v>0</v>
      </c>
      <c r="H32" s="37">
        <v>49</v>
      </c>
      <c r="I32" s="30">
        <f t="shared" si="0"/>
        <v>28</v>
      </c>
      <c r="J32" s="35">
        <v>0</v>
      </c>
      <c r="K32" s="36">
        <v>0</v>
      </c>
      <c r="L32" s="37">
        <v>0</v>
      </c>
      <c r="M32" s="30" t="s">
        <v>104</v>
      </c>
      <c r="N32" s="35">
        <v>49</v>
      </c>
      <c r="O32" s="31">
        <f t="shared" si="1"/>
        <v>40</v>
      </c>
    </row>
    <row r="33" spans="1:15" x14ac:dyDescent="0.15">
      <c r="A33" s="32">
        <v>149</v>
      </c>
      <c r="B33" s="33" t="s">
        <v>45</v>
      </c>
      <c r="C33" s="34">
        <v>8</v>
      </c>
      <c r="D33" s="35">
        <v>0</v>
      </c>
      <c r="E33" s="36">
        <v>5</v>
      </c>
      <c r="F33" s="36">
        <v>0</v>
      </c>
      <c r="G33" s="36">
        <v>0</v>
      </c>
      <c r="H33" s="37">
        <v>5</v>
      </c>
      <c r="I33" s="30">
        <f t="shared" si="0"/>
        <v>46</v>
      </c>
      <c r="J33" s="35">
        <v>0</v>
      </c>
      <c r="K33" s="36">
        <v>0</v>
      </c>
      <c r="L33" s="37">
        <v>0</v>
      </c>
      <c r="M33" s="30" t="s">
        <v>104</v>
      </c>
      <c r="N33" s="35">
        <v>5</v>
      </c>
      <c r="O33" s="31">
        <f t="shared" si="1"/>
        <v>58</v>
      </c>
    </row>
    <row r="34" spans="1:15" x14ac:dyDescent="0.15">
      <c r="A34" s="32">
        <v>150</v>
      </c>
      <c r="B34" s="33" t="s">
        <v>46</v>
      </c>
      <c r="C34" s="34">
        <v>8</v>
      </c>
      <c r="D34" s="35">
        <v>0</v>
      </c>
      <c r="E34" s="36">
        <v>16</v>
      </c>
      <c r="F34" s="36">
        <v>0</v>
      </c>
      <c r="G34" s="36">
        <v>0</v>
      </c>
      <c r="H34" s="37">
        <v>16</v>
      </c>
      <c r="I34" s="30">
        <f t="shared" si="0"/>
        <v>37</v>
      </c>
      <c r="J34" s="35">
        <v>0</v>
      </c>
      <c r="K34" s="36">
        <v>0</v>
      </c>
      <c r="L34" s="37">
        <v>0</v>
      </c>
      <c r="M34" s="30" t="s">
        <v>104</v>
      </c>
      <c r="N34" s="35">
        <v>16</v>
      </c>
      <c r="O34" s="31">
        <f t="shared" si="1"/>
        <v>50</v>
      </c>
    </row>
    <row r="35" spans="1:15" x14ac:dyDescent="0.15">
      <c r="A35" s="32">
        <v>157</v>
      </c>
      <c r="B35" s="33" t="s">
        <v>47</v>
      </c>
      <c r="C35" s="34">
        <v>8</v>
      </c>
      <c r="D35" s="35">
        <v>0</v>
      </c>
      <c r="E35" s="36">
        <v>1</v>
      </c>
      <c r="F35" s="36">
        <v>0</v>
      </c>
      <c r="G35" s="36">
        <v>0</v>
      </c>
      <c r="H35" s="37">
        <v>1</v>
      </c>
      <c r="I35" s="30">
        <f t="shared" si="0"/>
        <v>50</v>
      </c>
      <c r="J35" s="35">
        <v>0</v>
      </c>
      <c r="K35" s="36">
        <v>0</v>
      </c>
      <c r="L35" s="37">
        <v>0</v>
      </c>
      <c r="M35" s="30" t="s">
        <v>104</v>
      </c>
      <c r="N35" s="35">
        <v>1</v>
      </c>
      <c r="O35" s="31">
        <f t="shared" si="1"/>
        <v>60</v>
      </c>
    </row>
    <row r="36" spans="1:15" x14ac:dyDescent="0.15">
      <c r="A36" s="32">
        <v>158</v>
      </c>
      <c r="B36" s="33" t="s">
        <v>48</v>
      </c>
      <c r="C36" s="34">
        <v>8</v>
      </c>
      <c r="D36" s="35">
        <v>0</v>
      </c>
      <c r="E36" s="36">
        <v>6</v>
      </c>
      <c r="F36" s="36">
        <v>0</v>
      </c>
      <c r="G36" s="36">
        <v>0</v>
      </c>
      <c r="H36" s="37">
        <v>6</v>
      </c>
      <c r="I36" s="30">
        <f t="shared" si="0"/>
        <v>45</v>
      </c>
      <c r="J36" s="35">
        <v>0</v>
      </c>
      <c r="K36" s="36">
        <v>0</v>
      </c>
      <c r="L36" s="37">
        <v>0</v>
      </c>
      <c r="M36" s="30" t="s">
        <v>104</v>
      </c>
      <c r="N36" s="35">
        <v>6</v>
      </c>
      <c r="O36" s="31">
        <f t="shared" si="1"/>
        <v>56</v>
      </c>
    </row>
    <row r="37" spans="1:15" x14ac:dyDescent="0.15">
      <c r="A37" s="32">
        <v>159</v>
      </c>
      <c r="B37" s="33" t="s">
        <v>49</v>
      </c>
      <c r="C37" s="34">
        <v>8</v>
      </c>
      <c r="D37" s="35">
        <v>0</v>
      </c>
      <c r="E37" s="36">
        <v>12</v>
      </c>
      <c r="F37" s="36">
        <v>0</v>
      </c>
      <c r="G37" s="36">
        <v>0</v>
      </c>
      <c r="H37" s="37">
        <v>12</v>
      </c>
      <c r="I37" s="30">
        <f t="shared" si="0"/>
        <v>42</v>
      </c>
      <c r="J37" s="35">
        <v>0</v>
      </c>
      <c r="K37" s="36">
        <v>0</v>
      </c>
      <c r="L37" s="37">
        <v>0</v>
      </c>
      <c r="M37" s="30" t="s">
        <v>104</v>
      </c>
      <c r="N37" s="35">
        <v>12</v>
      </c>
      <c r="O37" s="31">
        <f t="shared" si="1"/>
        <v>52</v>
      </c>
    </row>
    <row r="38" spans="1:15" x14ac:dyDescent="0.15">
      <c r="A38" s="32">
        <v>179</v>
      </c>
      <c r="B38" s="33" t="s">
        <v>50</v>
      </c>
      <c r="C38" s="34">
        <v>8</v>
      </c>
      <c r="D38" s="35">
        <v>0</v>
      </c>
      <c r="E38" s="36">
        <v>1</v>
      </c>
      <c r="F38" s="36">
        <v>0</v>
      </c>
      <c r="G38" s="36">
        <v>0</v>
      </c>
      <c r="H38" s="37">
        <v>1</v>
      </c>
      <c r="I38" s="30">
        <f t="shared" si="0"/>
        <v>50</v>
      </c>
      <c r="J38" s="35">
        <v>0</v>
      </c>
      <c r="K38" s="36">
        <v>0</v>
      </c>
      <c r="L38" s="37">
        <v>0</v>
      </c>
      <c r="M38" s="30" t="s">
        <v>104</v>
      </c>
      <c r="N38" s="35">
        <v>1</v>
      </c>
      <c r="O38" s="31">
        <f t="shared" si="1"/>
        <v>60</v>
      </c>
    </row>
    <row r="39" spans="1:15" x14ac:dyDescent="0.15">
      <c r="A39" s="32">
        <v>186</v>
      </c>
      <c r="B39" s="33" t="s">
        <v>51</v>
      </c>
      <c r="C39" s="34">
        <v>9</v>
      </c>
      <c r="D39" s="35">
        <v>18</v>
      </c>
      <c r="E39" s="36">
        <v>25</v>
      </c>
      <c r="F39" s="36">
        <v>0</v>
      </c>
      <c r="G39" s="36">
        <v>0</v>
      </c>
      <c r="H39" s="37">
        <v>43</v>
      </c>
      <c r="I39" s="30">
        <f t="shared" si="0"/>
        <v>30</v>
      </c>
      <c r="J39" s="35">
        <v>0</v>
      </c>
      <c r="K39" s="36">
        <v>3700</v>
      </c>
      <c r="L39" s="37">
        <v>3700</v>
      </c>
      <c r="M39" s="30">
        <f t="shared" si="2"/>
        <v>13</v>
      </c>
      <c r="N39" s="35">
        <v>3743</v>
      </c>
      <c r="O39" s="31">
        <f t="shared" si="1"/>
        <v>15</v>
      </c>
    </row>
    <row r="40" spans="1:15" x14ac:dyDescent="0.15">
      <c r="A40" s="32">
        <v>202</v>
      </c>
      <c r="B40" s="33" t="s">
        <v>52</v>
      </c>
      <c r="C40" s="34">
        <v>1</v>
      </c>
      <c r="D40" s="35">
        <v>0</v>
      </c>
      <c r="E40" s="36">
        <v>0</v>
      </c>
      <c r="F40" s="36">
        <v>0</v>
      </c>
      <c r="G40" s="36">
        <v>0</v>
      </c>
      <c r="H40" s="37">
        <v>0</v>
      </c>
      <c r="I40" s="30" t="s">
        <v>104</v>
      </c>
      <c r="J40" s="35">
        <v>0</v>
      </c>
      <c r="K40" s="36">
        <v>0</v>
      </c>
      <c r="L40" s="37">
        <v>0</v>
      </c>
      <c r="M40" s="30" t="s">
        <v>104</v>
      </c>
      <c r="N40" s="35">
        <v>0</v>
      </c>
      <c r="O40" s="31" t="s">
        <v>104</v>
      </c>
    </row>
    <row r="41" spans="1:15" ht="27" x14ac:dyDescent="0.15">
      <c r="A41" s="32">
        <v>207</v>
      </c>
      <c r="B41" s="33" t="s">
        <v>53</v>
      </c>
      <c r="C41" s="34">
        <v>2</v>
      </c>
      <c r="D41" s="35">
        <v>0</v>
      </c>
      <c r="E41" s="36">
        <v>0</v>
      </c>
      <c r="F41" s="36">
        <v>0</v>
      </c>
      <c r="G41" s="36">
        <v>0</v>
      </c>
      <c r="H41" s="37">
        <v>0</v>
      </c>
      <c r="I41" s="30" t="s">
        <v>104</v>
      </c>
      <c r="J41" s="35">
        <v>0</v>
      </c>
      <c r="K41" s="36">
        <v>32</v>
      </c>
      <c r="L41" s="37">
        <v>32</v>
      </c>
      <c r="M41" s="30">
        <f t="shared" si="2"/>
        <v>24</v>
      </c>
      <c r="N41" s="35">
        <v>32</v>
      </c>
      <c r="O41" s="31">
        <f t="shared" si="1"/>
        <v>41</v>
      </c>
    </row>
    <row r="42" spans="1:15" x14ac:dyDescent="0.15">
      <c r="A42" s="32">
        <v>213</v>
      </c>
      <c r="B42" s="33" t="s">
        <v>54</v>
      </c>
      <c r="C42" s="34">
        <v>1</v>
      </c>
      <c r="D42" s="35">
        <v>22</v>
      </c>
      <c r="E42" s="36">
        <v>0</v>
      </c>
      <c r="F42" s="36">
        <v>0</v>
      </c>
      <c r="G42" s="36">
        <v>0</v>
      </c>
      <c r="H42" s="37">
        <v>22</v>
      </c>
      <c r="I42" s="30">
        <f t="shared" si="0"/>
        <v>35</v>
      </c>
      <c r="J42" s="35">
        <v>0</v>
      </c>
      <c r="K42" s="36">
        <v>4300</v>
      </c>
      <c r="L42" s="37">
        <v>4300</v>
      </c>
      <c r="M42" s="30">
        <f t="shared" si="2"/>
        <v>10</v>
      </c>
      <c r="N42" s="35">
        <v>4322</v>
      </c>
      <c r="O42" s="31">
        <f t="shared" si="1"/>
        <v>13</v>
      </c>
    </row>
    <row r="43" spans="1:15" x14ac:dyDescent="0.15">
      <c r="A43" s="32">
        <v>232</v>
      </c>
      <c r="B43" s="33" t="s">
        <v>55</v>
      </c>
      <c r="C43" s="34">
        <v>1</v>
      </c>
      <c r="D43" s="35">
        <v>80</v>
      </c>
      <c r="E43" s="36">
        <v>0</v>
      </c>
      <c r="F43" s="36">
        <v>0</v>
      </c>
      <c r="G43" s="36">
        <v>0</v>
      </c>
      <c r="H43" s="37">
        <v>80</v>
      </c>
      <c r="I43" s="30">
        <f t="shared" si="0"/>
        <v>26</v>
      </c>
      <c r="J43" s="35">
        <v>0</v>
      </c>
      <c r="K43" s="36">
        <v>15000</v>
      </c>
      <c r="L43" s="53">
        <v>15000</v>
      </c>
      <c r="M43" s="54">
        <f t="shared" si="2"/>
        <v>3</v>
      </c>
      <c r="N43" s="56">
        <v>15080</v>
      </c>
      <c r="O43" s="57">
        <f t="shared" si="1"/>
        <v>5</v>
      </c>
    </row>
    <row r="44" spans="1:15" x14ac:dyDescent="0.15">
      <c r="A44" s="32">
        <v>237</v>
      </c>
      <c r="B44" s="33" t="s">
        <v>56</v>
      </c>
      <c r="C44" s="34">
        <v>8</v>
      </c>
      <c r="D44" s="35">
        <v>0</v>
      </c>
      <c r="E44" s="36">
        <v>1</v>
      </c>
      <c r="F44" s="36">
        <v>0</v>
      </c>
      <c r="G44" s="36">
        <v>0</v>
      </c>
      <c r="H44" s="37">
        <v>1</v>
      </c>
      <c r="I44" s="30">
        <f t="shared" si="0"/>
        <v>50</v>
      </c>
      <c r="J44" s="35">
        <v>0</v>
      </c>
      <c r="K44" s="36">
        <v>0</v>
      </c>
      <c r="L44" s="37">
        <v>0</v>
      </c>
      <c r="M44" s="30" t="s">
        <v>104</v>
      </c>
      <c r="N44" s="35">
        <v>1</v>
      </c>
      <c r="O44" s="31">
        <f t="shared" si="1"/>
        <v>60</v>
      </c>
    </row>
    <row r="45" spans="1:15" x14ac:dyDescent="0.15">
      <c r="A45" s="32">
        <v>240</v>
      </c>
      <c r="B45" s="33" t="s">
        <v>57</v>
      </c>
      <c r="C45" s="34">
        <v>5</v>
      </c>
      <c r="D45" s="35">
        <v>1631</v>
      </c>
      <c r="E45" s="36">
        <v>0</v>
      </c>
      <c r="F45" s="36">
        <v>0</v>
      </c>
      <c r="G45" s="36">
        <v>0</v>
      </c>
      <c r="H45" s="37">
        <v>1631</v>
      </c>
      <c r="I45" s="30">
        <f t="shared" si="0"/>
        <v>7</v>
      </c>
      <c r="J45" s="35">
        <v>0</v>
      </c>
      <c r="K45" s="36">
        <v>3710</v>
      </c>
      <c r="L45" s="37">
        <v>3710</v>
      </c>
      <c r="M45" s="30">
        <f t="shared" si="2"/>
        <v>12</v>
      </c>
      <c r="N45" s="35">
        <v>5341</v>
      </c>
      <c r="O45" s="31">
        <f t="shared" si="1"/>
        <v>11</v>
      </c>
    </row>
    <row r="46" spans="1:15" x14ac:dyDescent="0.15">
      <c r="A46" s="32">
        <v>242</v>
      </c>
      <c r="B46" s="33" t="s">
        <v>58</v>
      </c>
      <c r="C46" s="34">
        <v>8</v>
      </c>
      <c r="D46" s="35">
        <v>0</v>
      </c>
      <c r="E46" s="36">
        <v>25</v>
      </c>
      <c r="F46" s="36">
        <v>0</v>
      </c>
      <c r="G46" s="36">
        <v>0</v>
      </c>
      <c r="H46" s="37">
        <v>25</v>
      </c>
      <c r="I46" s="30">
        <f t="shared" si="0"/>
        <v>33</v>
      </c>
      <c r="J46" s="35">
        <v>0</v>
      </c>
      <c r="K46" s="36">
        <v>0</v>
      </c>
      <c r="L46" s="37">
        <v>0</v>
      </c>
      <c r="M46" s="30" t="s">
        <v>104</v>
      </c>
      <c r="N46" s="35">
        <v>25</v>
      </c>
      <c r="O46" s="31">
        <f t="shared" si="1"/>
        <v>45</v>
      </c>
    </row>
    <row r="47" spans="1:15" x14ac:dyDescent="0.15">
      <c r="A47" s="32">
        <v>243</v>
      </c>
      <c r="B47" s="33" t="s">
        <v>59</v>
      </c>
      <c r="C47" s="34">
        <v>12</v>
      </c>
      <c r="D47" s="35">
        <v>16</v>
      </c>
      <c r="E47" s="36">
        <v>0</v>
      </c>
      <c r="F47" s="36">
        <v>0</v>
      </c>
      <c r="G47" s="36">
        <v>0</v>
      </c>
      <c r="H47" s="37">
        <v>16</v>
      </c>
      <c r="I47" s="30">
        <f t="shared" si="0"/>
        <v>37</v>
      </c>
      <c r="J47" s="35">
        <v>0</v>
      </c>
      <c r="K47" s="36">
        <v>6790</v>
      </c>
      <c r="L47" s="37">
        <v>6790</v>
      </c>
      <c r="M47" s="30">
        <f t="shared" si="2"/>
        <v>8</v>
      </c>
      <c r="N47" s="35">
        <v>6806</v>
      </c>
      <c r="O47" s="31">
        <f t="shared" si="1"/>
        <v>9</v>
      </c>
    </row>
    <row r="48" spans="1:15" x14ac:dyDescent="0.15">
      <c r="A48" s="32">
        <v>258</v>
      </c>
      <c r="B48" s="33" t="s">
        <v>60</v>
      </c>
      <c r="C48" s="34">
        <v>1</v>
      </c>
      <c r="D48" s="35">
        <v>0</v>
      </c>
      <c r="E48" s="36">
        <v>0</v>
      </c>
      <c r="F48" s="36">
        <v>0</v>
      </c>
      <c r="G48" s="36">
        <v>0</v>
      </c>
      <c r="H48" s="37">
        <v>0</v>
      </c>
      <c r="I48" s="30" t="s">
        <v>104</v>
      </c>
      <c r="J48" s="35">
        <v>0</v>
      </c>
      <c r="K48" s="36">
        <v>170</v>
      </c>
      <c r="L48" s="37">
        <v>170</v>
      </c>
      <c r="M48" s="30">
        <f t="shared" si="2"/>
        <v>23</v>
      </c>
      <c r="N48" s="35">
        <v>170</v>
      </c>
      <c r="O48" s="31">
        <f t="shared" si="1"/>
        <v>33</v>
      </c>
    </row>
    <row r="49" spans="1:15" x14ac:dyDescent="0.15">
      <c r="A49" s="38">
        <v>262</v>
      </c>
      <c r="B49" s="39" t="s">
        <v>61</v>
      </c>
      <c r="C49" s="40">
        <v>9</v>
      </c>
      <c r="D49" s="41">
        <v>320</v>
      </c>
      <c r="E49" s="42">
        <v>2</v>
      </c>
      <c r="F49" s="42">
        <v>0</v>
      </c>
      <c r="G49" s="42">
        <v>0</v>
      </c>
      <c r="H49" s="43">
        <v>322</v>
      </c>
      <c r="I49" s="30">
        <f t="shared" si="0"/>
        <v>12</v>
      </c>
      <c r="J49" s="41">
        <v>0</v>
      </c>
      <c r="K49" s="42">
        <v>1100</v>
      </c>
      <c r="L49" s="43">
        <v>1100</v>
      </c>
      <c r="M49" s="30">
        <f t="shared" si="2"/>
        <v>16</v>
      </c>
      <c r="N49" s="41">
        <v>1422</v>
      </c>
      <c r="O49" s="31">
        <f t="shared" si="1"/>
        <v>19</v>
      </c>
    </row>
    <row r="50" spans="1:15" x14ac:dyDescent="0.15">
      <c r="A50" s="38">
        <v>268</v>
      </c>
      <c r="B50" s="39" t="s">
        <v>62</v>
      </c>
      <c r="C50" s="40">
        <v>8</v>
      </c>
      <c r="D50" s="41">
        <v>0</v>
      </c>
      <c r="E50" s="42">
        <v>14</v>
      </c>
      <c r="F50" s="42">
        <v>0</v>
      </c>
      <c r="G50" s="42">
        <v>0</v>
      </c>
      <c r="H50" s="43">
        <v>14</v>
      </c>
      <c r="I50" s="30">
        <f t="shared" si="0"/>
        <v>41</v>
      </c>
      <c r="J50" s="41">
        <v>0</v>
      </c>
      <c r="K50" s="42">
        <v>0</v>
      </c>
      <c r="L50" s="43">
        <v>0</v>
      </c>
      <c r="M50" s="30" t="s">
        <v>104</v>
      </c>
      <c r="N50" s="41">
        <v>14</v>
      </c>
      <c r="O50" s="31">
        <f t="shared" si="1"/>
        <v>51</v>
      </c>
    </row>
    <row r="51" spans="1:15" x14ac:dyDescent="0.15">
      <c r="A51" s="38">
        <v>272</v>
      </c>
      <c r="B51" s="39" t="s">
        <v>63</v>
      </c>
      <c r="C51" s="40">
        <v>8</v>
      </c>
      <c r="D51" s="41">
        <v>0</v>
      </c>
      <c r="E51" s="42">
        <v>29</v>
      </c>
      <c r="F51" s="42">
        <v>0</v>
      </c>
      <c r="G51" s="42">
        <v>0</v>
      </c>
      <c r="H51" s="43">
        <v>29</v>
      </c>
      <c r="I51" s="30">
        <f t="shared" si="0"/>
        <v>32</v>
      </c>
      <c r="J51" s="41">
        <v>0</v>
      </c>
      <c r="K51" s="42">
        <v>0</v>
      </c>
      <c r="L51" s="43">
        <v>0</v>
      </c>
      <c r="M51" s="30" t="s">
        <v>104</v>
      </c>
      <c r="N51" s="41">
        <v>29</v>
      </c>
      <c r="O51" s="31">
        <f t="shared" si="1"/>
        <v>43</v>
      </c>
    </row>
    <row r="52" spans="1:15" x14ac:dyDescent="0.15">
      <c r="A52" s="38">
        <v>276</v>
      </c>
      <c r="B52" s="39" t="s">
        <v>64</v>
      </c>
      <c r="C52" s="40">
        <v>1</v>
      </c>
      <c r="D52" s="41">
        <v>0</v>
      </c>
      <c r="E52" s="42">
        <v>0</v>
      </c>
      <c r="F52" s="42">
        <v>0</v>
      </c>
      <c r="G52" s="42">
        <v>0</v>
      </c>
      <c r="H52" s="43">
        <v>0</v>
      </c>
      <c r="I52" s="30" t="s">
        <v>104</v>
      </c>
      <c r="J52" s="41">
        <v>0</v>
      </c>
      <c r="K52" s="42">
        <v>0</v>
      </c>
      <c r="L52" s="43">
        <v>0</v>
      </c>
      <c r="M52" s="30" t="s">
        <v>104</v>
      </c>
      <c r="N52" s="41">
        <v>0</v>
      </c>
      <c r="O52" s="31" t="s">
        <v>104</v>
      </c>
    </row>
    <row r="53" spans="1:15" x14ac:dyDescent="0.15">
      <c r="A53" s="38">
        <v>277</v>
      </c>
      <c r="B53" s="39" t="s">
        <v>65</v>
      </c>
      <c r="C53" s="40">
        <v>1</v>
      </c>
      <c r="D53" s="41">
        <v>0</v>
      </c>
      <c r="E53" s="42">
        <v>0</v>
      </c>
      <c r="F53" s="42">
        <v>0</v>
      </c>
      <c r="G53" s="42">
        <v>0</v>
      </c>
      <c r="H53" s="43">
        <v>0</v>
      </c>
      <c r="I53" s="30" t="s">
        <v>104</v>
      </c>
      <c r="J53" s="41">
        <v>0</v>
      </c>
      <c r="K53" s="42">
        <v>7</v>
      </c>
      <c r="L53" s="43">
        <v>7</v>
      </c>
      <c r="M53" s="30">
        <f t="shared" si="2"/>
        <v>31</v>
      </c>
      <c r="N53" s="41">
        <v>7</v>
      </c>
      <c r="O53" s="31">
        <f t="shared" si="1"/>
        <v>53</v>
      </c>
    </row>
    <row r="54" spans="1:15" x14ac:dyDescent="0.15">
      <c r="A54" s="38">
        <v>279</v>
      </c>
      <c r="B54" s="39" t="s">
        <v>66</v>
      </c>
      <c r="C54" s="40">
        <v>8</v>
      </c>
      <c r="D54" s="41">
        <v>0</v>
      </c>
      <c r="E54" s="42">
        <v>255</v>
      </c>
      <c r="F54" s="42">
        <v>0</v>
      </c>
      <c r="G54" s="42">
        <v>0</v>
      </c>
      <c r="H54" s="43">
        <v>255</v>
      </c>
      <c r="I54" s="30">
        <f t="shared" si="0"/>
        <v>15</v>
      </c>
      <c r="J54" s="41">
        <v>0</v>
      </c>
      <c r="K54" s="42">
        <v>0</v>
      </c>
      <c r="L54" s="43">
        <v>0</v>
      </c>
      <c r="M54" s="30" t="s">
        <v>104</v>
      </c>
      <c r="N54" s="41">
        <v>255</v>
      </c>
      <c r="O54" s="31">
        <f t="shared" si="1"/>
        <v>27</v>
      </c>
    </row>
    <row r="55" spans="1:15" x14ac:dyDescent="0.15">
      <c r="A55" s="38">
        <v>280</v>
      </c>
      <c r="B55" s="39" t="s">
        <v>67</v>
      </c>
      <c r="C55" s="40">
        <v>8</v>
      </c>
      <c r="D55" s="41">
        <v>0</v>
      </c>
      <c r="E55" s="42">
        <v>1</v>
      </c>
      <c r="F55" s="42">
        <v>0</v>
      </c>
      <c r="G55" s="42">
        <v>0</v>
      </c>
      <c r="H55" s="43">
        <v>1</v>
      </c>
      <c r="I55" s="30">
        <f t="shared" si="0"/>
        <v>50</v>
      </c>
      <c r="J55" s="41">
        <v>0</v>
      </c>
      <c r="K55" s="42">
        <v>0</v>
      </c>
      <c r="L55" s="43">
        <v>0</v>
      </c>
      <c r="M55" s="30" t="s">
        <v>104</v>
      </c>
      <c r="N55" s="41">
        <v>1</v>
      </c>
      <c r="O55" s="31">
        <f t="shared" si="1"/>
        <v>60</v>
      </c>
    </row>
    <row r="56" spans="1:15" x14ac:dyDescent="0.15">
      <c r="A56" s="38">
        <v>281</v>
      </c>
      <c r="B56" s="39" t="s">
        <v>68</v>
      </c>
      <c r="C56" s="40">
        <v>12</v>
      </c>
      <c r="D56" s="41">
        <v>10300</v>
      </c>
      <c r="E56" s="42">
        <v>2</v>
      </c>
      <c r="F56" s="42">
        <v>0</v>
      </c>
      <c r="G56" s="42">
        <v>0</v>
      </c>
      <c r="H56" s="55">
        <v>10302</v>
      </c>
      <c r="I56" s="54">
        <f t="shared" si="0"/>
        <v>5</v>
      </c>
      <c r="J56" s="41">
        <v>0</v>
      </c>
      <c r="K56" s="42">
        <v>690</v>
      </c>
      <c r="L56" s="43">
        <v>690</v>
      </c>
      <c r="M56" s="30">
        <f t="shared" si="2"/>
        <v>19</v>
      </c>
      <c r="N56" s="41">
        <v>10992</v>
      </c>
      <c r="O56" s="31">
        <f t="shared" si="1"/>
        <v>6</v>
      </c>
    </row>
    <row r="57" spans="1:15" x14ac:dyDescent="0.15">
      <c r="A57" s="38">
        <v>296</v>
      </c>
      <c r="B57" s="39" t="s">
        <v>69</v>
      </c>
      <c r="C57" s="40">
        <v>85</v>
      </c>
      <c r="D57" s="41">
        <v>3950</v>
      </c>
      <c r="E57" s="42">
        <v>0</v>
      </c>
      <c r="F57" s="42">
        <v>0</v>
      </c>
      <c r="G57" s="42">
        <v>0</v>
      </c>
      <c r="H57" s="43">
        <v>3950</v>
      </c>
      <c r="I57" s="30">
        <f t="shared" si="0"/>
        <v>6</v>
      </c>
      <c r="J57" s="41">
        <v>0</v>
      </c>
      <c r="K57" s="42">
        <v>671</v>
      </c>
      <c r="L57" s="43">
        <v>671</v>
      </c>
      <c r="M57" s="30">
        <f t="shared" si="2"/>
        <v>20</v>
      </c>
      <c r="N57" s="41">
        <v>4621</v>
      </c>
      <c r="O57" s="31">
        <f t="shared" si="1"/>
        <v>12</v>
      </c>
    </row>
    <row r="58" spans="1:15" x14ac:dyDescent="0.15">
      <c r="A58" s="38">
        <v>297</v>
      </c>
      <c r="B58" s="39" t="s">
        <v>70</v>
      </c>
      <c r="C58" s="40">
        <v>75</v>
      </c>
      <c r="D58" s="41">
        <v>1407</v>
      </c>
      <c r="E58" s="42">
        <v>0</v>
      </c>
      <c r="F58" s="42">
        <v>0</v>
      </c>
      <c r="G58" s="42">
        <v>0</v>
      </c>
      <c r="H58" s="43">
        <v>1407</v>
      </c>
      <c r="I58" s="30">
        <f t="shared" si="0"/>
        <v>8</v>
      </c>
      <c r="J58" s="41">
        <v>0</v>
      </c>
      <c r="K58" s="42">
        <v>306</v>
      </c>
      <c r="L58" s="43">
        <v>306</v>
      </c>
      <c r="M58" s="30">
        <f t="shared" si="2"/>
        <v>22</v>
      </c>
      <c r="N58" s="41">
        <v>1713</v>
      </c>
      <c r="O58" s="31">
        <f t="shared" si="1"/>
        <v>17</v>
      </c>
    </row>
    <row r="59" spans="1:15" x14ac:dyDescent="0.15">
      <c r="A59" s="38">
        <v>298</v>
      </c>
      <c r="B59" s="39" t="s">
        <v>71</v>
      </c>
      <c r="C59" s="40">
        <v>1</v>
      </c>
      <c r="D59" s="41">
        <v>1</v>
      </c>
      <c r="E59" s="42">
        <v>0</v>
      </c>
      <c r="F59" s="42">
        <v>0</v>
      </c>
      <c r="G59" s="42">
        <v>0</v>
      </c>
      <c r="H59" s="43">
        <v>1</v>
      </c>
      <c r="I59" s="30">
        <f t="shared" si="0"/>
        <v>50</v>
      </c>
      <c r="J59" s="41">
        <v>0</v>
      </c>
      <c r="K59" s="42">
        <v>20</v>
      </c>
      <c r="L59" s="43">
        <v>20</v>
      </c>
      <c r="M59" s="30">
        <f t="shared" si="2"/>
        <v>26</v>
      </c>
      <c r="N59" s="41">
        <v>21</v>
      </c>
      <c r="O59" s="31">
        <f t="shared" si="1"/>
        <v>48</v>
      </c>
    </row>
    <row r="60" spans="1:15" x14ac:dyDescent="0.15">
      <c r="A60" s="38">
        <v>300</v>
      </c>
      <c r="B60" s="39" t="s">
        <v>72</v>
      </c>
      <c r="C60" s="40">
        <v>101</v>
      </c>
      <c r="D60" s="41">
        <v>385678</v>
      </c>
      <c r="E60" s="42">
        <v>0</v>
      </c>
      <c r="F60" s="42">
        <v>0</v>
      </c>
      <c r="G60" s="42">
        <v>0</v>
      </c>
      <c r="H60" s="55">
        <v>385678</v>
      </c>
      <c r="I60" s="54">
        <f t="shared" si="0"/>
        <v>1</v>
      </c>
      <c r="J60" s="41">
        <v>0</v>
      </c>
      <c r="K60" s="42">
        <v>292701</v>
      </c>
      <c r="L60" s="55">
        <v>292701</v>
      </c>
      <c r="M60" s="54">
        <f t="shared" si="2"/>
        <v>1</v>
      </c>
      <c r="N60" s="58">
        <v>678379</v>
      </c>
      <c r="O60" s="57">
        <f t="shared" si="1"/>
        <v>1</v>
      </c>
    </row>
    <row r="61" spans="1:15" x14ac:dyDescent="0.15">
      <c r="A61" s="38">
        <v>302</v>
      </c>
      <c r="B61" s="39" t="s">
        <v>73</v>
      </c>
      <c r="C61" s="40">
        <v>1</v>
      </c>
      <c r="D61" s="41">
        <v>0</v>
      </c>
      <c r="E61" s="42">
        <v>0</v>
      </c>
      <c r="F61" s="42">
        <v>0</v>
      </c>
      <c r="G61" s="42">
        <v>0</v>
      </c>
      <c r="H61" s="43">
        <v>0</v>
      </c>
      <c r="I61" s="30" t="s">
        <v>104</v>
      </c>
      <c r="J61" s="41">
        <v>0</v>
      </c>
      <c r="K61" s="42">
        <v>0</v>
      </c>
      <c r="L61" s="43">
        <v>0</v>
      </c>
      <c r="M61" s="30" t="s">
        <v>104</v>
      </c>
      <c r="N61" s="41">
        <v>0</v>
      </c>
      <c r="O61" s="31" t="s">
        <v>104</v>
      </c>
    </row>
    <row r="62" spans="1:15" x14ac:dyDescent="0.15">
      <c r="A62" s="38">
        <v>305</v>
      </c>
      <c r="B62" s="39" t="s">
        <v>74</v>
      </c>
      <c r="C62" s="40">
        <v>9</v>
      </c>
      <c r="D62" s="41">
        <v>12</v>
      </c>
      <c r="E62" s="42">
        <v>24</v>
      </c>
      <c r="F62" s="42">
        <v>0</v>
      </c>
      <c r="G62" s="42">
        <v>0</v>
      </c>
      <c r="H62" s="43">
        <v>36</v>
      </c>
      <c r="I62" s="30">
        <f t="shared" si="0"/>
        <v>31</v>
      </c>
      <c r="J62" s="41">
        <v>0</v>
      </c>
      <c r="K62" s="42">
        <v>18</v>
      </c>
      <c r="L62" s="43">
        <v>18</v>
      </c>
      <c r="M62" s="30">
        <f t="shared" si="2"/>
        <v>29</v>
      </c>
      <c r="N62" s="41">
        <v>54</v>
      </c>
      <c r="O62" s="31">
        <f t="shared" si="1"/>
        <v>38</v>
      </c>
    </row>
    <row r="63" spans="1:15" x14ac:dyDescent="0.15">
      <c r="A63" s="38">
        <v>306</v>
      </c>
      <c r="B63" s="39" t="s">
        <v>75</v>
      </c>
      <c r="C63" s="40">
        <v>1</v>
      </c>
      <c r="D63" s="41">
        <v>0</v>
      </c>
      <c r="E63" s="42">
        <v>0</v>
      </c>
      <c r="F63" s="42">
        <v>0</v>
      </c>
      <c r="G63" s="42">
        <v>0</v>
      </c>
      <c r="H63" s="43">
        <v>0</v>
      </c>
      <c r="I63" s="30" t="s">
        <v>104</v>
      </c>
      <c r="J63" s="41">
        <v>0</v>
      </c>
      <c r="K63" s="42">
        <v>6</v>
      </c>
      <c r="L63" s="43">
        <v>6</v>
      </c>
      <c r="M63" s="30">
        <f t="shared" si="2"/>
        <v>32</v>
      </c>
      <c r="N63" s="41">
        <v>6</v>
      </c>
      <c r="O63" s="31">
        <f t="shared" si="1"/>
        <v>56</v>
      </c>
    </row>
    <row r="64" spans="1:15" x14ac:dyDescent="0.15">
      <c r="A64" s="38">
        <v>308</v>
      </c>
      <c r="B64" s="39" t="s">
        <v>76</v>
      </c>
      <c r="C64" s="40">
        <v>2</v>
      </c>
      <c r="D64" s="41">
        <v>0</v>
      </c>
      <c r="E64" s="42">
        <v>0</v>
      </c>
      <c r="F64" s="42">
        <v>0</v>
      </c>
      <c r="G64" s="42">
        <v>0</v>
      </c>
      <c r="H64" s="43">
        <v>0</v>
      </c>
      <c r="I64" s="30" t="s">
        <v>104</v>
      </c>
      <c r="J64" s="41">
        <v>0</v>
      </c>
      <c r="K64" s="42">
        <v>0</v>
      </c>
      <c r="L64" s="43">
        <v>0</v>
      </c>
      <c r="M64" s="30" t="s">
        <v>104</v>
      </c>
      <c r="N64" s="41">
        <v>0</v>
      </c>
      <c r="O64" s="31" t="s">
        <v>104</v>
      </c>
    </row>
    <row r="65" spans="1:15" x14ac:dyDescent="0.15">
      <c r="A65" s="38">
        <v>309</v>
      </c>
      <c r="B65" s="39" t="s">
        <v>77</v>
      </c>
      <c r="C65" s="40">
        <v>2</v>
      </c>
      <c r="D65" s="41">
        <v>0</v>
      </c>
      <c r="E65" s="42">
        <v>0</v>
      </c>
      <c r="F65" s="42">
        <v>0</v>
      </c>
      <c r="G65" s="42">
        <v>0</v>
      </c>
      <c r="H65" s="43">
        <v>0</v>
      </c>
      <c r="I65" s="30" t="s">
        <v>104</v>
      </c>
      <c r="J65" s="41">
        <v>0</v>
      </c>
      <c r="K65" s="42">
        <v>10200</v>
      </c>
      <c r="L65" s="43">
        <v>10200</v>
      </c>
      <c r="M65" s="30">
        <f t="shared" si="2"/>
        <v>6</v>
      </c>
      <c r="N65" s="41">
        <v>10200</v>
      </c>
      <c r="O65" s="31">
        <f t="shared" si="1"/>
        <v>7</v>
      </c>
    </row>
    <row r="66" spans="1:15" x14ac:dyDescent="0.15">
      <c r="A66" s="38">
        <v>332</v>
      </c>
      <c r="B66" s="39" t="s">
        <v>78</v>
      </c>
      <c r="C66" s="40">
        <v>8</v>
      </c>
      <c r="D66" s="41">
        <v>0</v>
      </c>
      <c r="E66" s="42">
        <v>24</v>
      </c>
      <c r="F66" s="42">
        <v>0</v>
      </c>
      <c r="G66" s="42">
        <v>0</v>
      </c>
      <c r="H66" s="43">
        <v>24</v>
      </c>
      <c r="I66" s="30">
        <f t="shared" si="0"/>
        <v>34</v>
      </c>
      <c r="J66" s="41">
        <v>0</v>
      </c>
      <c r="K66" s="42">
        <v>0</v>
      </c>
      <c r="L66" s="43">
        <v>0</v>
      </c>
      <c r="M66" s="30" t="s">
        <v>104</v>
      </c>
      <c r="N66" s="41">
        <v>24</v>
      </c>
      <c r="O66" s="31">
        <f t="shared" si="1"/>
        <v>46</v>
      </c>
    </row>
    <row r="67" spans="1:15" x14ac:dyDescent="0.15">
      <c r="A67" s="38">
        <v>339</v>
      </c>
      <c r="B67" s="39" t="s">
        <v>79</v>
      </c>
      <c r="C67" s="40">
        <v>1</v>
      </c>
      <c r="D67" s="41">
        <v>0</v>
      </c>
      <c r="E67" s="42">
        <v>0</v>
      </c>
      <c r="F67" s="42">
        <v>0</v>
      </c>
      <c r="G67" s="42">
        <v>0</v>
      </c>
      <c r="H67" s="43">
        <v>0</v>
      </c>
      <c r="I67" s="30" t="s">
        <v>104</v>
      </c>
      <c r="J67" s="41">
        <v>0</v>
      </c>
      <c r="K67" s="42">
        <v>0</v>
      </c>
      <c r="L67" s="43">
        <v>0</v>
      </c>
      <c r="M67" s="30" t="s">
        <v>104</v>
      </c>
      <c r="N67" s="41">
        <v>0</v>
      </c>
      <c r="O67" s="31" t="s">
        <v>104</v>
      </c>
    </row>
    <row r="68" spans="1:15" x14ac:dyDescent="0.15">
      <c r="A68" s="38">
        <v>352</v>
      </c>
      <c r="B68" s="39" t="s">
        <v>80</v>
      </c>
      <c r="C68" s="40">
        <v>1</v>
      </c>
      <c r="D68" s="41">
        <v>0</v>
      </c>
      <c r="E68" s="42">
        <v>0</v>
      </c>
      <c r="F68" s="42">
        <v>0</v>
      </c>
      <c r="G68" s="42">
        <v>0</v>
      </c>
      <c r="H68" s="43">
        <v>0</v>
      </c>
      <c r="I68" s="30" t="s">
        <v>104</v>
      </c>
      <c r="J68" s="41">
        <v>0</v>
      </c>
      <c r="K68" s="42">
        <v>1000</v>
      </c>
      <c r="L68" s="43">
        <v>1000</v>
      </c>
      <c r="M68" s="30">
        <f t="shared" si="2"/>
        <v>17</v>
      </c>
      <c r="N68" s="41">
        <v>1000</v>
      </c>
      <c r="O68" s="31">
        <f t="shared" si="1"/>
        <v>21</v>
      </c>
    </row>
    <row r="69" spans="1:15" x14ac:dyDescent="0.15">
      <c r="A69" s="38">
        <v>354</v>
      </c>
      <c r="B69" s="39" t="s">
        <v>81</v>
      </c>
      <c r="C69" s="40">
        <v>1</v>
      </c>
      <c r="D69" s="41">
        <v>0</v>
      </c>
      <c r="E69" s="42">
        <v>0</v>
      </c>
      <c r="F69" s="42">
        <v>0</v>
      </c>
      <c r="G69" s="42">
        <v>0</v>
      </c>
      <c r="H69" s="43">
        <v>0</v>
      </c>
      <c r="I69" s="30" t="s">
        <v>104</v>
      </c>
      <c r="J69" s="41">
        <v>0</v>
      </c>
      <c r="K69" s="42">
        <v>0</v>
      </c>
      <c r="L69" s="43">
        <v>0</v>
      </c>
      <c r="M69" s="30" t="s">
        <v>104</v>
      </c>
      <c r="N69" s="41">
        <v>0</v>
      </c>
      <c r="O69" s="31" t="s">
        <v>104</v>
      </c>
    </row>
    <row r="70" spans="1:15" ht="27" x14ac:dyDescent="0.15">
      <c r="A70" s="38">
        <v>366</v>
      </c>
      <c r="B70" s="39" t="s">
        <v>82</v>
      </c>
      <c r="C70" s="40">
        <v>1</v>
      </c>
      <c r="D70" s="41">
        <v>0</v>
      </c>
      <c r="E70" s="42">
        <v>0</v>
      </c>
      <c r="F70" s="42">
        <v>0</v>
      </c>
      <c r="G70" s="42">
        <v>0</v>
      </c>
      <c r="H70" s="43">
        <v>0</v>
      </c>
      <c r="I70" s="30" t="s">
        <v>104</v>
      </c>
      <c r="J70" s="41">
        <v>0</v>
      </c>
      <c r="K70" s="42">
        <v>0</v>
      </c>
      <c r="L70" s="43">
        <v>0</v>
      </c>
      <c r="M70" s="30" t="s">
        <v>104</v>
      </c>
      <c r="N70" s="41">
        <v>0</v>
      </c>
      <c r="O70" s="31" t="s">
        <v>104</v>
      </c>
    </row>
    <row r="71" spans="1:15" x14ac:dyDescent="0.15">
      <c r="A71" s="38">
        <v>374</v>
      </c>
      <c r="B71" s="39" t="s">
        <v>83</v>
      </c>
      <c r="C71" s="40">
        <v>8</v>
      </c>
      <c r="D71" s="41">
        <v>0</v>
      </c>
      <c r="E71" s="42">
        <v>303</v>
      </c>
      <c r="F71" s="42">
        <v>0</v>
      </c>
      <c r="G71" s="42">
        <v>0</v>
      </c>
      <c r="H71" s="43">
        <v>303</v>
      </c>
      <c r="I71" s="30">
        <f t="shared" si="0"/>
        <v>13</v>
      </c>
      <c r="J71" s="41">
        <v>0</v>
      </c>
      <c r="K71" s="42">
        <v>0</v>
      </c>
      <c r="L71" s="43">
        <v>0</v>
      </c>
      <c r="M71" s="30" t="s">
        <v>104</v>
      </c>
      <c r="N71" s="41">
        <v>303</v>
      </c>
      <c r="O71" s="31">
        <f t="shared" si="1"/>
        <v>25</v>
      </c>
    </row>
    <row r="72" spans="1:15" x14ac:dyDescent="0.15">
      <c r="A72" s="38">
        <v>392</v>
      </c>
      <c r="B72" s="39" t="s">
        <v>84</v>
      </c>
      <c r="C72" s="40">
        <v>83</v>
      </c>
      <c r="D72" s="41">
        <v>13838</v>
      </c>
      <c r="E72" s="42">
        <v>0</v>
      </c>
      <c r="F72" s="42">
        <v>0</v>
      </c>
      <c r="G72" s="42">
        <v>0</v>
      </c>
      <c r="H72" s="55">
        <v>13838</v>
      </c>
      <c r="I72" s="54">
        <f t="shared" ref="I72:I90" si="3">RANK(H72,H$7:H$90,0)</f>
        <v>4</v>
      </c>
      <c r="J72" s="41">
        <v>2</v>
      </c>
      <c r="K72" s="42">
        <v>12100</v>
      </c>
      <c r="L72" s="55">
        <v>12102</v>
      </c>
      <c r="M72" s="54">
        <f t="shared" ref="M72:M90" si="4">RANK(L72,L$7:L$90,0)</f>
        <v>5</v>
      </c>
      <c r="N72" s="58">
        <v>25940</v>
      </c>
      <c r="O72" s="57">
        <f t="shared" ref="O72:O90" si="5">RANK(N72,N$7:N$90,0)</f>
        <v>4</v>
      </c>
    </row>
    <row r="73" spans="1:15" x14ac:dyDescent="0.15">
      <c r="A73" s="38">
        <v>395</v>
      </c>
      <c r="B73" s="39" t="s">
        <v>85</v>
      </c>
      <c r="C73" s="40">
        <v>1</v>
      </c>
      <c r="D73" s="41">
        <v>0</v>
      </c>
      <c r="E73" s="42">
        <v>0</v>
      </c>
      <c r="F73" s="42">
        <v>0</v>
      </c>
      <c r="G73" s="42">
        <v>0</v>
      </c>
      <c r="H73" s="43">
        <v>0</v>
      </c>
      <c r="I73" s="30" t="s">
        <v>104</v>
      </c>
      <c r="J73" s="41">
        <v>0</v>
      </c>
      <c r="K73" s="42">
        <v>0</v>
      </c>
      <c r="L73" s="43">
        <v>0</v>
      </c>
      <c r="M73" s="30" t="s">
        <v>104</v>
      </c>
      <c r="N73" s="41">
        <v>0</v>
      </c>
      <c r="O73" s="31" t="s">
        <v>104</v>
      </c>
    </row>
    <row r="74" spans="1:15" x14ac:dyDescent="0.15">
      <c r="A74" s="38">
        <v>400</v>
      </c>
      <c r="B74" s="39" t="s">
        <v>86</v>
      </c>
      <c r="C74" s="40">
        <v>84</v>
      </c>
      <c r="D74" s="41">
        <v>936</v>
      </c>
      <c r="E74" s="42">
        <v>2</v>
      </c>
      <c r="F74" s="42">
        <v>0</v>
      </c>
      <c r="G74" s="42">
        <v>0</v>
      </c>
      <c r="H74" s="43">
        <v>939</v>
      </c>
      <c r="I74" s="30">
        <f t="shared" si="3"/>
        <v>10</v>
      </c>
      <c r="J74" s="41">
        <v>0</v>
      </c>
      <c r="K74" s="42">
        <v>0</v>
      </c>
      <c r="L74" s="43">
        <v>0</v>
      </c>
      <c r="M74" s="30" t="s">
        <v>104</v>
      </c>
      <c r="N74" s="41">
        <v>939</v>
      </c>
      <c r="O74" s="31">
        <f t="shared" si="5"/>
        <v>22</v>
      </c>
    </row>
    <row r="75" spans="1:15" x14ac:dyDescent="0.15">
      <c r="A75" s="38">
        <v>405</v>
      </c>
      <c r="B75" s="39" t="s">
        <v>87</v>
      </c>
      <c r="C75" s="40">
        <v>9</v>
      </c>
      <c r="D75" s="41">
        <v>0</v>
      </c>
      <c r="E75" s="42">
        <v>236</v>
      </c>
      <c r="F75" s="42">
        <v>0</v>
      </c>
      <c r="G75" s="42">
        <v>0</v>
      </c>
      <c r="H75" s="43">
        <v>236</v>
      </c>
      <c r="I75" s="30">
        <f t="shared" si="3"/>
        <v>20</v>
      </c>
      <c r="J75" s="41">
        <v>0</v>
      </c>
      <c r="K75" s="42">
        <v>20</v>
      </c>
      <c r="L75" s="43">
        <v>20</v>
      </c>
      <c r="M75" s="30">
        <f t="shared" si="4"/>
        <v>26</v>
      </c>
      <c r="N75" s="41">
        <v>256</v>
      </c>
      <c r="O75" s="31">
        <f t="shared" si="5"/>
        <v>26</v>
      </c>
    </row>
    <row r="76" spans="1:15" x14ac:dyDescent="0.15">
      <c r="A76" s="38">
        <v>406</v>
      </c>
      <c r="B76" s="39" t="s">
        <v>88</v>
      </c>
      <c r="C76" s="40">
        <v>8</v>
      </c>
      <c r="D76" s="41">
        <v>0</v>
      </c>
      <c r="E76" s="42">
        <v>1</v>
      </c>
      <c r="F76" s="42">
        <v>0</v>
      </c>
      <c r="G76" s="42">
        <v>0</v>
      </c>
      <c r="H76" s="43">
        <v>1</v>
      </c>
      <c r="I76" s="30">
        <f t="shared" si="3"/>
        <v>50</v>
      </c>
      <c r="J76" s="41">
        <v>0</v>
      </c>
      <c r="K76" s="42">
        <v>0</v>
      </c>
      <c r="L76" s="43">
        <v>0</v>
      </c>
      <c r="M76" s="30" t="s">
        <v>104</v>
      </c>
      <c r="N76" s="41">
        <v>1</v>
      </c>
      <c r="O76" s="31">
        <f t="shared" si="5"/>
        <v>60</v>
      </c>
    </row>
    <row r="77" spans="1:15" ht="54" x14ac:dyDescent="0.15">
      <c r="A77" s="38">
        <v>407</v>
      </c>
      <c r="B77" s="39" t="s">
        <v>89</v>
      </c>
      <c r="C77" s="40">
        <v>5</v>
      </c>
      <c r="D77" s="41">
        <v>41</v>
      </c>
      <c r="E77" s="42">
        <v>3</v>
      </c>
      <c r="F77" s="42">
        <v>0</v>
      </c>
      <c r="G77" s="42">
        <v>0</v>
      </c>
      <c r="H77" s="43">
        <v>44</v>
      </c>
      <c r="I77" s="30">
        <f t="shared" si="3"/>
        <v>29</v>
      </c>
      <c r="J77" s="41">
        <v>1509</v>
      </c>
      <c r="K77" s="42">
        <v>54</v>
      </c>
      <c r="L77" s="43">
        <v>1563</v>
      </c>
      <c r="M77" s="30">
        <f t="shared" si="4"/>
        <v>14</v>
      </c>
      <c r="N77" s="41">
        <v>1607</v>
      </c>
      <c r="O77" s="31">
        <f t="shared" si="5"/>
        <v>18</v>
      </c>
    </row>
    <row r="78" spans="1:15" ht="27" x14ac:dyDescent="0.15">
      <c r="A78" s="38">
        <v>408</v>
      </c>
      <c r="B78" s="39" t="s">
        <v>90</v>
      </c>
      <c r="C78" s="40">
        <v>1</v>
      </c>
      <c r="D78" s="41">
        <v>0</v>
      </c>
      <c r="E78" s="42">
        <v>22</v>
      </c>
      <c r="F78" s="42">
        <v>0</v>
      </c>
      <c r="G78" s="42">
        <v>0</v>
      </c>
      <c r="H78" s="43">
        <v>22</v>
      </c>
      <c r="I78" s="30">
        <f t="shared" si="3"/>
        <v>35</v>
      </c>
      <c r="J78" s="41">
        <v>0</v>
      </c>
      <c r="K78" s="42">
        <v>0</v>
      </c>
      <c r="L78" s="43">
        <v>0</v>
      </c>
      <c r="M78" s="30" t="s">
        <v>104</v>
      </c>
      <c r="N78" s="41">
        <v>22</v>
      </c>
      <c r="O78" s="31">
        <f t="shared" si="5"/>
        <v>47</v>
      </c>
    </row>
    <row r="79" spans="1:15" ht="27" x14ac:dyDescent="0.15">
      <c r="A79" s="38">
        <v>409</v>
      </c>
      <c r="B79" s="39" t="s">
        <v>91</v>
      </c>
      <c r="C79" s="40">
        <v>1</v>
      </c>
      <c r="D79" s="41">
        <v>0</v>
      </c>
      <c r="E79" s="42">
        <v>0</v>
      </c>
      <c r="F79" s="42">
        <v>0</v>
      </c>
      <c r="G79" s="42">
        <v>0</v>
      </c>
      <c r="H79" s="43">
        <v>0</v>
      </c>
      <c r="I79" s="30" t="s">
        <v>104</v>
      </c>
      <c r="J79" s="41">
        <v>20</v>
      </c>
      <c r="K79" s="42">
        <v>0</v>
      </c>
      <c r="L79" s="43">
        <v>20</v>
      </c>
      <c r="M79" s="30">
        <f t="shared" si="4"/>
        <v>26</v>
      </c>
      <c r="N79" s="41">
        <v>20</v>
      </c>
      <c r="O79" s="31">
        <f t="shared" si="5"/>
        <v>49</v>
      </c>
    </row>
    <row r="80" spans="1:15" ht="27" x14ac:dyDescent="0.15">
      <c r="A80" s="38">
        <v>410</v>
      </c>
      <c r="B80" s="39" t="s">
        <v>92</v>
      </c>
      <c r="C80" s="40">
        <v>2</v>
      </c>
      <c r="D80" s="41">
        <v>0</v>
      </c>
      <c r="E80" s="42">
        <v>0</v>
      </c>
      <c r="F80" s="42">
        <v>0</v>
      </c>
      <c r="G80" s="42">
        <v>0</v>
      </c>
      <c r="H80" s="43">
        <v>0</v>
      </c>
      <c r="I80" s="30" t="s">
        <v>104</v>
      </c>
      <c r="J80" s="41">
        <v>18</v>
      </c>
      <c r="K80" s="42">
        <v>530</v>
      </c>
      <c r="L80" s="43">
        <v>548</v>
      </c>
      <c r="M80" s="30">
        <f t="shared" si="4"/>
        <v>21</v>
      </c>
      <c r="N80" s="41">
        <v>548</v>
      </c>
      <c r="O80" s="31">
        <f t="shared" si="5"/>
        <v>24</v>
      </c>
    </row>
    <row r="81" spans="1:15" x14ac:dyDescent="0.15">
      <c r="A81" s="38">
        <v>411</v>
      </c>
      <c r="B81" s="39" t="s">
        <v>93</v>
      </c>
      <c r="C81" s="40">
        <v>4</v>
      </c>
      <c r="D81" s="41">
        <v>790</v>
      </c>
      <c r="E81" s="42">
        <v>0</v>
      </c>
      <c r="F81" s="42">
        <v>0</v>
      </c>
      <c r="G81" s="42">
        <v>0</v>
      </c>
      <c r="H81" s="43">
        <v>790</v>
      </c>
      <c r="I81" s="30">
        <f t="shared" si="3"/>
        <v>11</v>
      </c>
      <c r="J81" s="41">
        <v>5</v>
      </c>
      <c r="K81" s="42">
        <v>1444</v>
      </c>
      <c r="L81" s="43">
        <v>1449</v>
      </c>
      <c r="M81" s="30">
        <f t="shared" si="4"/>
        <v>15</v>
      </c>
      <c r="N81" s="41">
        <v>2239</v>
      </c>
      <c r="O81" s="31">
        <f t="shared" si="5"/>
        <v>16</v>
      </c>
    </row>
    <row r="82" spans="1:15" x14ac:dyDescent="0.15">
      <c r="A82" s="38">
        <v>412</v>
      </c>
      <c r="B82" s="39" t="s">
        <v>94</v>
      </c>
      <c r="C82" s="40">
        <v>10</v>
      </c>
      <c r="D82" s="41">
        <v>0</v>
      </c>
      <c r="E82" s="42">
        <v>289</v>
      </c>
      <c r="F82" s="42">
        <v>0</v>
      </c>
      <c r="G82" s="42">
        <v>0</v>
      </c>
      <c r="H82" s="43">
        <v>289</v>
      </c>
      <c r="I82" s="30">
        <f t="shared" si="3"/>
        <v>14</v>
      </c>
      <c r="J82" s="41">
        <v>0</v>
      </c>
      <c r="K82" s="42">
        <v>6000</v>
      </c>
      <c r="L82" s="43">
        <v>6000</v>
      </c>
      <c r="M82" s="30">
        <f t="shared" si="4"/>
        <v>9</v>
      </c>
      <c r="N82" s="41">
        <v>6289</v>
      </c>
      <c r="O82" s="31">
        <f t="shared" si="5"/>
        <v>10</v>
      </c>
    </row>
    <row r="83" spans="1:15" x14ac:dyDescent="0.15">
      <c r="A83" s="38">
        <v>413</v>
      </c>
      <c r="B83" s="39" t="s">
        <v>95</v>
      </c>
      <c r="C83" s="40">
        <v>1</v>
      </c>
      <c r="D83" s="41">
        <v>0</v>
      </c>
      <c r="E83" s="42">
        <v>0</v>
      </c>
      <c r="F83" s="42">
        <v>0</v>
      </c>
      <c r="G83" s="42">
        <v>0</v>
      </c>
      <c r="H83" s="43">
        <v>0</v>
      </c>
      <c r="I83" s="30" t="s">
        <v>104</v>
      </c>
      <c r="J83" s="41">
        <v>0</v>
      </c>
      <c r="K83" s="42">
        <v>0</v>
      </c>
      <c r="L83" s="43">
        <v>0</v>
      </c>
      <c r="M83" s="30" t="s">
        <v>104</v>
      </c>
      <c r="N83" s="41">
        <v>0</v>
      </c>
      <c r="O83" s="31" t="s">
        <v>104</v>
      </c>
    </row>
    <row r="84" spans="1:15" x14ac:dyDescent="0.15">
      <c r="A84" s="38">
        <v>414</v>
      </c>
      <c r="B84" s="39" t="s">
        <v>96</v>
      </c>
      <c r="C84" s="40">
        <v>1</v>
      </c>
      <c r="D84" s="41">
        <v>0</v>
      </c>
      <c r="E84" s="42">
        <v>0</v>
      </c>
      <c r="F84" s="42">
        <v>0</v>
      </c>
      <c r="G84" s="42">
        <v>0</v>
      </c>
      <c r="H84" s="43">
        <v>0</v>
      </c>
      <c r="I84" s="30" t="s">
        <v>104</v>
      </c>
      <c r="J84" s="41">
        <v>0</v>
      </c>
      <c r="K84" s="42">
        <v>0</v>
      </c>
      <c r="L84" s="43">
        <v>0</v>
      </c>
      <c r="M84" s="30" t="s">
        <v>104</v>
      </c>
      <c r="N84" s="41">
        <v>0</v>
      </c>
      <c r="O84" s="31" t="s">
        <v>104</v>
      </c>
    </row>
    <row r="85" spans="1:15" x14ac:dyDescent="0.15">
      <c r="A85" s="38">
        <v>415</v>
      </c>
      <c r="B85" s="39" t="s">
        <v>97</v>
      </c>
      <c r="C85" s="40">
        <v>1</v>
      </c>
      <c r="D85" s="41">
        <v>0</v>
      </c>
      <c r="E85" s="42">
        <v>0</v>
      </c>
      <c r="F85" s="42">
        <v>0</v>
      </c>
      <c r="G85" s="42">
        <v>0</v>
      </c>
      <c r="H85" s="43">
        <v>0</v>
      </c>
      <c r="I85" s="30" t="s">
        <v>104</v>
      </c>
      <c r="J85" s="41">
        <v>0</v>
      </c>
      <c r="K85" s="42">
        <v>0</v>
      </c>
      <c r="L85" s="43">
        <v>0</v>
      </c>
      <c r="M85" s="30" t="s">
        <v>104</v>
      </c>
      <c r="N85" s="41">
        <v>0</v>
      </c>
      <c r="O85" s="31" t="s">
        <v>104</v>
      </c>
    </row>
    <row r="86" spans="1:15" ht="27" x14ac:dyDescent="0.15">
      <c r="A86" s="38">
        <v>417</v>
      </c>
      <c r="B86" s="39" t="s">
        <v>98</v>
      </c>
      <c r="C86" s="40">
        <v>1</v>
      </c>
      <c r="D86" s="41">
        <v>0</v>
      </c>
      <c r="E86" s="42">
        <v>0</v>
      </c>
      <c r="F86" s="42">
        <v>0</v>
      </c>
      <c r="G86" s="42">
        <v>0</v>
      </c>
      <c r="H86" s="43">
        <v>0</v>
      </c>
      <c r="I86" s="30" t="s">
        <v>104</v>
      </c>
      <c r="J86" s="41">
        <v>0</v>
      </c>
      <c r="K86" s="42">
        <v>0</v>
      </c>
      <c r="L86" s="43">
        <v>0</v>
      </c>
      <c r="M86" s="30" t="s">
        <v>104</v>
      </c>
      <c r="N86" s="41">
        <v>0</v>
      </c>
      <c r="O86" s="31" t="s">
        <v>104</v>
      </c>
    </row>
    <row r="87" spans="1:15" ht="27" x14ac:dyDescent="0.15">
      <c r="A87" s="38">
        <v>418</v>
      </c>
      <c r="B87" s="39" t="s">
        <v>99</v>
      </c>
      <c r="C87" s="40">
        <v>1</v>
      </c>
      <c r="D87" s="41">
        <v>0</v>
      </c>
      <c r="E87" s="42">
        <v>0</v>
      </c>
      <c r="F87" s="42">
        <v>0</v>
      </c>
      <c r="G87" s="42">
        <v>0</v>
      </c>
      <c r="H87" s="43">
        <v>0</v>
      </c>
      <c r="I87" s="30" t="s">
        <v>104</v>
      </c>
      <c r="J87" s="41">
        <v>0</v>
      </c>
      <c r="K87" s="42">
        <v>0</v>
      </c>
      <c r="L87" s="43">
        <v>0</v>
      </c>
      <c r="M87" s="30" t="s">
        <v>104</v>
      </c>
      <c r="N87" s="41">
        <v>0</v>
      </c>
      <c r="O87" s="31" t="s">
        <v>104</v>
      </c>
    </row>
    <row r="88" spans="1:15" x14ac:dyDescent="0.15">
      <c r="A88" s="38">
        <v>419</v>
      </c>
      <c r="B88" s="39" t="s">
        <v>100</v>
      </c>
      <c r="C88" s="40">
        <v>1</v>
      </c>
      <c r="D88" s="41">
        <v>0</v>
      </c>
      <c r="E88" s="42">
        <v>0</v>
      </c>
      <c r="F88" s="42">
        <v>0</v>
      </c>
      <c r="G88" s="42">
        <v>0</v>
      </c>
      <c r="H88" s="43">
        <v>0</v>
      </c>
      <c r="I88" s="30" t="s">
        <v>104</v>
      </c>
      <c r="J88" s="41">
        <v>0</v>
      </c>
      <c r="K88" s="42">
        <v>0</v>
      </c>
      <c r="L88" s="43">
        <v>0</v>
      </c>
      <c r="M88" s="30" t="s">
        <v>104</v>
      </c>
      <c r="N88" s="41">
        <v>0</v>
      </c>
      <c r="O88" s="31" t="s">
        <v>104</v>
      </c>
    </row>
    <row r="89" spans="1:15" x14ac:dyDescent="0.15">
      <c r="A89" s="38">
        <v>420</v>
      </c>
      <c r="B89" s="39" t="s">
        <v>101</v>
      </c>
      <c r="C89" s="40">
        <v>2</v>
      </c>
      <c r="D89" s="41">
        <v>150</v>
      </c>
      <c r="E89" s="42">
        <v>0</v>
      </c>
      <c r="F89" s="42">
        <v>0</v>
      </c>
      <c r="G89" s="42">
        <v>0</v>
      </c>
      <c r="H89" s="43">
        <v>150</v>
      </c>
      <c r="I89" s="30">
        <f t="shared" si="3"/>
        <v>22</v>
      </c>
      <c r="J89" s="41">
        <v>0</v>
      </c>
      <c r="K89" s="42">
        <v>0</v>
      </c>
      <c r="L89" s="43">
        <v>0</v>
      </c>
      <c r="M89" s="30" t="s">
        <v>104</v>
      </c>
      <c r="N89" s="41">
        <v>150</v>
      </c>
      <c r="O89" s="31">
        <f t="shared" si="5"/>
        <v>34</v>
      </c>
    </row>
    <row r="90" spans="1:15" ht="14.25" thickBot="1" x14ac:dyDescent="0.2">
      <c r="A90" s="38">
        <v>436</v>
      </c>
      <c r="B90" s="39" t="s">
        <v>102</v>
      </c>
      <c r="C90" s="40">
        <v>1</v>
      </c>
      <c r="D90" s="41">
        <v>0</v>
      </c>
      <c r="E90" s="42">
        <v>0</v>
      </c>
      <c r="F90" s="42">
        <v>0</v>
      </c>
      <c r="G90" s="42">
        <v>0</v>
      </c>
      <c r="H90" s="43">
        <v>0</v>
      </c>
      <c r="I90" s="30" t="s">
        <v>104</v>
      </c>
      <c r="J90" s="41">
        <v>0</v>
      </c>
      <c r="K90" s="42">
        <v>0</v>
      </c>
      <c r="L90" s="43">
        <v>0</v>
      </c>
      <c r="M90" s="30" t="s">
        <v>104</v>
      </c>
      <c r="N90" s="41">
        <v>0</v>
      </c>
      <c r="O90" s="31" t="s">
        <v>104</v>
      </c>
    </row>
    <row r="91" spans="1:15" ht="15" thickTop="1" thickBot="1" x14ac:dyDescent="0.2">
      <c r="A91" s="44"/>
      <c r="B91" s="45" t="s">
        <v>0</v>
      </c>
      <c r="C91" s="46">
        <f>SUM(C7:C90)</f>
        <v>930</v>
      </c>
      <c r="D91" s="47">
        <f>SUM(D7:D90)</f>
        <v>462987</v>
      </c>
      <c r="E91" s="48">
        <f>SUM(E7:E90)</f>
        <v>2454</v>
      </c>
      <c r="F91" s="48">
        <v>0</v>
      </c>
      <c r="G91" s="48">
        <v>0</v>
      </c>
      <c r="H91" s="49">
        <f>SUM(H7:H90)</f>
        <v>465442</v>
      </c>
      <c r="I91" s="50" t="s">
        <v>18</v>
      </c>
      <c r="J91" s="47">
        <f>SUM(J7:J90)</f>
        <v>1593</v>
      </c>
      <c r="K91" s="48">
        <f>SUM(K7:K90)</f>
        <v>407101</v>
      </c>
      <c r="L91" s="49">
        <f>SUM(L7:L90)</f>
        <v>408694</v>
      </c>
      <c r="M91" s="50" t="s">
        <v>18</v>
      </c>
      <c r="N91" s="47">
        <f>SUM(N7:N90)</f>
        <v>874136</v>
      </c>
      <c r="O91" s="51" t="s">
        <v>18</v>
      </c>
    </row>
    <row r="92" spans="1:15" x14ac:dyDescent="0.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</sheetData>
  <sortState ref="A8:O91">
    <sortCondition ref="A6"/>
    <sortCondition ref="B6"/>
  </sortState>
  <mergeCells count="11">
    <mergeCell ref="A92:O92"/>
    <mergeCell ref="A1:O1"/>
    <mergeCell ref="J2:O2"/>
    <mergeCell ref="J3:O3"/>
    <mergeCell ref="A5:A6"/>
    <mergeCell ref="B5:B6"/>
    <mergeCell ref="C5:C6"/>
    <mergeCell ref="D5:I5"/>
    <mergeCell ref="J5:M5"/>
    <mergeCell ref="N5:O5"/>
    <mergeCell ref="L4:O4"/>
  </mergeCells>
  <phoneticPr fontId="18"/>
  <printOptions horizontalCentered="1"/>
  <pageMargins left="0.75" right="0.75" top="0.59055118110236215" bottom="0.19685039370078738" header="0.5" footer="0.5"/>
  <pageSetup paperSize="9" scale="55" fitToHeight="0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ふじみ野市物質別集計結果</vt:lpstr>
      <vt:lpstr>ふじみ野市物質別集計結果!Print_Titles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埼玉県大気環境課</cp:lastModifiedBy>
  <dcterms:created xsi:type="dcterms:W3CDTF">2022-04-18T05:30:49Z</dcterms:created>
  <dcterms:modified xsi:type="dcterms:W3CDTF">2022-04-26T03:59:56Z</dcterms:modified>
</cp:coreProperties>
</file>