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5" activeTab="7"/>
  </bookViews>
  <sheets>
    <sheet name="P59 第4-1表" sheetId="1" r:id="rId1"/>
    <sheet name="P60 第4‐2表" sheetId="2" r:id="rId2"/>
    <sheet name="P61～62　第4‐3表" sheetId="3" r:id="rId3"/>
    <sheet name="P63　第4‐4表" sheetId="4" r:id="rId4"/>
    <sheet name="P64　第4‐5表、第4‐6表" sheetId="5" r:id="rId5"/>
    <sheet name="P65　第4‐7表、第4‐8表" sheetId="6" r:id="rId6"/>
    <sheet name="P66　第4‐9表、第4‐10表" sheetId="7" r:id="rId7"/>
    <sheet name="P67　第4‐11表、第4‐12表" sheetId="8" r:id="rId8"/>
    <sheet name="Sheet2" sheetId="9" state="hidden" r:id="rId9"/>
    <sheet name="Sheet3" sheetId="10" state="hidden" r:id="rId10"/>
  </sheets>
  <definedNames>
    <definedName name="_xlnm.Print_Area" localSheetId="1">'P60 第4‐2表'!$A$1:$Q$22</definedName>
    <definedName name="_xlnm.Print_Area" localSheetId="6">'P66　第4‐9表、第4‐10表'!$A$1:$R$36</definedName>
  </definedNames>
  <calcPr fullCalcOnLoad="1"/>
</workbook>
</file>

<file path=xl/sharedStrings.xml><?xml version="1.0" encoding="utf-8"?>
<sst xmlns="http://schemas.openxmlformats.org/spreadsheetml/2006/main" count="508" uniqueCount="259">
  <si>
    <t>一般取扱所</t>
  </si>
  <si>
    <t>合計</t>
  </si>
  <si>
    <t>危険物　　　　　　　　　の種別</t>
  </si>
  <si>
    <t>小計</t>
  </si>
  <si>
    <t>屋内貯蔵所</t>
  </si>
  <si>
    <t>屋外タンク貯蔵所</t>
  </si>
  <si>
    <t>屋内タンク貯蔵所</t>
  </si>
  <si>
    <t>地下タンク貯蔵所</t>
  </si>
  <si>
    <t>小計</t>
  </si>
  <si>
    <t>第二種販売取扱所</t>
  </si>
  <si>
    <t>移送取扱所</t>
  </si>
  <si>
    <t>製造所</t>
  </si>
  <si>
    <t>貯　　　　　　蔵　　　　　　所</t>
  </si>
  <si>
    <t>取　　　　扱　　　　所</t>
  </si>
  <si>
    <t>簡易タンク貯蔵所</t>
  </si>
  <si>
    <t>移動タンク貯蔵所</t>
  </si>
  <si>
    <t>屋外貯蔵所</t>
  </si>
  <si>
    <t>給油取扱所</t>
  </si>
  <si>
    <t xml:space="preserve"> 製造所等の別      　　　　　　　　　　　　　　　　　　</t>
  </si>
  <si>
    <t>第一種販売取扱所</t>
  </si>
  <si>
    <t>-</t>
  </si>
  <si>
    <t>-</t>
  </si>
  <si>
    <t>総  計</t>
  </si>
  <si>
    <t>混  在</t>
  </si>
  <si>
    <t>第 6 類</t>
  </si>
  <si>
    <t>第 5 類</t>
  </si>
  <si>
    <t>第 4 類</t>
  </si>
  <si>
    <t>第 3 類</t>
  </si>
  <si>
    <t>第 2 類</t>
  </si>
  <si>
    <t>第 1 類</t>
  </si>
  <si>
    <t>第４－１表　危 険 物 施 設 数</t>
  </si>
  <si>
    <t>注1　本表以下に示す危険物施設数とは、完成検査済証を交付した施設数を意味する。</t>
  </si>
  <si>
    <t>注2　危険物の類別とは、消防法別表の類別を示す。</t>
  </si>
  <si>
    <t>注3　－は、危険物施設の定義あるいは技術基準上あり得ないものであることを示す。</t>
  </si>
  <si>
    <t>（令和3年3月31日現在）</t>
  </si>
  <si>
    <t>第４－２表　数量別危険物施設数</t>
  </si>
  <si>
    <t xml:space="preserve"> 製造所等の別      　　　　　　　　　　　　　　　　　　</t>
  </si>
  <si>
    <t>合計</t>
  </si>
  <si>
    <t>製造所</t>
  </si>
  <si>
    <t>貯　　　　　　蔵　　　　　　所</t>
  </si>
  <si>
    <t>取　　　　扱　　　　所</t>
  </si>
  <si>
    <t>　　　　　　　　　数量の別</t>
  </si>
  <si>
    <t>小計</t>
  </si>
  <si>
    <t>屋内貯蔵所</t>
  </si>
  <si>
    <t>屋外タンク貯蔵所</t>
  </si>
  <si>
    <t>屋内タンク貯蔵所</t>
  </si>
  <si>
    <t>地下タンク貯蔵所</t>
  </si>
  <si>
    <t>簡易タンク貯蔵所</t>
  </si>
  <si>
    <t>移動タンク貯蔵所</t>
  </si>
  <si>
    <t>屋外貯蔵所</t>
  </si>
  <si>
    <t>給油取扱所</t>
  </si>
  <si>
    <t>第一種販売取扱所</t>
  </si>
  <si>
    <t>第二種販売取扱所</t>
  </si>
  <si>
    <t>移送取扱所</t>
  </si>
  <si>
    <t>一般取扱所</t>
  </si>
  <si>
    <t>総計</t>
  </si>
  <si>
    <t>5倍以下</t>
  </si>
  <si>
    <t>－</t>
  </si>
  <si>
    <t>5倍を超え　　10倍以下</t>
  </si>
  <si>
    <t>10倍を超え
50倍以下</t>
  </si>
  <si>
    <t>50倍を超え100倍以下</t>
  </si>
  <si>
    <t>－</t>
  </si>
  <si>
    <t>100倍を超え150倍以下</t>
  </si>
  <si>
    <t>150倍を超え200倍以下</t>
  </si>
  <si>
    <t>200倍を超え1000倍以下</t>
  </si>
  <si>
    <t>1000倍を超え5000倍以下</t>
  </si>
  <si>
    <t>5000倍を超え10000倍以下</t>
  </si>
  <si>
    <t>10000倍を超えるもの</t>
  </si>
  <si>
    <t>注1　数量の別の欄は、製造所等で貯蔵し、又は取り扱う危険物の最大数量（許可数量）を指定数量の倍数　　　　　　　　　　</t>
  </si>
  <si>
    <t>　 によって表したものである。</t>
  </si>
  <si>
    <t>注2　－は、危険物施設の定義あるいは技術基準上あり得ないものであることを示す。</t>
  </si>
  <si>
    <t xml:space="preserve">第４－３表　市 町 村 別  </t>
  </si>
  <si>
    <t>危 険 物 施 設 数</t>
  </si>
  <si>
    <t>製造所等の別      　　　　　　　　　　　　   　　　　　　</t>
  </si>
  <si>
    <t>貯　　　　蔵　　　　所</t>
  </si>
  <si>
    <t>事業所</t>
  </si>
  <si>
    <t xml:space="preserve"> 市町村の別</t>
  </si>
  <si>
    <t>消防本部及び署
設置市町村計</t>
  </si>
  <si>
    <t>県計（２以上の許可
行政庁の区域に渡るもの）</t>
  </si>
  <si>
    <t>さいたま市</t>
  </si>
  <si>
    <t>熊谷市</t>
  </si>
  <si>
    <t>川口市</t>
  </si>
  <si>
    <t>行田市</t>
  </si>
  <si>
    <t>春日部市</t>
  </si>
  <si>
    <t>羽生市</t>
  </si>
  <si>
    <t>深谷市</t>
  </si>
  <si>
    <t>上尾市</t>
  </si>
  <si>
    <t>越谷市</t>
  </si>
  <si>
    <t>蕨市</t>
  </si>
  <si>
    <t>戸田市</t>
  </si>
  <si>
    <t>三郷市</t>
  </si>
  <si>
    <t>蓮田市</t>
  </si>
  <si>
    <t>伊奈町</t>
  </si>
  <si>
    <t>埼玉県南西部</t>
  </si>
  <si>
    <t>秩父</t>
  </si>
  <si>
    <t>入間東部地区</t>
  </si>
  <si>
    <t>吉川松伏</t>
  </si>
  <si>
    <t>児玉郡市広域</t>
  </si>
  <si>
    <t>坂戸・鶴ヶ島</t>
  </si>
  <si>
    <t>比企広域</t>
  </si>
  <si>
    <t>川越地区</t>
  </si>
  <si>
    <t>埼玉県央広域</t>
  </si>
  <si>
    <t>西入間広域</t>
  </si>
  <si>
    <t>埼玉西部</t>
  </si>
  <si>
    <t>埼玉東部</t>
  </si>
  <si>
    <t>草加八潮</t>
  </si>
  <si>
    <t>　（各年3月31日現在）</t>
  </si>
  <si>
    <t xml:space="preserve">
   製造所等の別</t>
  </si>
  <si>
    <t xml:space="preserve"> 
  年</t>
  </si>
  <si>
    <t>　　 ６２</t>
  </si>
  <si>
    <t>平成11年</t>
  </si>
  <si>
    <t>12年</t>
  </si>
  <si>
    <t>13年</t>
  </si>
  <si>
    <t>14年</t>
  </si>
  <si>
    <t>15年</t>
  </si>
  <si>
    <t>16年</t>
  </si>
  <si>
    <t>17年</t>
  </si>
  <si>
    <t>18年</t>
  </si>
  <si>
    <t>19年</t>
  </si>
  <si>
    <t>20年</t>
  </si>
  <si>
    <t>21年</t>
  </si>
  <si>
    <t>22年</t>
  </si>
  <si>
    <t>23年</t>
  </si>
  <si>
    <t>24年</t>
  </si>
  <si>
    <t>25年</t>
  </si>
  <si>
    <t>26年</t>
  </si>
  <si>
    <t>27年</t>
  </si>
  <si>
    <t>28年</t>
  </si>
  <si>
    <t>29年</t>
  </si>
  <si>
    <t>30年</t>
  </si>
  <si>
    <t>令和元年</t>
  </si>
  <si>
    <t>令和 2年</t>
  </si>
  <si>
    <t>令和 3年</t>
  </si>
  <si>
    <t>第４－４表　危険物施設数の推移</t>
  </si>
  <si>
    <t>昭和 ６１ 年</t>
  </si>
  <si>
    <t>第４－５表　危険物事業所数</t>
  </si>
  <si>
    <t>　　　　　　　　　　　　　　　　　　　　　　　　　　　　　　　　　   （令和3年3月31日現在）</t>
  </si>
  <si>
    <t>区　分</t>
  </si>
  <si>
    <t xml:space="preserve"> 危険物保安統括管理者・危険物施設保安員・予防規程・自衛消防組織を設けなければならない事業所</t>
  </si>
  <si>
    <t>その他の事業所</t>
  </si>
  <si>
    <t>危険物保安統括
管理者を要する
事業所</t>
  </si>
  <si>
    <t>危険物施設保安員を要する事業所</t>
  </si>
  <si>
    <t>予防規程の作成
を要する事業所</t>
  </si>
  <si>
    <t>自衛消防組織
を要する事業所</t>
  </si>
  <si>
    <t>令和元年度</t>
  </si>
  <si>
    <t>令和２年度</t>
  </si>
  <si>
    <t xml:space="preserve"> 消防本部及び署 設置市町村計</t>
  </si>
  <si>
    <t>消防本部及び署
未設置町村分</t>
  </si>
  <si>
    <t>県計（2以上の
許可行政庁の区域
にわたるもの）</t>
  </si>
  <si>
    <t>注　－は現在許可施設がないことを示す。　　</t>
  </si>
  <si>
    <t>第４－６表　危険物の仮貯蔵及び仮取扱い承認件数</t>
  </si>
  <si>
    <t>　　　　　　　　　　　　　　　　　　　　　　　　　　　　　　</t>
  </si>
  <si>
    <t>（単位：件）</t>
  </si>
  <si>
    <t xml:space="preserve"> 区　分</t>
  </si>
  <si>
    <t>令和元年度</t>
  </si>
  <si>
    <t>令和２年度</t>
  </si>
  <si>
    <t>消防本部及び署
設置市町村分</t>
  </si>
  <si>
    <t>2以上の許可
行政庁の区域
にわたるもの</t>
  </si>
  <si>
    <t xml:space="preserve"> 仮　貯　蔵</t>
  </si>
  <si>
    <t xml:space="preserve"> 仮　取　扱</t>
  </si>
  <si>
    <t>第４－７表</t>
  </si>
  <si>
    <t>危険物施設に係る許可、完成検査、</t>
  </si>
  <si>
    <t>廃止届及び仮使用の件数</t>
  </si>
  <si>
    <t>（単位 ： 件）</t>
  </si>
  <si>
    <t>区分</t>
  </si>
  <si>
    <t>令和元年度</t>
  </si>
  <si>
    <t>令和２年度</t>
  </si>
  <si>
    <t>消防本部及び署
設置市町村分</t>
  </si>
  <si>
    <t>2以上の許可行政庁の区域にわたるもの</t>
  </si>
  <si>
    <t>許可</t>
  </si>
  <si>
    <t>設置</t>
  </si>
  <si>
    <t>変更</t>
  </si>
  <si>
    <t>完成検査</t>
  </si>
  <si>
    <t>廃止届</t>
  </si>
  <si>
    <t>仮使用</t>
  </si>
  <si>
    <t>注1　変更の件数には、移動タンク貯蔵所の常置場所の変更に係る許可、完成検査</t>
  </si>
  <si>
    <t>　 完成検査の件数を含む。また、廃止届には、移動タンク貯蔵所の転出も含む。</t>
  </si>
  <si>
    <t>注2　－は許可施設がないことを示す。</t>
  </si>
  <si>
    <t>第４－８表　危険物に係る事故発生状況</t>
  </si>
  <si>
    <t>（単位 ： 件、人）</t>
  </si>
  <si>
    <t>火災</t>
  </si>
  <si>
    <t>流出</t>
  </si>
  <si>
    <t>その他</t>
  </si>
  <si>
    <t>死者</t>
  </si>
  <si>
    <t>負傷者</t>
  </si>
  <si>
    <t>平成８年</t>
  </si>
  <si>
    <t>平成21年</t>
  </si>
  <si>
    <t>平成23年</t>
  </si>
  <si>
    <t>平成24年</t>
  </si>
  <si>
    <t>平成25年</t>
  </si>
  <si>
    <t>平成26年</t>
  </si>
  <si>
    <t>平成27年</t>
  </si>
  <si>
    <t>平成28年</t>
  </si>
  <si>
    <t>平成29年</t>
  </si>
  <si>
    <t>平成30年</t>
  </si>
  <si>
    <t>令和元年</t>
  </si>
  <si>
    <t>令和２年</t>
  </si>
  <si>
    <t>第４－９表　危険物施設に対する立入検査実施状況</t>
  </si>
  <si>
    <t>製造所等の別    　　　　　　　　　　　　　　　　　　</t>
  </si>
  <si>
    <t>　所管行政庁の別</t>
  </si>
  <si>
    <t>検査施設数</t>
  </si>
  <si>
    <t>延回数</t>
  </si>
  <si>
    <t>消防本部及び署　設置市町村計</t>
  </si>
  <si>
    <t>消防本部及び署　未設置市町村分</t>
  </si>
  <si>
    <t>県計（2以上の許可行政庁の区域にわたるもの）</t>
  </si>
  <si>
    <t xml:space="preserve"> 注　－は現在危険物施設がないことを示す。</t>
  </si>
  <si>
    <t>第４－１０表　危険物施設及び無許可施設に関する命令状況</t>
  </si>
  <si>
    <t>　命令の区分</t>
  </si>
  <si>
    <t>令和元年度</t>
  </si>
  <si>
    <t>令和２年度</t>
  </si>
  <si>
    <t>製造所等における危険物の貯蔵取扱いの基準に関する遵守命令（法第11条の5）</t>
  </si>
  <si>
    <t>製造所等の位置、構造、設備の基準に関する措置命令(法第12条第2項)</t>
  </si>
  <si>
    <t>修理命令</t>
  </si>
  <si>
    <t>改造命令</t>
  </si>
  <si>
    <t>移転命令</t>
  </si>
  <si>
    <t>製造所等の使用停止命令　　　（法第12条の2）</t>
  </si>
  <si>
    <t>製造所等の緊急使用停止命令　　　（法第12条の3）</t>
  </si>
  <si>
    <t>危険物の無許可製造､取扱いに関する措置命令(法第16条の6)</t>
  </si>
  <si>
    <t xml:space="preserve"> 注　危険物の無許可貯蔵、取扱いに関する措置命令については、当該施設が許可を受けるべき危険物施設の欄に記入した。</t>
  </si>
  <si>
    <t>(平成23年度～令和2年度）</t>
  </si>
  <si>
    <t xml:space="preserve">          区分</t>
  </si>
  <si>
    <t xml:space="preserve">
 年度</t>
  </si>
  <si>
    <t>受験者（人）</t>
  </si>
  <si>
    <t>平成21年度</t>
  </si>
  <si>
    <t>平成23年度</t>
  </si>
  <si>
    <t>　　24年度</t>
  </si>
  <si>
    <t>　　25年度</t>
  </si>
  <si>
    <t>　　26年度</t>
  </si>
  <si>
    <t>　　27年度</t>
  </si>
  <si>
    <t>　　28年度</t>
  </si>
  <si>
    <t>　　29年度</t>
  </si>
  <si>
    <t>　　30年度</t>
  </si>
  <si>
    <t>　　２年度</t>
  </si>
  <si>
    <t>第４－１２表　危険物取扱者保安講習実施状況</t>
  </si>
  <si>
    <t>（平成23年度～令和2年度）</t>
  </si>
  <si>
    <t xml:space="preserve">            区分</t>
  </si>
  <si>
    <t>実施回数（回）</t>
  </si>
  <si>
    <t>受講者数（人）</t>
  </si>
  <si>
    <t>受講者が所有する免状の種類</t>
  </si>
  <si>
    <t>甲種</t>
  </si>
  <si>
    <t>乙　　　　　　　種</t>
  </si>
  <si>
    <t>丙種</t>
  </si>
  <si>
    <t xml:space="preserve"> 年度</t>
  </si>
  <si>
    <t>第１類</t>
  </si>
  <si>
    <t>第２類</t>
  </si>
  <si>
    <t>第３類</t>
  </si>
  <si>
    <t>第４類</t>
  </si>
  <si>
    <t>第５類</t>
  </si>
  <si>
    <t>第６類</t>
  </si>
  <si>
    <t>　　23年度</t>
  </si>
  <si>
    <t>第４－１１表　危険物取扱者試験実施状況</t>
  </si>
  <si>
    <t xml:space="preserve">  合　　計　</t>
  </si>
  <si>
    <t xml:space="preserve">  甲   種　</t>
  </si>
  <si>
    <t>乙        種</t>
  </si>
  <si>
    <t>丙   種</t>
  </si>
  <si>
    <t>小   計</t>
  </si>
  <si>
    <t>第４類以外</t>
  </si>
  <si>
    <t>合格者（人）</t>
  </si>
  <si>
    <t>合格率（％）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</si>
</sst>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Red]#,##0"/>
    <numFmt numFmtId="179" formatCode="0;[Red]0"/>
    <numFmt numFmtId="180" formatCode="#,##0_);[Red]\(#,##0\)"/>
    <numFmt numFmtId="181" formatCode="#,##0.0_);[Red]\(#,##0.0\)"/>
    <numFmt numFmtId="182" formatCode="0_);[Red]\(0\)"/>
    <numFmt numFmtId="183" formatCode="0.0_);[Red]\(0.0\)"/>
  </numFmts>
  <fonts count="58">
    <font>
      <sz val="11"/>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3"/>
      <name val="ＭＳ 明朝"/>
      <family val="1"/>
    </font>
    <font>
      <sz val="12"/>
      <name val="ＭＳ ゴシック"/>
      <family val="3"/>
    </font>
    <font>
      <sz val="21"/>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ゴシック"/>
      <family val="3"/>
    </font>
    <font>
      <sz val="14"/>
      <name val="ＭＳ ゴシック"/>
      <family val="3"/>
    </font>
    <font>
      <sz val="20"/>
      <name val="ＭＳ 明朝"/>
      <family val="1"/>
    </font>
    <font>
      <sz val="26"/>
      <name val="ＭＳ ゴシック"/>
      <family val="3"/>
    </font>
    <font>
      <sz val="11"/>
      <name val="ＭＳ ゴシック"/>
      <family val="3"/>
    </font>
    <font>
      <sz val="16"/>
      <name val="ＭＳ ゴシック"/>
      <family val="3"/>
    </font>
    <font>
      <sz val="16"/>
      <name val="ＭＳ Ｐゴシック"/>
      <family val="3"/>
    </font>
    <font>
      <sz val="9.5"/>
      <name val="ＭＳ ゴシック"/>
      <family val="3"/>
    </font>
    <font>
      <sz val="10"/>
      <name val="ＭＳ ゴシック"/>
      <family val="3"/>
    </font>
    <font>
      <sz val="28"/>
      <name val="ＭＳ ゴシック"/>
      <family val="3"/>
    </font>
    <font>
      <sz val="20"/>
      <name val="ＭＳ ゴシック"/>
      <family val="3"/>
    </font>
    <font>
      <sz val="15"/>
      <name val="ＭＳ ゴシック"/>
      <family val="3"/>
    </font>
    <font>
      <sz val="15"/>
      <name val="ＭＳ Ｐゴシック"/>
      <family val="3"/>
    </font>
    <font>
      <sz val="18"/>
      <name val="ＭＳ ゴシック"/>
      <family val="3"/>
    </font>
    <font>
      <sz val="3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color indexed="63"/>
      </top>
      <bottom style="hair"/>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thin"/>
      <right style="thin"/>
      <top style="medium"/>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color indexed="63"/>
      </left>
      <right>
        <color indexed="63"/>
      </right>
      <top style="thin"/>
      <bottom style="hair"/>
    </border>
    <border>
      <left>
        <color indexed="63"/>
      </left>
      <right style="medium"/>
      <top style="thin"/>
      <bottom style="hair"/>
    </border>
    <border>
      <left style="medium"/>
      <right style="medium"/>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hair"/>
    </border>
    <border>
      <left style="thin"/>
      <right style="thin"/>
      <top style="hair"/>
      <bottom style="hair"/>
    </border>
    <border>
      <left style="thin"/>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thin"/>
      <right style="thin"/>
      <top>
        <color indexed="63"/>
      </top>
      <bottom style="hair"/>
    </border>
    <border>
      <left style="thin"/>
      <right style="medium"/>
      <top>
        <color indexed="63"/>
      </top>
      <bottom style="hair"/>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hair"/>
      <bottom style="medium"/>
    </border>
    <border>
      <left style="thin"/>
      <right style="thin"/>
      <top style="hair"/>
      <bottom style="medium"/>
    </border>
    <border>
      <left style="thin"/>
      <right style="medium"/>
      <top style="hair"/>
      <bottom style="medium"/>
    </border>
    <border>
      <left style="medium"/>
      <right style="hair"/>
      <top style="medium"/>
      <bottom>
        <color indexed="63"/>
      </bottom>
    </border>
    <border>
      <left style="medium"/>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style="medium"/>
      <right style="hair"/>
      <top>
        <color indexed="63"/>
      </top>
      <bottom style="medium"/>
    </border>
    <border>
      <left style="medium"/>
      <right>
        <color indexed="63"/>
      </right>
      <top style="medium"/>
      <bottom style="hair"/>
    </border>
    <border>
      <left style="medium"/>
      <right style="medium"/>
      <top style="medium"/>
      <bottom style="hair"/>
    </border>
    <border>
      <left style="medium"/>
      <right style="thin"/>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medium"/>
      <right style="hair"/>
      <top style="medium"/>
      <bottom style="hair"/>
    </border>
    <border>
      <left style="medium"/>
      <right>
        <color indexed="63"/>
      </right>
      <top style="hair"/>
      <bottom style="hair"/>
    </border>
    <border>
      <left style="thin"/>
      <right style="hair"/>
      <top style="hair"/>
      <bottom style="hair"/>
    </border>
    <border>
      <left style="hair"/>
      <right style="hair"/>
      <top style="hair"/>
      <bottom style="hair"/>
    </border>
    <border>
      <left style="hair"/>
      <right style="medium"/>
      <top style="hair"/>
      <bottom style="hair"/>
    </border>
    <border>
      <left style="medium"/>
      <right style="hair"/>
      <top style="hair"/>
      <bottom style="hair"/>
    </border>
    <border>
      <left>
        <color indexed="63"/>
      </left>
      <right style="thin"/>
      <top style="hair"/>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hair"/>
      <bottom style="medium"/>
    </border>
    <border>
      <left>
        <color indexed="63"/>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medium"/>
    </border>
    <border>
      <left>
        <color indexed="63"/>
      </left>
      <right style="thin"/>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mediu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medium"/>
      <right style="thin"/>
      <top style="dashed"/>
      <bottom style="medium"/>
    </border>
    <border>
      <left>
        <color indexed="63"/>
      </left>
      <right>
        <color indexed="63"/>
      </right>
      <top style="dashed"/>
      <bottom style="medium"/>
    </border>
    <border>
      <left style="thin"/>
      <right style="medium"/>
      <top style="dashed"/>
      <bottom style="medium"/>
    </border>
    <border>
      <left style="thin"/>
      <right style="thin"/>
      <top style="dashed"/>
      <bottom style="medium"/>
    </border>
    <border>
      <left style="thin"/>
      <right style="dotted"/>
      <top style="medium"/>
      <bottom style="medium"/>
    </border>
    <border>
      <left style="dotted"/>
      <right style="dotted"/>
      <top style="medium"/>
      <bottom style="medium"/>
    </border>
    <border>
      <left style="dotted"/>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dotted"/>
      <top style="medium"/>
      <bottom style="thin"/>
    </border>
    <border>
      <left style="dotted"/>
      <right style="dotted"/>
      <top style="medium"/>
      <bottom style="thin"/>
    </border>
    <border>
      <left style="dotted"/>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dotted"/>
      <top style="thin"/>
      <bottom style="medium"/>
    </border>
    <border>
      <left style="dotted"/>
      <right style="dotted"/>
      <top style="thin"/>
      <bottom style="medium"/>
    </border>
    <border>
      <left style="dotted"/>
      <right style="medium"/>
      <top style="thin"/>
      <bottom style="medium"/>
    </border>
    <border>
      <left style="dotted"/>
      <right style="dotted"/>
      <top>
        <color indexed="63"/>
      </top>
      <bottom style="thin"/>
    </border>
    <border>
      <left style="dotted"/>
      <right style="medium"/>
      <top>
        <color indexed="63"/>
      </top>
      <bottom style="thin"/>
    </border>
    <border>
      <left>
        <color indexed="63"/>
      </left>
      <right style="thin"/>
      <top>
        <color indexed="63"/>
      </top>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style="medium"/>
      <top style="thin"/>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dashed"/>
      <right>
        <color indexed="63"/>
      </right>
      <top style="medium"/>
      <bottom style="medium"/>
    </border>
    <border>
      <left>
        <color indexed="63"/>
      </left>
      <right style="dashed"/>
      <top style="medium"/>
      <bottom style="medium"/>
    </border>
    <border>
      <left style="thin"/>
      <right>
        <color indexed="63"/>
      </right>
      <top style="medium"/>
      <bottom style="medium"/>
    </border>
    <border>
      <left style="dashed"/>
      <right>
        <color indexed="63"/>
      </right>
      <top style="medium"/>
      <bottom style="thin"/>
    </border>
    <border>
      <left>
        <color indexed="63"/>
      </left>
      <right style="dashed"/>
      <top style="medium"/>
      <bottom style="thin"/>
    </border>
    <border>
      <left style="thin"/>
      <right>
        <color indexed="63"/>
      </right>
      <top style="medium"/>
      <bottom style="thin"/>
    </border>
    <border>
      <left>
        <color indexed="63"/>
      </left>
      <right style="medium"/>
      <top style="thin"/>
      <bottom style="thin"/>
    </border>
    <border>
      <left>
        <color indexed="63"/>
      </left>
      <right style="dashed"/>
      <top style="thin"/>
      <bottom style="thin"/>
    </border>
    <border>
      <left style="dashed"/>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ashed"/>
      <right>
        <color indexed="63"/>
      </right>
      <top>
        <color indexed="63"/>
      </top>
      <bottom style="medium"/>
    </border>
    <border>
      <left>
        <color indexed="63"/>
      </left>
      <right style="dashed"/>
      <top>
        <color indexed="63"/>
      </top>
      <bottom style="medium"/>
    </border>
    <border>
      <left style="thin"/>
      <right>
        <color indexed="63"/>
      </right>
      <top>
        <color indexed="63"/>
      </top>
      <bottom style="medium"/>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medium"/>
      <right>
        <color indexed="63"/>
      </right>
      <top style="thin"/>
      <bottom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medium"/>
      <right style="medium"/>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style="thin"/>
      <bottom style="medium"/>
    </border>
    <border>
      <left style="hair"/>
      <right style="hair"/>
      <top style="thin"/>
      <bottom style="medium"/>
    </border>
    <border>
      <left style="hair"/>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712">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3" fillId="0" borderId="10" xfId="0" applyFont="1" applyFill="1" applyBorder="1" applyAlignment="1">
      <alignment/>
    </xf>
    <xf numFmtId="0" fontId="6" fillId="0" borderId="11" xfId="0" applyFont="1" applyFill="1" applyBorder="1" applyAlignment="1">
      <alignment horizontal="center" vertical="center"/>
    </xf>
    <xf numFmtId="49" fontId="6" fillId="0" borderId="12" xfId="0" applyNumberFormat="1" applyFont="1" applyFill="1" applyBorder="1" applyAlignment="1">
      <alignment horizontal="right" vertical="top"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distributed" wrapText="1"/>
    </xf>
    <xf numFmtId="0" fontId="6" fillId="0" borderId="15" xfId="0" applyFont="1" applyFill="1" applyBorder="1" applyAlignment="1">
      <alignment horizontal="center" vertical="distributed" wrapText="1"/>
    </xf>
    <xf numFmtId="0" fontId="6" fillId="0" borderId="16" xfId="0" applyFont="1" applyFill="1" applyBorder="1" applyAlignment="1">
      <alignment horizontal="center" vertical="distributed" wrapText="1"/>
    </xf>
    <xf numFmtId="0" fontId="6" fillId="0" borderId="17" xfId="0" applyFont="1" applyFill="1" applyBorder="1" applyAlignment="1">
      <alignment horizontal="center" vertical="distributed" wrapText="1"/>
    </xf>
    <xf numFmtId="49" fontId="6" fillId="0" borderId="12" xfId="0" applyNumberFormat="1" applyFont="1" applyFill="1" applyBorder="1" applyAlignment="1">
      <alignment horizontal="left" wrapText="1"/>
    </xf>
    <xf numFmtId="0" fontId="6" fillId="0" borderId="14" xfId="0" applyFont="1" applyFill="1" applyBorder="1" applyAlignment="1">
      <alignment vertical="distributed" textRotation="255"/>
    </xf>
    <xf numFmtId="0" fontId="6" fillId="0" borderId="18" xfId="0" applyFont="1" applyFill="1" applyBorder="1" applyAlignment="1">
      <alignment vertical="distributed" textRotation="255"/>
    </xf>
    <xf numFmtId="0" fontId="6" fillId="0" borderId="19" xfId="0" applyFont="1" applyFill="1" applyBorder="1" applyAlignment="1">
      <alignment vertical="distributed" textRotation="255"/>
    </xf>
    <xf numFmtId="0" fontId="6" fillId="0" borderId="20" xfId="0" applyFont="1" applyFill="1" applyBorder="1" applyAlignment="1">
      <alignment vertical="distributed" textRotation="255"/>
    </xf>
    <xf numFmtId="0" fontId="6" fillId="0" borderId="12" xfId="0" applyFont="1" applyFill="1" applyBorder="1" applyAlignment="1">
      <alignment vertical="distributed" textRotation="255"/>
    </xf>
    <xf numFmtId="49" fontId="6" fillId="0" borderId="21" xfId="0" applyNumberFormat="1" applyFont="1" applyFill="1" applyBorder="1" applyAlignment="1">
      <alignment horizontal="left" wrapText="1"/>
    </xf>
    <xf numFmtId="0" fontId="6" fillId="0" borderId="21" xfId="0" applyFont="1" applyFill="1" applyBorder="1" applyAlignment="1">
      <alignment horizontal="center" vertical="distributed" textRotation="255" indent="1"/>
    </xf>
    <xf numFmtId="0" fontId="6" fillId="0" borderId="21" xfId="0" applyFont="1" applyFill="1" applyBorder="1" applyAlignment="1">
      <alignment vertical="distributed" textRotation="255" inden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Fill="1" applyAlignment="1">
      <alignment/>
    </xf>
    <xf numFmtId="180" fontId="8" fillId="0" borderId="10" xfId="0" applyNumberFormat="1" applyFont="1" applyFill="1" applyBorder="1" applyAlignment="1">
      <alignment horizontal="right" vertical="center" shrinkToFit="1"/>
    </xf>
    <xf numFmtId="180" fontId="8" fillId="0" borderId="15" xfId="0" applyNumberFormat="1" applyFont="1" applyFill="1" applyBorder="1" applyAlignment="1">
      <alignment horizontal="right" vertical="center" shrinkToFit="1"/>
    </xf>
    <xf numFmtId="180" fontId="8" fillId="0" borderId="16" xfId="0" applyNumberFormat="1" applyFont="1" applyFill="1" applyBorder="1" applyAlignment="1">
      <alignment horizontal="right" vertical="center" shrinkToFit="1"/>
    </xf>
    <xf numFmtId="180" fontId="8" fillId="0" borderId="17" xfId="0" applyNumberFormat="1" applyFont="1" applyFill="1" applyBorder="1" applyAlignment="1">
      <alignment horizontal="right" vertical="center" shrinkToFit="1"/>
    </xf>
    <xf numFmtId="180" fontId="8" fillId="0" borderId="17"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24" xfId="0" applyNumberFormat="1" applyFont="1" applyFill="1" applyBorder="1" applyAlignment="1">
      <alignment horizontal="right" vertical="center" shrinkToFit="1"/>
    </xf>
    <xf numFmtId="180" fontId="8" fillId="0" borderId="25" xfId="0" applyNumberFormat="1" applyFont="1" applyFill="1" applyBorder="1" applyAlignment="1">
      <alignment horizontal="right" vertical="center" shrinkToFit="1"/>
    </xf>
    <xf numFmtId="180" fontId="8" fillId="0" borderId="26" xfId="0" applyNumberFormat="1" applyFont="1" applyFill="1" applyBorder="1" applyAlignment="1">
      <alignment horizontal="right" vertical="center" shrinkToFit="1"/>
    </xf>
    <xf numFmtId="180" fontId="8" fillId="0" borderId="27" xfId="0" applyNumberFormat="1" applyFont="1" applyFill="1" applyBorder="1" applyAlignment="1">
      <alignment horizontal="right" vertical="center" shrinkToFit="1"/>
    </xf>
    <xf numFmtId="180" fontId="8" fillId="0" borderId="25" xfId="0" applyNumberFormat="1" applyFont="1" applyFill="1" applyBorder="1" applyAlignment="1">
      <alignment horizontal="center" vertical="center" shrinkToFit="1"/>
    </xf>
    <xf numFmtId="180" fontId="8" fillId="0" borderId="27" xfId="0" applyNumberFormat="1" applyFont="1" applyFill="1" applyBorder="1" applyAlignment="1">
      <alignment horizontal="center" vertical="center" shrinkToFit="1"/>
    </xf>
    <xf numFmtId="180" fontId="8" fillId="0" borderId="21" xfId="0" applyNumberFormat="1" applyFont="1" applyFill="1" applyBorder="1" applyAlignment="1">
      <alignment horizontal="right" vertical="center" shrinkToFit="1"/>
    </xf>
    <xf numFmtId="180" fontId="8" fillId="0" borderId="28" xfId="0" applyNumberFormat="1" applyFont="1" applyFill="1" applyBorder="1" applyAlignment="1">
      <alignment horizontal="right" vertical="center" shrinkToFit="1"/>
    </xf>
    <xf numFmtId="180" fontId="8" fillId="0" borderId="29" xfId="0" applyNumberFormat="1" applyFont="1" applyFill="1" applyBorder="1" applyAlignment="1">
      <alignment horizontal="center" vertical="center" shrinkToFit="1"/>
    </xf>
    <xf numFmtId="180" fontId="8" fillId="0" borderId="30" xfId="0" applyNumberFormat="1" applyFont="1" applyFill="1" applyBorder="1" applyAlignment="1">
      <alignment horizontal="right" vertical="center" shrinkToFit="1"/>
    </xf>
    <xf numFmtId="180" fontId="8" fillId="0" borderId="28" xfId="0" applyNumberFormat="1" applyFont="1" applyFill="1" applyBorder="1" applyAlignment="1">
      <alignment horizontal="center" vertical="center" shrinkToFit="1"/>
    </xf>
    <xf numFmtId="180" fontId="8" fillId="0" borderId="29" xfId="0" applyNumberFormat="1" applyFont="1" applyFill="1" applyBorder="1" applyAlignment="1">
      <alignment horizontal="right" vertical="center" shrinkToFit="1"/>
    </xf>
    <xf numFmtId="0" fontId="6" fillId="0" borderId="31" xfId="0" applyFont="1" applyFill="1" applyBorder="1" applyAlignment="1">
      <alignment horizontal="right" vertical="center"/>
    </xf>
    <xf numFmtId="0" fontId="7" fillId="0" borderId="0" xfId="0" applyFont="1" applyFill="1" applyAlignment="1">
      <alignment horizontal="center"/>
    </xf>
    <xf numFmtId="0" fontId="6" fillId="0" borderId="12" xfId="0" applyFont="1" applyFill="1" applyBorder="1" applyAlignment="1">
      <alignment vertical="distributed" textRotation="255" indent="1"/>
    </xf>
    <xf numFmtId="0" fontId="6" fillId="0" borderId="12" xfId="0" applyFont="1" applyFill="1" applyBorder="1" applyAlignment="1">
      <alignment horizontal="center" vertical="distributed" textRotation="255" indent="1"/>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1" xfId="0" applyFont="1" applyFill="1" applyBorder="1" applyAlignment="1">
      <alignment horizontal="center" vertical="distributed" wrapText="1"/>
    </xf>
    <xf numFmtId="0" fontId="6" fillId="0" borderId="32" xfId="0" applyFont="1" applyFill="1" applyBorder="1" applyAlignment="1">
      <alignment horizontal="center" vertical="distributed" wrapText="1"/>
    </xf>
    <xf numFmtId="0" fontId="6" fillId="0" borderId="33" xfId="0" applyFont="1" applyFill="1" applyBorder="1" applyAlignment="1">
      <alignment horizontal="center" vertical="distributed" wrapText="1"/>
    </xf>
    <xf numFmtId="0" fontId="6" fillId="0" borderId="13" xfId="0" applyFont="1" applyFill="1" applyBorder="1" applyAlignment="1">
      <alignment horizontal="center" vertical="distributed" wrapText="1"/>
    </xf>
    <xf numFmtId="0" fontId="6" fillId="0" borderId="31" xfId="0" applyFont="1" applyFill="1" applyBorder="1" applyAlignment="1">
      <alignment horizontal="center" vertical="distributed" wrapText="1"/>
    </xf>
    <xf numFmtId="0" fontId="6" fillId="0" borderId="34" xfId="0" applyFont="1" applyFill="1" applyBorder="1" applyAlignment="1">
      <alignment horizontal="center" vertical="distributed" wrapText="1"/>
    </xf>
    <xf numFmtId="0" fontId="26" fillId="0" borderId="0" xfId="0" applyFont="1" applyFill="1" applyAlignment="1">
      <alignment horizontal="center"/>
    </xf>
    <xf numFmtId="180" fontId="2" fillId="0" borderId="0" xfId="0" applyNumberFormat="1" applyFont="1" applyFill="1" applyAlignment="1">
      <alignment/>
    </xf>
    <xf numFmtId="0" fontId="27" fillId="0" borderId="31" xfId="0" applyFont="1" applyFill="1" applyBorder="1" applyAlignment="1">
      <alignment horizontal="right" vertical="center"/>
    </xf>
    <xf numFmtId="49" fontId="6" fillId="0" borderId="11" xfId="0" applyNumberFormat="1" applyFont="1" applyFill="1" applyBorder="1" applyAlignment="1">
      <alignment horizontal="right" vertical="center" wrapText="1"/>
    </xf>
    <xf numFmtId="0" fontId="27" fillId="0" borderId="10" xfId="0" applyFont="1" applyFill="1" applyBorder="1" applyAlignment="1">
      <alignment horizontal="center" vertical="distributed" textRotation="255" indent="1"/>
    </xf>
    <xf numFmtId="0" fontId="27" fillId="0" borderId="10" xfId="0" applyFont="1" applyFill="1" applyBorder="1" applyAlignment="1">
      <alignment vertical="distributed" textRotation="255" indent="1"/>
    </xf>
    <xf numFmtId="0" fontId="27" fillId="0" borderId="35" xfId="0" applyFont="1" applyFill="1" applyBorder="1" applyAlignment="1">
      <alignment horizontal="center" vertical="center"/>
    </xf>
    <xf numFmtId="0" fontId="27" fillId="0" borderId="35" xfId="0" applyFont="1" applyFill="1" applyBorder="1" applyAlignment="1">
      <alignment horizontal="center" vertical="distributed" wrapText="1"/>
    </xf>
    <xf numFmtId="49" fontId="6" fillId="0" borderId="22" xfId="0" applyNumberFormat="1" applyFont="1" applyFill="1" applyBorder="1" applyAlignment="1">
      <alignment horizontal="right" vertical="top" wrapText="1"/>
    </xf>
    <xf numFmtId="0" fontId="27" fillId="0" borderId="12" xfId="0" applyFont="1" applyFill="1" applyBorder="1" applyAlignment="1">
      <alignment horizontal="center" vertical="distributed" textRotation="255" indent="1"/>
    </xf>
    <xf numFmtId="0" fontId="27" fillId="0" borderId="12" xfId="0" applyFont="1" applyFill="1" applyBorder="1" applyAlignment="1">
      <alignment vertical="distributed" textRotation="255" indent="1"/>
    </xf>
    <xf numFmtId="0" fontId="27" fillId="0" borderId="18"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8" xfId="0" applyFont="1" applyFill="1" applyBorder="1" applyAlignment="1">
      <alignment horizontal="center" vertical="distributed" wrapText="1"/>
    </xf>
    <xf numFmtId="0" fontId="27" fillId="0" borderId="36" xfId="0" applyFont="1" applyFill="1" applyBorder="1" applyAlignment="1">
      <alignment horizontal="center" vertical="distributed" wrapText="1"/>
    </xf>
    <xf numFmtId="0" fontId="27" fillId="0" borderId="37" xfId="0" applyFont="1" applyFill="1" applyBorder="1" applyAlignment="1">
      <alignment horizontal="center" vertical="distributed" wrapText="1"/>
    </xf>
    <xf numFmtId="0" fontId="27" fillId="0" borderId="38" xfId="0" applyFont="1" applyFill="1" applyBorder="1" applyAlignment="1">
      <alignment horizontal="center" vertical="distributed" wrapText="1"/>
    </xf>
    <xf numFmtId="49" fontId="27" fillId="0" borderId="22" xfId="0" applyNumberFormat="1" applyFont="1" applyFill="1" applyBorder="1" applyAlignment="1">
      <alignment horizontal="left" wrapText="1"/>
    </xf>
    <xf numFmtId="0" fontId="27" fillId="0" borderId="18" xfId="0" applyFont="1" applyFill="1" applyBorder="1" applyAlignment="1">
      <alignment vertical="distributed" textRotation="255"/>
    </xf>
    <xf numFmtId="0" fontId="27" fillId="0" borderId="39" xfId="0" applyFont="1" applyFill="1" applyBorder="1" applyAlignment="1">
      <alignment vertical="distributed" textRotation="255"/>
    </xf>
    <xf numFmtId="0" fontId="27" fillId="0" borderId="40" xfId="0" applyFont="1" applyFill="1" applyBorder="1" applyAlignment="1">
      <alignment vertical="distributed" textRotation="255"/>
    </xf>
    <xf numFmtId="0" fontId="27" fillId="0" borderId="41" xfId="0" applyFont="1" applyFill="1" applyBorder="1" applyAlignment="1">
      <alignment vertical="distributed" textRotation="255"/>
    </xf>
    <xf numFmtId="49" fontId="27" fillId="0" borderId="13" xfId="0" applyNumberFormat="1" applyFont="1" applyFill="1" applyBorder="1" applyAlignment="1">
      <alignment horizontal="left" wrapText="1"/>
    </xf>
    <xf numFmtId="0" fontId="27" fillId="0" borderId="21" xfId="0" applyFont="1" applyFill="1" applyBorder="1" applyAlignment="1">
      <alignment horizontal="center" vertical="distributed" textRotation="255" indent="1"/>
    </xf>
    <xf numFmtId="0" fontId="27" fillId="0" borderId="21" xfId="0" applyFont="1" applyFill="1" applyBorder="1" applyAlignment="1">
      <alignment vertical="distributed" textRotation="255" indent="1"/>
    </xf>
    <xf numFmtId="0" fontId="27" fillId="0" borderId="28" xfId="0" applyFont="1" applyFill="1" applyBorder="1" applyAlignment="1">
      <alignment vertical="distributed" textRotation="255"/>
    </xf>
    <xf numFmtId="0" fontId="27" fillId="0" borderId="42" xfId="0" applyFont="1" applyFill="1" applyBorder="1" applyAlignment="1">
      <alignment vertical="distributed" textRotation="255"/>
    </xf>
    <xf numFmtId="0" fontId="27" fillId="0" borderId="43" xfId="0" applyFont="1" applyFill="1" applyBorder="1" applyAlignment="1">
      <alignment vertical="distributed" textRotation="255"/>
    </xf>
    <xf numFmtId="0" fontId="27" fillId="0" borderId="44" xfId="0" applyFont="1" applyFill="1" applyBorder="1" applyAlignment="1">
      <alignment vertical="distributed" textRotation="255"/>
    </xf>
    <xf numFmtId="0" fontId="27" fillId="0" borderId="45" xfId="0" applyFont="1" applyFill="1" applyBorder="1" applyAlignment="1">
      <alignment horizontal="distributed" vertical="center" indent="1"/>
    </xf>
    <xf numFmtId="0" fontId="27" fillId="0" borderId="11" xfId="0" applyFont="1" applyFill="1" applyBorder="1" applyAlignment="1">
      <alignment horizontal="distributed" vertical="center"/>
    </xf>
    <xf numFmtId="180" fontId="8" fillId="0" borderId="36" xfId="0" applyNumberFormat="1" applyFont="1" applyFill="1" applyBorder="1" applyAlignment="1">
      <alignment horizontal="right" vertical="center" shrinkToFit="1"/>
    </xf>
    <xf numFmtId="180" fontId="8" fillId="0" borderId="37" xfId="0" applyNumberFormat="1" applyFont="1" applyFill="1" applyBorder="1" applyAlignment="1">
      <alignment horizontal="right" vertical="center" shrinkToFit="1"/>
    </xf>
    <xf numFmtId="180" fontId="8" fillId="0" borderId="38" xfId="0" applyNumberFormat="1" applyFont="1" applyFill="1" applyBorder="1" applyAlignment="1">
      <alignment horizontal="right" vertical="center" shrinkToFit="1"/>
    </xf>
    <xf numFmtId="180" fontId="8" fillId="0" borderId="37" xfId="0" applyNumberFormat="1" applyFont="1" applyFill="1" applyBorder="1" applyAlignment="1">
      <alignment horizontal="center" vertical="center" shrinkToFit="1"/>
    </xf>
    <xf numFmtId="0" fontId="27" fillId="0" borderId="23" xfId="0" applyFont="1" applyFill="1" applyBorder="1" applyAlignment="1">
      <alignment horizontal="distributed" vertical="center"/>
    </xf>
    <xf numFmtId="180" fontId="8" fillId="0" borderId="46" xfId="0" applyNumberFormat="1" applyFont="1" applyFill="1" applyBorder="1" applyAlignment="1">
      <alignment horizontal="right" vertical="center" shrinkToFit="1"/>
    </xf>
    <xf numFmtId="180" fontId="8" fillId="0" borderId="47" xfId="0" applyNumberFormat="1" applyFont="1" applyFill="1" applyBorder="1" applyAlignment="1">
      <alignment horizontal="right" vertical="center" shrinkToFit="1"/>
    </xf>
    <xf numFmtId="180" fontId="8" fillId="0" borderId="48" xfId="0" applyNumberFormat="1" applyFont="1" applyFill="1" applyBorder="1" applyAlignment="1">
      <alignment horizontal="right" vertical="center" shrinkToFit="1"/>
    </xf>
    <xf numFmtId="180" fontId="8" fillId="0" borderId="47" xfId="0" applyNumberFormat="1" applyFont="1" applyFill="1" applyBorder="1" applyAlignment="1">
      <alignment horizontal="center" vertical="center" shrinkToFit="1"/>
    </xf>
    <xf numFmtId="0" fontId="27" fillId="0" borderId="23" xfId="0" applyFont="1" applyFill="1" applyBorder="1" applyAlignment="1">
      <alignment horizontal="distributed" vertical="center" wrapText="1"/>
    </xf>
    <xf numFmtId="0" fontId="27" fillId="0" borderId="13" xfId="0" applyFont="1" applyFill="1" applyBorder="1" applyAlignment="1">
      <alignment horizontal="distributed" vertical="center"/>
    </xf>
    <xf numFmtId="180" fontId="8" fillId="0" borderId="49" xfId="0" applyNumberFormat="1" applyFont="1" applyFill="1" applyBorder="1" applyAlignment="1">
      <alignment horizontal="right" vertical="center" shrinkToFit="1"/>
    </xf>
    <xf numFmtId="180" fontId="8" fillId="0" borderId="42" xfId="0" applyNumberFormat="1" applyFont="1" applyFill="1" applyBorder="1" applyAlignment="1">
      <alignment horizontal="right" vertical="center" shrinkToFit="1"/>
    </xf>
    <xf numFmtId="180" fontId="8" fillId="0" borderId="43" xfId="0" applyNumberFormat="1" applyFont="1" applyFill="1" applyBorder="1" applyAlignment="1">
      <alignment horizontal="right" vertical="center" shrinkToFit="1"/>
    </xf>
    <xf numFmtId="180" fontId="8" fillId="0" borderId="43" xfId="0" applyNumberFormat="1" applyFont="1" applyFill="1" applyBorder="1" applyAlignment="1">
      <alignment horizontal="center" vertical="center" shrinkToFit="1"/>
    </xf>
    <xf numFmtId="180" fontId="8" fillId="0" borderId="44" xfId="0" applyNumberFormat="1" applyFont="1" applyFill="1" applyBorder="1" applyAlignment="1">
      <alignment horizontal="right" vertical="center" shrinkToFit="1"/>
    </xf>
    <xf numFmtId="0" fontId="27" fillId="0" borderId="32" xfId="0" applyFont="1" applyFill="1" applyBorder="1" applyAlignment="1">
      <alignment wrapText="1" shrinkToFit="1"/>
    </xf>
    <xf numFmtId="0" fontId="27" fillId="0" borderId="0" xfId="0" applyFont="1" applyFill="1" applyBorder="1" applyAlignment="1">
      <alignment vertical="center" shrinkToFit="1"/>
    </xf>
    <xf numFmtId="0" fontId="27" fillId="0" borderId="0" xfId="0" applyFont="1" applyFill="1" applyAlignment="1">
      <alignment vertical="center" shrinkToFit="1"/>
    </xf>
    <xf numFmtId="0" fontId="0" fillId="0" borderId="0" xfId="0" applyFont="1" applyFill="1" applyAlignment="1">
      <alignment vertical="center"/>
    </xf>
    <xf numFmtId="0" fontId="27" fillId="0" borderId="0" xfId="0" applyFont="1" applyFill="1" applyAlignment="1">
      <alignment vertical="center"/>
    </xf>
    <xf numFmtId="0" fontId="27" fillId="0" borderId="35" xfId="0" applyFont="1" applyFill="1" applyBorder="1" applyAlignment="1">
      <alignment horizontal="center" vertical="center"/>
    </xf>
    <xf numFmtId="0" fontId="28" fillId="0" borderId="0" xfId="0" applyFont="1" applyFill="1" applyAlignment="1">
      <alignment horizontal="center"/>
    </xf>
    <xf numFmtId="0" fontId="29" fillId="0" borderId="0" xfId="0" applyFont="1" applyFill="1" applyAlignment="1">
      <alignment/>
    </xf>
    <xf numFmtId="0" fontId="30" fillId="0" borderId="0" xfId="0" applyFont="1" applyFill="1" applyAlignment="1">
      <alignment/>
    </xf>
    <xf numFmtId="0" fontId="29" fillId="0" borderId="0" xfId="0" applyFont="1" applyFill="1" applyAlignment="1">
      <alignment horizontal="right" indent="1"/>
    </xf>
    <xf numFmtId="0" fontId="29" fillId="0" borderId="0" xfId="0" applyFont="1" applyFill="1" applyAlignment="1">
      <alignment horizontal="left" indent="1"/>
    </xf>
    <xf numFmtId="0" fontId="0" fillId="0" borderId="0" xfId="0" applyFont="1" applyFill="1" applyAlignment="1">
      <alignment/>
    </xf>
    <xf numFmtId="0" fontId="31" fillId="0" borderId="31" xfId="0" applyFont="1" applyFill="1" applyBorder="1" applyAlignment="1">
      <alignment horizontal="right" vertical="center"/>
    </xf>
    <xf numFmtId="0" fontId="30" fillId="0" borderId="31" xfId="0" applyFont="1" applyFill="1" applyBorder="1" applyAlignment="1">
      <alignment horizontal="right"/>
    </xf>
    <xf numFmtId="0" fontId="0" fillId="0" borderId="11" xfId="0" applyFont="1" applyFill="1" applyBorder="1" applyAlignment="1">
      <alignment/>
    </xf>
    <xf numFmtId="49" fontId="32" fillId="0" borderId="32" xfId="0" applyNumberFormat="1" applyFont="1" applyFill="1" applyBorder="1" applyAlignment="1">
      <alignment horizontal="right" vertical="center" wrapText="1"/>
    </xf>
    <xf numFmtId="49" fontId="32" fillId="0" borderId="33" xfId="0" applyNumberFormat="1" applyFont="1" applyFill="1" applyBorder="1" applyAlignment="1">
      <alignment vertical="top" wrapText="1"/>
    </xf>
    <xf numFmtId="0" fontId="32" fillId="0" borderId="10" xfId="0" applyFont="1" applyFill="1" applyBorder="1" applyAlignment="1">
      <alignment horizontal="center" vertical="distributed" textRotation="255" indent="1"/>
    </xf>
    <xf numFmtId="0" fontId="8" fillId="0" borderId="10" xfId="0" applyFont="1" applyFill="1" applyBorder="1" applyAlignment="1">
      <alignment vertical="distributed" textRotation="255" indent="1"/>
    </xf>
    <xf numFmtId="0" fontId="32" fillId="0" borderId="45" xfId="0" applyFont="1" applyFill="1" applyBorder="1" applyAlignment="1">
      <alignment horizontal="distributed" vertical="center" indent="10"/>
    </xf>
    <xf numFmtId="0" fontId="0" fillId="0" borderId="50" xfId="0" applyFont="1" applyFill="1" applyBorder="1" applyAlignment="1">
      <alignment horizontal="distributed" vertical="center" indent="10"/>
    </xf>
    <xf numFmtId="0" fontId="0" fillId="0" borderId="51" xfId="0" applyFont="1" applyFill="1" applyBorder="1" applyAlignment="1">
      <alignment horizontal="distributed" vertical="center" indent="10"/>
    </xf>
    <xf numFmtId="0" fontId="32" fillId="0" borderId="45" xfId="0" applyFont="1" applyFill="1" applyBorder="1" applyAlignment="1">
      <alignment horizontal="center" vertical="distributed" wrapText="1"/>
    </xf>
    <xf numFmtId="0" fontId="0" fillId="0" borderId="50" xfId="0" applyFont="1" applyFill="1" applyBorder="1" applyAlignment="1">
      <alignment horizontal="center" vertical="distributed" wrapText="1"/>
    </xf>
    <xf numFmtId="0" fontId="0" fillId="0" borderId="51" xfId="0" applyFont="1" applyFill="1" applyBorder="1" applyAlignment="1">
      <alignment horizontal="center" vertical="distributed" wrapText="1"/>
    </xf>
    <xf numFmtId="0" fontId="8" fillId="0" borderId="10" xfId="0" applyFont="1" applyFill="1" applyBorder="1" applyAlignment="1">
      <alignment horizontal="center" vertical="distributed" textRotation="255" indent="1"/>
    </xf>
    <xf numFmtId="0" fontId="0" fillId="0" borderId="22" xfId="0" applyFont="1" applyFill="1" applyBorder="1" applyAlignment="1">
      <alignment/>
    </xf>
    <xf numFmtId="49" fontId="32" fillId="0" borderId="0" xfId="0" applyNumberFormat="1" applyFont="1" applyFill="1" applyBorder="1" applyAlignment="1">
      <alignment horizontal="right" vertical="center" wrapText="1"/>
    </xf>
    <xf numFmtId="49" fontId="32" fillId="0" borderId="14" xfId="0" applyNumberFormat="1" applyFont="1" applyFill="1" applyBorder="1" applyAlignment="1">
      <alignment horizontal="center" vertical="top" wrapText="1"/>
    </xf>
    <xf numFmtId="0" fontId="32" fillId="0" borderId="12" xfId="0" applyFont="1" applyFill="1" applyBorder="1" applyAlignment="1">
      <alignment horizontal="center" vertical="distributed" textRotation="255" indent="1"/>
    </xf>
    <xf numFmtId="0" fontId="8" fillId="0" borderId="12" xfId="0" applyFont="1" applyFill="1" applyBorder="1" applyAlignment="1">
      <alignment vertical="distributed" textRotation="255" indent="1"/>
    </xf>
    <xf numFmtId="0" fontId="32" fillId="0" borderId="1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2" fillId="0" borderId="10" xfId="0" applyFont="1" applyFill="1" applyBorder="1" applyAlignment="1">
      <alignment horizontal="center" vertical="distributed" wrapText="1"/>
    </xf>
    <xf numFmtId="0" fontId="0" fillId="0" borderId="52" xfId="0" applyFont="1" applyFill="1" applyBorder="1" applyAlignment="1">
      <alignment horizontal="center" vertical="distributed" wrapText="1"/>
    </xf>
    <xf numFmtId="0" fontId="0" fillId="0" borderId="16" xfId="0" applyFont="1" applyFill="1" applyBorder="1" applyAlignment="1">
      <alignment horizontal="center" vertical="distributed" wrapText="1"/>
    </xf>
    <xf numFmtId="0" fontId="0" fillId="0" borderId="17" xfId="0" applyFont="1" applyFill="1" applyBorder="1" applyAlignment="1">
      <alignment horizontal="center" vertical="distributed" wrapText="1"/>
    </xf>
    <xf numFmtId="0" fontId="8" fillId="0" borderId="12" xfId="0" applyFont="1" applyFill="1" applyBorder="1" applyAlignment="1">
      <alignment horizontal="center" vertical="distributed" textRotation="255" indent="1"/>
    </xf>
    <xf numFmtId="49" fontId="32" fillId="0" borderId="22" xfId="0" applyNumberFormat="1" applyFont="1" applyFill="1" applyBorder="1" applyAlignment="1">
      <alignment wrapText="1"/>
    </xf>
    <xf numFmtId="49" fontId="32" fillId="0" borderId="0" xfId="0" applyNumberFormat="1" applyFont="1" applyFill="1" applyBorder="1" applyAlignment="1">
      <alignment wrapText="1"/>
    </xf>
    <xf numFmtId="49" fontId="32" fillId="0" borderId="14" xfId="0" applyNumberFormat="1" applyFont="1" applyFill="1" applyBorder="1" applyAlignment="1">
      <alignment horizontal="left" wrapText="1"/>
    </xf>
    <xf numFmtId="0" fontId="8" fillId="0" borderId="12" xfId="0" applyFont="1" applyFill="1" applyBorder="1" applyAlignment="1">
      <alignment vertical="distributed" textRotation="255" indent="1"/>
    </xf>
    <xf numFmtId="0" fontId="8" fillId="0" borderId="18" xfId="0" applyFont="1" applyFill="1" applyBorder="1" applyAlignment="1">
      <alignment vertical="distributed" textRotation="255"/>
    </xf>
    <xf numFmtId="0" fontId="8" fillId="0" borderId="19" xfId="0" applyFont="1" applyFill="1" applyBorder="1" applyAlignment="1">
      <alignment vertical="distributed" textRotation="255"/>
    </xf>
    <xf numFmtId="0" fontId="8" fillId="0" borderId="20" xfId="0" applyFont="1" applyFill="1" applyBorder="1" applyAlignment="1">
      <alignment vertical="distributed" textRotation="255"/>
    </xf>
    <xf numFmtId="0" fontId="0" fillId="0" borderId="13" xfId="0" applyFont="1" applyFill="1" applyBorder="1" applyAlignment="1">
      <alignment/>
    </xf>
    <xf numFmtId="0" fontId="0" fillId="0" borderId="31" xfId="0" applyFont="1" applyFill="1" applyBorder="1" applyAlignment="1">
      <alignment/>
    </xf>
    <xf numFmtId="49" fontId="32" fillId="0" borderId="31" xfId="0" applyNumberFormat="1" applyFont="1" applyFill="1" applyBorder="1" applyAlignment="1">
      <alignment horizontal="left" wrapText="1"/>
    </xf>
    <xf numFmtId="49" fontId="32" fillId="0" borderId="34" xfId="0" applyNumberFormat="1" applyFont="1" applyFill="1" applyBorder="1" applyAlignment="1">
      <alignment horizontal="left" wrapText="1"/>
    </xf>
    <xf numFmtId="0" fontId="32" fillId="0" borderId="12" xfId="0" applyFont="1" applyFill="1" applyBorder="1" applyAlignment="1">
      <alignment horizontal="center" vertical="distributed" textRotation="255" indent="1"/>
    </xf>
    <xf numFmtId="0" fontId="32" fillId="0" borderId="12" xfId="0" applyFont="1" applyFill="1" applyBorder="1" applyAlignment="1">
      <alignment vertical="distributed" textRotation="255" indent="1"/>
    </xf>
    <xf numFmtId="0" fontId="32" fillId="0" borderId="21" xfId="0" applyFont="1" applyFill="1" applyBorder="1" applyAlignment="1">
      <alignment vertical="distributed" textRotation="255" indent="1"/>
    </xf>
    <xf numFmtId="0" fontId="32" fillId="0" borderId="28" xfId="0" applyFont="1" applyFill="1" applyBorder="1" applyAlignment="1">
      <alignment vertical="distributed" textRotation="255"/>
    </xf>
    <xf numFmtId="0" fontId="32" fillId="0" borderId="29" xfId="0" applyFont="1" applyFill="1" applyBorder="1" applyAlignment="1">
      <alignment vertical="distributed" textRotation="255"/>
    </xf>
    <xf numFmtId="0" fontId="32" fillId="0" borderId="30" xfId="0" applyFont="1" applyFill="1" applyBorder="1" applyAlignment="1">
      <alignment vertical="distributed" textRotation="255"/>
    </xf>
    <xf numFmtId="0" fontId="32" fillId="0" borderId="21" xfId="0" applyFont="1" applyFill="1" applyBorder="1" applyAlignment="1">
      <alignment horizontal="center" vertical="center" textRotation="255"/>
    </xf>
    <xf numFmtId="0" fontId="8" fillId="0" borderId="45" xfId="0" applyFont="1" applyFill="1" applyBorder="1" applyAlignment="1">
      <alignment horizontal="distributed" vertical="center" wrapText="1" indent="1"/>
    </xf>
    <xf numFmtId="0" fontId="8" fillId="0" borderId="50" xfId="0" applyFont="1" applyFill="1" applyBorder="1" applyAlignment="1">
      <alignment horizontal="distributed" vertical="center" wrapText="1" indent="1"/>
    </xf>
    <xf numFmtId="0" fontId="8" fillId="0" borderId="51" xfId="0" applyFont="1" applyFill="1" applyBorder="1" applyAlignment="1">
      <alignment horizontal="distributed" vertical="center" wrapText="1" indent="1"/>
    </xf>
    <xf numFmtId="180" fontId="32" fillId="0" borderId="35" xfId="0" applyNumberFormat="1" applyFont="1" applyFill="1" applyBorder="1" applyAlignment="1">
      <alignment horizontal="right" vertical="center" shrinkToFit="1"/>
    </xf>
    <xf numFmtId="180" fontId="32" fillId="0" borderId="53" xfId="0" applyNumberFormat="1" applyFont="1" applyFill="1" applyBorder="1" applyAlignment="1">
      <alignment horizontal="right" vertical="center" shrinkToFit="1"/>
    </xf>
    <xf numFmtId="180" fontId="32" fillId="0" borderId="54" xfId="0" applyNumberFormat="1" applyFont="1" applyFill="1" applyBorder="1" applyAlignment="1">
      <alignment horizontal="right" vertical="center" shrinkToFit="1"/>
    </xf>
    <xf numFmtId="180" fontId="32" fillId="0" borderId="55" xfId="0" applyNumberFormat="1" applyFont="1" applyFill="1" applyBorder="1" applyAlignment="1">
      <alignment horizontal="right" vertical="center" shrinkToFit="1"/>
    </xf>
    <xf numFmtId="0" fontId="8" fillId="0" borderId="56" xfId="0" applyFont="1" applyFill="1" applyBorder="1" applyAlignment="1">
      <alignment horizontal="distributed" vertical="center" wrapText="1" indent="1"/>
    </xf>
    <xf numFmtId="0" fontId="8" fillId="0" borderId="57" xfId="0" applyFont="1" applyFill="1" applyBorder="1" applyAlignment="1">
      <alignment horizontal="distributed" vertical="center" wrapText="1" indent="1"/>
    </xf>
    <xf numFmtId="0" fontId="8" fillId="0" borderId="58" xfId="0" applyFont="1" applyFill="1" applyBorder="1" applyAlignment="1">
      <alignment horizontal="distributed" vertical="center" wrapText="1" indent="1"/>
    </xf>
    <xf numFmtId="180" fontId="32" fillId="0" borderId="59" xfId="0" applyNumberFormat="1" applyFont="1" applyFill="1" applyBorder="1" applyAlignment="1">
      <alignment horizontal="right" vertical="center" shrinkToFit="1"/>
    </xf>
    <xf numFmtId="180" fontId="32" fillId="0" borderId="56" xfId="0" applyNumberFormat="1" applyFont="1" applyFill="1" applyBorder="1" applyAlignment="1">
      <alignment horizontal="right" vertical="center" shrinkToFit="1"/>
    </xf>
    <xf numFmtId="180" fontId="32" fillId="0" borderId="60" xfId="0" applyNumberFormat="1" applyFont="1" applyFill="1" applyBorder="1" applyAlignment="1">
      <alignment horizontal="right" vertical="center" shrinkToFit="1"/>
    </xf>
    <xf numFmtId="180" fontId="32" fillId="0" borderId="58" xfId="0" applyNumberFormat="1" applyFont="1" applyFill="1" applyBorder="1" applyAlignment="1">
      <alignment horizontal="right" vertical="center" shrinkToFit="1"/>
    </xf>
    <xf numFmtId="180" fontId="0" fillId="0" borderId="0" xfId="0" applyNumberFormat="1" applyFont="1" applyFill="1" applyAlignment="1">
      <alignment/>
    </xf>
    <xf numFmtId="0" fontId="2" fillId="0" borderId="56" xfId="0" applyFont="1" applyFill="1" applyBorder="1" applyAlignment="1">
      <alignment horizontal="distributed" vertical="center" wrapText="1" indent="1"/>
    </xf>
    <xf numFmtId="0" fontId="2" fillId="0" borderId="57" xfId="0" applyFont="1" applyFill="1" applyBorder="1" applyAlignment="1">
      <alignment horizontal="distributed" vertical="center" wrapText="1" indent="1"/>
    </xf>
    <xf numFmtId="0" fontId="2" fillId="0" borderId="58" xfId="0" applyFont="1" applyFill="1" applyBorder="1" applyAlignment="1">
      <alignment horizontal="distributed" vertical="center" wrapText="1" indent="1"/>
    </xf>
    <xf numFmtId="180" fontId="32" fillId="0" borderId="61" xfId="0" applyNumberFormat="1" applyFont="1" applyFill="1" applyBorder="1" applyAlignment="1">
      <alignment horizontal="right" vertical="center" shrinkToFit="1"/>
    </xf>
    <xf numFmtId="180" fontId="32" fillId="0" borderId="62" xfId="0" applyNumberFormat="1" applyFont="1" applyFill="1" applyBorder="1" applyAlignment="1">
      <alignment horizontal="right" vertical="center" shrinkToFit="1"/>
    </xf>
    <xf numFmtId="180" fontId="32" fillId="0" borderId="63" xfId="0" applyNumberFormat="1" applyFont="1" applyFill="1" applyBorder="1" applyAlignment="1">
      <alignment horizontal="right" vertical="center" shrinkToFit="1"/>
    </xf>
    <xf numFmtId="180" fontId="32" fillId="0" borderId="64" xfId="0" applyNumberFormat="1" applyFont="1" applyFill="1" applyBorder="1" applyAlignment="1">
      <alignment horizontal="right" vertical="center" shrinkToFit="1"/>
    </xf>
    <xf numFmtId="0" fontId="27" fillId="0" borderId="65" xfId="0" applyFont="1" applyFill="1" applyBorder="1" applyAlignment="1">
      <alignment horizontal="center" vertical="center" shrinkToFit="1"/>
    </xf>
    <xf numFmtId="0" fontId="0" fillId="0" borderId="66" xfId="0" applyFont="1" applyFill="1" applyBorder="1" applyAlignment="1">
      <alignment/>
    </xf>
    <xf numFmtId="0" fontId="32" fillId="0" borderId="66" xfId="0" applyFont="1" applyFill="1" applyBorder="1" applyAlignment="1">
      <alignment horizontal="distributed" vertical="center"/>
    </xf>
    <xf numFmtId="0" fontId="32" fillId="0" borderId="67" xfId="0" applyFont="1" applyFill="1" applyBorder="1" applyAlignment="1">
      <alignment horizontal="distributed" vertical="center"/>
    </xf>
    <xf numFmtId="180" fontId="32" fillId="0" borderId="68" xfId="0" applyNumberFormat="1" applyFont="1" applyFill="1" applyBorder="1" applyAlignment="1">
      <alignment horizontal="right" vertical="center" shrinkToFit="1"/>
    </xf>
    <xf numFmtId="180" fontId="32" fillId="0" borderId="65" xfId="0" applyNumberFormat="1" applyFont="1" applyFill="1" applyBorder="1" applyAlignment="1">
      <alignment horizontal="right" vertical="center" shrinkToFit="1"/>
    </xf>
    <xf numFmtId="180" fontId="32" fillId="0" borderId="69" xfId="0" applyNumberFormat="1" applyFont="1" applyFill="1" applyBorder="1" applyAlignment="1">
      <alignment horizontal="right" vertical="center" shrinkToFit="1"/>
    </xf>
    <xf numFmtId="180" fontId="32" fillId="0" borderId="70" xfId="0" applyNumberFormat="1" applyFont="1" applyFill="1" applyBorder="1" applyAlignment="1">
      <alignment horizontal="right" vertical="center" shrinkToFit="1"/>
    </xf>
    <xf numFmtId="180" fontId="32" fillId="0" borderId="12" xfId="0" applyNumberFormat="1" applyFont="1" applyFill="1" applyBorder="1" applyAlignment="1">
      <alignment horizontal="right" vertical="center" shrinkToFit="1"/>
    </xf>
    <xf numFmtId="180" fontId="32" fillId="0" borderId="18" xfId="0" applyNumberFormat="1" applyFont="1" applyFill="1" applyBorder="1" applyAlignment="1">
      <alignment horizontal="right" vertical="center" shrinkToFit="1"/>
    </xf>
    <xf numFmtId="180" fontId="32" fillId="0" borderId="19" xfId="0" applyNumberFormat="1" applyFont="1" applyFill="1" applyBorder="1" applyAlignment="1">
      <alignment horizontal="right" vertical="center" shrinkToFit="1"/>
    </xf>
    <xf numFmtId="180" fontId="32" fillId="0" borderId="20" xfId="0" applyNumberFormat="1" applyFont="1" applyFill="1" applyBorder="1" applyAlignment="1">
      <alignment horizontal="right" vertical="center" shrinkToFit="1"/>
    </xf>
    <xf numFmtId="0" fontId="27" fillId="0" borderId="71" xfId="0" applyFont="1" applyFill="1" applyBorder="1" applyAlignment="1">
      <alignment horizontal="center" vertical="center" shrinkToFit="1"/>
    </xf>
    <xf numFmtId="0" fontId="0" fillId="0" borderId="72" xfId="0" applyFont="1" applyFill="1" applyBorder="1" applyAlignment="1">
      <alignment/>
    </xf>
    <xf numFmtId="0" fontId="32" fillId="0" borderId="72" xfId="0" applyFont="1" applyFill="1" applyBorder="1" applyAlignment="1">
      <alignment horizontal="distributed" vertical="center"/>
    </xf>
    <xf numFmtId="0" fontId="32" fillId="0" borderId="73" xfId="0" applyFont="1" applyFill="1" applyBorder="1" applyAlignment="1">
      <alignment horizontal="distributed" vertical="center"/>
    </xf>
    <xf numFmtId="180" fontId="32" fillId="0" borderId="74" xfId="0" applyNumberFormat="1" applyFont="1" applyFill="1" applyBorder="1" applyAlignment="1">
      <alignment horizontal="right" vertical="center" shrinkToFit="1"/>
    </xf>
    <xf numFmtId="180" fontId="32" fillId="0" borderId="71" xfId="0" applyNumberFormat="1" applyFont="1" applyFill="1" applyBorder="1" applyAlignment="1">
      <alignment horizontal="right" vertical="center" shrinkToFit="1"/>
    </xf>
    <xf numFmtId="180" fontId="32" fillId="0" borderId="75" xfId="0" applyNumberFormat="1" applyFont="1" applyFill="1" applyBorder="1" applyAlignment="1">
      <alignment horizontal="right" vertical="center" shrinkToFit="1"/>
    </xf>
    <xf numFmtId="180" fontId="32" fillId="0" borderId="76" xfId="0" applyNumberFormat="1" applyFont="1" applyFill="1" applyBorder="1" applyAlignment="1">
      <alignment horizontal="right" vertical="center" shrinkToFit="1"/>
    </xf>
    <xf numFmtId="0" fontId="27" fillId="0" borderId="62" xfId="0" applyFont="1" applyFill="1" applyBorder="1" applyAlignment="1">
      <alignment horizontal="center" vertical="center" shrinkToFit="1"/>
    </xf>
    <xf numFmtId="0" fontId="0" fillId="0" borderId="77" xfId="0" applyFont="1" applyFill="1" applyBorder="1" applyAlignment="1">
      <alignment/>
    </xf>
    <xf numFmtId="0" fontId="32" fillId="0" borderId="77" xfId="0" applyFont="1" applyFill="1" applyBorder="1" applyAlignment="1">
      <alignment horizontal="distributed" vertical="center"/>
    </xf>
    <xf numFmtId="0" fontId="32" fillId="0" borderId="78" xfId="0" applyFont="1" applyFill="1" applyBorder="1" applyAlignment="1">
      <alignment horizontal="distributed" vertical="center"/>
    </xf>
    <xf numFmtId="0" fontId="27" fillId="0" borderId="49" xfId="0" applyFont="1" applyFill="1" applyBorder="1" applyAlignment="1">
      <alignment horizontal="center" vertical="center" shrinkToFit="1"/>
    </xf>
    <xf numFmtId="0" fontId="0" fillId="0" borderId="79" xfId="0" applyFont="1" applyFill="1" applyBorder="1" applyAlignment="1">
      <alignment/>
    </xf>
    <xf numFmtId="0" fontId="32" fillId="0" borderId="79" xfId="0" applyFont="1" applyFill="1" applyBorder="1" applyAlignment="1">
      <alignment horizontal="distributed" vertical="center"/>
    </xf>
    <xf numFmtId="0" fontId="32" fillId="0" borderId="80" xfId="0" applyFont="1" applyFill="1" applyBorder="1" applyAlignment="1">
      <alignment horizontal="distributed" vertical="center"/>
    </xf>
    <xf numFmtId="180" fontId="32" fillId="0" borderId="81" xfId="0" applyNumberFormat="1" applyFont="1" applyFill="1" applyBorder="1" applyAlignment="1">
      <alignment horizontal="right" vertical="center" shrinkToFit="1"/>
    </xf>
    <xf numFmtId="180" fontId="32" fillId="0" borderId="49" xfId="0" applyNumberFormat="1" applyFont="1" applyFill="1" applyBorder="1" applyAlignment="1">
      <alignment horizontal="right" vertical="center" shrinkToFit="1"/>
    </xf>
    <xf numFmtId="180" fontId="32" fillId="0" borderId="82" xfId="0" applyNumberFormat="1" applyFont="1" applyFill="1" applyBorder="1" applyAlignment="1">
      <alignment horizontal="right" vertical="center" shrinkToFit="1"/>
    </xf>
    <xf numFmtId="180" fontId="32" fillId="0" borderId="83" xfId="0" applyNumberFormat="1" applyFont="1" applyFill="1" applyBorder="1" applyAlignment="1">
      <alignment horizontal="right" vertical="center" shrinkToFit="1"/>
    </xf>
    <xf numFmtId="180" fontId="32" fillId="0" borderId="84" xfId="0" applyNumberFormat="1" applyFont="1" applyFill="1" applyBorder="1" applyAlignment="1">
      <alignment horizontal="right" vertical="center" shrinkToFit="1"/>
    </xf>
    <xf numFmtId="180" fontId="32" fillId="0" borderId="85" xfId="0" applyNumberFormat="1" applyFont="1" applyFill="1" applyBorder="1" applyAlignment="1">
      <alignment horizontal="right" vertical="center" shrinkToFit="1"/>
    </xf>
    <xf numFmtId="180" fontId="32" fillId="0" borderId="86" xfId="0" applyNumberFormat="1" applyFont="1" applyFill="1" applyBorder="1" applyAlignment="1">
      <alignment horizontal="right" vertical="center" shrinkToFit="1"/>
    </xf>
    <xf numFmtId="180" fontId="32" fillId="0" borderId="87" xfId="0" applyNumberFormat="1" applyFont="1" applyFill="1" applyBorder="1" applyAlignment="1">
      <alignment horizontal="right" vertical="center" shrinkToFit="1"/>
    </xf>
    <xf numFmtId="0" fontId="27" fillId="0" borderId="18" xfId="0" applyFont="1" applyFill="1" applyBorder="1" applyAlignment="1">
      <alignment horizontal="center" vertical="center" shrinkToFit="1"/>
    </xf>
    <xf numFmtId="0" fontId="0" fillId="0" borderId="88" xfId="0" applyFont="1" applyFill="1" applyBorder="1" applyAlignment="1">
      <alignment/>
    </xf>
    <xf numFmtId="0" fontId="32" fillId="0" borderId="88" xfId="0" applyFont="1" applyFill="1" applyBorder="1" applyAlignment="1">
      <alignment horizontal="distributed" vertical="center"/>
    </xf>
    <xf numFmtId="0" fontId="32" fillId="0" borderId="89" xfId="0" applyFont="1" applyFill="1" applyBorder="1" applyAlignment="1">
      <alignment horizontal="distributed" vertical="center"/>
    </xf>
    <xf numFmtId="180" fontId="32" fillId="0" borderId="90" xfId="0" applyNumberFormat="1" applyFont="1" applyFill="1" applyBorder="1" applyAlignment="1">
      <alignment horizontal="right" vertical="center" shrinkToFit="1"/>
    </xf>
    <xf numFmtId="180" fontId="32" fillId="0" borderId="91" xfId="0" applyNumberFormat="1" applyFont="1" applyFill="1" applyBorder="1" applyAlignment="1">
      <alignment horizontal="right" vertical="center" shrinkToFit="1"/>
    </xf>
    <xf numFmtId="180" fontId="32" fillId="0" borderId="92" xfId="0" applyNumberFormat="1" applyFont="1" applyFill="1" applyBorder="1" applyAlignment="1">
      <alignment horizontal="right" vertical="center" shrinkToFit="1"/>
    </xf>
    <xf numFmtId="180" fontId="32" fillId="0" borderId="93" xfId="0" applyNumberFormat="1" applyFont="1" applyFill="1" applyBorder="1" applyAlignment="1">
      <alignment horizontal="right" vertical="center" shrinkToFit="1"/>
    </xf>
    <xf numFmtId="0" fontId="27" fillId="0" borderId="91" xfId="0" applyFont="1" applyFill="1" applyBorder="1" applyAlignment="1">
      <alignment horizontal="center" vertical="center" shrinkToFit="1"/>
    </xf>
    <xf numFmtId="0" fontId="27" fillId="0" borderId="94" xfId="0" applyFont="1" applyFill="1" applyBorder="1" applyAlignment="1">
      <alignment horizontal="center" vertical="center" shrinkToFit="1"/>
    </xf>
    <xf numFmtId="180" fontId="32" fillId="0" borderId="94" xfId="0" applyNumberFormat="1" applyFont="1" applyFill="1" applyBorder="1" applyAlignment="1">
      <alignment horizontal="right" vertical="center" shrinkToFit="1"/>
    </xf>
    <xf numFmtId="180" fontId="32" fillId="0" borderId="95" xfId="0" applyNumberFormat="1" applyFont="1" applyFill="1" applyBorder="1" applyAlignment="1">
      <alignment horizontal="right" vertical="center" shrinkToFit="1"/>
    </xf>
    <xf numFmtId="180" fontId="32" fillId="0" borderId="96" xfId="0" applyNumberFormat="1" applyFont="1" applyFill="1" applyBorder="1" applyAlignment="1">
      <alignment horizontal="right" vertical="center" shrinkToFit="1"/>
    </xf>
    <xf numFmtId="0" fontId="0" fillId="0" borderId="0" xfId="0" applyFont="1" applyFill="1" applyBorder="1" applyAlignment="1">
      <alignment/>
    </xf>
    <xf numFmtId="0" fontId="32" fillId="0" borderId="0" xfId="0" applyFont="1" applyFill="1" applyBorder="1" applyAlignment="1">
      <alignment horizontal="distributed" vertical="center"/>
    </xf>
    <xf numFmtId="0" fontId="32" fillId="0" borderId="14" xfId="0" applyFont="1" applyFill="1" applyBorder="1" applyAlignment="1">
      <alignment horizontal="distributed" vertical="center"/>
    </xf>
    <xf numFmtId="0" fontId="27" fillId="0" borderId="97" xfId="0" applyFont="1" applyFill="1" applyBorder="1" applyAlignment="1">
      <alignment horizontal="center" vertical="center" shrinkToFit="1"/>
    </xf>
    <xf numFmtId="0" fontId="0" fillId="0" borderId="98" xfId="0" applyFont="1" applyFill="1" applyBorder="1" applyAlignment="1">
      <alignment/>
    </xf>
    <xf numFmtId="0" fontId="32" fillId="0" borderId="98" xfId="0" applyFont="1" applyFill="1" applyBorder="1" applyAlignment="1">
      <alignment horizontal="distributed" vertical="center"/>
    </xf>
    <xf numFmtId="0" fontId="32" fillId="0" borderId="99" xfId="0" applyFont="1" applyFill="1" applyBorder="1" applyAlignment="1">
      <alignment horizontal="distributed" vertical="center"/>
    </xf>
    <xf numFmtId="180" fontId="32" fillId="0" borderId="100" xfId="0" applyNumberFormat="1" applyFont="1" applyFill="1" applyBorder="1" applyAlignment="1">
      <alignment horizontal="right" vertical="center" shrinkToFit="1"/>
    </xf>
    <xf numFmtId="180" fontId="32" fillId="0" borderId="97" xfId="0" applyNumberFormat="1" applyFont="1" applyFill="1" applyBorder="1" applyAlignment="1">
      <alignment horizontal="right" vertical="center" shrinkToFit="1"/>
    </xf>
    <xf numFmtId="180" fontId="32" fillId="0" borderId="101" xfId="0" applyNumberFormat="1" applyFont="1" applyFill="1" applyBorder="1" applyAlignment="1">
      <alignment horizontal="right" vertical="center" shrinkToFit="1"/>
    </xf>
    <xf numFmtId="180" fontId="32" fillId="0" borderId="102" xfId="0" applyNumberFormat="1" applyFont="1" applyFill="1" applyBorder="1" applyAlignment="1">
      <alignment horizontal="right" vertical="center" shrinkToFit="1"/>
    </xf>
    <xf numFmtId="178" fontId="32" fillId="0" borderId="0" xfId="0" applyNumberFormat="1" applyFont="1" applyFill="1" applyBorder="1" applyAlignment="1">
      <alignment vertical="center"/>
    </xf>
    <xf numFmtId="178" fontId="32" fillId="0" borderId="0" xfId="0" applyNumberFormat="1" applyFont="1" applyFill="1" applyBorder="1" applyAlignment="1">
      <alignment horizontal="right" vertical="center"/>
    </xf>
    <xf numFmtId="0" fontId="32" fillId="0" borderId="0" xfId="0" applyFont="1" applyFill="1" applyBorder="1" applyAlignment="1">
      <alignment vertical="center"/>
    </xf>
    <xf numFmtId="0" fontId="29" fillId="0" borderId="0" xfId="0" applyFont="1" applyFill="1" applyAlignment="1">
      <alignment horizontal="center"/>
    </xf>
    <xf numFmtId="0" fontId="27" fillId="0" borderId="0" xfId="0" applyFont="1" applyFill="1" applyAlignment="1">
      <alignment horizontal="center" vertical="center"/>
    </xf>
    <xf numFmtId="0" fontId="27" fillId="0" borderId="31" xfId="0" applyFont="1" applyFill="1" applyBorder="1" applyAlignment="1">
      <alignment horizontal="right"/>
    </xf>
    <xf numFmtId="49" fontId="30" fillId="0" borderId="10" xfId="0" applyNumberFormat="1" applyFont="1" applyFill="1" applyBorder="1" applyAlignment="1">
      <alignment vertical="top" wrapText="1"/>
    </xf>
    <xf numFmtId="0" fontId="27" fillId="0" borderId="10" xfId="0" applyFont="1" applyFill="1" applyBorder="1" applyAlignment="1">
      <alignment horizontal="center" vertical="distributed" textRotation="255" indent="2"/>
    </xf>
    <xf numFmtId="0" fontId="27" fillId="0" borderId="10" xfId="0" applyFont="1" applyFill="1" applyBorder="1" applyAlignment="1">
      <alignment vertical="distributed" textRotation="255" indent="2"/>
    </xf>
    <xf numFmtId="49" fontId="30" fillId="0" borderId="12" xfId="0" applyNumberFormat="1" applyFont="1" applyFill="1" applyBorder="1" applyAlignment="1">
      <alignment horizontal="right" vertical="top" wrapText="1"/>
    </xf>
    <xf numFmtId="0" fontId="27" fillId="0" borderId="12" xfId="0" applyFont="1" applyFill="1" applyBorder="1" applyAlignment="1">
      <alignment horizontal="center" vertical="distributed" textRotation="255" indent="2"/>
    </xf>
    <xf numFmtId="0" fontId="27" fillId="0" borderId="12" xfId="0" applyFont="1" applyFill="1" applyBorder="1" applyAlignment="1">
      <alignment vertical="distributed" textRotation="255" indent="2"/>
    </xf>
    <xf numFmtId="0" fontId="27" fillId="0" borderId="15" xfId="0" applyFont="1" applyFill="1" applyBorder="1" applyAlignment="1">
      <alignment horizontal="center" vertical="center"/>
    </xf>
    <xf numFmtId="0" fontId="27" fillId="0" borderId="103" xfId="0" applyFont="1" applyFill="1" applyBorder="1" applyAlignment="1">
      <alignment horizontal="center" vertical="distributed" wrapText="1"/>
    </xf>
    <xf numFmtId="49" fontId="27" fillId="0" borderId="12" xfId="0" applyNumberFormat="1" applyFont="1" applyFill="1" applyBorder="1" applyAlignment="1">
      <alignment horizontal="left" vertical="top" wrapText="1"/>
    </xf>
    <xf numFmtId="0" fontId="6" fillId="0" borderId="18" xfId="0" applyFont="1" applyFill="1" applyBorder="1" applyAlignment="1">
      <alignment vertical="distributed" textRotation="255" indent="1"/>
    </xf>
    <xf numFmtId="0" fontId="6" fillId="0" borderId="39" xfId="0" applyFont="1" applyFill="1" applyBorder="1" applyAlignment="1">
      <alignment vertical="distributed" textRotation="255"/>
    </xf>
    <xf numFmtId="0" fontId="6" fillId="0" borderId="40" xfId="0" applyFont="1" applyFill="1" applyBorder="1" applyAlignment="1">
      <alignment vertical="distributed" textRotation="255"/>
    </xf>
    <xf numFmtId="0" fontId="6" fillId="0" borderId="41" xfId="0" applyFont="1" applyFill="1" applyBorder="1" applyAlignment="1">
      <alignment vertical="distributed" textRotation="255"/>
    </xf>
    <xf numFmtId="0" fontId="6" fillId="0" borderId="104" xfId="0" applyFont="1" applyFill="1" applyBorder="1" applyAlignment="1">
      <alignment vertical="distributed" textRotation="255" indent="1"/>
    </xf>
    <xf numFmtId="49" fontId="27" fillId="0" borderId="81" xfId="0" applyNumberFormat="1" applyFont="1" applyFill="1" applyBorder="1" applyAlignment="1">
      <alignment horizontal="left" vertical="center"/>
    </xf>
    <xf numFmtId="178" fontId="8" fillId="0" borderId="81" xfId="0" applyNumberFormat="1" applyFont="1" applyFill="1" applyBorder="1" applyAlignment="1">
      <alignment vertical="center"/>
    </xf>
    <xf numFmtId="178" fontId="8" fillId="0" borderId="49" xfId="0" applyNumberFormat="1" applyFont="1" applyFill="1" applyBorder="1" applyAlignment="1">
      <alignment vertical="center"/>
    </xf>
    <xf numFmtId="178" fontId="8" fillId="0" borderId="105" xfId="0" applyNumberFormat="1" applyFont="1" applyFill="1" applyBorder="1" applyAlignment="1">
      <alignment vertical="center"/>
    </xf>
    <xf numFmtId="178" fontId="8" fillId="0" borderId="106" xfId="0" applyNumberFormat="1" applyFont="1" applyFill="1" applyBorder="1" applyAlignment="1">
      <alignment vertical="center"/>
    </xf>
    <xf numFmtId="178" fontId="8" fillId="0" borderId="106" xfId="0" applyNumberFormat="1" applyFont="1" applyFill="1" applyBorder="1" applyAlignment="1">
      <alignment horizontal="right" vertical="center"/>
    </xf>
    <xf numFmtId="178" fontId="8" fillId="0" borderId="107" xfId="0" applyNumberFormat="1" applyFont="1" applyFill="1" applyBorder="1" applyAlignment="1">
      <alignment vertical="center"/>
    </xf>
    <xf numFmtId="178" fontId="8" fillId="0" borderId="108" xfId="0" applyNumberFormat="1" applyFont="1" applyFill="1" applyBorder="1" applyAlignment="1">
      <alignment vertical="center"/>
    </xf>
    <xf numFmtId="49" fontId="27" fillId="0" borderId="74" xfId="0" applyNumberFormat="1" applyFont="1" applyFill="1" applyBorder="1" applyAlignment="1">
      <alignment horizontal="left" vertical="center"/>
    </xf>
    <xf numFmtId="178" fontId="8" fillId="0" borderId="74" xfId="0" applyNumberFormat="1" applyFont="1" applyFill="1" applyBorder="1" applyAlignment="1">
      <alignment vertical="center"/>
    </xf>
    <xf numFmtId="178" fontId="8" fillId="0" borderId="91" xfId="0" applyNumberFormat="1" applyFont="1" applyFill="1" applyBorder="1" applyAlignment="1">
      <alignment vertical="center"/>
    </xf>
    <xf numFmtId="178" fontId="8" fillId="0" borderId="109" xfId="0" applyNumberFormat="1" applyFont="1" applyFill="1" applyBorder="1" applyAlignment="1">
      <alignment vertical="center"/>
    </xf>
    <xf numFmtId="178" fontId="8" fillId="0" borderId="110" xfId="0" applyNumberFormat="1" applyFont="1" applyFill="1" applyBorder="1" applyAlignment="1">
      <alignment vertical="center"/>
    </xf>
    <xf numFmtId="178" fontId="8" fillId="0" borderId="110" xfId="0" applyNumberFormat="1" applyFont="1" applyFill="1" applyBorder="1" applyAlignment="1">
      <alignment horizontal="right" vertical="center"/>
    </xf>
    <xf numFmtId="178" fontId="8" fillId="0" borderId="111" xfId="0" applyNumberFormat="1" applyFont="1" applyFill="1" applyBorder="1" applyAlignment="1">
      <alignment horizontal="right" vertical="center"/>
    </xf>
    <xf numFmtId="178" fontId="8" fillId="0" borderId="112" xfId="0" applyNumberFormat="1" applyFont="1" applyFill="1" applyBorder="1" applyAlignment="1">
      <alignment vertical="center"/>
    </xf>
    <xf numFmtId="178" fontId="8" fillId="0" borderId="111" xfId="0" applyNumberFormat="1" applyFont="1" applyFill="1" applyBorder="1" applyAlignment="1">
      <alignment vertical="center"/>
    </xf>
    <xf numFmtId="178" fontId="8" fillId="0" borderId="90" xfId="0" applyNumberFormat="1" applyFont="1" applyFill="1" applyBorder="1" applyAlignment="1">
      <alignment vertical="center"/>
    </xf>
    <xf numFmtId="49" fontId="27" fillId="0" borderId="21" xfId="0" applyNumberFormat="1" applyFont="1" applyFill="1" applyBorder="1" applyAlignment="1">
      <alignment horizontal="left" vertical="top" wrapText="1"/>
    </xf>
    <xf numFmtId="178" fontId="8" fillId="0" borderId="21" xfId="0" applyNumberFormat="1" applyFont="1" applyFill="1" applyBorder="1" applyAlignment="1">
      <alignment vertical="center"/>
    </xf>
    <xf numFmtId="178" fontId="8" fillId="0" borderId="28" xfId="0" applyNumberFormat="1" applyFont="1" applyFill="1" applyBorder="1" applyAlignment="1">
      <alignment vertical="center"/>
    </xf>
    <xf numFmtId="178" fontId="8" fillId="0" borderId="42" xfId="0" applyNumberFormat="1" applyFont="1" applyFill="1" applyBorder="1" applyAlignment="1">
      <alignment vertical="center"/>
    </xf>
    <xf numFmtId="178" fontId="8" fillId="0" borderId="43" xfId="0" applyNumberFormat="1" applyFont="1" applyFill="1" applyBorder="1" applyAlignment="1">
      <alignment vertical="center"/>
    </xf>
    <xf numFmtId="178" fontId="8" fillId="0" borderId="43" xfId="0" applyNumberFormat="1" applyFont="1" applyFill="1" applyBorder="1" applyAlignment="1">
      <alignment horizontal="right" vertical="center"/>
    </xf>
    <xf numFmtId="178" fontId="8" fillId="0" borderId="44" xfId="0" applyNumberFormat="1" applyFont="1" applyFill="1" applyBorder="1" applyAlignment="1">
      <alignment horizontal="right" vertical="center"/>
    </xf>
    <xf numFmtId="178" fontId="8" fillId="0" borderId="113" xfId="0" applyNumberFormat="1" applyFont="1" applyFill="1" applyBorder="1" applyAlignment="1">
      <alignment vertical="center"/>
    </xf>
    <xf numFmtId="178" fontId="8" fillId="0" borderId="44" xfId="0" applyNumberFormat="1" applyFont="1" applyFill="1" applyBorder="1" applyAlignment="1">
      <alignment vertical="center"/>
    </xf>
    <xf numFmtId="49" fontId="27" fillId="0" borderId="114" xfId="0" applyNumberFormat="1" applyFont="1" applyFill="1" applyBorder="1" applyAlignment="1">
      <alignment horizontal="right" vertical="center"/>
    </xf>
    <xf numFmtId="180" fontId="8" fillId="0" borderId="115" xfId="0" applyNumberFormat="1" applyFont="1" applyFill="1" applyBorder="1" applyAlignment="1">
      <alignment horizontal="right" vertical="center" shrinkToFit="1"/>
    </xf>
    <xf numFmtId="180" fontId="8" fillId="0" borderId="116" xfId="0" applyNumberFormat="1" applyFont="1" applyFill="1" applyBorder="1" applyAlignment="1">
      <alignment horizontal="right" vertical="center" shrinkToFit="1"/>
    </xf>
    <xf numFmtId="180" fontId="8" fillId="0" borderId="117" xfId="0" applyNumberFormat="1" applyFont="1" applyFill="1" applyBorder="1" applyAlignment="1">
      <alignment horizontal="right" vertical="center" shrinkToFit="1"/>
    </xf>
    <xf numFmtId="180" fontId="8" fillId="0" borderId="118" xfId="0" applyNumberFormat="1" applyFont="1" applyFill="1" applyBorder="1" applyAlignment="1">
      <alignment horizontal="right" vertical="center" shrinkToFit="1"/>
    </xf>
    <xf numFmtId="180" fontId="8" fillId="0" borderId="119" xfId="0" applyNumberFormat="1" applyFont="1" applyFill="1" applyBorder="1" applyAlignment="1">
      <alignment horizontal="right" vertical="center" shrinkToFit="1"/>
    </xf>
    <xf numFmtId="180" fontId="8" fillId="0" borderId="120" xfId="0" applyNumberFormat="1" applyFont="1" applyFill="1" applyBorder="1" applyAlignment="1">
      <alignment horizontal="right" vertical="center" shrinkToFit="1"/>
    </xf>
    <xf numFmtId="49" fontId="27" fillId="0" borderId="121"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shrinkToFit="1"/>
    </xf>
    <xf numFmtId="180" fontId="8" fillId="0" borderId="71" xfId="0" applyNumberFormat="1" applyFont="1" applyFill="1" applyBorder="1" applyAlignment="1">
      <alignment horizontal="right" vertical="center" shrinkToFit="1"/>
    </xf>
    <xf numFmtId="180" fontId="8" fillId="0" borderId="122" xfId="0" applyNumberFormat="1" applyFont="1" applyFill="1" applyBorder="1" applyAlignment="1">
      <alignment horizontal="right" vertical="center" shrinkToFit="1"/>
    </xf>
    <xf numFmtId="180" fontId="8" fillId="0" borderId="123" xfId="0" applyNumberFormat="1" applyFont="1" applyFill="1" applyBorder="1" applyAlignment="1">
      <alignment horizontal="right" vertical="center" shrinkToFit="1"/>
    </xf>
    <xf numFmtId="180" fontId="8" fillId="0" borderId="124" xfId="0" applyNumberFormat="1" applyFont="1" applyFill="1" applyBorder="1" applyAlignment="1">
      <alignment horizontal="right" vertical="center" shrinkToFit="1"/>
    </xf>
    <xf numFmtId="180" fontId="8" fillId="0" borderId="125" xfId="0" applyNumberFormat="1" applyFont="1" applyFill="1" applyBorder="1" applyAlignment="1">
      <alignment horizontal="right" vertical="center" shrinkToFit="1"/>
    </xf>
    <xf numFmtId="49" fontId="27" fillId="0" borderId="74" xfId="0" applyNumberFormat="1" applyFont="1" applyFill="1" applyBorder="1" applyAlignment="1">
      <alignment horizontal="right" vertical="center"/>
    </xf>
    <xf numFmtId="180" fontId="8" fillId="0" borderId="126" xfId="0" applyNumberFormat="1" applyFont="1" applyFill="1" applyBorder="1" applyAlignment="1">
      <alignment horizontal="right" vertical="center" shrinkToFit="1"/>
    </xf>
    <xf numFmtId="49" fontId="27" fillId="0" borderId="127" xfId="0" applyNumberFormat="1" applyFont="1" applyFill="1" applyBorder="1" applyAlignment="1">
      <alignment horizontal="right" vertical="center"/>
    </xf>
    <xf numFmtId="180" fontId="8" fillId="0" borderId="90" xfId="0" applyNumberFormat="1" applyFont="1" applyFill="1" applyBorder="1" applyAlignment="1">
      <alignment horizontal="right" vertical="center" shrinkToFit="1"/>
    </xf>
    <xf numFmtId="180" fontId="8" fillId="0" borderId="128" xfId="0" applyNumberFormat="1" applyFont="1" applyFill="1" applyBorder="1" applyAlignment="1">
      <alignment horizontal="right" vertical="center" shrinkToFit="1"/>
    </xf>
    <xf numFmtId="180" fontId="8" fillId="0" borderId="109" xfId="0" applyNumberFormat="1" applyFont="1" applyFill="1" applyBorder="1" applyAlignment="1">
      <alignment horizontal="right" vertical="center" shrinkToFit="1"/>
    </xf>
    <xf numFmtId="180" fontId="8" fillId="0" borderId="110" xfId="0" applyNumberFormat="1" applyFont="1" applyFill="1" applyBorder="1" applyAlignment="1">
      <alignment horizontal="right" vertical="center" shrinkToFit="1"/>
    </xf>
    <xf numFmtId="180" fontId="8" fillId="0" borderId="111" xfId="0" applyNumberFormat="1" applyFont="1" applyFill="1" applyBorder="1" applyAlignment="1">
      <alignment horizontal="right" vertical="center" shrinkToFit="1"/>
    </xf>
    <xf numFmtId="180" fontId="8" fillId="0" borderId="112" xfId="0" applyNumberFormat="1" applyFont="1" applyFill="1" applyBorder="1" applyAlignment="1">
      <alignment horizontal="right" vertical="center" shrinkToFit="1"/>
    </xf>
    <xf numFmtId="49" fontId="27" fillId="0" borderId="129" xfId="0" applyNumberFormat="1" applyFont="1" applyFill="1" applyBorder="1" applyAlignment="1">
      <alignment horizontal="right" vertical="center"/>
    </xf>
    <xf numFmtId="180" fontId="8" fillId="0" borderId="100" xfId="0" applyNumberFormat="1" applyFont="1" applyFill="1" applyBorder="1" applyAlignment="1">
      <alignment horizontal="right" vertical="center" shrinkToFit="1"/>
    </xf>
    <xf numFmtId="180" fontId="8" fillId="0" borderId="130" xfId="0" applyNumberFormat="1" applyFont="1" applyFill="1" applyBorder="1" applyAlignment="1">
      <alignment horizontal="right" vertical="center" shrinkToFit="1"/>
    </xf>
    <xf numFmtId="180" fontId="8" fillId="0" borderId="131" xfId="0" applyNumberFormat="1" applyFont="1" applyFill="1" applyBorder="1" applyAlignment="1">
      <alignment horizontal="right" vertical="center" shrinkToFit="1"/>
    </xf>
    <xf numFmtId="180" fontId="8" fillId="0" borderId="132" xfId="0" applyNumberFormat="1" applyFont="1" applyFill="1" applyBorder="1" applyAlignment="1">
      <alignment horizontal="right" vertical="center" shrinkToFit="1"/>
    </xf>
    <xf numFmtId="180" fontId="8" fillId="0" borderId="133" xfId="0" applyNumberFormat="1" applyFont="1" applyFill="1" applyBorder="1" applyAlignment="1">
      <alignment horizontal="right" vertical="center" shrinkToFit="1"/>
    </xf>
    <xf numFmtId="180" fontId="8" fillId="0" borderId="134" xfId="0" applyNumberFormat="1" applyFont="1" applyFill="1" applyBorder="1" applyAlignment="1">
      <alignment horizontal="right" vertical="center" shrinkToFit="1"/>
    </xf>
    <xf numFmtId="49" fontId="27" fillId="0" borderId="45" xfId="0" applyNumberFormat="1" applyFont="1" applyFill="1" applyBorder="1" applyAlignment="1">
      <alignment horizontal="right" vertical="center"/>
    </xf>
    <xf numFmtId="180" fontId="8" fillId="0" borderId="35" xfId="0" applyNumberFormat="1" applyFont="1" applyFill="1" applyBorder="1" applyAlignment="1">
      <alignment horizontal="right" vertical="center" shrinkToFit="1"/>
    </xf>
    <xf numFmtId="180" fontId="8" fillId="0" borderId="135" xfId="0" applyNumberFormat="1" applyFont="1" applyFill="1" applyBorder="1" applyAlignment="1">
      <alignment horizontal="right" vertical="center" shrinkToFit="1"/>
    </xf>
    <xf numFmtId="180" fontId="8" fillId="0" borderId="136" xfId="0" applyNumberFormat="1" applyFont="1" applyFill="1" applyBorder="1" applyAlignment="1">
      <alignment horizontal="right" vertical="center" shrinkToFit="1"/>
    </xf>
    <xf numFmtId="180" fontId="8" fillId="0" borderId="137" xfId="0" applyNumberFormat="1" applyFont="1" applyFill="1" applyBorder="1" applyAlignment="1">
      <alignment horizontal="right" vertical="center" shrinkToFit="1"/>
    </xf>
    <xf numFmtId="180" fontId="8" fillId="0" borderId="138" xfId="0" applyNumberFormat="1" applyFont="1" applyFill="1" applyBorder="1" applyAlignment="1">
      <alignment horizontal="right" vertical="center" shrinkToFit="1"/>
    </xf>
    <xf numFmtId="180" fontId="8" fillId="0" borderId="139" xfId="0" applyNumberFormat="1" applyFont="1" applyFill="1" applyBorder="1" applyAlignment="1">
      <alignment horizontal="right" vertical="center" shrinkToFit="1"/>
    </xf>
    <xf numFmtId="0" fontId="31" fillId="0" borderId="0" xfId="0" applyFont="1" applyFill="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xf>
    <xf numFmtId="0" fontId="33" fillId="0" borderId="31" xfId="0" applyFont="1" applyFill="1" applyBorder="1" applyAlignment="1">
      <alignment horizontal="right" vertical="center" wrapText="1"/>
    </xf>
    <xf numFmtId="0" fontId="30" fillId="0" borderId="31" xfId="0" applyFont="1" applyFill="1" applyBorder="1" applyAlignment="1">
      <alignment horizontal="right" vertical="center"/>
    </xf>
    <xf numFmtId="0" fontId="33" fillId="0" borderId="140" xfId="0" applyFont="1" applyFill="1" applyBorder="1" applyAlignment="1">
      <alignment horizontal="center" vertical="center" wrapText="1"/>
    </xf>
    <xf numFmtId="0" fontId="33" fillId="0" borderId="141" xfId="0" applyFont="1" applyFill="1" applyBorder="1" applyAlignment="1">
      <alignment horizontal="center" vertical="center" wrapText="1"/>
    </xf>
    <xf numFmtId="0" fontId="33" fillId="0" borderId="142" xfId="0" applyFont="1" applyFill="1" applyBorder="1" applyAlignment="1">
      <alignment horizontal="center" vertical="center" wrapText="1"/>
    </xf>
    <xf numFmtId="0" fontId="33" fillId="0" borderId="60" xfId="0" applyFont="1" applyFill="1" applyBorder="1" applyAlignment="1">
      <alignment horizontal="center" vertical="center" wrapText="1"/>
    </xf>
    <xf numFmtId="0" fontId="33" fillId="0" borderId="143" xfId="0" applyFont="1" applyFill="1" applyBorder="1" applyAlignment="1">
      <alignment horizontal="center" vertical="center" wrapText="1"/>
    </xf>
    <xf numFmtId="0" fontId="33" fillId="0" borderId="144" xfId="0" applyFont="1" applyFill="1" applyBorder="1" applyAlignment="1">
      <alignment horizontal="center" vertical="center" wrapText="1"/>
    </xf>
    <xf numFmtId="0" fontId="33" fillId="0" borderId="145" xfId="0" applyFont="1" applyFill="1" applyBorder="1" applyAlignment="1">
      <alignment horizontal="center" vertical="center" wrapText="1"/>
    </xf>
    <xf numFmtId="0" fontId="33" fillId="0" borderId="146" xfId="0" applyFont="1" applyFill="1" applyBorder="1" applyAlignment="1">
      <alignment horizontal="center" vertical="center" wrapText="1"/>
    </xf>
    <xf numFmtId="0" fontId="33" fillId="0" borderId="94"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33" fillId="0" borderId="96" xfId="0" applyFont="1" applyFill="1" applyBorder="1" applyAlignment="1">
      <alignment horizontal="center" vertical="center" wrapText="1"/>
    </xf>
    <xf numFmtId="180" fontId="33" fillId="0" borderId="94" xfId="0" applyNumberFormat="1" applyFont="1" applyFill="1" applyBorder="1" applyAlignment="1">
      <alignment horizontal="center" vertical="center" wrapText="1"/>
    </xf>
    <xf numFmtId="180" fontId="33" fillId="0" borderId="95" xfId="0" applyNumberFormat="1" applyFont="1" applyFill="1" applyBorder="1" applyAlignment="1">
      <alignment horizontal="center" vertical="center" wrapText="1"/>
    </xf>
    <xf numFmtId="180" fontId="33" fillId="0" borderId="96" xfId="0" applyNumberFormat="1"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33" fillId="0" borderId="83" xfId="0" applyFont="1" applyFill="1" applyBorder="1" applyAlignment="1">
      <alignment horizontal="center" vertical="center" wrapText="1"/>
    </xf>
    <xf numFmtId="180" fontId="33" fillId="0" borderId="49" xfId="0" applyNumberFormat="1" applyFont="1" applyFill="1" applyBorder="1" applyAlignment="1">
      <alignment horizontal="center" vertical="center" wrapText="1"/>
    </xf>
    <xf numFmtId="180" fontId="33" fillId="0" borderId="82" xfId="0" applyNumberFormat="1" applyFont="1" applyFill="1" applyBorder="1" applyAlignment="1">
      <alignment horizontal="center" vertical="center" wrapText="1"/>
    </xf>
    <xf numFmtId="0" fontId="33" fillId="0" borderId="91" xfId="0" applyFont="1" applyFill="1" applyBorder="1" applyAlignment="1">
      <alignment horizontal="center" vertical="center" wrapText="1"/>
    </xf>
    <xf numFmtId="0" fontId="33" fillId="0" borderId="88" xfId="0" applyFont="1" applyFill="1" applyBorder="1" applyAlignment="1">
      <alignment horizontal="center" vertical="center" wrapText="1"/>
    </xf>
    <xf numFmtId="0" fontId="33" fillId="0" borderId="93" xfId="0" applyFont="1" applyFill="1" applyBorder="1" applyAlignment="1">
      <alignment horizontal="center" vertical="center" wrapText="1"/>
    </xf>
    <xf numFmtId="180" fontId="33" fillId="0" borderId="91" xfId="0" applyNumberFormat="1" applyFont="1" applyFill="1" applyBorder="1" applyAlignment="1">
      <alignment horizontal="center" vertical="center" wrapText="1"/>
    </xf>
    <xf numFmtId="180" fontId="33" fillId="0" borderId="92" xfId="0" applyNumberFormat="1" applyFont="1" applyFill="1" applyBorder="1" applyAlignment="1">
      <alignment horizontal="center" vertical="center" wrapText="1"/>
    </xf>
    <xf numFmtId="180" fontId="33" fillId="0" borderId="93" xfId="0" applyNumberFormat="1" applyFont="1" applyFill="1" applyBorder="1" applyAlignment="1">
      <alignment horizontal="center" vertical="center" wrapText="1"/>
    </xf>
    <xf numFmtId="0" fontId="33" fillId="0" borderId="147" xfId="0" applyFont="1" applyFill="1" applyBorder="1" applyAlignment="1">
      <alignment horizontal="center" vertical="center" wrapText="1"/>
    </xf>
    <xf numFmtId="0" fontId="33" fillId="0" borderId="148" xfId="0" applyFont="1" applyFill="1" applyBorder="1" applyAlignment="1">
      <alignment horizontal="center" vertical="center" wrapText="1"/>
    </xf>
    <xf numFmtId="0" fontId="33" fillId="0" borderId="149" xfId="0" applyFont="1" applyFill="1" applyBorder="1" applyAlignment="1">
      <alignment horizontal="center" vertical="center" wrapText="1"/>
    </xf>
    <xf numFmtId="180" fontId="33" fillId="0" borderId="147" xfId="0" applyNumberFormat="1" applyFont="1" applyFill="1" applyBorder="1" applyAlignment="1">
      <alignment horizontal="center" vertical="center" wrapText="1"/>
    </xf>
    <xf numFmtId="180" fontId="33" fillId="0" borderId="150" xfId="0" applyNumberFormat="1" applyFont="1" applyFill="1" applyBorder="1" applyAlignment="1">
      <alignment horizontal="center" vertical="center" wrapText="1"/>
    </xf>
    <xf numFmtId="180" fontId="33" fillId="0" borderId="149" xfId="0" applyNumberFormat="1"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vertical="center" wrapText="1"/>
    </xf>
    <xf numFmtId="0" fontId="31" fillId="0" borderId="0" xfId="0" applyFont="1" applyFill="1" applyAlignment="1">
      <alignment vertical="center" wrapText="1"/>
    </xf>
    <xf numFmtId="0" fontId="33" fillId="0" borderId="0" xfId="0" applyFont="1" applyFill="1" applyAlignment="1">
      <alignment horizontal="center" vertical="center" wrapText="1"/>
    </xf>
    <xf numFmtId="0" fontId="30" fillId="0" borderId="0" xfId="0" applyFont="1" applyFill="1" applyBorder="1" applyAlignment="1">
      <alignment horizontal="right" vertical="center"/>
    </xf>
    <xf numFmtId="0" fontId="33" fillId="0" borderId="11" xfId="0" applyFont="1" applyFill="1" applyBorder="1" applyAlignment="1">
      <alignment horizontal="center"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33" fillId="0" borderId="45"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33" fillId="0" borderId="151"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33" fillId="0" borderId="152" xfId="0" applyFont="1" applyFill="1" applyBorder="1" applyAlignment="1">
      <alignment horizontal="center" vertical="center" wrapText="1"/>
    </xf>
    <xf numFmtId="0" fontId="0" fillId="0" borderId="153"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3" fillId="0" borderId="154" xfId="0" applyFont="1" applyFill="1" applyBorder="1" applyAlignment="1">
      <alignment horizontal="center" vertical="center" wrapText="1"/>
    </xf>
    <xf numFmtId="0" fontId="0" fillId="0" borderId="141" xfId="0" applyFont="1" applyFill="1" applyBorder="1" applyAlignment="1">
      <alignment vertical="center"/>
    </xf>
    <xf numFmtId="0" fontId="0" fillId="0" borderId="155" xfId="0" applyFont="1" applyFill="1" applyBorder="1" applyAlignment="1">
      <alignment vertical="center"/>
    </xf>
    <xf numFmtId="0" fontId="0" fillId="0" borderId="156" xfId="0" applyFont="1" applyFill="1" applyBorder="1" applyAlignment="1">
      <alignment horizontal="center" vertical="center" wrapText="1"/>
    </xf>
    <xf numFmtId="0" fontId="33" fillId="0" borderId="157" xfId="0" applyFont="1" applyFill="1" applyBorder="1" applyAlignment="1">
      <alignment horizontal="center" vertical="center" wrapText="1"/>
    </xf>
    <xf numFmtId="0" fontId="0" fillId="0" borderId="158" xfId="0" applyFont="1" applyFill="1" applyBorder="1" applyAlignment="1">
      <alignment horizontal="center" vertical="center" wrapText="1"/>
    </xf>
    <xf numFmtId="0" fontId="33" fillId="0" borderId="158" xfId="0" applyFont="1" applyFill="1" applyBorder="1" applyAlignment="1">
      <alignment horizontal="center" vertical="center" wrapText="1"/>
    </xf>
    <xf numFmtId="0" fontId="0" fillId="0" borderId="159" xfId="0" applyFont="1" applyFill="1" applyBorder="1" applyAlignment="1">
      <alignment horizontal="center" vertical="center" wrapText="1"/>
    </xf>
    <xf numFmtId="0" fontId="33" fillId="0" borderId="160" xfId="0" applyFont="1" applyFill="1" applyBorder="1" applyAlignment="1">
      <alignment horizontal="center" vertical="center" wrapText="1"/>
    </xf>
    <xf numFmtId="0" fontId="0" fillId="0" borderId="144" xfId="0" applyFont="1" applyFill="1" applyBorder="1" applyAlignment="1">
      <alignment vertical="center"/>
    </xf>
    <xf numFmtId="0" fontId="0" fillId="0" borderId="161" xfId="0" applyFont="1" applyFill="1" applyBorder="1" applyAlignment="1">
      <alignment vertical="center"/>
    </xf>
    <xf numFmtId="0" fontId="0" fillId="0" borderId="162" xfId="0" applyFont="1" applyFill="1" applyBorder="1" applyAlignment="1">
      <alignment horizontal="center" vertical="center" wrapText="1"/>
    </xf>
    <xf numFmtId="0" fontId="33"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33" fillId="0" borderId="164"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32"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distributed" vertical="center"/>
    </xf>
    <xf numFmtId="0" fontId="31" fillId="0" borderId="0" xfId="0" applyFont="1" applyFill="1" applyAlignment="1">
      <alignment vertical="center"/>
    </xf>
    <xf numFmtId="0" fontId="0" fillId="0" borderId="31" xfId="0" applyFont="1" applyFill="1" applyBorder="1" applyAlignment="1">
      <alignment horizontal="right" vertical="center"/>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3" xfId="0" applyFont="1" applyFill="1" applyBorder="1" applyAlignment="1">
      <alignment horizontal="center" vertical="center"/>
    </xf>
    <xf numFmtId="0" fontId="34" fillId="0" borderId="151" xfId="0" applyFont="1" applyFill="1" applyBorder="1" applyAlignment="1">
      <alignment horizontal="center" vertical="center" wrapText="1"/>
    </xf>
    <xf numFmtId="0" fontId="34" fillId="0" borderId="152"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42" xfId="0" applyFont="1" applyFill="1" applyBorder="1" applyAlignment="1">
      <alignment horizontal="center" vertical="center"/>
    </xf>
    <xf numFmtId="177" fontId="0" fillId="0" borderId="59" xfId="0" applyNumberFormat="1" applyFont="1" applyFill="1" applyBorder="1" applyAlignment="1">
      <alignment horizontal="center" vertical="center"/>
    </xf>
    <xf numFmtId="177" fontId="0" fillId="0" borderId="94" xfId="0" applyNumberFormat="1" applyFont="1" applyFill="1" applyBorder="1" applyAlignment="1">
      <alignment horizontal="center" vertical="center"/>
    </xf>
    <xf numFmtId="177" fontId="0" fillId="0" borderId="157" xfId="0" applyNumberFormat="1" applyFont="1" applyFill="1" applyBorder="1" applyAlignment="1">
      <alignment horizontal="center" vertical="center"/>
    </xf>
    <xf numFmtId="177" fontId="0" fillId="0" borderId="158" xfId="0" applyNumberFormat="1" applyFont="1" applyFill="1" applyBorder="1" applyAlignment="1">
      <alignment horizontal="center" vertical="center"/>
    </xf>
    <xf numFmtId="0" fontId="0" fillId="0" borderId="158" xfId="0" applyFont="1" applyFill="1" applyBorder="1" applyAlignment="1">
      <alignment horizontal="center" vertical="center"/>
    </xf>
    <xf numFmtId="177" fontId="0" fillId="0" borderId="166" xfId="0" applyNumberFormat="1"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27" xfId="0"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169" xfId="0" applyNumberFormat="1" applyFont="1" applyFill="1" applyBorder="1" applyAlignment="1">
      <alignment horizontal="center" vertical="center"/>
    </xf>
    <xf numFmtId="177" fontId="0" fillId="0" borderId="170" xfId="0" applyNumberFormat="1"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5" xfId="0" applyFont="1" applyFill="1" applyBorder="1" applyAlignment="1">
      <alignment horizontal="center" vertical="center"/>
    </xf>
    <xf numFmtId="177" fontId="0" fillId="0" borderId="174" xfId="0" applyNumberFormat="1" applyFont="1" applyFill="1" applyBorder="1" applyAlignment="1">
      <alignment horizontal="center" vertical="center"/>
    </xf>
    <xf numFmtId="177" fontId="0" fillId="0" borderId="143" xfId="0" applyNumberFormat="1" applyFont="1" applyFill="1" applyBorder="1" applyAlignment="1">
      <alignment horizontal="center" vertical="center"/>
    </xf>
    <xf numFmtId="177" fontId="0" fillId="0" borderId="163" xfId="0" applyNumberFormat="1" applyFont="1" applyFill="1" applyBorder="1" applyAlignment="1">
      <alignment horizontal="center" vertical="center"/>
    </xf>
    <xf numFmtId="177" fontId="0" fillId="0" borderId="164" xfId="0" applyNumberFormat="1"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30" fillId="0" borderId="32" xfId="0" applyFont="1" applyFill="1" applyBorder="1" applyAlignment="1">
      <alignment vertical="center"/>
    </xf>
    <xf numFmtId="0" fontId="30" fillId="0" borderId="0" xfId="0" applyFont="1" applyFill="1" applyAlignment="1">
      <alignment horizontal="left" vertical="center"/>
    </xf>
    <xf numFmtId="0" fontId="30" fillId="0" borderId="0" xfId="0" applyFont="1" applyFill="1" applyAlignment="1" quotePrefix="1">
      <alignment horizontal="left" vertical="center"/>
    </xf>
    <xf numFmtId="0" fontId="30" fillId="0" borderId="0" xfId="0" applyFont="1" applyFill="1" applyAlignment="1">
      <alignment vertical="center"/>
    </xf>
    <xf numFmtId="0" fontId="0" fillId="0" borderId="175"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18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83" xfId="0" applyFont="1" applyFill="1" applyBorder="1" applyAlignment="1">
      <alignment horizontal="center" vertical="center"/>
    </xf>
    <xf numFmtId="0" fontId="0" fillId="0" borderId="184"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186" xfId="0" applyFont="1" applyFill="1" applyBorder="1" applyAlignment="1">
      <alignment horizontal="center" vertical="center"/>
    </xf>
    <xf numFmtId="0" fontId="0" fillId="0" borderId="187" xfId="0" applyFont="1" applyFill="1" applyBorder="1" applyAlignment="1">
      <alignment horizontal="center" vertical="center"/>
    </xf>
    <xf numFmtId="0" fontId="0" fillId="0" borderId="18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89" xfId="0" applyFont="1" applyFill="1" applyBorder="1" applyAlignment="1">
      <alignment horizontal="center" vertical="center"/>
    </xf>
    <xf numFmtId="0" fontId="0" fillId="0" borderId="190" xfId="0" applyFont="1" applyFill="1" applyBorder="1" applyAlignment="1">
      <alignment horizontal="center" vertical="center"/>
    </xf>
    <xf numFmtId="0" fontId="0" fillId="0" borderId="191"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35" fillId="0" borderId="0" xfId="0" applyFont="1" applyFill="1" applyAlignment="1">
      <alignment horizontal="center"/>
    </xf>
    <xf numFmtId="0" fontId="36" fillId="0" borderId="0" xfId="0" applyFont="1" applyFill="1" applyAlignment="1">
      <alignment horizontal="center"/>
    </xf>
    <xf numFmtId="0" fontId="37" fillId="0" borderId="0" xfId="0" applyFont="1" applyFill="1" applyAlignment="1">
      <alignment horizontal="center" vertical="center"/>
    </xf>
    <xf numFmtId="0" fontId="37" fillId="0" borderId="31" xfId="0" applyFont="1" applyFill="1" applyBorder="1" applyAlignment="1">
      <alignment horizontal="right" vertical="center"/>
    </xf>
    <xf numFmtId="49" fontId="37" fillId="0" borderId="11" xfId="0" applyNumberFormat="1" applyFont="1" applyFill="1" applyBorder="1" applyAlignment="1">
      <alignment horizontal="right" vertical="center" wrapText="1" indent="1"/>
    </xf>
    <xf numFmtId="49" fontId="37" fillId="0" borderId="33" xfId="0" applyNumberFormat="1" applyFont="1" applyFill="1" applyBorder="1" applyAlignment="1">
      <alignment horizontal="right" vertical="center" wrapText="1" indent="1"/>
    </xf>
    <xf numFmtId="0" fontId="37" fillId="0" borderId="10" xfId="0" applyFont="1" applyFill="1" applyBorder="1" applyAlignment="1">
      <alignment horizontal="center" vertical="distributed" textRotation="255" indent="1"/>
    </xf>
    <xf numFmtId="0" fontId="37" fillId="0" borderId="10" xfId="0" applyFont="1" applyFill="1" applyBorder="1" applyAlignment="1">
      <alignment vertical="distributed" textRotation="255" indent="1"/>
    </xf>
    <xf numFmtId="0" fontId="37" fillId="0" borderId="35" xfId="0" applyFont="1" applyFill="1" applyBorder="1" applyAlignment="1">
      <alignment horizontal="center" vertical="center"/>
    </xf>
    <xf numFmtId="0" fontId="37" fillId="0" borderId="35" xfId="0" applyFont="1" applyFill="1" applyBorder="1" applyAlignment="1">
      <alignment horizontal="center" vertical="distributed" wrapText="1"/>
    </xf>
    <xf numFmtId="49" fontId="37" fillId="0" borderId="22" xfId="0" applyNumberFormat="1" applyFont="1" applyFill="1" applyBorder="1" applyAlignment="1">
      <alignment horizontal="right" vertical="top" wrapText="1"/>
    </xf>
    <xf numFmtId="49" fontId="37" fillId="0" borderId="14" xfId="0" applyNumberFormat="1" applyFont="1" applyFill="1" applyBorder="1" applyAlignment="1">
      <alignment horizontal="right" vertical="top" wrapText="1"/>
    </xf>
    <xf numFmtId="0" fontId="37" fillId="0" borderId="12" xfId="0" applyFont="1" applyFill="1" applyBorder="1" applyAlignment="1">
      <alignment horizontal="center" vertical="distributed" textRotation="255" indent="1"/>
    </xf>
    <xf numFmtId="0" fontId="37" fillId="0" borderId="12" xfId="0" applyFont="1" applyFill="1" applyBorder="1" applyAlignment="1">
      <alignment vertical="distributed" textRotation="255" indent="1"/>
    </xf>
    <xf numFmtId="0" fontId="37" fillId="0" borderId="15"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15" xfId="0" applyFont="1" applyFill="1" applyBorder="1" applyAlignment="1">
      <alignment horizontal="center" vertical="distributed" wrapText="1"/>
    </xf>
    <xf numFmtId="0" fontId="37" fillId="0" borderId="36" xfId="0" applyFont="1" applyFill="1" applyBorder="1" applyAlignment="1">
      <alignment horizontal="center" vertical="distributed" wrapText="1"/>
    </xf>
    <xf numFmtId="0" fontId="37" fillId="0" borderId="37" xfId="0" applyFont="1" applyFill="1" applyBorder="1" applyAlignment="1">
      <alignment horizontal="center" vertical="distributed" wrapText="1"/>
    </xf>
    <xf numFmtId="0" fontId="37" fillId="0" borderId="38" xfId="0" applyFont="1" applyFill="1" applyBorder="1" applyAlignment="1">
      <alignment horizontal="center" vertical="distributed" wrapText="1"/>
    </xf>
    <xf numFmtId="49" fontId="37" fillId="0" borderId="22" xfId="0" applyNumberFormat="1" applyFont="1" applyFill="1" applyBorder="1" applyAlignment="1">
      <alignment horizontal="left" wrapText="1"/>
    </xf>
    <xf numFmtId="49" fontId="37" fillId="0" borderId="14" xfId="0" applyNumberFormat="1" applyFont="1" applyFill="1" applyBorder="1" applyAlignment="1">
      <alignment horizontal="left" wrapText="1"/>
    </xf>
    <xf numFmtId="0" fontId="27" fillId="0" borderId="18" xfId="0" applyFont="1" applyFill="1" applyBorder="1" applyAlignment="1">
      <alignment vertical="distributed" textRotation="255" indent="1"/>
    </xf>
    <xf numFmtId="49" fontId="37" fillId="0" borderId="13" xfId="0" applyNumberFormat="1" applyFont="1" applyFill="1" applyBorder="1" applyAlignment="1">
      <alignment horizontal="left" wrapText="1"/>
    </xf>
    <xf numFmtId="49" fontId="37" fillId="0" borderId="34" xfId="0" applyNumberFormat="1" applyFont="1" applyFill="1" applyBorder="1" applyAlignment="1">
      <alignment horizontal="left" wrapText="1"/>
    </xf>
    <xf numFmtId="0" fontId="37" fillId="0" borderId="12" xfId="0" applyFont="1" applyFill="1" applyBorder="1" applyAlignment="1">
      <alignment horizontal="center" vertical="distributed" textRotation="255" indent="1"/>
    </xf>
    <xf numFmtId="0" fontId="37" fillId="0" borderId="12" xfId="0" applyFont="1" applyFill="1" applyBorder="1" applyAlignment="1">
      <alignment vertical="distributed" textRotation="255" indent="1"/>
    </xf>
    <xf numFmtId="0" fontId="37" fillId="0" borderId="18" xfId="0" applyFont="1" applyFill="1" applyBorder="1" applyAlignment="1">
      <alignment vertical="distributed" textRotation="255" indent="1"/>
    </xf>
    <xf numFmtId="0" fontId="37" fillId="0" borderId="39" xfId="0" applyFont="1" applyFill="1" applyBorder="1" applyAlignment="1">
      <alignment vertical="distributed" textRotation="255"/>
    </xf>
    <xf numFmtId="0" fontId="37" fillId="0" borderId="40" xfId="0" applyFont="1" applyFill="1" applyBorder="1" applyAlignment="1">
      <alignment vertical="distributed" textRotation="255"/>
    </xf>
    <xf numFmtId="0" fontId="37" fillId="0" borderId="41" xfId="0" applyFont="1" applyFill="1" applyBorder="1" applyAlignment="1">
      <alignment vertical="distributed" textRotation="255"/>
    </xf>
    <xf numFmtId="0" fontId="37" fillId="0" borderId="10" xfId="0" applyFont="1" applyFill="1" applyBorder="1" applyAlignment="1">
      <alignment horizontal="distributed" vertical="center"/>
    </xf>
    <xf numFmtId="0" fontId="37" fillId="0" borderId="114" xfId="0" applyFont="1" applyFill="1" applyBorder="1" applyAlignment="1">
      <alignment horizontal="distributed" vertical="center"/>
    </xf>
    <xf numFmtId="180" fontId="38" fillId="0" borderId="115" xfId="0" applyNumberFormat="1" applyFont="1" applyFill="1" applyBorder="1" applyAlignment="1">
      <alignment horizontal="right" vertical="center" shrinkToFit="1"/>
    </xf>
    <xf numFmtId="180" fontId="38" fillId="0" borderId="116" xfId="0" applyNumberFormat="1" applyFont="1" applyFill="1" applyBorder="1" applyAlignment="1">
      <alignment horizontal="right" vertical="center" shrinkToFit="1"/>
    </xf>
    <xf numFmtId="180" fontId="38" fillId="0" borderId="117" xfId="0" applyNumberFormat="1" applyFont="1" applyFill="1" applyBorder="1" applyAlignment="1">
      <alignment horizontal="right" vertical="center" shrinkToFit="1"/>
    </xf>
    <xf numFmtId="180" fontId="38" fillId="0" borderId="118" xfId="0" applyNumberFormat="1" applyFont="1" applyFill="1" applyBorder="1" applyAlignment="1">
      <alignment horizontal="right" vertical="center" shrinkToFit="1"/>
    </xf>
    <xf numFmtId="180" fontId="38" fillId="0" borderId="119" xfId="0" applyNumberFormat="1" applyFont="1" applyFill="1" applyBorder="1" applyAlignment="1">
      <alignment horizontal="right" vertical="center" shrinkToFit="1"/>
    </xf>
    <xf numFmtId="0" fontId="37" fillId="0" borderId="21" xfId="0" applyFont="1" applyFill="1" applyBorder="1" applyAlignment="1">
      <alignment horizontal="distributed" vertical="center"/>
    </xf>
    <xf numFmtId="0" fontId="37" fillId="0" borderId="192" xfId="0" applyFont="1" applyFill="1" applyBorder="1" applyAlignment="1">
      <alignment horizontal="distributed" vertical="center"/>
    </xf>
    <xf numFmtId="180" fontId="38" fillId="0" borderId="61" xfId="0" applyNumberFormat="1" applyFont="1" applyFill="1" applyBorder="1" applyAlignment="1">
      <alignment horizontal="right" vertical="center" shrinkToFit="1"/>
    </xf>
    <xf numFmtId="180" fontId="38" fillId="0" borderId="62" xfId="0" applyNumberFormat="1" applyFont="1" applyFill="1" applyBorder="1" applyAlignment="1">
      <alignment horizontal="right" vertical="center" shrinkToFit="1"/>
    </xf>
    <xf numFmtId="180" fontId="38" fillId="0" borderId="193" xfId="0" applyNumberFormat="1" applyFont="1" applyFill="1" applyBorder="1" applyAlignment="1">
      <alignment horizontal="right" vertical="center" shrinkToFit="1"/>
    </xf>
    <xf numFmtId="180" fontId="38" fillId="0" borderId="194" xfId="0" applyNumberFormat="1" applyFont="1" applyFill="1" applyBorder="1" applyAlignment="1">
      <alignment horizontal="right" vertical="center" shrinkToFit="1"/>
    </xf>
    <xf numFmtId="180" fontId="38" fillId="0" borderId="195" xfId="0" applyNumberFormat="1" applyFont="1" applyFill="1" applyBorder="1" applyAlignment="1">
      <alignment horizontal="right" vertical="center" shrinkToFit="1"/>
    </xf>
    <xf numFmtId="0" fontId="38" fillId="0" borderId="59" xfId="0" applyFont="1" applyFill="1" applyBorder="1" applyAlignment="1">
      <alignment horizontal="distributed" vertical="center"/>
    </xf>
    <xf numFmtId="0" fontId="37" fillId="0" borderId="68" xfId="0" applyFont="1" applyFill="1" applyBorder="1" applyAlignment="1">
      <alignment horizontal="distributed" vertical="center" wrapText="1"/>
    </xf>
    <xf numFmtId="0" fontId="37" fillId="0" borderId="196" xfId="0" applyFont="1" applyFill="1" applyBorder="1" applyAlignment="1">
      <alignment horizontal="distributed" vertical="center"/>
    </xf>
    <xf numFmtId="0" fontId="38" fillId="0" borderId="61" xfId="0" applyFont="1" applyFill="1" applyBorder="1" applyAlignment="1">
      <alignment horizontal="distributed" vertical="center" wrapText="1"/>
    </xf>
    <xf numFmtId="180" fontId="38" fillId="0" borderId="84" xfId="0" applyNumberFormat="1" applyFont="1" applyFill="1" applyBorder="1" applyAlignment="1">
      <alignment horizontal="right" vertical="center" shrinkToFit="1"/>
    </xf>
    <xf numFmtId="180" fontId="38" fillId="0" borderId="85" xfId="0" applyNumberFormat="1" applyFont="1" applyFill="1" applyBorder="1" applyAlignment="1">
      <alignment horizontal="right" vertical="center" shrinkToFit="1"/>
    </xf>
    <xf numFmtId="180" fontId="38" fillId="0" borderId="197" xfId="0" applyNumberFormat="1" applyFont="1" applyFill="1" applyBorder="1" applyAlignment="1">
      <alignment horizontal="right" vertical="center" shrinkToFit="1"/>
    </xf>
    <xf numFmtId="180" fontId="38" fillId="0" borderId="198" xfId="0" applyNumberFormat="1" applyFont="1" applyFill="1" applyBorder="1" applyAlignment="1">
      <alignment horizontal="right" vertical="center" shrinkToFit="1"/>
    </xf>
    <xf numFmtId="180" fontId="38" fillId="0" borderId="199" xfId="0" applyNumberFormat="1" applyFont="1" applyFill="1" applyBorder="1" applyAlignment="1">
      <alignment horizontal="right" vertical="center" shrinkToFit="1"/>
    </xf>
    <xf numFmtId="180" fontId="38" fillId="0" borderId="200" xfId="0" applyNumberFormat="1" applyFont="1" applyFill="1" applyBorder="1" applyAlignment="1">
      <alignment horizontal="right" vertical="center" shrinkToFit="1"/>
    </xf>
    <xf numFmtId="180" fontId="38" fillId="0" borderId="201" xfId="0" applyNumberFormat="1" applyFont="1" applyFill="1" applyBorder="1" applyAlignment="1">
      <alignment horizontal="right" vertical="center" shrinkToFit="1"/>
    </xf>
    <xf numFmtId="180" fontId="38" fillId="0" borderId="202" xfId="0" applyNumberFormat="1" applyFont="1" applyFill="1" applyBorder="1" applyAlignment="1">
      <alignment horizontal="right" vertical="center" shrinkToFit="1"/>
    </xf>
    <xf numFmtId="0" fontId="38" fillId="0" borderId="12" xfId="0" applyFont="1" applyFill="1" applyBorder="1" applyAlignment="1">
      <alignment vertical="center" wrapText="1"/>
    </xf>
    <xf numFmtId="180" fontId="38" fillId="0" borderId="68" xfId="0" applyNumberFormat="1" applyFont="1" applyFill="1" applyBorder="1" applyAlignment="1">
      <alignment horizontal="center" vertical="center" shrinkToFit="1"/>
    </xf>
    <xf numFmtId="180" fontId="38" fillId="0" borderId="65" xfId="0" applyNumberFormat="1" applyFont="1" applyFill="1" applyBorder="1" applyAlignment="1">
      <alignment horizontal="center" vertical="center" shrinkToFit="1"/>
    </xf>
    <xf numFmtId="180" fontId="38" fillId="0" borderId="200" xfId="0" applyNumberFormat="1" applyFont="1" applyFill="1" applyBorder="1" applyAlignment="1">
      <alignment horizontal="center" vertical="center" shrinkToFit="1"/>
    </xf>
    <xf numFmtId="180" fontId="38" fillId="0" borderId="201" xfId="0" applyNumberFormat="1" applyFont="1" applyFill="1" applyBorder="1" applyAlignment="1">
      <alignment horizontal="center" vertical="center" shrinkToFit="1"/>
    </xf>
    <xf numFmtId="180" fontId="38" fillId="0" borderId="202" xfId="0" applyNumberFormat="1" applyFont="1" applyFill="1" applyBorder="1" applyAlignment="1">
      <alignment horizontal="center" vertical="center" shrinkToFit="1"/>
    </xf>
    <xf numFmtId="0" fontId="38" fillId="0" borderId="21" xfId="0" applyFont="1" applyFill="1" applyBorder="1" applyAlignment="1">
      <alignment vertical="center" wrapText="1"/>
    </xf>
    <xf numFmtId="0" fontId="37" fillId="0" borderId="129" xfId="0" applyFont="1" applyFill="1" applyBorder="1" applyAlignment="1">
      <alignment horizontal="distributed" vertical="center"/>
    </xf>
    <xf numFmtId="180" fontId="38" fillId="0" borderId="100" xfId="0" applyNumberFormat="1" applyFont="1" applyFill="1" applyBorder="1" applyAlignment="1">
      <alignment horizontal="center" vertical="center" shrinkToFit="1"/>
    </xf>
    <xf numFmtId="180" fontId="38" fillId="0" borderId="97" xfId="0" applyNumberFormat="1" applyFont="1" applyFill="1" applyBorder="1" applyAlignment="1">
      <alignment horizontal="center" vertical="center" shrinkToFit="1"/>
    </xf>
    <xf numFmtId="180" fontId="38" fillId="0" borderId="131" xfId="0" applyNumberFormat="1" applyFont="1" applyFill="1" applyBorder="1" applyAlignment="1">
      <alignment horizontal="center" vertical="center" shrinkToFit="1"/>
    </xf>
    <xf numFmtId="180" fontId="38" fillId="0" borderId="132" xfId="0" applyNumberFormat="1" applyFont="1" applyFill="1" applyBorder="1" applyAlignment="1">
      <alignment horizontal="center" vertical="center" shrinkToFit="1"/>
    </xf>
    <xf numFmtId="180" fontId="38" fillId="0" borderId="133" xfId="0" applyNumberFormat="1" applyFont="1" applyFill="1" applyBorder="1" applyAlignment="1">
      <alignment horizontal="center" vertical="center" shrinkToFit="1"/>
    </xf>
    <xf numFmtId="0" fontId="38" fillId="0" borderId="0" xfId="0" applyFont="1" applyFill="1" applyBorder="1" applyAlignment="1">
      <alignment vertical="center"/>
    </xf>
    <xf numFmtId="0" fontId="37" fillId="0" borderId="0" xfId="0" applyFont="1" applyFill="1" applyBorder="1" applyAlignment="1">
      <alignment horizontal="distributed" vertical="center"/>
    </xf>
    <xf numFmtId="178" fontId="38" fillId="0" borderId="0" xfId="0" applyNumberFormat="1" applyFont="1" applyFill="1" applyBorder="1" applyAlignment="1">
      <alignment vertical="center"/>
    </xf>
    <xf numFmtId="0" fontId="38" fillId="0" borderId="0" xfId="0" applyFont="1" applyFill="1" applyBorder="1" applyAlignment="1">
      <alignment vertical="top"/>
    </xf>
    <xf numFmtId="0" fontId="37" fillId="0" borderId="21" xfId="0" applyFont="1" applyFill="1" applyBorder="1" applyAlignment="1">
      <alignment horizontal="center" vertical="distributed" textRotation="255" indent="1"/>
    </xf>
    <xf numFmtId="0" fontId="37" fillId="0" borderId="21" xfId="0" applyFont="1" applyFill="1" applyBorder="1" applyAlignment="1">
      <alignment vertical="distributed" textRotation="255" indent="1"/>
    </xf>
    <xf numFmtId="0" fontId="37" fillId="0" borderId="28" xfId="0" applyFont="1" applyFill="1" applyBorder="1" applyAlignment="1">
      <alignment vertical="distributed" textRotation="255" indent="1"/>
    </xf>
    <xf numFmtId="0" fontId="37" fillId="0" borderId="42" xfId="0" applyFont="1" applyFill="1" applyBorder="1" applyAlignment="1">
      <alignment vertical="distributed" textRotation="255"/>
    </xf>
    <xf numFmtId="0" fontId="37" fillId="0" borderId="43" xfId="0" applyFont="1" applyFill="1" applyBorder="1" applyAlignment="1">
      <alignment vertical="distributed" textRotation="255"/>
    </xf>
    <xf numFmtId="0" fontId="37" fillId="0" borderId="44" xfId="0" applyFont="1" applyFill="1" applyBorder="1" applyAlignment="1">
      <alignment vertical="distributed" textRotation="255"/>
    </xf>
    <xf numFmtId="0" fontId="37" fillId="0" borderId="45" xfId="0" applyFont="1" applyFill="1" applyBorder="1" applyAlignment="1">
      <alignment horizontal="distributed" vertical="center"/>
    </xf>
    <xf numFmtId="0" fontId="0" fillId="0" borderId="51" xfId="0" applyFont="1" applyFill="1" applyBorder="1" applyAlignment="1">
      <alignment horizontal="distributed" vertical="center"/>
    </xf>
    <xf numFmtId="180" fontId="38" fillId="0" borderId="35" xfId="0" applyNumberFormat="1" applyFont="1" applyFill="1" applyBorder="1" applyAlignment="1">
      <alignment horizontal="right" vertical="center" shrinkToFit="1"/>
    </xf>
    <xf numFmtId="180" fontId="38" fillId="0" borderId="53" xfId="0" applyNumberFormat="1" applyFont="1" applyFill="1" applyBorder="1" applyAlignment="1">
      <alignment horizontal="right" vertical="center" shrinkToFit="1"/>
    </xf>
    <xf numFmtId="180" fontId="38" fillId="0" borderId="136" xfId="0" applyNumberFormat="1" applyFont="1" applyFill="1" applyBorder="1" applyAlignment="1">
      <alignment horizontal="right" vertical="center" shrinkToFit="1"/>
    </xf>
    <xf numFmtId="180" fontId="38" fillId="0" borderId="137" xfId="0" applyNumberFormat="1" applyFont="1" applyFill="1" applyBorder="1" applyAlignment="1">
      <alignment horizontal="right" vertical="center" shrinkToFit="1"/>
    </xf>
    <xf numFmtId="180" fontId="38" fillId="0" borderId="138" xfId="0" applyNumberFormat="1" applyFont="1" applyFill="1" applyBorder="1" applyAlignment="1">
      <alignment horizontal="right" vertical="center" shrinkToFit="1"/>
    </xf>
    <xf numFmtId="0" fontId="37" fillId="0" borderId="154" xfId="0" applyFont="1" applyFill="1" applyBorder="1" applyAlignment="1">
      <alignment horizontal="distributed" vertical="center"/>
    </xf>
    <xf numFmtId="0" fontId="0" fillId="0" borderId="155" xfId="0" applyFont="1" applyFill="1" applyBorder="1" applyAlignment="1">
      <alignment horizontal="distributed" vertical="center"/>
    </xf>
    <xf numFmtId="180" fontId="38" fillId="0" borderId="203" xfId="0" applyNumberFormat="1" applyFont="1" applyFill="1" applyBorder="1" applyAlignment="1">
      <alignment horizontal="right" vertical="center" shrinkToFit="1"/>
    </xf>
    <xf numFmtId="180" fontId="38" fillId="0" borderId="203" xfId="0" applyNumberFormat="1" applyFont="1" applyFill="1" applyBorder="1" applyAlignment="1" applyProtection="1">
      <alignment horizontal="right" vertical="center" shrinkToFit="1"/>
      <protection locked="0"/>
    </xf>
    <xf numFmtId="180" fontId="38" fillId="0" borderId="140" xfId="0" applyNumberFormat="1" applyFont="1" applyFill="1" applyBorder="1" applyAlignment="1">
      <alignment horizontal="right" vertical="center" shrinkToFit="1"/>
    </xf>
    <xf numFmtId="180" fontId="38" fillId="0" borderId="204" xfId="0" applyNumberFormat="1" applyFont="1" applyFill="1" applyBorder="1" applyAlignment="1" applyProtection="1">
      <alignment horizontal="right" vertical="center" shrinkToFit="1"/>
      <protection locked="0"/>
    </xf>
    <xf numFmtId="180" fontId="38" fillId="0" borderId="205" xfId="0" applyNumberFormat="1" applyFont="1" applyFill="1" applyBorder="1" applyAlignment="1" applyProtection="1">
      <alignment horizontal="right" vertical="center" shrinkToFit="1"/>
      <protection locked="0"/>
    </xf>
    <xf numFmtId="180" fontId="38" fillId="0" borderId="206" xfId="0" applyNumberFormat="1" applyFont="1" applyFill="1" applyBorder="1" applyAlignment="1" applyProtection="1">
      <alignment horizontal="right" vertical="center" shrinkToFit="1"/>
      <protection locked="0"/>
    </xf>
    <xf numFmtId="0" fontId="38" fillId="0" borderId="85" xfId="0" applyFont="1" applyFill="1" applyBorder="1" applyAlignment="1">
      <alignment horizontal="distributed" vertical="center" wrapText="1"/>
    </xf>
    <xf numFmtId="0" fontId="38" fillId="0" borderId="67" xfId="0" applyFont="1" applyFill="1" applyBorder="1" applyAlignment="1">
      <alignment horizontal="distributed" vertical="center"/>
    </xf>
    <xf numFmtId="180" fontId="38" fillId="0" borderId="81" xfId="0" applyNumberFormat="1" applyFont="1" applyFill="1" applyBorder="1" applyAlignment="1">
      <alignment horizontal="right" vertical="center" shrinkToFit="1"/>
    </xf>
    <xf numFmtId="180" fontId="38" fillId="0" borderId="81" xfId="0" applyNumberFormat="1" applyFont="1" applyFill="1" applyBorder="1" applyAlignment="1" applyProtection="1">
      <alignment horizontal="right" vertical="center" shrinkToFit="1"/>
      <protection locked="0"/>
    </xf>
    <xf numFmtId="180" fontId="38" fillId="0" borderId="49" xfId="0" applyNumberFormat="1" applyFont="1" applyFill="1" applyBorder="1" applyAlignment="1">
      <alignment horizontal="right" vertical="center" shrinkToFit="1"/>
    </xf>
    <xf numFmtId="180" fontId="38" fillId="0" borderId="105" xfId="0" applyNumberFormat="1" applyFont="1" applyFill="1" applyBorder="1" applyAlignment="1" applyProtection="1">
      <alignment horizontal="right" vertical="center" shrinkToFit="1"/>
      <protection locked="0"/>
    </xf>
    <xf numFmtId="180" fontId="38" fillId="0" borderId="106" xfId="0" applyNumberFormat="1" applyFont="1" applyFill="1" applyBorder="1" applyAlignment="1" applyProtection="1">
      <alignment horizontal="right" vertical="center" shrinkToFit="1"/>
      <protection locked="0"/>
    </xf>
    <xf numFmtId="180" fontId="38" fillId="0" borderId="107" xfId="0" applyNumberFormat="1" applyFont="1" applyFill="1" applyBorder="1" applyAlignment="1" applyProtection="1">
      <alignment horizontal="right" vertical="center" shrinkToFit="1"/>
      <protection locked="0"/>
    </xf>
    <xf numFmtId="178" fontId="38" fillId="0" borderId="22" xfId="0" applyNumberFormat="1" applyFont="1" applyFill="1" applyBorder="1" applyAlignment="1">
      <alignment vertical="center"/>
    </xf>
    <xf numFmtId="0" fontId="0" fillId="0" borderId="0" xfId="0" applyFont="1" applyFill="1" applyBorder="1" applyAlignment="1">
      <alignment/>
    </xf>
    <xf numFmtId="0" fontId="0" fillId="0" borderId="18" xfId="0" applyFont="1" applyFill="1" applyBorder="1" applyAlignment="1">
      <alignment horizontal="distributed" vertical="center" wrapText="1"/>
    </xf>
    <xf numFmtId="0" fontId="38" fillId="0" borderId="73" xfId="0" applyFont="1" applyFill="1" applyBorder="1" applyAlignment="1">
      <alignment horizontal="distributed" vertical="center"/>
    </xf>
    <xf numFmtId="180" fontId="38" fillId="0" borderId="74" xfId="0" applyNumberFormat="1" applyFont="1" applyFill="1" applyBorder="1" applyAlignment="1">
      <alignment horizontal="right" vertical="center" shrinkToFit="1"/>
    </xf>
    <xf numFmtId="180" fontId="38" fillId="0" borderId="74" xfId="0" applyNumberFormat="1" applyFont="1" applyFill="1" applyBorder="1" applyAlignment="1" applyProtection="1">
      <alignment horizontal="right" vertical="center" shrinkToFit="1"/>
      <protection locked="0"/>
    </xf>
    <xf numFmtId="180" fontId="38" fillId="0" borderId="71" xfId="0" applyNumberFormat="1" applyFont="1" applyFill="1" applyBorder="1" applyAlignment="1">
      <alignment horizontal="right" vertical="center" shrinkToFit="1"/>
    </xf>
    <xf numFmtId="180" fontId="38" fillId="0" borderId="122" xfId="0" applyNumberFormat="1" applyFont="1" applyFill="1" applyBorder="1" applyAlignment="1" applyProtection="1">
      <alignment horizontal="right" vertical="center" shrinkToFit="1"/>
      <protection locked="0"/>
    </xf>
    <xf numFmtId="180" fontId="38" fillId="0" borderId="123" xfId="0" applyNumberFormat="1" applyFont="1" applyFill="1" applyBorder="1" applyAlignment="1" applyProtection="1">
      <alignment horizontal="right" vertical="center" shrinkToFit="1"/>
      <protection locked="0"/>
    </xf>
    <xf numFmtId="180" fontId="38" fillId="0" borderId="124" xfId="0" applyNumberFormat="1" applyFont="1" applyFill="1" applyBorder="1" applyAlignment="1" applyProtection="1">
      <alignment horizontal="right" vertical="center" shrinkToFit="1"/>
      <protection locked="0"/>
    </xf>
    <xf numFmtId="0" fontId="0" fillId="0" borderId="94" xfId="0" applyFont="1" applyFill="1" applyBorder="1" applyAlignment="1">
      <alignment horizontal="distributed" vertical="center" wrapText="1"/>
    </xf>
    <xf numFmtId="0" fontId="38" fillId="0" borderId="78" xfId="0" applyFont="1" applyFill="1" applyBorder="1" applyAlignment="1">
      <alignment horizontal="distributed" vertical="center"/>
    </xf>
    <xf numFmtId="0" fontId="37" fillId="0" borderId="23" xfId="0" applyFont="1" applyFill="1" applyBorder="1" applyAlignment="1">
      <alignment horizontal="distributed" vertical="center"/>
    </xf>
    <xf numFmtId="0" fontId="0" fillId="0" borderId="183" xfId="0" applyFont="1" applyFill="1" applyBorder="1" applyAlignment="1">
      <alignment horizontal="distributed" vertical="center"/>
    </xf>
    <xf numFmtId="180" fontId="38" fillId="0" borderId="59" xfId="0" applyNumberFormat="1" applyFont="1" applyFill="1" applyBorder="1" applyAlignment="1">
      <alignment horizontal="right" vertical="center" shrinkToFit="1"/>
    </xf>
    <xf numFmtId="180" fontId="38" fillId="0" borderId="59" xfId="0" applyNumberFormat="1" applyFont="1" applyFill="1" applyBorder="1" applyAlignment="1" applyProtection="1">
      <alignment horizontal="right" vertical="center" shrinkToFit="1"/>
      <protection locked="0"/>
    </xf>
    <xf numFmtId="180" fontId="38" fillId="0" borderId="94" xfId="0" applyNumberFormat="1" applyFont="1" applyFill="1" applyBorder="1" applyAlignment="1">
      <alignment horizontal="right" vertical="center" shrinkToFit="1"/>
    </xf>
    <xf numFmtId="180" fontId="38" fillId="0" borderId="207" xfId="0" applyNumberFormat="1" applyFont="1" applyFill="1" applyBorder="1" applyAlignment="1" applyProtection="1">
      <alignment horizontal="right" vertical="center" shrinkToFit="1"/>
      <protection locked="0"/>
    </xf>
    <xf numFmtId="180" fontId="38" fillId="0" borderId="208" xfId="0" applyNumberFormat="1" applyFont="1" applyFill="1" applyBorder="1" applyAlignment="1" applyProtection="1">
      <alignment horizontal="right" vertical="center" shrinkToFit="1"/>
      <protection locked="0"/>
    </xf>
    <xf numFmtId="180" fontId="38" fillId="0" borderId="209" xfId="0" applyNumberFormat="1" applyFont="1" applyFill="1" applyBorder="1" applyAlignment="1" applyProtection="1">
      <alignment horizontal="right" vertical="center" shrinkToFit="1"/>
      <protection locked="0"/>
    </xf>
    <xf numFmtId="180" fontId="38" fillId="0" borderId="24" xfId="0" applyNumberFormat="1" applyFont="1" applyFill="1" applyBorder="1" applyAlignment="1">
      <alignment horizontal="right" vertical="center" shrinkToFit="1"/>
    </xf>
    <xf numFmtId="180" fontId="38" fillId="0" borderId="24" xfId="0" applyNumberFormat="1" applyFont="1" applyFill="1" applyBorder="1" applyAlignment="1" applyProtection="1">
      <alignment horizontal="right" vertical="center" shrinkToFit="1"/>
      <protection locked="0"/>
    </xf>
    <xf numFmtId="180" fontId="38" fillId="0" borderId="25" xfId="0" applyNumberFormat="1" applyFont="1" applyFill="1" applyBorder="1" applyAlignment="1">
      <alignment horizontal="right" vertical="center" shrinkToFit="1"/>
    </xf>
    <xf numFmtId="180" fontId="38" fillId="0" borderId="46" xfId="0" applyNumberFormat="1" applyFont="1" applyFill="1" applyBorder="1" applyAlignment="1" applyProtection="1">
      <alignment horizontal="right" vertical="center" shrinkToFit="1"/>
      <protection locked="0"/>
    </xf>
    <xf numFmtId="180" fontId="38" fillId="0" borderId="47" xfId="0" applyNumberFormat="1" applyFont="1" applyFill="1" applyBorder="1" applyAlignment="1" applyProtection="1">
      <alignment horizontal="right" vertical="center" shrinkToFit="1"/>
      <protection locked="0"/>
    </xf>
    <xf numFmtId="180" fontId="38" fillId="0" borderId="48" xfId="0" applyNumberFormat="1" applyFont="1" applyFill="1" applyBorder="1" applyAlignment="1" applyProtection="1">
      <alignment horizontal="right" vertical="center" shrinkToFit="1"/>
      <protection locked="0"/>
    </xf>
    <xf numFmtId="0" fontId="38" fillId="0" borderId="13" xfId="0" applyFont="1" applyFill="1" applyBorder="1" applyAlignment="1">
      <alignment horizontal="distributed" vertical="center"/>
    </xf>
    <xf numFmtId="0" fontId="0" fillId="0" borderId="34" xfId="0" applyFont="1" applyFill="1" applyBorder="1" applyAlignment="1">
      <alignment horizontal="distributed" vertical="center"/>
    </xf>
    <xf numFmtId="180" fontId="38" fillId="0" borderId="174" xfId="0" applyNumberFormat="1" applyFont="1" applyFill="1" applyBorder="1" applyAlignment="1">
      <alignment horizontal="right" vertical="center" shrinkToFit="1"/>
    </xf>
    <xf numFmtId="180" fontId="38" fillId="0" borderId="174" xfId="0" applyNumberFormat="1" applyFont="1" applyFill="1" applyBorder="1" applyAlignment="1" applyProtection="1">
      <alignment horizontal="right" vertical="center" shrinkToFit="1"/>
      <protection locked="0"/>
    </xf>
    <xf numFmtId="180" fontId="38" fillId="0" borderId="143" xfId="0" applyNumberFormat="1" applyFont="1" applyFill="1" applyBorder="1" applyAlignment="1">
      <alignment horizontal="right" vertical="center" shrinkToFit="1"/>
    </xf>
    <xf numFmtId="180" fontId="38" fillId="0" borderId="210" xfId="0" applyNumberFormat="1" applyFont="1" applyFill="1" applyBorder="1" applyAlignment="1" applyProtection="1">
      <alignment horizontal="right" vertical="center" shrinkToFit="1"/>
      <protection locked="0"/>
    </xf>
    <xf numFmtId="180" fontId="38" fillId="0" borderId="211" xfId="0" applyNumberFormat="1" applyFont="1" applyFill="1" applyBorder="1" applyAlignment="1" applyProtection="1">
      <alignment horizontal="right" vertical="center" shrinkToFit="1"/>
      <protection locked="0"/>
    </xf>
    <xf numFmtId="180" fontId="38" fillId="0" borderId="212" xfId="0" applyNumberFormat="1" applyFont="1" applyFill="1" applyBorder="1" applyAlignment="1" applyProtection="1">
      <alignment horizontal="right" vertical="center" shrinkToFit="1"/>
      <protection locked="0"/>
    </xf>
    <xf numFmtId="0" fontId="38" fillId="0" borderId="0" xfId="0" applyFont="1" applyFill="1" applyAlignment="1">
      <alignment/>
    </xf>
    <xf numFmtId="178" fontId="38" fillId="0" borderId="12" xfId="0" applyNumberFormat="1" applyFont="1" applyFill="1" applyBorder="1" applyAlignment="1" applyProtection="1">
      <alignment vertical="center"/>
      <protection locked="0"/>
    </xf>
    <xf numFmtId="180" fontId="38" fillId="0" borderId="40" xfId="0" applyNumberFormat="1" applyFont="1" applyFill="1" applyBorder="1" applyAlignment="1" applyProtection="1">
      <alignment horizontal="right" vertical="center" shrinkToFit="1"/>
      <protection locked="0"/>
    </xf>
    <xf numFmtId="0" fontId="36" fillId="0" borderId="0" xfId="0" applyFont="1" applyFill="1" applyAlignment="1">
      <alignment horizontal="center" vertical="center"/>
    </xf>
    <xf numFmtId="0" fontId="8" fillId="0" borderId="0" xfId="0" applyFont="1" applyFill="1" applyAlignment="1">
      <alignment horizontal="center" vertical="center"/>
    </xf>
    <xf numFmtId="0" fontId="8" fillId="0" borderId="31" xfId="0" applyFont="1" applyFill="1" applyBorder="1" applyAlignment="1">
      <alignment horizontal="right"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2" xfId="0" applyFont="1" applyFill="1" applyBorder="1" applyAlignment="1">
      <alignment horizontal="left" vertical="top"/>
    </xf>
    <xf numFmtId="0" fontId="8" fillId="0" borderId="1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3" xfId="0" applyFont="1" applyFill="1" applyBorder="1" applyAlignment="1">
      <alignment horizontal="left" vertical="top" wrapText="1"/>
    </xf>
    <xf numFmtId="0" fontId="0" fillId="0" borderId="53" xfId="0" applyFont="1" applyFill="1" applyBorder="1" applyAlignment="1">
      <alignment horizontal="center" vertical="center" textRotation="255"/>
    </xf>
    <xf numFmtId="0" fontId="0" fillId="0" borderId="54" xfId="0" applyFont="1" applyFill="1" applyBorder="1" applyAlignment="1">
      <alignment horizontal="center" vertical="center" textRotation="255"/>
    </xf>
    <xf numFmtId="0" fontId="0" fillId="0" borderId="55"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8" fillId="0" borderId="24" xfId="0" applyFont="1" applyFill="1" applyBorder="1" applyAlignment="1">
      <alignment horizontal="center" vertical="center"/>
    </xf>
    <xf numFmtId="180" fontId="2" fillId="0" borderId="25" xfId="0" applyNumberFormat="1" applyFont="1" applyFill="1" applyBorder="1" applyAlignment="1">
      <alignment horizontal="right" vertical="center" shrinkToFit="1"/>
    </xf>
    <xf numFmtId="180" fontId="2" fillId="0" borderId="26" xfId="0" applyNumberFormat="1" applyFont="1" applyFill="1" applyBorder="1" applyAlignment="1">
      <alignment horizontal="right" vertical="center" shrinkToFit="1"/>
    </xf>
    <xf numFmtId="181" fontId="2" fillId="0" borderId="27" xfId="0" applyNumberFormat="1" applyFont="1" applyFill="1" applyBorder="1" applyAlignment="1">
      <alignment horizontal="right" vertical="center" shrinkToFit="1"/>
    </xf>
    <xf numFmtId="181" fontId="2" fillId="0" borderId="26" xfId="0" applyNumberFormat="1" applyFont="1" applyFill="1" applyBorder="1" applyAlignment="1">
      <alignment horizontal="right" vertical="center" shrinkToFit="1"/>
    </xf>
    <xf numFmtId="0" fontId="27" fillId="0" borderId="24" xfId="0" applyFont="1" applyFill="1" applyBorder="1" applyAlignment="1">
      <alignment horizontal="left" vertical="center"/>
    </xf>
    <xf numFmtId="0" fontId="27" fillId="0" borderId="24" xfId="0" applyFont="1" applyFill="1" applyBorder="1" applyAlignment="1">
      <alignment horizontal="center" vertical="center"/>
    </xf>
    <xf numFmtId="180" fontId="2" fillId="0" borderId="25" xfId="48" applyNumberFormat="1" applyFont="1" applyFill="1" applyBorder="1" applyAlignment="1">
      <alignment horizontal="right" vertical="center" shrinkToFit="1"/>
    </xf>
    <xf numFmtId="180" fontId="2" fillId="0" borderId="26" xfId="48" applyNumberFormat="1" applyFont="1" applyFill="1" applyBorder="1" applyAlignment="1">
      <alignment horizontal="right" vertical="center"/>
    </xf>
    <xf numFmtId="181" fontId="2" fillId="0" borderId="27" xfId="48" applyNumberFormat="1" applyFont="1" applyFill="1" applyBorder="1" applyAlignment="1">
      <alignment horizontal="right" vertical="center"/>
    </xf>
    <xf numFmtId="180" fontId="2" fillId="0" borderId="25" xfId="48" applyNumberFormat="1" applyFont="1" applyFill="1" applyBorder="1" applyAlignment="1">
      <alignment horizontal="right" vertical="center"/>
    </xf>
    <xf numFmtId="181" fontId="2" fillId="0" borderId="26" xfId="48" applyNumberFormat="1" applyFont="1" applyFill="1" applyBorder="1" applyAlignment="1">
      <alignment horizontal="right" vertical="center"/>
    </xf>
    <xf numFmtId="182" fontId="27" fillId="0" borderId="24" xfId="0" applyNumberFormat="1" applyFont="1" applyFill="1" applyBorder="1" applyAlignment="1">
      <alignment horizontal="center" vertical="center"/>
    </xf>
    <xf numFmtId="183" fontId="2" fillId="0" borderId="27" xfId="48" applyNumberFormat="1" applyFont="1" applyFill="1" applyBorder="1" applyAlignment="1">
      <alignment horizontal="right" vertical="center"/>
    </xf>
    <xf numFmtId="183" fontId="2" fillId="0" borderId="26" xfId="48" applyNumberFormat="1" applyFont="1" applyFill="1" applyBorder="1" applyAlignment="1">
      <alignment horizontal="right" vertical="center"/>
    </xf>
    <xf numFmtId="0" fontId="27" fillId="0" borderId="21" xfId="0" applyFont="1" applyFill="1" applyBorder="1" applyAlignment="1">
      <alignment horizontal="center" vertical="center"/>
    </xf>
    <xf numFmtId="180" fontId="2" fillId="0" borderId="28" xfId="0" applyNumberFormat="1" applyFont="1" applyFill="1" applyBorder="1" applyAlignment="1">
      <alignment horizontal="right" vertical="center" shrinkToFit="1"/>
    </xf>
    <xf numFmtId="180" fontId="2" fillId="0" borderId="29" xfId="0" applyNumberFormat="1" applyFont="1" applyFill="1" applyBorder="1" applyAlignment="1">
      <alignment horizontal="right" vertical="center" shrinkToFit="1"/>
    </xf>
    <xf numFmtId="183" fontId="2" fillId="0" borderId="30" xfId="48" applyNumberFormat="1" applyFont="1" applyFill="1" applyBorder="1" applyAlignment="1">
      <alignment horizontal="right" vertical="center"/>
    </xf>
    <xf numFmtId="183" fontId="2" fillId="0" borderId="29" xfId="48" applyNumberFormat="1" applyFont="1" applyFill="1" applyBorder="1" applyAlignment="1">
      <alignment horizontal="right" vertical="center"/>
    </xf>
    <xf numFmtId="180" fontId="2" fillId="0" borderId="53" xfId="0" applyNumberFormat="1" applyFont="1" applyFill="1" applyBorder="1" applyAlignment="1">
      <alignment horizontal="right" vertical="center" shrinkToFit="1"/>
    </xf>
    <xf numFmtId="180" fontId="2" fillId="0" borderId="54" xfId="0" applyNumberFormat="1" applyFont="1" applyFill="1" applyBorder="1" applyAlignment="1">
      <alignment horizontal="right" vertical="center" shrinkToFit="1"/>
    </xf>
    <xf numFmtId="183" fontId="2" fillId="0" borderId="55" xfId="48" applyNumberFormat="1" applyFont="1" applyFill="1" applyBorder="1" applyAlignment="1">
      <alignment horizontal="right" vertical="center"/>
    </xf>
    <xf numFmtId="183" fontId="2" fillId="0" borderId="54" xfId="48" applyNumberFormat="1" applyFont="1" applyFill="1" applyBorder="1" applyAlignment="1">
      <alignment horizontal="right" vertical="center"/>
    </xf>
    <xf numFmtId="0" fontId="39" fillId="0" borderId="0" xfId="0" applyFont="1" applyFill="1" applyAlignment="1">
      <alignment horizontal="center" vertical="center"/>
    </xf>
    <xf numFmtId="0" fontId="40" fillId="0" borderId="0" xfId="0" applyFont="1" applyFill="1" applyAlignment="1">
      <alignment horizontal="center" vertical="center"/>
    </xf>
    <xf numFmtId="0" fontId="2" fillId="0" borderId="10" xfId="0" applyFont="1" applyFill="1" applyBorder="1" applyAlignment="1">
      <alignment horizontal="left" vertical="center"/>
    </xf>
    <xf numFmtId="0" fontId="8" fillId="0" borderId="203" xfId="0" applyFont="1" applyFill="1" applyBorder="1" applyAlignment="1">
      <alignment horizontal="center" vertical="center" wrapText="1"/>
    </xf>
    <xf numFmtId="0" fontId="8" fillId="0" borderId="53" xfId="0" applyFont="1" applyFill="1" applyBorder="1" applyAlignment="1">
      <alignment horizontal="center" vertical="center"/>
    </xf>
    <xf numFmtId="0" fontId="8" fillId="0" borderId="12" xfId="0" applyFont="1" applyFill="1" applyBorder="1" applyAlignment="1">
      <alignment/>
    </xf>
    <xf numFmtId="0" fontId="8" fillId="0" borderId="2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42" xfId="0" applyFont="1" applyFill="1" applyBorder="1" applyAlignment="1">
      <alignment horizontal="center" vertical="center"/>
    </xf>
    <xf numFmtId="0" fontId="2" fillId="0" borderId="21" xfId="0" applyFont="1" applyFill="1" applyBorder="1" applyAlignment="1">
      <alignment horizontal="left" vertical="center"/>
    </xf>
    <xf numFmtId="0" fontId="8" fillId="0" borderId="174"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5" xfId="0" applyFont="1" applyFill="1" applyBorder="1" applyAlignment="1">
      <alignment horizontal="center" vertical="center"/>
    </xf>
    <xf numFmtId="180" fontId="2" fillId="0" borderId="24" xfId="0" applyNumberFormat="1" applyFont="1" applyFill="1" applyBorder="1" applyAlignment="1">
      <alignment vertical="center"/>
    </xf>
    <xf numFmtId="180" fontId="2" fillId="0" borderId="25" xfId="0" applyNumberFormat="1" applyFont="1" applyFill="1" applyBorder="1" applyAlignment="1">
      <alignment vertical="center"/>
    </xf>
    <xf numFmtId="180" fontId="2" fillId="0" borderId="26" xfId="0" applyNumberFormat="1" applyFont="1" applyFill="1" applyBorder="1" applyAlignment="1">
      <alignment vertical="center"/>
    </xf>
    <xf numFmtId="180" fontId="2" fillId="0" borderId="27" xfId="0" applyNumberFormat="1" applyFont="1" applyFill="1" applyBorder="1" applyAlignment="1">
      <alignment vertical="center"/>
    </xf>
    <xf numFmtId="177" fontId="2" fillId="0" borderId="24" xfId="0" applyNumberFormat="1" applyFont="1" applyFill="1" applyBorder="1" applyAlignment="1">
      <alignment vertical="center"/>
    </xf>
    <xf numFmtId="177" fontId="2" fillId="0" borderId="25" xfId="0" applyNumberFormat="1" applyFont="1" applyFill="1" applyBorder="1" applyAlignment="1">
      <alignment vertical="center"/>
    </xf>
    <xf numFmtId="177" fontId="2" fillId="0" borderId="26" xfId="0"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21" xfId="0" applyNumberFormat="1" applyFont="1" applyFill="1" applyBorder="1" applyAlignment="1">
      <alignment vertical="center"/>
    </xf>
    <xf numFmtId="177" fontId="2" fillId="0" borderId="28" xfId="0" applyNumberFormat="1" applyFont="1" applyFill="1" applyBorder="1" applyAlignment="1">
      <alignment vertical="center"/>
    </xf>
    <xf numFmtId="177" fontId="2" fillId="0" borderId="29" xfId="0" applyNumberFormat="1" applyFont="1" applyFill="1" applyBorder="1" applyAlignment="1">
      <alignment vertical="center"/>
    </xf>
    <xf numFmtId="177" fontId="2" fillId="0" borderId="30" xfId="0" applyNumberFormat="1" applyFont="1" applyFill="1" applyBorder="1" applyAlignment="1">
      <alignment vertical="center"/>
    </xf>
    <xf numFmtId="177" fontId="2" fillId="0" borderId="35" xfId="0" applyNumberFormat="1" applyFont="1" applyFill="1" applyBorder="1" applyAlignment="1">
      <alignment vertical="center"/>
    </xf>
    <xf numFmtId="177" fontId="2" fillId="0" borderId="53" xfId="0" applyNumberFormat="1" applyFont="1" applyFill="1" applyBorder="1" applyAlignment="1">
      <alignment vertical="center"/>
    </xf>
    <xf numFmtId="177" fontId="2" fillId="0" borderId="54" xfId="0" applyNumberFormat="1" applyFont="1" applyFill="1" applyBorder="1" applyAlignment="1">
      <alignment vertical="center"/>
    </xf>
    <xf numFmtId="177" fontId="2" fillId="0" borderId="55" xfId="0" applyNumberFormat="1" applyFont="1" applyFill="1" applyBorder="1" applyAlignment="1">
      <alignment vertical="center"/>
    </xf>
    <xf numFmtId="180" fontId="33" fillId="0" borderId="83"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8</xdr:row>
      <xdr:rowOff>66675</xdr:rowOff>
    </xdr:to>
    <xdr:sp>
      <xdr:nvSpPr>
        <xdr:cNvPr id="1" name="Line 1"/>
        <xdr:cNvSpPr>
          <a:spLocks/>
        </xdr:cNvSpPr>
      </xdr:nvSpPr>
      <xdr:spPr>
        <a:xfrm>
          <a:off x="9525" y="857250"/>
          <a:ext cx="800100" cy="2505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28575</xdr:rowOff>
    </xdr:from>
    <xdr:to>
      <xdr:col>1</xdr:col>
      <xdr:colOff>0</xdr:colOff>
      <xdr:row>7</xdr:row>
      <xdr:rowOff>57150</xdr:rowOff>
    </xdr:to>
    <xdr:sp>
      <xdr:nvSpPr>
        <xdr:cNvPr id="1" name="Line 1"/>
        <xdr:cNvSpPr>
          <a:spLocks/>
        </xdr:cNvSpPr>
      </xdr:nvSpPr>
      <xdr:spPr>
        <a:xfrm>
          <a:off x="19050" y="904875"/>
          <a:ext cx="1390650" cy="2295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247650</xdr:rowOff>
    </xdr:from>
    <xdr:to>
      <xdr:col>3</xdr:col>
      <xdr:colOff>76200</xdr:colOff>
      <xdr:row>8</xdr:row>
      <xdr:rowOff>0</xdr:rowOff>
    </xdr:to>
    <xdr:sp>
      <xdr:nvSpPr>
        <xdr:cNvPr id="1" name="Line 1"/>
        <xdr:cNvSpPr>
          <a:spLocks/>
        </xdr:cNvSpPr>
      </xdr:nvSpPr>
      <xdr:spPr>
        <a:xfrm>
          <a:off x="0" y="942975"/>
          <a:ext cx="2628900" cy="2466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1219200</xdr:colOff>
      <xdr:row>7</xdr:row>
      <xdr:rowOff>76200</xdr:rowOff>
    </xdr:to>
    <xdr:sp>
      <xdr:nvSpPr>
        <xdr:cNvPr id="1" name="Line 1"/>
        <xdr:cNvSpPr>
          <a:spLocks/>
        </xdr:cNvSpPr>
      </xdr:nvSpPr>
      <xdr:spPr>
        <a:xfrm>
          <a:off x="19050" y="609600"/>
          <a:ext cx="120015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xdr:col>
      <xdr:colOff>1162050</xdr:colOff>
      <xdr:row>6</xdr:row>
      <xdr:rowOff>95250</xdr:rowOff>
    </xdr:to>
    <xdr:sp>
      <xdr:nvSpPr>
        <xdr:cNvPr id="1" name="Line 1"/>
        <xdr:cNvSpPr>
          <a:spLocks/>
        </xdr:cNvSpPr>
      </xdr:nvSpPr>
      <xdr:spPr>
        <a:xfrm>
          <a:off x="19050" y="914400"/>
          <a:ext cx="2905125" cy="2628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21</xdr:row>
      <xdr:rowOff>19050</xdr:rowOff>
    </xdr:from>
    <xdr:to>
      <xdr:col>2</xdr:col>
      <xdr:colOff>9525</xdr:colOff>
      <xdr:row>24</xdr:row>
      <xdr:rowOff>104775</xdr:rowOff>
    </xdr:to>
    <xdr:sp>
      <xdr:nvSpPr>
        <xdr:cNvPr id="2" name="Line 2"/>
        <xdr:cNvSpPr>
          <a:spLocks/>
        </xdr:cNvSpPr>
      </xdr:nvSpPr>
      <xdr:spPr>
        <a:xfrm>
          <a:off x="19050" y="9182100"/>
          <a:ext cx="2933700"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0</xdr:col>
      <xdr:colOff>1057275</xdr:colOff>
      <xdr:row>6</xdr:row>
      <xdr:rowOff>0</xdr:rowOff>
    </xdr:to>
    <xdr:sp>
      <xdr:nvSpPr>
        <xdr:cNvPr id="1" name="Line 1"/>
        <xdr:cNvSpPr>
          <a:spLocks/>
        </xdr:cNvSpPr>
      </xdr:nvSpPr>
      <xdr:spPr>
        <a:xfrm>
          <a:off x="19050" y="828675"/>
          <a:ext cx="10382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0</xdr:rowOff>
    </xdr:from>
    <xdr:to>
      <xdr:col>0</xdr:col>
      <xdr:colOff>1038225</xdr:colOff>
      <xdr:row>24</xdr:row>
      <xdr:rowOff>0</xdr:rowOff>
    </xdr:to>
    <xdr:sp>
      <xdr:nvSpPr>
        <xdr:cNvPr id="2" name="Line 1"/>
        <xdr:cNvSpPr>
          <a:spLocks/>
        </xdr:cNvSpPr>
      </xdr:nvSpPr>
      <xdr:spPr>
        <a:xfrm>
          <a:off x="9525" y="8772525"/>
          <a:ext cx="1028700"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Q20"/>
  <sheetViews>
    <sheetView view="pageBreakPreview" zoomScale="80" zoomScaleSheetLayoutView="80" zoomScalePageLayoutView="0" workbookViewId="0" topLeftCell="A16">
      <selection activeCell="T8" sqref="T8"/>
    </sheetView>
  </sheetViews>
  <sheetFormatPr defaultColWidth="9.00390625" defaultRowHeight="13.5"/>
  <cols>
    <col min="1" max="1" width="10.625" style="1" customWidth="1"/>
    <col min="2" max="2" width="7.875" style="1" customWidth="1"/>
    <col min="3" max="3" width="6.375" style="1" customWidth="1"/>
    <col min="4" max="4" width="7.875" style="1" customWidth="1"/>
    <col min="5" max="5" width="6.875" style="1" customWidth="1"/>
    <col min="6" max="6" width="6.50390625" style="1" customWidth="1"/>
    <col min="7" max="7" width="6.375" style="1" customWidth="1"/>
    <col min="8" max="8" width="6.75390625" style="1" customWidth="1"/>
    <col min="9" max="9" width="6.375" style="1" customWidth="1"/>
    <col min="10" max="10" width="6.75390625" style="1" customWidth="1"/>
    <col min="11" max="11" width="6.375" style="1" customWidth="1"/>
    <col min="12" max="12" width="7.875" style="1" customWidth="1"/>
    <col min="13" max="13" width="6.75390625" style="1" customWidth="1"/>
    <col min="14" max="16" width="6.375" style="1" customWidth="1"/>
    <col min="17" max="17" width="6.75390625" style="1" customWidth="1"/>
    <col min="18" max="16384" width="9.00390625" style="1" customWidth="1"/>
  </cols>
  <sheetData>
    <row r="1" spans="1:17" ht="24">
      <c r="A1" s="50" t="s">
        <v>30</v>
      </c>
      <c r="B1" s="50"/>
      <c r="C1" s="50"/>
      <c r="D1" s="50"/>
      <c r="E1" s="50"/>
      <c r="F1" s="50"/>
      <c r="G1" s="50"/>
      <c r="H1" s="50"/>
      <c r="I1" s="50"/>
      <c r="J1" s="50"/>
      <c r="K1" s="50"/>
      <c r="L1" s="50"/>
      <c r="M1" s="50"/>
      <c r="N1" s="50"/>
      <c r="O1" s="50"/>
      <c r="P1" s="50"/>
      <c r="Q1" s="50"/>
    </row>
    <row r="2" spans="1:17" ht="13.5">
      <c r="A2" s="2"/>
      <c r="B2" s="2"/>
      <c r="C2" s="2"/>
      <c r="D2" s="2"/>
      <c r="E2" s="2"/>
      <c r="F2" s="2"/>
      <c r="G2" s="2"/>
      <c r="H2" s="2"/>
      <c r="I2" s="2"/>
      <c r="J2" s="2"/>
      <c r="K2" s="2"/>
      <c r="L2" s="2"/>
      <c r="M2" s="2"/>
      <c r="N2" s="2"/>
      <c r="O2" s="2"/>
      <c r="P2" s="2"/>
      <c r="Q2" s="2"/>
    </row>
    <row r="3" spans="1:17" ht="13.5">
      <c r="A3" s="2"/>
      <c r="B3" s="2"/>
      <c r="C3" s="2"/>
      <c r="D3" s="2"/>
      <c r="E3" s="2"/>
      <c r="F3" s="2"/>
      <c r="G3" s="2"/>
      <c r="H3" s="2"/>
      <c r="I3" s="2"/>
      <c r="J3" s="2"/>
      <c r="K3" s="2"/>
      <c r="L3" s="2"/>
      <c r="M3" s="2"/>
      <c r="N3" s="2"/>
      <c r="O3" s="2"/>
      <c r="P3" s="2"/>
      <c r="Q3" s="2"/>
    </row>
    <row r="4" spans="1:17" ht="16.5" thickBot="1">
      <c r="A4" s="3"/>
      <c r="B4" s="3"/>
      <c r="C4" s="3"/>
      <c r="D4" s="3"/>
      <c r="E4" s="3"/>
      <c r="F4" s="3"/>
      <c r="G4" s="3"/>
      <c r="H4" s="3"/>
      <c r="I4" s="3"/>
      <c r="J4" s="3"/>
      <c r="K4" s="3"/>
      <c r="L4" s="49" t="s">
        <v>34</v>
      </c>
      <c r="M4" s="49"/>
      <c r="N4" s="49"/>
      <c r="O4" s="49"/>
      <c r="P4" s="49"/>
      <c r="Q4" s="49"/>
    </row>
    <row r="5" spans="1:17" ht="6" customHeight="1">
      <c r="A5" s="4"/>
      <c r="B5" s="4"/>
      <c r="C5" s="4"/>
      <c r="D5" s="53" t="s">
        <v>12</v>
      </c>
      <c r="E5" s="54"/>
      <c r="F5" s="54"/>
      <c r="G5" s="54"/>
      <c r="H5" s="54"/>
      <c r="I5" s="54"/>
      <c r="J5" s="54"/>
      <c r="K5" s="55"/>
      <c r="L5" s="59" t="s">
        <v>13</v>
      </c>
      <c r="M5" s="60"/>
      <c r="N5" s="60"/>
      <c r="O5" s="60"/>
      <c r="P5" s="60"/>
      <c r="Q5" s="61"/>
    </row>
    <row r="6" spans="1:17" ht="36.75" customHeight="1" thickBot="1">
      <c r="A6" s="6" t="s">
        <v>18</v>
      </c>
      <c r="B6" s="52" t="s">
        <v>1</v>
      </c>
      <c r="C6" s="51" t="s">
        <v>11</v>
      </c>
      <c r="D6" s="56"/>
      <c r="E6" s="57"/>
      <c r="F6" s="57"/>
      <c r="G6" s="57"/>
      <c r="H6" s="57"/>
      <c r="I6" s="57"/>
      <c r="J6" s="57"/>
      <c r="K6" s="58"/>
      <c r="L6" s="62"/>
      <c r="M6" s="63"/>
      <c r="N6" s="63"/>
      <c r="O6" s="63"/>
      <c r="P6" s="63"/>
      <c r="Q6" s="64"/>
    </row>
    <row r="7" spans="1:17" ht="6" customHeight="1">
      <c r="A7" s="6"/>
      <c r="B7" s="52"/>
      <c r="C7" s="51"/>
      <c r="D7" s="8"/>
      <c r="E7" s="9"/>
      <c r="F7" s="10"/>
      <c r="G7" s="10"/>
      <c r="H7" s="10"/>
      <c r="I7" s="10"/>
      <c r="J7" s="10"/>
      <c r="K7" s="11"/>
      <c r="L7" s="12"/>
      <c r="M7" s="13"/>
      <c r="N7" s="14"/>
      <c r="O7" s="14"/>
      <c r="P7" s="14"/>
      <c r="Q7" s="15"/>
    </row>
    <row r="8" spans="1:17" ht="143.25" customHeight="1">
      <c r="A8" s="16" t="s">
        <v>2</v>
      </c>
      <c r="B8" s="52"/>
      <c r="C8" s="51"/>
      <c r="D8" s="17" t="s">
        <v>3</v>
      </c>
      <c r="E8" s="18" t="s">
        <v>4</v>
      </c>
      <c r="F8" s="19" t="s">
        <v>5</v>
      </c>
      <c r="G8" s="19" t="s">
        <v>6</v>
      </c>
      <c r="H8" s="19" t="s">
        <v>7</v>
      </c>
      <c r="I8" s="19" t="s">
        <v>14</v>
      </c>
      <c r="J8" s="19" t="s">
        <v>15</v>
      </c>
      <c r="K8" s="20" t="s">
        <v>16</v>
      </c>
      <c r="L8" s="21" t="s">
        <v>8</v>
      </c>
      <c r="M8" s="18" t="s">
        <v>17</v>
      </c>
      <c r="N8" s="19" t="s">
        <v>19</v>
      </c>
      <c r="O8" s="19" t="s">
        <v>9</v>
      </c>
      <c r="P8" s="19" t="s">
        <v>10</v>
      </c>
      <c r="Q8" s="20" t="s">
        <v>0</v>
      </c>
    </row>
    <row r="9" spans="1:17" ht="6" customHeight="1" thickBot="1">
      <c r="A9" s="22"/>
      <c r="B9" s="23"/>
      <c r="C9" s="24"/>
      <c r="D9" s="17"/>
      <c r="E9" s="18"/>
      <c r="F9" s="19"/>
      <c r="G9" s="19"/>
      <c r="H9" s="19"/>
      <c r="I9" s="19"/>
      <c r="J9" s="19"/>
      <c r="K9" s="20"/>
      <c r="L9" s="21"/>
      <c r="M9" s="18"/>
      <c r="N9" s="19"/>
      <c r="O9" s="19"/>
      <c r="P9" s="19"/>
      <c r="Q9" s="20"/>
    </row>
    <row r="10" spans="1:17" ht="60" customHeight="1" thickBot="1">
      <c r="A10" s="25" t="s">
        <v>22</v>
      </c>
      <c r="B10" s="31">
        <f>SUM(B11:B17)</f>
        <v>12238</v>
      </c>
      <c r="C10" s="31">
        <f aca="true" t="shared" si="0" ref="C10:Q10">SUM(C11:C17)</f>
        <v>294</v>
      </c>
      <c r="D10" s="31">
        <f t="shared" si="0"/>
        <v>7917</v>
      </c>
      <c r="E10" s="32">
        <f t="shared" si="0"/>
        <v>2497</v>
      </c>
      <c r="F10" s="33">
        <f t="shared" si="0"/>
        <v>974</v>
      </c>
      <c r="G10" s="33">
        <f t="shared" si="0"/>
        <v>225</v>
      </c>
      <c r="H10" s="33">
        <f t="shared" si="0"/>
        <v>2607</v>
      </c>
      <c r="I10" s="33">
        <f t="shared" si="0"/>
        <v>17</v>
      </c>
      <c r="J10" s="33">
        <f t="shared" si="0"/>
        <v>1240</v>
      </c>
      <c r="K10" s="34">
        <f t="shared" si="0"/>
        <v>357</v>
      </c>
      <c r="L10" s="31">
        <f t="shared" si="0"/>
        <v>4027</v>
      </c>
      <c r="M10" s="32">
        <f t="shared" si="0"/>
        <v>2078</v>
      </c>
      <c r="N10" s="33">
        <f t="shared" si="0"/>
        <v>28</v>
      </c>
      <c r="O10" s="33">
        <f t="shared" si="0"/>
        <v>21</v>
      </c>
      <c r="P10" s="33">
        <f t="shared" si="0"/>
        <v>1</v>
      </c>
      <c r="Q10" s="34">
        <f t="shared" si="0"/>
        <v>1899</v>
      </c>
    </row>
    <row r="11" spans="1:17" ht="60" customHeight="1">
      <c r="A11" s="5" t="s">
        <v>29</v>
      </c>
      <c r="B11" s="31">
        <v>30</v>
      </c>
      <c r="C11" s="31">
        <v>1</v>
      </c>
      <c r="D11" s="31">
        <v>27</v>
      </c>
      <c r="E11" s="32">
        <v>27</v>
      </c>
      <c r="F11" s="33">
        <v>0</v>
      </c>
      <c r="G11" s="33">
        <v>0</v>
      </c>
      <c r="H11" s="33">
        <v>0</v>
      </c>
      <c r="I11" s="33">
        <v>0</v>
      </c>
      <c r="J11" s="33">
        <v>0</v>
      </c>
      <c r="K11" s="35" t="s">
        <v>21</v>
      </c>
      <c r="L11" s="31">
        <v>2</v>
      </c>
      <c r="M11" s="36" t="s">
        <v>21</v>
      </c>
      <c r="N11" s="33">
        <v>0</v>
      </c>
      <c r="O11" s="33">
        <v>0</v>
      </c>
      <c r="P11" s="33">
        <v>0</v>
      </c>
      <c r="Q11" s="34">
        <v>2</v>
      </c>
    </row>
    <row r="12" spans="1:17" ht="60" customHeight="1">
      <c r="A12" s="26" t="s">
        <v>28</v>
      </c>
      <c r="B12" s="37">
        <v>30</v>
      </c>
      <c r="C12" s="37">
        <v>0</v>
      </c>
      <c r="D12" s="37">
        <v>27</v>
      </c>
      <c r="E12" s="38">
        <v>25</v>
      </c>
      <c r="F12" s="39">
        <v>1</v>
      </c>
      <c r="G12" s="39">
        <v>0</v>
      </c>
      <c r="H12" s="39">
        <v>1</v>
      </c>
      <c r="I12" s="39">
        <v>0</v>
      </c>
      <c r="J12" s="39">
        <v>0</v>
      </c>
      <c r="K12" s="40">
        <v>0</v>
      </c>
      <c r="L12" s="37">
        <v>3</v>
      </c>
      <c r="M12" s="41" t="s">
        <v>21</v>
      </c>
      <c r="N12" s="39">
        <v>0</v>
      </c>
      <c r="O12" s="39">
        <v>0</v>
      </c>
      <c r="P12" s="39">
        <v>0</v>
      </c>
      <c r="Q12" s="40">
        <v>3</v>
      </c>
    </row>
    <row r="13" spans="1:17" ht="60" customHeight="1">
      <c r="A13" s="26" t="s">
        <v>27</v>
      </c>
      <c r="B13" s="37">
        <v>7</v>
      </c>
      <c r="C13" s="37">
        <v>0</v>
      </c>
      <c r="D13" s="37">
        <v>6</v>
      </c>
      <c r="E13" s="38">
        <v>6</v>
      </c>
      <c r="F13" s="39">
        <v>0</v>
      </c>
      <c r="G13" s="39">
        <v>0</v>
      </c>
      <c r="H13" s="39">
        <v>0</v>
      </c>
      <c r="I13" s="39">
        <v>0</v>
      </c>
      <c r="J13" s="39">
        <v>0</v>
      </c>
      <c r="K13" s="42" t="s">
        <v>21</v>
      </c>
      <c r="L13" s="37">
        <v>1</v>
      </c>
      <c r="M13" s="41" t="s">
        <v>21</v>
      </c>
      <c r="N13" s="39">
        <v>0</v>
      </c>
      <c r="O13" s="39">
        <v>0</v>
      </c>
      <c r="P13" s="39">
        <v>0</v>
      </c>
      <c r="Q13" s="40">
        <v>1</v>
      </c>
    </row>
    <row r="14" spans="1:17" ht="60" customHeight="1">
      <c r="A14" s="26" t="s">
        <v>26</v>
      </c>
      <c r="B14" s="37">
        <v>11791</v>
      </c>
      <c r="C14" s="37">
        <v>205</v>
      </c>
      <c r="D14" s="37">
        <v>7635</v>
      </c>
      <c r="E14" s="38">
        <v>2222</v>
      </c>
      <c r="F14" s="39">
        <v>969</v>
      </c>
      <c r="G14" s="39">
        <v>225</v>
      </c>
      <c r="H14" s="39">
        <v>2606</v>
      </c>
      <c r="I14" s="39">
        <v>17</v>
      </c>
      <c r="J14" s="39">
        <v>1239</v>
      </c>
      <c r="K14" s="40">
        <v>357</v>
      </c>
      <c r="L14" s="37">
        <v>3951</v>
      </c>
      <c r="M14" s="38">
        <v>2078</v>
      </c>
      <c r="N14" s="39">
        <v>27</v>
      </c>
      <c r="O14" s="39">
        <v>17</v>
      </c>
      <c r="P14" s="39">
        <v>1</v>
      </c>
      <c r="Q14" s="40">
        <v>1828</v>
      </c>
    </row>
    <row r="15" spans="1:17" ht="60" customHeight="1">
      <c r="A15" s="26" t="s">
        <v>25</v>
      </c>
      <c r="B15" s="37">
        <v>55</v>
      </c>
      <c r="C15" s="37">
        <v>9</v>
      </c>
      <c r="D15" s="37">
        <v>40</v>
      </c>
      <c r="E15" s="38">
        <v>38</v>
      </c>
      <c r="F15" s="39">
        <v>2</v>
      </c>
      <c r="G15" s="39">
        <v>0</v>
      </c>
      <c r="H15" s="39">
        <v>0</v>
      </c>
      <c r="I15" s="39">
        <v>0</v>
      </c>
      <c r="J15" s="39">
        <v>0</v>
      </c>
      <c r="K15" s="42" t="s">
        <v>21</v>
      </c>
      <c r="L15" s="37">
        <v>6</v>
      </c>
      <c r="M15" s="41" t="s">
        <v>20</v>
      </c>
      <c r="N15" s="39">
        <v>0</v>
      </c>
      <c r="O15" s="39">
        <v>0</v>
      </c>
      <c r="P15" s="39">
        <v>0</v>
      </c>
      <c r="Q15" s="40">
        <v>6</v>
      </c>
    </row>
    <row r="16" spans="1:17" ht="60" customHeight="1">
      <c r="A16" s="26" t="s">
        <v>24</v>
      </c>
      <c r="B16" s="37">
        <v>6</v>
      </c>
      <c r="C16" s="37">
        <v>0</v>
      </c>
      <c r="D16" s="37">
        <v>6</v>
      </c>
      <c r="E16" s="38">
        <v>3</v>
      </c>
      <c r="F16" s="39">
        <v>2</v>
      </c>
      <c r="G16" s="39">
        <v>0</v>
      </c>
      <c r="H16" s="39">
        <v>0</v>
      </c>
      <c r="I16" s="39">
        <v>0</v>
      </c>
      <c r="J16" s="39">
        <v>1</v>
      </c>
      <c r="K16" s="42" t="s">
        <v>21</v>
      </c>
      <c r="L16" s="37">
        <v>0</v>
      </c>
      <c r="M16" s="41" t="s">
        <v>20</v>
      </c>
      <c r="N16" s="39">
        <v>0</v>
      </c>
      <c r="O16" s="39">
        <v>0</v>
      </c>
      <c r="P16" s="39">
        <v>0</v>
      </c>
      <c r="Q16" s="40">
        <v>0</v>
      </c>
    </row>
    <row r="17" spans="1:17" ht="60" customHeight="1" thickBot="1">
      <c r="A17" s="7" t="s">
        <v>23</v>
      </c>
      <c r="B17" s="43">
        <v>319</v>
      </c>
      <c r="C17" s="43">
        <v>79</v>
      </c>
      <c r="D17" s="43">
        <v>176</v>
      </c>
      <c r="E17" s="44">
        <v>176</v>
      </c>
      <c r="F17" s="45" t="s">
        <v>21</v>
      </c>
      <c r="G17" s="45" t="s">
        <v>21</v>
      </c>
      <c r="H17" s="45" t="s">
        <v>21</v>
      </c>
      <c r="I17" s="45" t="s">
        <v>21</v>
      </c>
      <c r="J17" s="45" t="s">
        <v>21</v>
      </c>
      <c r="K17" s="46">
        <v>0</v>
      </c>
      <c r="L17" s="43">
        <v>64</v>
      </c>
      <c r="M17" s="47" t="s">
        <v>20</v>
      </c>
      <c r="N17" s="48">
        <v>1</v>
      </c>
      <c r="O17" s="48">
        <v>4</v>
      </c>
      <c r="P17" s="48">
        <v>0</v>
      </c>
      <c r="Q17" s="46">
        <v>59</v>
      </c>
    </row>
    <row r="18" spans="1:17" ht="15">
      <c r="A18" s="27" t="s">
        <v>31</v>
      </c>
      <c r="B18" s="28"/>
      <c r="C18" s="28"/>
      <c r="D18" s="28"/>
      <c r="E18" s="28"/>
      <c r="F18" s="28"/>
      <c r="G18" s="28"/>
      <c r="H18" s="28"/>
      <c r="I18" s="28"/>
      <c r="J18" s="28"/>
      <c r="K18" s="28"/>
      <c r="L18" s="28"/>
      <c r="M18" s="28"/>
      <c r="N18" s="28"/>
      <c r="O18" s="28"/>
      <c r="P18" s="29"/>
      <c r="Q18" s="30"/>
    </row>
    <row r="19" spans="1:17" ht="15">
      <c r="A19" s="28" t="s">
        <v>32</v>
      </c>
      <c r="B19" s="28"/>
      <c r="C19" s="28"/>
      <c r="D19" s="28"/>
      <c r="E19" s="28"/>
      <c r="F19" s="28"/>
      <c r="G19" s="28"/>
      <c r="H19" s="28"/>
      <c r="I19" s="28"/>
      <c r="J19" s="28"/>
      <c r="K19" s="28"/>
      <c r="L19" s="28"/>
      <c r="M19" s="28"/>
      <c r="N19" s="28"/>
      <c r="O19" s="28"/>
      <c r="P19" s="29"/>
      <c r="Q19" s="30"/>
    </row>
    <row r="20" spans="1:17" ht="15">
      <c r="A20" s="28" t="s">
        <v>33</v>
      </c>
      <c r="B20" s="28"/>
      <c r="C20" s="28"/>
      <c r="D20" s="28"/>
      <c r="E20" s="28"/>
      <c r="F20" s="28"/>
      <c r="G20" s="28"/>
      <c r="H20" s="28"/>
      <c r="I20" s="28"/>
      <c r="J20" s="28"/>
      <c r="K20" s="28"/>
      <c r="L20" s="28"/>
      <c r="M20" s="28"/>
      <c r="N20" s="28"/>
      <c r="O20" s="28"/>
      <c r="P20" s="29"/>
      <c r="Q20" s="30"/>
    </row>
  </sheetData>
  <sheetProtection/>
  <mergeCells count="6">
    <mergeCell ref="L4:Q4"/>
    <mergeCell ref="A1:Q1"/>
    <mergeCell ref="C6:C8"/>
    <mergeCell ref="B6:B8"/>
    <mergeCell ref="D5:K6"/>
    <mergeCell ref="L5:Q6"/>
  </mergeCells>
  <printOptions horizontalCentered="1"/>
  <pageMargins left="0.7874015748031497" right="0.984251968503937" top="1.1811023622047245" bottom="0.984251968503937" header="0.984251968503937" footer="0.3937007874015748"/>
  <pageSetup horizontalDpi="600" verticalDpi="600" orientation="portrait" paperSize="9" scale="68" r:id="rId2"/>
  <headerFooter alignWithMargins="0">
    <oddFooter>&amp;C&amp;"ＭＳ ゴシック,標準"&amp;18-59-</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Q22"/>
  <sheetViews>
    <sheetView view="pageBreakPreview" zoomScale="60" zoomScalePageLayoutView="0" workbookViewId="0" topLeftCell="A16">
      <selection activeCell="U7" sqref="U7"/>
    </sheetView>
  </sheetViews>
  <sheetFormatPr defaultColWidth="9.00390625" defaultRowHeight="13.5"/>
  <cols>
    <col min="1" max="1" width="18.50390625" style="1" customWidth="1"/>
    <col min="2" max="2" width="7.75390625" style="1" customWidth="1"/>
    <col min="3" max="3" width="6.50390625" style="1" customWidth="1"/>
    <col min="4" max="4" width="8.75390625" style="1" bestFit="1" customWidth="1"/>
    <col min="5" max="11" width="7.125" style="1" customWidth="1"/>
    <col min="12" max="12" width="8.75390625" style="1" bestFit="1" customWidth="1"/>
    <col min="13" max="17" width="7.125" style="1" customWidth="1"/>
    <col min="18" max="16384" width="9.00390625" style="1" customWidth="1"/>
  </cols>
  <sheetData>
    <row r="1" spans="1:17" ht="25.5">
      <c r="A1" s="65" t="s">
        <v>35</v>
      </c>
      <c r="B1" s="65"/>
      <c r="C1" s="65"/>
      <c r="D1" s="65"/>
      <c r="E1" s="65"/>
      <c r="F1" s="65"/>
      <c r="G1" s="65"/>
      <c r="H1" s="65"/>
      <c r="I1" s="65"/>
      <c r="J1" s="65"/>
      <c r="K1" s="65"/>
      <c r="L1" s="65"/>
      <c r="M1" s="65"/>
      <c r="N1" s="65"/>
      <c r="O1" s="65"/>
      <c r="P1" s="65"/>
      <c r="Q1" s="65"/>
    </row>
    <row r="2" spans="1:17" ht="13.5">
      <c r="A2" s="2"/>
      <c r="B2" s="66"/>
      <c r="C2" s="2"/>
      <c r="D2" s="2"/>
      <c r="E2" s="2"/>
      <c r="F2" s="2"/>
      <c r="G2" s="2"/>
      <c r="H2" s="2"/>
      <c r="I2" s="2"/>
      <c r="J2" s="2"/>
      <c r="K2" s="2"/>
      <c r="L2" s="2"/>
      <c r="M2" s="2"/>
      <c r="N2" s="2"/>
      <c r="O2" s="2"/>
      <c r="P2" s="2"/>
      <c r="Q2" s="2"/>
    </row>
    <row r="3" spans="1:17" ht="13.5">
      <c r="A3" s="2"/>
      <c r="B3" s="2"/>
      <c r="C3" s="2"/>
      <c r="D3" s="2"/>
      <c r="E3" s="2"/>
      <c r="F3" s="2"/>
      <c r="G3" s="2"/>
      <c r="H3" s="2"/>
      <c r="I3" s="2"/>
      <c r="J3" s="2"/>
      <c r="K3" s="2"/>
      <c r="L3" s="2"/>
      <c r="M3" s="2"/>
      <c r="N3" s="2"/>
      <c r="O3" s="2"/>
      <c r="P3" s="2"/>
      <c r="Q3" s="2"/>
    </row>
    <row r="4" spans="1:17" ht="16.5" thickBot="1">
      <c r="A4" s="3"/>
      <c r="B4" s="3"/>
      <c r="C4" s="3"/>
      <c r="D4" s="3"/>
      <c r="E4" s="3"/>
      <c r="F4" s="3"/>
      <c r="G4" s="3"/>
      <c r="H4" s="3"/>
      <c r="I4" s="3"/>
      <c r="J4" s="3"/>
      <c r="K4" s="3"/>
      <c r="L4" s="67" t="s">
        <v>34</v>
      </c>
      <c r="M4" s="67"/>
      <c r="N4" s="67"/>
      <c r="O4" s="67"/>
      <c r="P4" s="67"/>
      <c r="Q4" s="67"/>
    </row>
    <row r="5" spans="1:17" ht="29.25" customHeight="1" thickBot="1">
      <c r="A5" s="68" t="s">
        <v>36</v>
      </c>
      <c r="B5" s="69" t="s">
        <v>37</v>
      </c>
      <c r="C5" s="70" t="s">
        <v>38</v>
      </c>
      <c r="D5" s="71" t="s">
        <v>39</v>
      </c>
      <c r="E5" s="71"/>
      <c r="F5" s="71"/>
      <c r="G5" s="71"/>
      <c r="H5" s="71"/>
      <c r="I5" s="71"/>
      <c r="J5" s="71"/>
      <c r="K5" s="71"/>
      <c r="L5" s="72" t="s">
        <v>40</v>
      </c>
      <c r="M5" s="72"/>
      <c r="N5" s="72"/>
      <c r="O5" s="72"/>
      <c r="P5" s="72"/>
      <c r="Q5" s="72"/>
    </row>
    <row r="6" spans="1:17" ht="6" customHeight="1">
      <c r="A6" s="73"/>
      <c r="B6" s="74"/>
      <c r="C6" s="75"/>
      <c r="D6" s="76"/>
      <c r="E6" s="77"/>
      <c r="F6" s="78"/>
      <c r="G6" s="78"/>
      <c r="H6" s="78"/>
      <c r="I6" s="78"/>
      <c r="J6" s="78"/>
      <c r="K6" s="79"/>
      <c r="L6" s="80"/>
      <c r="M6" s="81"/>
      <c r="N6" s="82"/>
      <c r="O6" s="82"/>
      <c r="P6" s="82"/>
      <c r="Q6" s="83"/>
    </row>
    <row r="7" spans="1:17" ht="143.25" customHeight="1">
      <c r="A7" s="84" t="s">
        <v>41</v>
      </c>
      <c r="B7" s="74"/>
      <c r="C7" s="75"/>
      <c r="D7" s="85" t="s">
        <v>42</v>
      </c>
      <c r="E7" s="86" t="s">
        <v>43</v>
      </c>
      <c r="F7" s="87" t="s">
        <v>44</v>
      </c>
      <c r="G7" s="87" t="s">
        <v>45</v>
      </c>
      <c r="H7" s="87" t="s">
        <v>46</v>
      </c>
      <c r="I7" s="87" t="s">
        <v>47</v>
      </c>
      <c r="J7" s="87" t="s">
        <v>48</v>
      </c>
      <c r="K7" s="88" t="s">
        <v>49</v>
      </c>
      <c r="L7" s="85" t="s">
        <v>42</v>
      </c>
      <c r="M7" s="86" t="s">
        <v>50</v>
      </c>
      <c r="N7" s="87" t="s">
        <v>51</v>
      </c>
      <c r="O7" s="87" t="s">
        <v>52</v>
      </c>
      <c r="P7" s="87" t="s">
        <v>53</v>
      </c>
      <c r="Q7" s="88" t="s">
        <v>54</v>
      </c>
    </row>
    <row r="8" spans="1:17" ht="6" customHeight="1" thickBot="1">
      <c r="A8" s="89"/>
      <c r="B8" s="90"/>
      <c r="C8" s="91"/>
      <c r="D8" s="92"/>
      <c r="E8" s="93"/>
      <c r="F8" s="94"/>
      <c r="G8" s="94"/>
      <c r="H8" s="94"/>
      <c r="I8" s="94"/>
      <c r="J8" s="94"/>
      <c r="K8" s="95"/>
      <c r="L8" s="92"/>
      <c r="M8" s="93"/>
      <c r="N8" s="94"/>
      <c r="O8" s="94"/>
      <c r="P8" s="94"/>
      <c r="Q8" s="95"/>
    </row>
    <row r="9" spans="1:17" ht="60" customHeight="1" thickBot="1">
      <c r="A9" s="96" t="s">
        <v>55</v>
      </c>
      <c r="B9" s="31">
        <f>SUM(B10:B19)</f>
        <v>12238</v>
      </c>
      <c r="C9" s="31">
        <f aca="true" t="shared" si="0" ref="C9:Q9">SUM(C10:C19)</f>
        <v>294</v>
      </c>
      <c r="D9" s="31">
        <f t="shared" si="0"/>
        <v>7917</v>
      </c>
      <c r="E9" s="32">
        <f t="shared" si="0"/>
        <v>2497</v>
      </c>
      <c r="F9" s="33">
        <f t="shared" si="0"/>
        <v>974</v>
      </c>
      <c r="G9" s="33">
        <f t="shared" si="0"/>
        <v>225</v>
      </c>
      <c r="H9" s="33">
        <f t="shared" si="0"/>
        <v>2607</v>
      </c>
      <c r="I9" s="33">
        <f t="shared" si="0"/>
        <v>17</v>
      </c>
      <c r="J9" s="33">
        <f t="shared" si="0"/>
        <v>1240</v>
      </c>
      <c r="K9" s="34">
        <f t="shared" si="0"/>
        <v>357</v>
      </c>
      <c r="L9" s="31">
        <f t="shared" si="0"/>
        <v>4027</v>
      </c>
      <c r="M9" s="32">
        <f t="shared" si="0"/>
        <v>2078</v>
      </c>
      <c r="N9" s="33">
        <f t="shared" si="0"/>
        <v>28</v>
      </c>
      <c r="O9" s="33">
        <f t="shared" si="0"/>
        <v>21</v>
      </c>
      <c r="P9" s="33">
        <f t="shared" si="0"/>
        <v>1</v>
      </c>
      <c r="Q9" s="34">
        <f t="shared" si="0"/>
        <v>1899</v>
      </c>
    </row>
    <row r="10" spans="1:17" ht="60" customHeight="1">
      <c r="A10" s="97" t="s">
        <v>56</v>
      </c>
      <c r="B10" s="31">
        <v>4129</v>
      </c>
      <c r="C10" s="31">
        <v>22</v>
      </c>
      <c r="D10" s="32">
        <v>3404</v>
      </c>
      <c r="E10" s="98">
        <v>1000</v>
      </c>
      <c r="F10" s="99">
        <v>239</v>
      </c>
      <c r="G10" s="99">
        <v>150</v>
      </c>
      <c r="H10" s="99">
        <v>1115</v>
      </c>
      <c r="I10" s="99">
        <v>17</v>
      </c>
      <c r="J10" s="99">
        <v>795</v>
      </c>
      <c r="K10" s="100">
        <v>88</v>
      </c>
      <c r="L10" s="32">
        <v>703</v>
      </c>
      <c r="M10" s="98">
        <v>90</v>
      </c>
      <c r="N10" s="99">
        <v>11</v>
      </c>
      <c r="O10" s="101" t="s">
        <v>57</v>
      </c>
      <c r="P10" s="99">
        <v>0</v>
      </c>
      <c r="Q10" s="100">
        <v>602</v>
      </c>
    </row>
    <row r="11" spans="1:17" ht="60" customHeight="1">
      <c r="A11" s="102" t="s">
        <v>58</v>
      </c>
      <c r="B11" s="37">
        <v>2392</v>
      </c>
      <c r="C11" s="37">
        <v>89</v>
      </c>
      <c r="D11" s="38">
        <v>1395</v>
      </c>
      <c r="E11" s="103">
        <v>536</v>
      </c>
      <c r="F11" s="104">
        <v>157</v>
      </c>
      <c r="G11" s="104">
        <v>54</v>
      </c>
      <c r="H11" s="104">
        <v>487</v>
      </c>
      <c r="I11" s="104">
        <v>0</v>
      </c>
      <c r="J11" s="104">
        <v>40</v>
      </c>
      <c r="K11" s="105">
        <v>121</v>
      </c>
      <c r="L11" s="38">
        <v>908</v>
      </c>
      <c r="M11" s="103">
        <v>185</v>
      </c>
      <c r="N11" s="104">
        <v>6</v>
      </c>
      <c r="O11" s="106" t="s">
        <v>57</v>
      </c>
      <c r="P11" s="104">
        <v>0</v>
      </c>
      <c r="Q11" s="105">
        <v>717</v>
      </c>
    </row>
    <row r="12" spans="1:17" ht="60" customHeight="1">
      <c r="A12" s="107" t="s">
        <v>59</v>
      </c>
      <c r="B12" s="37">
        <v>3025</v>
      </c>
      <c r="C12" s="37">
        <v>80</v>
      </c>
      <c r="D12" s="38">
        <v>1774</v>
      </c>
      <c r="E12" s="103">
        <v>538</v>
      </c>
      <c r="F12" s="104">
        <v>362</v>
      </c>
      <c r="G12" s="104">
        <v>21</v>
      </c>
      <c r="H12" s="104">
        <v>601</v>
      </c>
      <c r="I12" s="104">
        <v>0</v>
      </c>
      <c r="J12" s="104">
        <v>110</v>
      </c>
      <c r="K12" s="105">
        <v>142</v>
      </c>
      <c r="L12" s="38">
        <v>1171</v>
      </c>
      <c r="M12" s="103">
        <v>714</v>
      </c>
      <c r="N12" s="104">
        <v>11</v>
      </c>
      <c r="O12" s="104">
        <v>21</v>
      </c>
      <c r="P12" s="104">
        <v>0</v>
      </c>
      <c r="Q12" s="105">
        <v>425</v>
      </c>
    </row>
    <row r="13" spans="1:17" ht="60" customHeight="1">
      <c r="A13" s="102" t="s">
        <v>60</v>
      </c>
      <c r="B13" s="37">
        <v>898</v>
      </c>
      <c r="C13" s="37">
        <v>52</v>
      </c>
      <c r="D13" s="38">
        <v>573</v>
      </c>
      <c r="E13" s="103">
        <v>115</v>
      </c>
      <c r="F13" s="104">
        <v>103</v>
      </c>
      <c r="G13" s="106" t="s">
        <v>57</v>
      </c>
      <c r="H13" s="104">
        <v>180</v>
      </c>
      <c r="I13" s="106" t="s">
        <v>61</v>
      </c>
      <c r="J13" s="104">
        <v>172</v>
      </c>
      <c r="K13" s="105">
        <v>3</v>
      </c>
      <c r="L13" s="38">
        <v>273</v>
      </c>
      <c r="M13" s="103">
        <v>171</v>
      </c>
      <c r="N13" s="106" t="s">
        <v>57</v>
      </c>
      <c r="O13" s="106" t="s">
        <v>57</v>
      </c>
      <c r="P13" s="104">
        <v>0</v>
      </c>
      <c r="Q13" s="105">
        <v>102</v>
      </c>
    </row>
    <row r="14" spans="1:17" ht="60" customHeight="1">
      <c r="A14" s="102" t="s">
        <v>62</v>
      </c>
      <c r="B14" s="37">
        <v>476</v>
      </c>
      <c r="C14" s="37">
        <v>9</v>
      </c>
      <c r="D14" s="38">
        <v>325</v>
      </c>
      <c r="E14" s="103">
        <v>121</v>
      </c>
      <c r="F14" s="104">
        <v>34</v>
      </c>
      <c r="G14" s="106" t="s">
        <v>57</v>
      </c>
      <c r="H14" s="104">
        <v>84</v>
      </c>
      <c r="I14" s="106" t="s">
        <v>61</v>
      </c>
      <c r="J14" s="104">
        <v>84</v>
      </c>
      <c r="K14" s="105">
        <v>2</v>
      </c>
      <c r="L14" s="38">
        <v>142</v>
      </c>
      <c r="M14" s="103">
        <v>125</v>
      </c>
      <c r="N14" s="106" t="s">
        <v>57</v>
      </c>
      <c r="O14" s="106" t="s">
        <v>57</v>
      </c>
      <c r="P14" s="104">
        <v>0</v>
      </c>
      <c r="Q14" s="105">
        <v>17</v>
      </c>
    </row>
    <row r="15" spans="1:17" ht="60" customHeight="1">
      <c r="A15" s="102" t="s">
        <v>63</v>
      </c>
      <c r="B15" s="37">
        <v>319</v>
      </c>
      <c r="C15" s="37">
        <v>8</v>
      </c>
      <c r="D15" s="38">
        <v>128</v>
      </c>
      <c r="E15" s="103">
        <v>71</v>
      </c>
      <c r="F15" s="104">
        <v>18</v>
      </c>
      <c r="G15" s="106" t="s">
        <v>57</v>
      </c>
      <c r="H15" s="104">
        <v>33</v>
      </c>
      <c r="I15" s="106" t="s">
        <v>61</v>
      </c>
      <c r="J15" s="104">
        <v>5</v>
      </c>
      <c r="K15" s="105">
        <v>1</v>
      </c>
      <c r="L15" s="38">
        <v>183</v>
      </c>
      <c r="M15" s="103">
        <v>169</v>
      </c>
      <c r="N15" s="106" t="s">
        <v>57</v>
      </c>
      <c r="O15" s="106" t="s">
        <v>57</v>
      </c>
      <c r="P15" s="104">
        <v>0</v>
      </c>
      <c r="Q15" s="105">
        <v>14</v>
      </c>
    </row>
    <row r="16" spans="1:17" ht="60" customHeight="1">
      <c r="A16" s="102" t="s">
        <v>64</v>
      </c>
      <c r="B16" s="37">
        <v>923</v>
      </c>
      <c r="C16" s="37">
        <v>32</v>
      </c>
      <c r="D16" s="38">
        <v>249</v>
      </c>
      <c r="E16" s="103">
        <v>57</v>
      </c>
      <c r="F16" s="104">
        <v>56</v>
      </c>
      <c r="G16" s="106" t="s">
        <v>57</v>
      </c>
      <c r="H16" s="104">
        <v>102</v>
      </c>
      <c r="I16" s="106" t="s">
        <v>61</v>
      </c>
      <c r="J16" s="104">
        <v>34</v>
      </c>
      <c r="K16" s="105">
        <v>0</v>
      </c>
      <c r="L16" s="38">
        <v>642</v>
      </c>
      <c r="M16" s="103">
        <v>624</v>
      </c>
      <c r="N16" s="106" t="s">
        <v>57</v>
      </c>
      <c r="O16" s="106" t="s">
        <v>57</v>
      </c>
      <c r="P16" s="104">
        <v>0</v>
      </c>
      <c r="Q16" s="105">
        <v>18</v>
      </c>
    </row>
    <row r="17" spans="1:17" ht="60" customHeight="1">
      <c r="A17" s="102" t="s">
        <v>65</v>
      </c>
      <c r="B17" s="37">
        <v>66</v>
      </c>
      <c r="C17" s="37">
        <v>2</v>
      </c>
      <c r="D17" s="38">
        <v>61</v>
      </c>
      <c r="E17" s="103">
        <v>51</v>
      </c>
      <c r="F17" s="104">
        <v>5</v>
      </c>
      <c r="G17" s="106" t="s">
        <v>57</v>
      </c>
      <c r="H17" s="104">
        <v>5</v>
      </c>
      <c r="I17" s="106" t="s">
        <v>61</v>
      </c>
      <c r="J17" s="106" t="s">
        <v>57</v>
      </c>
      <c r="K17" s="105">
        <v>0</v>
      </c>
      <c r="L17" s="38">
        <v>3</v>
      </c>
      <c r="M17" s="103">
        <v>0</v>
      </c>
      <c r="N17" s="106" t="s">
        <v>57</v>
      </c>
      <c r="O17" s="106" t="s">
        <v>57</v>
      </c>
      <c r="P17" s="104">
        <v>0</v>
      </c>
      <c r="Q17" s="105">
        <v>3</v>
      </c>
    </row>
    <row r="18" spans="1:17" ht="60" customHeight="1">
      <c r="A18" s="102" t="s">
        <v>66</v>
      </c>
      <c r="B18" s="37">
        <v>8</v>
      </c>
      <c r="C18" s="37">
        <v>0</v>
      </c>
      <c r="D18" s="38">
        <v>8</v>
      </c>
      <c r="E18" s="103">
        <v>8</v>
      </c>
      <c r="F18" s="104">
        <v>0</v>
      </c>
      <c r="G18" s="106" t="s">
        <v>57</v>
      </c>
      <c r="H18" s="104">
        <v>0</v>
      </c>
      <c r="I18" s="106" t="s">
        <v>57</v>
      </c>
      <c r="J18" s="106" t="s">
        <v>57</v>
      </c>
      <c r="K18" s="105">
        <v>0</v>
      </c>
      <c r="L18" s="38">
        <v>0</v>
      </c>
      <c r="M18" s="103">
        <v>0</v>
      </c>
      <c r="N18" s="106" t="s">
        <v>57</v>
      </c>
      <c r="O18" s="106" t="s">
        <v>57</v>
      </c>
      <c r="P18" s="104">
        <v>0</v>
      </c>
      <c r="Q18" s="105">
        <v>0</v>
      </c>
    </row>
    <row r="19" spans="1:17" ht="60" customHeight="1" thickBot="1">
      <c r="A19" s="108" t="s">
        <v>67</v>
      </c>
      <c r="B19" s="43">
        <v>2</v>
      </c>
      <c r="C19" s="43">
        <v>0</v>
      </c>
      <c r="D19" s="109">
        <v>0</v>
      </c>
      <c r="E19" s="110">
        <v>0</v>
      </c>
      <c r="F19" s="111">
        <v>0</v>
      </c>
      <c r="G19" s="112" t="s">
        <v>57</v>
      </c>
      <c r="H19" s="111">
        <v>0</v>
      </c>
      <c r="I19" s="112" t="s">
        <v>57</v>
      </c>
      <c r="J19" s="112" t="s">
        <v>57</v>
      </c>
      <c r="K19" s="113">
        <v>0</v>
      </c>
      <c r="L19" s="44">
        <v>2</v>
      </c>
      <c r="M19" s="110">
        <v>0</v>
      </c>
      <c r="N19" s="112" t="s">
        <v>57</v>
      </c>
      <c r="O19" s="112" t="s">
        <v>57</v>
      </c>
      <c r="P19" s="111">
        <v>1</v>
      </c>
      <c r="Q19" s="113">
        <v>1</v>
      </c>
    </row>
    <row r="20" spans="1:17" ht="18" customHeight="1">
      <c r="A20" s="114" t="s">
        <v>68</v>
      </c>
      <c r="B20" s="114"/>
      <c r="C20" s="114"/>
      <c r="D20" s="114"/>
      <c r="E20" s="114"/>
      <c r="F20" s="114"/>
      <c r="G20" s="114"/>
      <c r="H20" s="114"/>
      <c r="I20" s="114"/>
      <c r="J20" s="114"/>
      <c r="K20" s="114"/>
      <c r="L20" s="114"/>
      <c r="M20" s="114"/>
      <c r="N20" s="114"/>
      <c r="O20" s="114"/>
      <c r="P20" s="114"/>
      <c r="Q20" s="114"/>
    </row>
    <row r="21" spans="1:17" s="117" customFormat="1" ht="18" customHeight="1">
      <c r="A21" s="115" t="s">
        <v>69</v>
      </c>
      <c r="B21" s="116"/>
      <c r="C21" s="116"/>
      <c r="D21" s="116"/>
      <c r="E21" s="116"/>
      <c r="F21" s="116"/>
      <c r="G21" s="116"/>
      <c r="H21" s="116"/>
      <c r="I21" s="116"/>
      <c r="J21" s="116"/>
      <c r="K21" s="116"/>
      <c r="L21" s="116"/>
      <c r="M21" s="116"/>
      <c r="N21" s="116"/>
      <c r="O21" s="116"/>
      <c r="P21" s="116"/>
      <c r="Q21" s="116"/>
    </row>
    <row r="22" spans="1:17" s="117" customFormat="1" ht="18" customHeight="1">
      <c r="A22" s="118" t="s">
        <v>70</v>
      </c>
      <c r="B22" s="118"/>
      <c r="C22" s="118"/>
      <c r="D22" s="118"/>
      <c r="E22" s="118"/>
      <c r="F22" s="118"/>
      <c r="G22" s="118"/>
      <c r="H22" s="118"/>
      <c r="I22" s="118"/>
      <c r="J22" s="118"/>
      <c r="K22" s="118"/>
      <c r="L22" s="118"/>
      <c r="M22" s="118"/>
      <c r="N22" s="118"/>
      <c r="O22" s="118"/>
      <c r="P22" s="118"/>
      <c r="Q22" s="118"/>
    </row>
  </sheetData>
  <sheetProtection/>
  <mergeCells count="8">
    <mergeCell ref="A20:Q20"/>
    <mergeCell ref="A21:Q21"/>
    <mergeCell ref="A1:Q1"/>
    <mergeCell ref="L4:Q4"/>
    <mergeCell ref="B5:B7"/>
    <mergeCell ref="C5:C7"/>
    <mergeCell ref="D5:K5"/>
    <mergeCell ref="L5:Q5"/>
  </mergeCells>
  <printOptions/>
  <pageMargins left="0.7" right="0.7" top="0.75" bottom="0.75" header="0.3" footer="0.3"/>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X39"/>
  <sheetViews>
    <sheetView view="pageBreakPreview" zoomScale="60" zoomScalePageLayoutView="0" workbookViewId="0" topLeftCell="A31">
      <selection activeCell="O47" sqref="O47"/>
    </sheetView>
  </sheetViews>
  <sheetFormatPr defaultColWidth="9.00390625" defaultRowHeight="13.5"/>
  <cols>
    <col min="1" max="1" width="4.125" style="1" customWidth="1"/>
    <col min="2" max="2" width="1.12109375" style="1" customWidth="1"/>
    <col min="3" max="3" width="28.25390625" style="1" customWidth="1"/>
    <col min="4" max="4" width="1.12109375" style="1" customWidth="1"/>
    <col min="5" max="5" width="15.00390625" style="1" customWidth="1"/>
    <col min="6" max="21" width="12.875" style="1" customWidth="1"/>
    <col min="22" max="16384" width="9.00390625" style="1" customWidth="1"/>
  </cols>
  <sheetData>
    <row r="1" spans="5:20" ht="30">
      <c r="E1" s="120"/>
      <c r="F1" s="120"/>
      <c r="G1" s="120"/>
      <c r="H1" s="120"/>
      <c r="I1" s="121"/>
      <c r="J1" s="122"/>
      <c r="K1" s="123" t="s">
        <v>71</v>
      </c>
      <c r="L1" s="124" t="s">
        <v>72</v>
      </c>
      <c r="M1" s="124"/>
      <c r="N1" s="122"/>
      <c r="O1" s="122"/>
      <c r="P1" s="122"/>
      <c r="Q1" s="122"/>
      <c r="R1" s="125"/>
      <c r="S1" s="120"/>
      <c r="T1" s="120"/>
    </row>
    <row r="2" spans="3:20" ht="13.5">
      <c r="C2" s="2"/>
      <c r="D2" s="2"/>
      <c r="E2" s="2"/>
      <c r="F2" s="2"/>
      <c r="G2" s="2"/>
      <c r="H2" s="2"/>
      <c r="I2" s="2"/>
      <c r="J2" s="2"/>
      <c r="K2" s="2"/>
      <c r="L2" s="2"/>
      <c r="M2" s="2"/>
      <c r="N2" s="2"/>
      <c r="O2" s="2"/>
      <c r="P2" s="2"/>
      <c r="Q2" s="2"/>
      <c r="R2" s="2"/>
      <c r="S2" s="2"/>
      <c r="T2" s="2"/>
    </row>
    <row r="3" spans="3:20" ht="11.25" customHeight="1">
      <c r="C3" s="2"/>
      <c r="D3" s="2"/>
      <c r="E3" s="2"/>
      <c r="F3" s="2"/>
      <c r="G3" s="2"/>
      <c r="H3" s="2"/>
      <c r="I3" s="2"/>
      <c r="J3" s="2"/>
      <c r="K3" s="2"/>
      <c r="L3" s="2"/>
      <c r="M3" s="2"/>
      <c r="N3" s="2"/>
      <c r="O3" s="2"/>
      <c r="P3" s="2"/>
      <c r="Q3" s="2"/>
      <c r="R3" s="2"/>
      <c r="S3" s="2"/>
      <c r="T3" s="2"/>
    </row>
    <row r="4" spans="3:24" ht="22.5" customHeight="1" thickBot="1">
      <c r="C4" s="3"/>
      <c r="D4" s="3"/>
      <c r="E4" s="3"/>
      <c r="F4" s="3"/>
      <c r="G4" s="3"/>
      <c r="H4" s="3"/>
      <c r="I4" s="3"/>
      <c r="J4" s="3"/>
      <c r="R4" s="126" t="s">
        <v>34</v>
      </c>
      <c r="S4" s="127"/>
      <c r="T4" s="127"/>
      <c r="U4" s="127"/>
      <c r="V4" s="125"/>
      <c r="W4" s="125"/>
      <c r="X4" s="3"/>
    </row>
    <row r="5" spans="1:21" ht="19.5" customHeight="1" thickBot="1">
      <c r="A5" s="128"/>
      <c r="B5" s="129" t="s">
        <v>73</v>
      </c>
      <c r="C5" s="129"/>
      <c r="D5" s="130"/>
      <c r="E5" s="131" t="s">
        <v>37</v>
      </c>
      <c r="F5" s="132" t="s">
        <v>38</v>
      </c>
      <c r="G5" s="133" t="s">
        <v>74</v>
      </c>
      <c r="H5" s="134"/>
      <c r="I5" s="134"/>
      <c r="J5" s="134"/>
      <c r="K5" s="134"/>
      <c r="L5" s="134"/>
      <c r="M5" s="134"/>
      <c r="N5" s="135"/>
      <c r="O5" s="136" t="s">
        <v>40</v>
      </c>
      <c r="P5" s="137"/>
      <c r="Q5" s="137"/>
      <c r="R5" s="137"/>
      <c r="S5" s="137"/>
      <c r="T5" s="138"/>
      <c r="U5" s="139" t="s">
        <v>75</v>
      </c>
    </row>
    <row r="6" spans="1:21" ht="6" customHeight="1">
      <c r="A6" s="140"/>
      <c r="B6" s="141"/>
      <c r="C6" s="141"/>
      <c r="D6" s="142"/>
      <c r="E6" s="143"/>
      <c r="F6" s="144"/>
      <c r="G6" s="145"/>
      <c r="H6" s="146"/>
      <c r="I6" s="147"/>
      <c r="J6" s="147"/>
      <c r="K6" s="147"/>
      <c r="L6" s="147"/>
      <c r="M6" s="147"/>
      <c r="N6" s="148"/>
      <c r="O6" s="149"/>
      <c r="P6" s="150"/>
      <c r="Q6" s="151"/>
      <c r="R6" s="151"/>
      <c r="S6" s="151"/>
      <c r="T6" s="152"/>
      <c r="U6" s="153"/>
    </row>
    <row r="7" spans="1:21" ht="159.75" customHeight="1">
      <c r="A7" s="154" t="s">
        <v>76</v>
      </c>
      <c r="B7" s="155"/>
      <c r="C7" s="155"/>
      <c r="D7" s="156"/>
      <c r="E7" s="143"/>
      <c r="F7" s="144"/>
      <c r="G7" s="157" t="s">
        <v>42</v>
      </c>
      <c r="H7" s="158" t="s">
        <v>43</v>
      </c>
      <c r="I7" s="159" t="s">
        <v>44</v>
      </c>
      <c r="J7" s="159" t="s">
        <v>45</v>
      </c>
      <c r="K7" s="159" t="s">
        <v>46</v>
      </c>
      <c r="L7" s="159" t="s">
        <v>47</v>
      </c>
      <c r="M7" s="159" t="s">
        <v>48</v>
      </c>
      <c r="N7" s="160" t="s">
        <v>49</v>
      </c>
      <c r="O7" s="157" t="s">
        <v>42</v>
      </c>
      <c r="P7" s="158" t="s">
        <v>50</v>
      </c>
      <c r="Q7" s="159" t="s">
        <v>51</v>
      </c>
      <c r="R7" s="159" t="s">
        <v>52</v>
      </c>
      <c r="S7" s="159" t="s">
        <v>53</v>
      </c>
      <c r="T7" s="160" t="s">
        <v>54</v>
      </c>
      <c r="U7" s="153"/>
    </row>
    <row r="8" spans="1:21" ht="6" customHeight="1" thickBot="1">
      <c r="A8" s="161"/>
      <c r="B8" s="162"/>
      <c r="C8" s="163"/>
      <c r="D8" s="164"/>
      <c r="E8" s="165"/>
      <c r="F8" s="166"/>
      <c r="G8" s="167"/>
      <c r="H8" s="168"/>
      <c r="I8" s="169"/>
      <c r="J8" s="169"/>
      <c r="K8" s="169"/>
      <c r="L8" s="169"/>
      <c r="M8" s="169"/>
      <c r="N8" s="170"/>
      <c r="O8" s="167"/>
      <c r="P8" s="168"/>
      <c r="Q8" s="169"/>
      <c r="R8" s="169"/>
      <c r="S8" s="169"/>
      <c r="T8" s="170"/>
      <c r="U8" s="171"/>
    </row>
    <row r="9" spans="1:21" ht="34.5" customHeight="1" thickBot="1">
      <c r="A9" s="172" t="s">
        <v>55</v>
      </c>
      <c r="B9" s="173"/>
      <c r="C9" s="173"/>
      <c r="D9" s="174"/>
      <c r="E9" s="175">
        <f>SUM(E10:E11)</f>
        <v>12238</v>
      </c>
      <c r="F9" s="175">
        <f aca="true" t="shared" si="0" ref="F9:T9">SUM(F10:F11)</f>
        <v>294</v>
      </c>
      <c r="G9" s="175">
        <f>SUM(G10:G11)</f>
        <v>7917</v>
      </c>
      <c r="H9" s="176">
        <f t="shared" si="0"/>
        <v>2497</v>
      </c>
      <c r="I9" s="177">
        <f t="shared" si="0"/>
        <v>974</v>
      </c>
      <c r="J9" s="177">
        <f t="shared" si="0"/>
        <v>225</v>
      </c>
      <c r="K9" s="177">
        <f t="shared" si="0"/>
        <v>2607</v>
      </c>
      <c r="L9" s="177">
        <f t="shared" si="0"/>
        <v>17</v>
      </c>
      <c r="M9" s="177">
        <f t="shared" si="0"/>
        <v>1240</v>
      </c>
      <c r="N9" s="178">
        <f t="shared" si="0"/>
        <v>357</v>
      </c>
      <c r="O9" s="175">
        <f t="shared" si="0"/>
        <v>4027</v>
      </c>
      <c r="P9" s="176">
        <f t="shared" si="0"/>
        <v>2078</v>
      </c>
      <c r="Q9" s="177">
        <f t="shared" si="0"/>
        <v>28</v>
      </c>
      <c r="R9" s="177">
        <f t="shared" si="0"/>
        <v>21</v>
      </c>
      <c r="S9" s="177">
        <f t="shared" si="0"/>
        <v>1</v>
      </c>
      <c r="T9" s="178">
        <f t="shared" si="0"/>
        <v>1899</v>
      </c>
      <c r="U9" s="175">
        <f>SUM(U10:U11)</f>
        <v>6291</v>
      </c>
    </row>
    <row r="10" spans="1:23" ht="34.5" customHeight="1">
      <c r="A10" s="179" t="s">
        <v>77</v>
      </c>
      <c r="B10" s="180"/>
      <c r="C10" s="180"/>
      <c r="D10" s="181"/>
      <c r="E10" s="182">
        <f>SUM(E12:E38)</f>
        <v>12238</v>
      </c>
      <c r="F10" s="182">
        <f aca="true" t="shared" si="1" ref="F10:U10">SUM(F12:F38)</f>
        <v>294</v>
      </c>
      <c r="G10" s="182">
        <f>SUM(G12:G38)</f>
        <v>7917</v>
      </c>
      <c r="H10" s="183">
        <f t="shared" si="1"/>
        <v>2497</v>
      </c>
      <c r="I10" s="184">
        <f t="shared" si="1"/>
        <v>974</v>
      </c>
      <c r="J10" s="184">
        <f t="shared" si="1"/>
        <v>225</v>
      </c>
      <c r="K10" s="184">
        <f t="shared" si="1"/>
        <v>2607</v>
      </c>
      <c r="L10" s="184">
        <f t="shared" si="1"/>
        <v>17</v>
      </c>
      <c r="M10" s="184">
        <f t="shared" si="1"/>
        <v>1240</v>
      </c>
      <c r="N10" s="185">
        <f t="shared" si="1"/>
        <v>357</v>
      </c>
      <c r="O10" s="182">
        <f t="shared" si="1"/>
        <v>4027</v>
      </c>
      <c r="P10" s="183">
        <f>SUM(P12:P38)</f>
        <v>2078</v>
      </c>
      <c r="Q10" s="184">
        <f t="shared" si="1"/>
        <v>28</v>
      </c>
      <c r="R10" s="184">
        <f t="shared" si="1"/>
        <v>21</v>
      </c>
      <c r="S10" s="184">
        <f t="shared" si="1"/>
        <v>1</v>
      </c>
      <c r="T10" s="185">
        <f t="shared" si="1"/>
        <v>1899</v>
      </c>
      <c r="U10" s="182">
        <f t="shared" si="1"/>
        <v>6291</v>
      </c>
      <c r="W10" s="186"/>
    </row>
    <row r="11" spans="1:23" ht="34.5" customHeight="1">
      <c r="A11" s="187" t="s">
        <v>78</v>
      </c>
      <c r="B11" s="188"/>
      <c r="C11" s="188"/>
      <c r="D11" s="189"/>
      <c r="E11" s="190">
        <f>SUM(F11+G11+O11)</f>
        <v>0</v>
      </c>
      <c r="F11" s="190">
        <v>0</v>
      </c>
      <c r="G11" s="190">
        <f>SUM(H11:N11)</f>
        <v>0</v>
      </c>
      <c r="H11" s="191">
        <v>0</v>
      </c>
      <c r="I11" s="192">
        <v>0</v>
      </c>
      <c r="J11" s="192">
        <v>0</v>
      </c>
      <c r="K11" s="192">
        <v>0</v>
      </c>
      <c r="L11" s="192">
        <v>0</v>
      </c>
      <c r="M11" s="192">
        <v>0</v>
      </c>
      <c r="N11" s="193">
        <v>0</v>
      </c>
      <c r="O11" s="190">
        <f>SUM(P11:T11)</f>
        <v>0</v>
      </c>
      <c r="P11" s="191">
        <v>0</v>
      </c>
      <c r="Q11" s="192">
        <v>0</v>
      </c>
      <c r="R11" s="192">
        <v>0</v>
      </c>
      <c r="S11" s="192">
        <v>0</v>
      </c>
      <c r="T11" s="193">
        <v>0</v>
      </c>
      <c r="U11" s="190">
        <v>0</v>
      </c>
      <c r="W11" s="186"/>
    </row>
    <row r="12" spans="1:23" ht="30.75" customHeight="1">
      <c r="A12" s="194">
        <v>1</v>
      </c>
      <c r="B12" s="195"/>
      <c r="C12" s="196" t="s">
        <v>79</v>
      </c>
      <c r="D12" s="197"/>
      <c r="E12" s="198">
        <v>1191</v>
      </c>
      <c r="F12" s="198">
        <v>19</v>
      </c>
      <c r="G12" s="198">
        <v>722</v>
      </c>
      <c r="H12" s="199">
        <v>209</v>
      </c>
      <c r="I12" s="200">
        <v>73</v>
      </c>
      <c r="J12" s="200">
        <v>41</v>
      </c>
      <c r="K12" s="200">
        <v>276</v>
      </c>
      <c r="L12" s="200"/>
      <c r="M12" s="200">
        <v>77</v>
      </c>
      <c r="N12" s="201">
        <v>46</v>
      </c>
      <c r="O12" s="202">
        <v>450</v>
      </c>
      <c r="P12" s="203">
        <v>242</v>
      </c>
      <c r="Q12" s="204">
        <v>1</v>
      </c>
      <c r="R12" s="204">
        <v>5</v>
      </c>
      <c r="S12" s="204"/>
      <c r="T12" s="205">
        <v>202</v>
      </c>
      <c r="U12" s="202">
        <v>720</v>
      </c>
      <c r="W12" s="186"/>
    </row>
    <row r="13" spans="1:21" ht="30.75" customHeight="1">
      <c r="A13" s="206">
        <v>2</v>
      </c>
      <c r="B13" s="207"/>
      <c r="C13" s="208" t="s">
        <v>80</v>
      </c>
      <c r="D13" s="209"/>
      <c r="E13" s="210">
        <v>591</v>
      </c>
      <c r="F13" s="210">
        <v>5</v>
      </c>
      <c r="G13" s="210">
        <v>365</v>
      </c>
      <c r="H13" s="211">
        <v>101</v>
      </c>
      <c r="I13" s="212">
        <v>61</v>
      </c>
      <c r="J13" s="212">
        <v>11</v>
      </c>
      <c r="K13" s="212">
        <v>136</v>
      </c>
      <c r="L13" s="212">
        <v>3</v>
      </c>
      <c r="M13" s="212">
        <v>38</v>
      </c>
      <c r="N13" s="213">
        <v>15</v>
      </c>
      <c r="O13" s="210">
        <v>221</v>
      </c>
      <c r="P13" s="211">
        <v>108</v>
      </c>
      <c r="Q13" s="212">
        <v>3</v>
      </c>
      <c r="R13" s="212"/>
      <c r="S13" s="212"/>
      <c r="T13" s="213">
        <v>110</v>
      </c>
      <c r="U13" s="210">
        <v>319</v>
      </c>
    </row>
    <row r="14" spans="1:21" ht="30.75" customHeight="1">
      <c r="A14" s="206">
        <v>3</v>
      </c>
      <c r="B14" s="207"/>
      <c r="C14" s="208" t="s">
        <v>81</v>
      </c>
      <c r="D14" s="209"/>
      <c r="E14" s="210">
        <v>599</v>
      </c>
      <c r="F14" s="210">
        <v>30</v>
      </c>
      <c r="G14" s="210">
        <v>371</v>
      </c>
      <c r="H14" s="211">
        <v>120</v>
      </c>
      <c r="I14" s="212">
        <v>29</v>
      </c>
      <c r="J14" s="212">
        <v>13</v>
      </c>
      <c r="K14" s="212">
        <v>127</v>
      </c>
      <c r="L14" s="212"/>
      <c r="M14" s="212">
        <v>68</v>
      </c>
      <c r="N14" s="213">
        <v>14</v>
      </c>
      <c r="O14" s="210">
        <v>198</v>
      </c>
      <c r="P14" s="211">
        <v>96</v>
      </c>
      <c r="Q14" s="212">
        <v>4</v>
      </c>
      <c r="R14" s="212">
        <v>3</v>
      </c>
      <c r="S14" s="212"/>
      <c r="T14" s="213">
        <v>95</v>
      </c>
      <c r="U14" s="210">
        <v>330</v>
      </c>
    </row>
    <row r="15" spans="1:21" ht="30.75" customHeight="1">
      <c r="A15" s="206">
        <v>4</v>
      </c>
      <c r="B15" s="207"/>
      <c r="C15" s="208" t="s">
        <v>82</v>
      </c>
      <c r="D15" s="209"/>
      <c r="E15" s="210">
        <v>250</v>
      </c>
      <c r="F15" s="210">
        <v>8</v>
      </c>
      <c r="G15" s="210">
        <v>171</v>
      </c>
      <c r="H15" s="211">
        <v>54</v>
      </c>
      <c r="I15" s="212">
        <v>49</v>
      </c>
      <c r="J15" s="212">
        <v>2</v>
      </c>
      <c r="K15" s="212">
        <v>44</v>
      </c>
      <c r="L15" s="212"/>
      <c r="M15" s="212">
        <v>19</v>
      </c>
      <c r="N15" s="213">
        <v>3</v>
      </c>
      <c r="O15" s="210">
        <v>71</v>
      </c>
      <c r="P15" s="211">
        <v>39</v>
      </c>
      <c r="Q15" s="212">
        <v>1</v>
      </c>
      <c r="R15" s="212"/>
      <c r="S15" s="212"/>
      <c r="T15" s="213">
        <v>31</v>
      </c>
      <c r="U15" s="210">
        <v>123</v>
      </c>
    </row>
    <row r="16" spans="1:21" ht="30.75" customHeight="1">
      <c r="A16" s="214">
        <v>5</v>
      </c>
      <c r="B16" s="215"/>
      <c r="C16" s="216" t="s">
        <v>83</v>
      </c>
      <c r="D16" s="217"/>
      <c r="E16" s="190">
        <v>199</v>
      </c>
      <c r="F16" s="190">
        <v>6</v>
      </c>
      <c r="G16" s="190">
        <v>116</v>
      </c>
      <c r="H16" s="191">
        <v>42</v>
      </c>
      <c r="I16" s="192">
        <v>6</v>
      </c>
      <c r="J16" s="192">
        <v>2</v>
      </c>
      <c r="K16" s="192">
        <v>51</v>
      </c>
      <c r="L16" s="192"/>
      <c r="M16" s="192">
        <v>12</v>
      </c>
      <c r="N16" s="193">
        <v>3</v>
      </c>
      <c r="O16" s="202">
        <v>77</v>
      </c>
      <c r="P16" s="203">
        <v>48</v>
      </c>
      <c r="Q16" s="204">
        <v>2</v>
      </c>
      <c r="R16" s="204">
        <v>2</v>
      </c>
      <c r="S16" s="204"/>
      <c r="T16" s="205">
        <v>25</v>
      </c>
      <c r="U16" s="202">
        <v>143</v>
      </c>
    </row>
    <row r="17" spans="1:21" ht="30.75" customHeight="1">
      <c r="A17" s="218">
        <v>6</v>
      </c>
      <c r="B17" s="219"/>
      <c r="C17" s="220" t="s">
        <v>84</v>
      </c>
      <c r="D17" s="221"/>
      <c r="E17" s="222">
        <v>218</v>
      </c>
      <c r="F17" s="222">
        <v>5</v>
      </c>
      <c r="G17" s="222">
        <v>147</v>
      </c>
      <c r="H17" s="223">
        <v>43</v>
      </c>
      <c r="I17" s="224">
        <v>35</v>
      </c>
      <c r="J17" s="224">
        <v>2</v>
      </c>
      <c r="K17" s="224">
        <v>46</v>
      </c>
      <c r="L17" s="224"/>
      <c r="M17" s="224">
        <v>10</v>
      </c>
      <c r="N17" s="225">
        <v>11</v>
      </c>
      <c r="O17" s="226">
        <v>66</v>
      </c>
      <c r="P17" s="227">
        <v>24</v>
      </c>
      <c r="Q17" s="228"/>
      <c r="R17" s="228"/>
      <c r="S17" s="228"/>
      <c r="T17" s="229">
        <v>42</v>
      </c>
      <c r="U17" s="226">
        <v>105</v>
      </c>
    </row>
    <row r="18" spans="1:21" ht="30.75" customHeight="1">
      <c r="A18" s="206">
        <v>7</v>
      </c>
      <c r="B18" s="207"/>
      <c r="C18" s="208" t="s">
        <v>85</v>
      </c>
      <c r="D18" s="209"/>
      <c r="E18" s="210">
        <v>638</v>
      </c>
      <c r="F18" s="210">
        <v>6</v>
      </c>
      <c r="G18" s="210">
        <v>394</v>
      </c>
      <c r="H18" s="211">
        <v>131</v>
      </c>
      <c r="I18" s="212">
        <v>91</v>
      </c>
      <c r="J18" s="212">
        <v>4</v>
      </c>
      <c r="K18" s="212">
        <v>108</v>
      </c>
      <c r="L18" s="212"/>
      <c r="M18" s="212">
        <v>35</v>
      </c>
      <c r="N18" s="213">
        <v>25</v>
      </c>
      <c r="O18" s="210">
        <v>238</v>
      </c>
      <c r="P18" s="211">
        <v>127</v>
      </c>
      <c r="Q18" s="212"/>
      <c r="R18" s="212"/>
      <c r="S18" s="212"/>
      <c r="T18" s="213">
        <v>111</v>
      </c>
      <c r="U18" s="210">
        <v>297</v>
      </c>
    </row>
    <row r="19" spans="1:21" ht="30.75" customHeight="1">
      <c r="A19" s="206">
        <v>8</v>
      </c>
      <c r="B19" s="207"/>
      <c r="C19" s="208" t="s">
        <v>86</v>
      </c>
      <c r="D19" s="209"/>
      <c r="E19" s="210">
        <v>253</v>
      </c>
      <c r="F19" s="210">
        <v>8</v>
      </c>
      <c r="G19" s="210">
        <v>170</v>
      </c>
      <c r="H19" s="211">
        <v>69</v>
      </c>
      <c r="I19" s="212">
        <v>21</v>
      </c>
      <c r="J19" s="212"/>
      <c r="K19" s="212">
        <v>48</v>
      </c>
      <c r="L19" s="212"/>
      <c r="M19" s="212">
        <v>26</v>
      </c>
      <c r="N19" s="213">
        <v>6</v>
      </c>
      <c r="O19" s="210">
        <v>75</v>
      </c>
      <c r="P19" s="211">
        <v>35</v>
      </c>
      <c r="Q19" s="212"/>
      <c r="R19" s="212"/>
      <c r="S19" s="212"/>
      <c r="T19" s="213">
        <v>40</v>
      </c>
      <c r="U19" s="210">
        <v>114</v>
      </c>
    </row>
    <row r="20" spans="1:21" ht="30.75" customHeight="1">
      <c r="A20" s="230">
        <v>9</v>
      </c>
      <c r="B20" s="231"/>
      <c r="C20" s="232" t="s">
        <v>87</v>
      </c>
      <c r="D20" s="233"/>
      <c r="E20" s="234">
        <v>394</v>
      </c>
      <c r="F20" s="234">
        <v>11</v>
      </c>
      <c r="G20" s="234">
        <v>264</v>
      </c>
      <c r="H20" s="235">
        <v>63</v>
      </c>
      <c r="I20" s="236">
        <v>6</v>
      </c>
      <c r="J20" s="236">
        <v>5</v>
      </c>
      <c r="K20" s="236">
        <v>81</v>
      </c>
      <c r="L20" s="236"/>
      <c r="M20" s="236">
        <v>100</v>
      </c>
      <c r="N20" s="237">
        <v>9</v>
      </c>
      <c r="O20" s="202">
        <v>119</v>
      </c>
      <c r="P20" s="203">
        <v>66</v>
      </c>
      <c r="Q20" s="204">
        <v>4</v>
      </c>
      <c r="R20" s="204">
        <v>1</v>
      </c>
      <c r="S20" s="204"/>
      <c r="T20" s="205">
        <v>48</v>
      </c>
      <c r="U20" s="202">
        <v>217</v>
      </c>
    </row>
    <row r="21" spans="1:21" ht="30.75" customHeight="1">
      <c r="A21" s="214">
        <v>10</v>
      </c>
      <c r="B21" s="215"/>
      <c r="C21" s="216" t="s">
        <v>88</v>
      </c>
      <c r="D21" s="217"/>
      <c r="E21" s="190">
        <v>32</v>
      </c>
      <c r="F21" s="190"/>
      <c r="G21" s="190">
        <v>24</v>
      </c>
      <c r="H21" s="191">
        <v>15</v>
      </c>
      <c r="I21" s="192"/>
      <c r="J21" s="192"/>
      <c r="K21" s="192">
        <v>9</v>
      </c>
      <c r="L21" s="192"/>
      <c r="M21" s="192"/>
      <c r="N21" s="193"/>
      <c r="O21" s="190">
        <v>8</v>
      </c>
      <c r="P21" s="191">
        <v>4</v>
      </c>
      <c r="Q21" s="192"/>
      <c r="R21" s="192"/>
      <c r="S21" s="192"/>
      <c r="T21" s="193">
        <v>4</v>
      </c>
      <c r="U21" s="190">
        <v>28</v>
      </c>
    </row>
    <row r="22" spans="1:21" ht="30.75" customHeight="1">
      <c r="A22" s="218">
        <v>11</v>
      </c>
      <c r="B22" s="219"/>
      <c r="C22" s="220" t="s">
        <v>89</v>
      </c>
      <c r="D22" s="221"/>
      <c r="E22" s="222">
        <v>215</v>
      </c>
      <c r="F22" s="222">
        <v>1</v>
      </c>
      <c r="G22" s="222">
        <v>151</v>
      </c>
      <c r="H22" s="223">
        <v>60</v>
      </c>
      <c r="I22" s="224">
        <v>2</v>
      </c>
      <c r="J22" s="224">
        <v>7</v>
      </c>
      <c r="K22" s="224">
        <v>41</v>
      </c>
      <c r="L22" s="224"/>
      <c r="M22" s="224">
        <v>40</v>
      </c>
      <c r="N22" s="225">
        <v>1</v>
      </c>
      <c r="O22" s="202">
        <v>63</v>
      </c>
      <c r="P22" s="203">
        <v>33</v>
      </c>
      <c r="Q22" s="204"/>
      <c r="R22" s="204"/>
      <c r="S22" s="204"/>
      <c r="T22" s="205">
        <v>30</v>
      </c>
      <c r="U22" s="202">
        <v>121</v>
      </c>
    </row>
    <row r="23" spans="1:21" ht="30.75" customHeight="1">
      <c r="A23" s="218">
        <v>12</v>
      </c>
      <c r="B23" s="207"/>
      <c r="C23" s="208" t="s">
        <v>90</v>
      </c>
      <c r="D23" s="209"/>
      <c r="E23" s="210">
        <v>207</v>
      </c>
      <c r="F23" s="210">
        <v>2</v>
      </c>
      <c r="G23" s="210">
        <v>131</v>
      </c>
      <c r="H23" s="211">
        <v>28</v>
      </c>
      <c r="I23" s="212">
        <v>8</v>
      </c>
      <c r="J23" s="212">
        <v>5</v>
      </c>
      <c r="K23" s="212">
        <v>40</v>
      </c>
      <c r="L23" s="212"/>
      <c r="M23" s="212">
        <v>50</v>
      </c>
      <c r="N23" s="213"/>
      <c r="O23" s="210">
        <v>74</v>
      </c>
      <c r="P23" s="211">
        <v>44</v>
      </c>
      <c r="Q23" s="212"/>
      <c r="R23" s="212">
        <v>1</v>
      </c>
      <c r="S23" s="212"/>
      <c r="T23" s="213">
        <v>29</v>
      </c>
      <c r="U23" s="210">
        <v>108</v>
      </c>
    </row>
    <row r="24" spans="1:21" ht="30.75" customHeight="1">
      <c r="A24" s="238">
        <v>13</v>
      </c>
      <c r="B24" s="231"/>
      <c r="C24" s="232" t="s">
        <v>91</v>
      </c>
      <c r="D24" s="233"/>
      <c r="E24" s="234">
        <v>112</v>
      </c>
      <c r="F24" s="234">
        <v>3</v>
      </c>
      <c r="G24" s="234">
        <v>70</v>
      </c>
      <c r="H24" s="235">
        <v>19</v>
      </c>
      <c r="I24" s="236">
        <v>21</v>
      </c>
      <c r="J24" s="236"/>
      <c r="K24" s="236">
        <v>21</v>
      </c>
      <c r="L24" s="236"/>
      <c r="M24" s="236">
        <v>8</v>
      </c>
      <c r="N24" s="237">
        <v>1</v>
      </c>
      <c r="O24" s="210">
        <v>39</v>
      </c>
      <c r="P24" s="211">
        <v>19</v>
      </c>
      <c r="Q24" s="212"/>
      <c r="R24" s="212"/>
      <c r="S24" s="212"/>
      <c r="T24" s="213">
        <v>20</v>
      </c>
      <c r="U24" s="210">
        <v>44</v>
      </c>
    </row>
    <row r="25" spans="1:21" ht="30.75" customHeight="1">
      <c r="A25" s="206">
        <v>14</v>
      </c>
      <c r="B25" s="207"/>
      <c r="C25" s="208" t="s">
        <v>92</v>
      </c>
      <c r="D25" s="209"/>
      <c r="E25" s="210">
        <v>84</v>
      </c>
      <c r="F25" s="210">
        <v>5</v>
      </c>
      <c r="G25" s="210">
        <v>48</v>
      </c>
      <c r="H25" s="211">
        <v>24</v>
      </c>
      <c r="I25" s="212">
        <v>5</v>
      </c>
      <c r="J25" s="212"/>
      <c r="K25" s="212">
        <v>15</v>
      </c>
      <c r="L25" s="212"/>
      <c r="M25" s="212">
        <v>2</v>
      </c>
      <c r="N25" s="213">
        <v>2</v>
      </c>
      <c r="O25" s="210">
        <v>31</v>
      </c>
      <c r="P25" s="211">
        <v>11</v>
      </c>
      <c r="Q25" s="212"/>
      <c r="R25" s="212"/>
      <c r="S25" s="212"/>
      <c r="T25" s="213">
        <v>20</v>
      </c>
      <c r="U25" s="210">
        <v>47</v>
      </c>
    </row>
    <row r="26" spans="1:21" ht="30.75" customHeight="1">
      <c r="A26" s="239">
        <v>15</v>
      </c>
      <c r="B26" s="215"/>
      <c r="C26" s="216" t="s">
        <v>93</v>
      </c>
      <c r="D26" s="217"/>
      <c r="E26" s="190">
        <v>360</v>
      </c>
      <c r="F26" s="190"/>
      <c r="G26" s="190">
        <v>225</v>
      </c>
      <c r="H26" s="191">
        <v>70</v>
      </c>
      <c r="I26" s="192">
        <v>6</v>
      </c>
      <c r="J26" s="192">
        <v>7</v>
      </c>
      <c r="K26" s="192">
        <v>91</v>
      </c>
      <c r="L26" s="192"/>
      <c r="M26" s="192">
        <v>46</v>
      </c>
      <c r="N26" s="193">
        <v>5</v>
      </c>
      <c r="O26" s="182">
        <v>135</v>
      </c>
      <c r="P26" s="240">
        <v>75</v>
      </c>
      <c r="Q26" s="241">
        <v>1</v>
      </c>
      <c r="R26" s="241">
        <v>2</v>
      </c>
      <c r="S26" s="241"/>
      <c r="T26" s="242">
        <v>57</v>
      </c>
      <c r="U26" s="182">
        <v>203</v>
      </c>
    </row>
    <row r="27" spans="1:21" ht="30.75" customHeight="1">
      <c r="A27" s="218">
        <v>16</v>
      </c>
      <c r="B27" s="219"/>
      <c r="C27" s="220" t="s">
        <v>94</v>
      </c>
      <c r="D27" s="221"/>
      <c r="E27" s="222">
        <v>486</v>
      </c>
      <c r="F27" s="222">
        <v>2</v>
      </c>
      <c r="G27" s="222">
        <v>310</v>
      </c>
      <c r="H27" s="223">
        <v>55</v>
      </c>
      <c r="I27" s="224">
        <v>34</v>
      </c>
      <c r="J27" s="224">
        <v>17</v>
      </c>
      <c r="K27" s="224">
        <v>130</v>
      </c>
      <c r="L27" s="224"/>
      <c r="M27" s="224">
        <v>66</v>
      </c>
      <c r="N27" s="225">
        <v>8</v>
      </c>
      <c r="O27" s="202">
        <v>174</v>
      </c>
      <c r="P27" s="203">
        <v>104</v>
      </c>
      <c r="Q27" s="204"/>
      <c r="R27" s="204"/>
      <c r="S27" s="204"/>
      <c r="T27" s="205">
        <v>70</v>
      </c>
      <c r="U27" s="202">
        <v>268</v>
      </c>
    </row>
    <row r="28" spans="1:21" ht="30.75" customHeight="1">
      <c r="A28" s="206">
        <v>17</v>
      </c>
      <c r="B28" s="207"/>
      <c r="C28" s="208" t="s">
        <v>95</v>
      </c>
      <c r="D28" s="209"/>
      <c r="E28" s="210">
        <v>338</v>
      </c>
      <c r="F28" s="210">
        <v>7</v>
      </c>
      <c r="G28" s="210">
        <v>217</v>
      </c>
      <c r="H28" s="211">
        <v>71</v>
      </c>
      <c r="I28" s="212">
        <v>14</v>
      </c>
      <c r="J28" s="212">
        <v>1</v>
      </c>
      <c r="K28" s="212">
        <v>82</v>
      </c>
      <c r="L28" s="212">
        <v>2</v>
      </c>
      <c r="M28" s="212">
        <v>26</v>
      </c>
      <c r="N28" s="213">
        <v>21</v>
      </c>
      <c r="O28" s="210">
        <v>114</v>
      </c>
      <c r="P28" s="211">
        <v>68</v>
      </c>
      <c r="Q28" s="212"/>
      <c r="R28" s="212">
        <v>1</v>
      </c>
      <c r="S28" s="212"/>
      <c r="T28" s="213">
        <v>45</v>
      </c>
      <c r="U28" s="210">
        <v>171</v>
      </c>
    </row>
    <row r="29" spans="1:21" ht="30.75" customHeight="1">
      <c r="A29" s="230">
        <v>18</v>
      </c>
      <c r="B29" s="231"/>
      <c r="C29" s="232" t="s">
        <v>96</v>
      </c>
      <c r="D29" s="233"/>
      <c r="E29" s="234">
        <v>179</v>
      </c>
      <c r="F29" s="234">
        <v>3</v>
      </c>
      <c r="G29" s="234">
        <v>119</v>
      </c>
      <c r="H29" s="235">
        <v>45</v>
      </c>
      <c r="I29" s="236">
        <v>3</v>
      </c>
      <c r="J29" s="236"/>
      <c r="K29" s="236">
        <v>33</v>
      </c>
      <c r="L29" s="236"/>
      <c r="M29" s="236">
        <v>35</v>
      </c>
      <c r="N29" s="237">
        <v>3</v>
      </c>
      <c r="O29" s="202">
        <v>57</v>
      </c>
      <c r="P29" s="211">
        <v>32</v>
      </c>
      <c r="Q29" s="212"/>
      <c r="R29" s="212"/>
      <c r="S29" s="212"/>
      <c r="T29" s="213">
        <v>25</v>
      </c>
      <c r="U29" s="210">
        <v>111</v>
      </c>
    </row>
    <row r="30" spans="1:21" ht="30.75" customHeight="1">
      <c r="A30" s="206">
        <v>19</v>
      </c>
      <c r="B30" s="207"/>
      <c r="C30" s="208" t="s">
        <v>97</v>
      </c>
      <c r="D30" s="209"/>
      <c r="E30" s="210">
        <v>534</v>
      </c>
      <c r="F30" s="210">
        <v>13</v>
      </c>
      <c r="G30" s="210">
        <v>324</v>
      </c>
      <c r="H30" s="211">
        <v>113</v>
      </c>
      <c r="I30" s="212">
        <v>39</v>
      </c>
      <c r="J30" s="212">
        <v>17</v>
      </c>
      <c r="K30" s="212">
        <v>89</v>
      </c>
      <c r="L30" s="212"/>
      <c r="M30" s="212">
        <v>42</v>
      </c>
      <c r="N30" s="213">
        <v>24</v>
      </c>
      <c r="O30" s="210">
        <v>197</v>
      </c>
      <c r="P30" s="211">
        <v>111</v>
      </c>
      <c r="Q30" s="212">
        <v>1</v>
      </c>
      <c r="R30" s="212"/>
      <c r="S30" s="212"/>
      <c r="T30" s="213">
        <v>85</v>
      </c>
      <c r="U30" s="210">
        <v>279</v>
      </c>
    </row>
    <row r="31" spans="1:21" ht="30.75" customHeight="1">
      <c r="A31" s="214">
        <v>20</v>
      </c>
      <c r="B31" s="215"/>
      <c r="C31" s="216" t="s">
        <v>98</v>
      </c>
      <c r="D31" s="217"/>
      <c r="E31" s="190">
        <v>202</v>
      </c>
      <c r="F31" s="190"/>
      <c r="G31" s="190">
        <v>132</v>
      </c>
      <c r="H31" s="191">
        <v>54</v>
      </c>
      <c r="I31" s="192">
        <v>14</v>
      </c>
      <c r="J31" s="192">
        <v>4</v>
      </c>
      <c r="K31" s="192">
        <v>43</v>
      </c>
      <c r="L31" s="192"/>
      <c r="M31" s="192">
        <v>15</v>
      </c>
      <c r="N31" s="193">
        <v>2</v>
      </c>
      <c r="O31" s="190">
        <v>70</v>
      </c>
      <c r="P31" s="191">
        <v>30</v>
      </c>
      <c r="Q31" s="192"/>
      <c r="R31" s="192"/>
      <c r="S31" s="192"/>
      <c r="T31" s="193">
        <v>40</v>
      </c>
      <c r="U31" s="190">
        <v>110</v>
      </c>
    </row>
    <row r="32" spans="1:21" ht="30.75" customHeight="1">
      <c r="A32" s="218">
        <v>21</v>
      </c>
      <c r="B32" s="219"/>
      <c r="C32" s="220" t="s">
        <v>99</v>
      </c>
      <c r="D32" s="221"/>
      <c r="E32" s="222">
        <v>610</v>
      </c>
      <c r="F32" s="222">
        <v>13</v>
      </c>
      <c r="G32" s="222">
        <v>403</v>
      </c>
      <c r="H32" s="223">
        <v>127</v>
      </c>
      <c r="I32" s="224">
        <v>44</v>
      </c>
      <c r="J32" s="224">
        <v>7</v>
      </c>
      <c r="K32" s="224">
        <v>148</v>
      </c>
      <c r="L32" s="224">
        <v>11</v>
      </c>
      <c r="M32" s="224">
        <v>43</v>
      </c>
      <c r="N32" s="225">
        <v>23</v>
      </c>
      <c r="O32" s="202">
        <v>194</v>
      </c>
      <c r="P32" s="203">
        <v>102</v>
      </c>
      <c r="Q32" s="204"/>
      <c r="R32" s="204"/>
      <c r="S32" s="204"/>
      <c r="T32" s="205">
        <v>92</v>
      </c>
      <c r="U32" s="202">
        <v>320</v>
      </c>
    </row>
    <row r="33" spans="1:21" ht="30.75" customHeight="1">
      <c r="A33" s="206">
        <v>22</v>
      </c>
      <c r="B33" s="207"/>
      <c r="C33" s="208" t="s">
        <v>100</v>
      </c>
      <c r="D33" s="209"/>
      <c r="E33" s="210">
        <v>765</v>
      </c>
      <c r="F33" s="210">
        <v>32</v>
      </c>
      <c r="G33" s="210">
        <v>524</v>
      </c>
      <c r="H33" s="211">
        <v>167</v>
      </c>
      <c r="I33" s="212">
        <v>106</v>
      </c>
      <c r="J33" s="212">
        <v>23</v>
      </c>
      <c r="K33" s="212">
        <v>159</v>
      </c>
      <c r="L33" s="212">
        <v>1</v>
      </c>
      <c r="M33" s="212">
        <v>44</v>
      </c>
      <c r="N33" s="213">
        <v>24</v>
      </c>
      <c r="O33" s="210">
        <v>209</v>
      </c>
      <c r="P33" s="211">
        <v>87</v>
      </c>
      <c r="Q33" s="212">
        <v>2</v>
      </c>
      <c r="R33" s="212"/>
      <c r="S33" s="212"/>
      <c r="T33" s="213">
        <v>120</v>
      </c>
      <c r="U33" s="210">
        <v>314</v>
      </c>
    </row>
    <row r="34" spans="1:21" ht="30.75" customHeight="1">
      <c r="A34" s="238">
        <v>23</v>
      </c>
      <c r="B34" s="231"/>
      <c r="C34" s="232" t="s">
        <v>101</v>
      </c>
      <c r="D34" s="233"/>
      <c r="E34" s="234">
        <v>461</v>
      </c>
      <c r="F34" s="234">
        <v>8</v>
      </c>
      <c r="G34" s="234">
        <v>323</v>
      </c>
      <c r="H34" s="235">
        <v>84</v>
      </c>
      <c r="I34" s="236">
        <v>35</v>
      </c>
      <c r="J34" s="236">
        <v>10</v>
      </c>
      <c r="K34" s="236">
        <v>93</v>
      </c>
      <c r="L34" s="236"/>
      <c r="M34" s="236">
        <v>90</v>
      </c>
      <c r="N34" s="237">
        <v>11</v>
      </c>
      <c r="O34" s="202">
        <v>130</v>
      </c>
      <c r="P34" s="203">
        <v>56</v>
      </c>
      <c r="Q34" s="204">
        <v>2</v>
      </c>
      <c r="R34" s="204"/>
      <c r="S34" s="204"/>
      <c r="T34" s="205">
        <v>72</v>
      </c>
      <c r="U34" s="202">
        <v>201</v>
      </c>
    </row>
    <row r="35" spans="1:21" ht="30.75" customHeight="1">
      <c r="A35" s="206">
        <v>24</v>
      </c>
      <c r="B35" s="207"/>
      <c r="C35" s="208" t="s">
        <v>102</v>
      </c>
      <c r="D35" s="209"/>
      <c r="E35" s="210">
        <v>100</v>
      </c>
      <c r="F35" s="210"/>
      <c r="G35" s="210">
        <v>52</v>
      </c>
      <c r="H35" s="211">
        <v>9</v>
      </c>
      <c r="I35" s="212">
        <v>4</v>
      </c>
      <c r="J35" s="212">
        <v>4</v>
      </c>
      <c r="K35" s="212">
        <v>30</v>
      </c>
      <c r="L35" s="212"/>
      <c r="M35" s="212">
        <v>5</v>
      </c>
      <c r="N35" s="213"/>
      <c r="O35" s="210">
        <v>48</v>
      </c>
      <c r="P35" s="211">
        <v>33</v>
      </c>
      <c r="Q35" s="212"/>
      <c r="R35" s="212"/>
      <c r="S35" s="212"/>
      <c r="T35" s="213">
        <v>15</v>
      </c>
      <c r="U35" s="210">
        <v>75</v>
      </c>
    </row>
    <row r="36" spans="1:21" ht="30.75" customHeight="1">
      <c r="A36" s="214">
        <v>25</v>
      </c>
      <c r="B36" s="215"/>
      <c r="C36" s="216" t="s">
        <v>103</v>
      </c>
      <c r="D36" s="217"/>
      <c r="E36" s="190">
        <v>1250</v>
      </c>
      <c r="F36" s="190">
        <v>12</v>
      </c>
      <c r="G36" s="190">
        <v>803</v>
      </c>
      <c r="H36" s="191">
        <v>253</v>
      </c>
      <c r="I36" s="192">
        <v>71</v>
      </c>
      <c r="J36" s="192">
        <v>14</v>
      </c>
      <c r="K36" s="192">
        <v>286</v>
      </c>
      <c r="L36" s="192"/>
      <c r="M36" s="192">
        <v>137</v>
      </c>
      <c r="N36" s="193">
        <v>42</v>
      </c>
      <c r="O36" s="190">
        <v>435</v>
      </c>
      <c r="P36" s="191">
        <v>227</v>
      </c>
      <c r="Q36" s="192">
        <v>2</v>
      </c>
      <c r="R36" s="192">
        <v>2</v>
      </c>
      <c r="S36" s="192"/>
      <c r="T36" s="193">
        <v>204</v>
      </c>
      <c r="U36" s="190">
        <v>615</v>
      </c>
    </row>
    <row r="37" spans="1:21" ht="30.75" customHeight="1">
      <c r="A37" s="230">
        <v>26</v>
      </c>
      <c r="B37" s="243"/>
      <c r="C37" s="244" t="s">
        <v>104</v>
      </c>
      <c r="D37" s="245"/>
      <c r="E37" s="202">
        <v>1373</v>
      </c>
      <c r="F37" s="202">
        <v>63</v>
      </c>
      <c r="G37" s="202">
        <v>934</v>
      </c>
      <c r="H37" s="203">
        <v>320</v>
      </c>
      <c r="I37" s="204">
        <v>147</v>
      </c>
      <c r="J37" s="204">
        <v>13</v>
      </c>
      <c r="K37" s="204">
        <v>274</v>
      </c>
      <c r="L37" s="204"/>
      <c r="M37" s="204">
        <v>136</v>
      </c>
      <c r="N37" s="205">
        <v>44</v>
      </c>
      <c r="O37" s="202">
        <v>376</v>
      </c>
      <c r="P37" s="203">
        <v>176</v>
      </c>
      <c r="Q37" s="204">
        <v>1</v>
      </c>
      <c r="R37" s="204">
        <v>1</v>
      </c>
      <c r="S37" s="204"/>
      <c r="T37" s="205">
        <v>198</v>
      </c>
      <c r="U37" s="202">
        <v>632</v>
      </c>
    </row>
    <row r="38" spans="1:21" ht="30.75" customHeight="1" thickBot="1">
      <c r="A38" s="246">
        <v>27</v>
      </c>
      <c r="B38" s="247"/>
      <c r="C38" s="248" t="s">
        <v>105</v>
      </c>
      <c r="D38" s="249"/>
      <c r="E38" s="250">
        <v>597</v>
      </c>
      <c r="F38" s="250">
        <v>32</v>
      </c>
      <c r="G38" s="250">
        <v>407</v>
      </c>
      <c r="H38" s="251">
        <v>151</v>
      </c>
      <c r="I38" s="252">
        <v>50</v>
      </c>
      <c r="J38" s="252">
        <v>16</v>
      </c>
      <c r="K38" s="252">
        <v>106</v>
      </c>
      <c r="L38" s="252"/>
      <c r="M38" s="252">
        <v>70</v>
      </c>
      <c r="N38" s="253">
        <v>14</v>
      </c>
      <c r="O38" s="250">
        <v>158</v>
      </c>
      <c r="P38" s="251">
        <v>81</v>
      </c>
      <c r="Q38" s="252">
        <v>4</v>
      </c>
      <c r="R38" s="252">
        <v>3</v>
      </c>
      <c r="S38" s="252">
        <v>1</v>
      </c>
      <c r="T38" s="253">
        <v>69</v>
      </c>
      <c r="U38" s="250">
        <v>276</v>
      </c>
    </row>
    <row r="39" spans="3:21" ht="19.5" customHeight="1">
      <c r="C39" s="244"/>
      <c r="D39" s="244"/>
      <c r="E39" s="254"/>
      <c r="F39" s="254"/>
      <c r="G39" s="254"/>
      <c r="H39" s="254"/>
      <c r="I39" s="254"/>
      <c r="J39" s="255"/>
      <c r="K39" s="254"/>
      <c r="L39" s="255"/>
      <c r="M39" s="255"/>
      <c r="N39" s="255"/>
      <c r="O39" s="254"/>
      <c r="P39" s="254"/>
      <c r="Q39" s="255"/>
      <c r="R39" s="255"/>
      <c r="S39" s="254"/>
      <c r="T39" s="254"/>
      <c r="U39" s="256"/>
    </row>
  </sheetData>
  <sheetProtection/>
  <mergeCells count="11">
    <mergeCell ref="A9:D9"/>
    <mergeCell ref="A10:D10"/>
    <mergeCell ref="A11:D11"/>
    <mergeCell ref="R4:U4"/>
    <mergeCell ref="B5:C6"/>
    <mergeCell ref="E5:E7"/>
    <mergeCell ref="F5:F7"/>
    <mergeCell ref="G5:N5"/>
    <mergeCell ref="O5:T5"/>
    <mergeCell ref="U5:U7"/>
    <mergeCell ref="A7:C7"/>
  </mergeCells>
  <printOptions/>
  <pageMargins left="0.7" right="0.7" top="0.75" bottom="0.75" header="0.3" footer="0.3"/>
  <pageSetup horizontalDpi="600" verticalDpi="600" orientation="portrait" paperSize="9" scale="64" r:id="rId2"/>
  <colBreaks count="1" manualBreakCount="1">
    <brk id="11" max="65535" man="1"/>
  </colBreaks>
  <ignoredErrors>
    <ignoredError sqref="F10 H10:N10 P10:U10 O11" formulaRange="1"/>
  </ignoredErrors>
  <drawing r:id="rId1"/>
</worksheet>
</file>

<file path=xl/worksheets/sheet4.xml><?xml version="1.0" encoding="utf-8"?>
<worksheet xmlns="http://schemas.openxmlformats.org/spreadsheetml/2006/main" xmlns:r="http://schemas.openxmlformats.org/officeDocument/2006/relationships">
  <sheetPr>
    <tabColor rgb="FF92D050"/>
  </sheetPr>
  <dimension ref="A1:R31"/>
  <sheetViews>
    <sheetView view="pageBreakPreview" zoomScale="60" zoomScalePageLayoutView="0" workbookViewId="0" topLeftCell="A26">
      <selection activeCell="V5" sqref="V5"/>
    </sheetView>
  </sheetViews>
  <sheetFormatPr defaultColWidth="9.00390625" defaultRowHeight="13.5"/>
  <cols>
    <col min="1" max="1" width="19.125" style="1" customWidth="1"/>
    <col min="2" max="2" width="12.00390625" style="1" customWidth="1"/>
    <col min="3" max="3" width="9.00390625" style="1" customWidth="1"/>
    <col min="4" max="17" width="8.375" style="1" customWidth="1"/>
    <col min="18" max="16384" width="9.00390625" style="1" customWidth="1"/>
  </cols>
  <sheetData>
    <row r="1" spans="1:17" ht="30">
      <c r="A1" s="257" t="s">
        <v>133</v>
      </c>
      <c r="B1" s="257"/>
      <c r="C1" s="257"/>
      <c r="D1" s="257"/>
      <c r="E1" s="257"/>
      <c r="F1" s="257"/>
      <c r="G1" s="257"/>
      <c r="H1" s="257"/>
      <c r="I1" s="257"/>
      <c r="J1" s="257"/>
      <c r="K1" s="257"/>
      <c r="L1" s="257"/>
      <c r="M1" s="257"/>
      <c r="N1" s="257"/>
      <c r="O1" s="257"/>
      <c r="P1" s="257"/>
      <c r="Q1" s="257"/>
    </row>
    <row r="2" spans="1:18" ht="16.5" thickBot="1">
      <c r="A2" s="3"/>
      <c r="B2" s="3"/>
      <c r="C2" s="3"/>
      <c r="D2" s="3"/>
      <c r="E2" s="3"/>
      <c r="F2" s="3"/>
      <c r="G2" s="3"/>
      <c r="H2" s="3"/>
      <c r="I2" s="3"/>
      <c r="M2" s="258"/>
      <c r="N2" s="259" t="s">
        <v>106</v>
      </c>
      <c r="O2" s="259"/>
      <c r="P2" s="259"/>
      <c r="Q2" s="259"/>
      <c r="R2" s="259"/>
    </row>
    <row r="3" spans="1:18" ht="33" customHeight="1" thickBot="1">
      <c r="A3" s="260" t="s">
        <v>107</v>
      </c>
      <c r="B3" s="261" t="s">
        <v>37</v>
      </c>
      <c r="C3" s="262" t="s">
        <v>38</v>
      </c>
      <c r="D3" s="71" t="s">
        <v>39</v>
      </c>
      <c r="E3" s="71"/>
      <c r="F3" s="71"/>
      <c r="G3" s="71"/>
      <c r="H3" s="71"/>
      <c r="I3" s="71"/>
      <c r="J3" s="71"/>
      <c r="K3" s="71"/>
      <c r="L3" s="72" t="s">
        <v>40</v>
      </c>
      <c r="M3" s="72"/>
      <c r="N3" s="72"/>
      <c r="O3" s="72"/>
      <c r="P3" s="72"/>
      <c r="Q3" s="72"/>
      <c r="R3" s="262" t="s">
        <v>75</v>
      </c>
    </row>
    <row r="4" spans="1:18" ht="7.5" customHeight="1">
      <c r="A4" s="263"/>
      <c r="B4" s="264"/>
      <c r="C4" s="265"/>
      <c r="D4" s="266"/>
      <c r="E4" s="77"/>
      <c r="F4" s="78"/>
      <c r="G4" s="78"/>
      <c r="H4" s="78"/>
      <c r="I4" s="78"/>
      <c r="J4" s="78"/>
      <c r="K4" s="79"/>
      <c r="L4" s="267"/>
      <c r="M4" s="82"/>
      <c r="N4" s="82"/>
      <c r="O4" s="82"/>
      <c r="P4" s="82"/>
      <c r="Q4" s="83"/>
      <c r="R4" s="265"/>
    </row>
    <row r="5" spans="1:18" ht="175.5" customHeight="1">
      <c r="A5" s="268" t="s">
        <v>108</v>
      </c>
      <c r="B5" s="264"/>
      <c r="C5" s="265"/>
      <c r="D5" s="269" t="s">
        <v>42</v>
      </c>
      <c r="E5" s="270" t="s">
        <v>43</v>
      </c>
      <c r="F5" s="271" t="s">
        <v>44</v>
      </c>
      <c r="G5" s="271" t="s">
        <v>45</v>
      </c>
      <c r="H5" s="271" t="s">
        <v>46</v>
      </c>
      <c r="I5" s="271" t="s">
        <v>47</v>
      </c>
      <c r="J5" s="271" t="s">
        <v>48</v>
      </c>
      <c r="K5" s="272" t="s">
        <v>49</v>
      </c>
      <c r="L5" s="273" t="s">
        <v>42</v>
      </c>
      <c r="M5" s="271" t="s">
        <v>50</v>
      </c>
      <c r="N5" s="271" t="s">
        <v>51</v>
      </c>
      <c r="O5" s="271" t="s">
        <v>52</v>
      </c>
      <c r="P5" s="271" t="s">
        <v>53</v>
      </c>
      <c r="Q5" s="272" t="s">
        <v>54</v>
      </c>
      <c r="R5" s="265"/>
    </row>
    <row r="6" spans="1:18" ht="21" customHeight="1" hidden="1">
      <c r="A6" s="274" t="s">
        <v>134</v>
      </c>
      <c r="B6" s="275">
        <v>22290</v>
      </c>
      <c r="C6" s="275">
        <v>244</v>
      </c>
      <c r="D6" s="276">
        <v>13921</v>
      </c>
      <c r="E6" s="277">
        <v>2812</v>
      </c>
      <c r="F6" s="278">
        <v>2326</v>
      </c>
      <c r="G6" s="279">
        <v>474</v>
      </c>
      <c r="H6" s="279">
        <v>5343</v>
      </c>
      <c r="I6" s="278">
        <v>55</v>
      </c>
      <c r="J6" s="278">
        <v>1943</v>
      </c>
      <c r="K6" s="280">
        <v>968</v>
      </c>
      <c r="L6" s="281">
        <v>8125</v>
      </c>
      <c r="M6" s="279">
        <v>3100</v>
      </c>
      <c r="N6" s="278">
        <v>62</v>
      </c>
      <c r="O6" s="279">
        <v>29</v>
      </c>
      <c r="P6" s="278">
        <v>2</v>
      </c>
      <c r="Q6" s="280">
        <v>4932</v>
      </c>
      <c r="R6" s="275">
        <v>10182</v>
      </c>
    </row>
    <row r="7" spans="1:18" ht="48.75" customHeight="1" hidden="1">
      <c r="A7" s="282" t="s">
        <v>109</v>
      </c>
      <c r="B7" s="283">
        <v>22564</v>
      </c>
      <c r="C7" s="283">
        <v>247</v>
      </c>
      <c r="D7" s="284">
        <v>14103</v>
      </c>
      <c r="E7" s="285">
        <v>2846</v>
      </c>
      <c r="F7" s="286">
        <v>2293</v>
      </c>
      <c r="G7" s="287">
        <v>479</v>
      </c>
      <c r="H7" s="287">
        <v>5371</v>
      </c>
      <c r="I7" s="286">
        <v>52</v>
      </c>
      <c r="J7" s="286">
        <v>2103</v>
      </c>
      <c r="K7" s="288">
        <v>959</v>
      </c>
      <c r="L7" s="289">
        <v>8214</v>
      </c>
      <c r="M7" s="287">
        <v>3125</v>
      </c>
      <c r="N7" s="286">
        <v>62</v>
      </c>
      <c r="O7" s="286">
        <v>28</v>
      </c>
      <c r="P7" s="286">
        <v>2</v>
      </c>
      <c r="Q7" s="290">
        <v>4997</v>
      </c>
      <c r="R7" s="291">
        <v>10333</v>
      </c>
    </row>
    <row r="8" spans="1:18" ht="7.5" customHeight="1" thickBot="1">
      <c r="A8" s="292"/>
      <c r="B8" s="293"/>
      <c r="C8" s="293"/>
      <c r="D8" s="294"/>
      <c r="E8" s="295"/>
      <c r="F8" s="296"/>
      <c r="G8" s="297"/>
      <c r="H8" s="297"/>
      <c r="I8" s="296"/>
      <c r="J8" s="296"/>
      <c r="K8" s="298"/>
      <c r="L8" s="299"/>
      <c r="M8" s="297"/>
      <c r="N8" s="296"/>
      <c r="O8" s="296"/>
      <c r="P8" s="296"/>
      <c r="Q8" s="300"/>
      <c r="R8" s="293"/>
    </row>
    <row r="9" spans="1:18" ht="54.75" customHeight="1">
      <c r="A9" s="301" t="s">
        <v>110</v>
      </c>
      <c r="B9" s="302">
        <v>19427</v>
      </c>
      <c r="C9" s="302">
        <v>302</v>
      </c>
      <c r="D9" s="303">
        <v>12895</v>
      </c>
      <c r="E9" s="304">
        <v>2742</v>
      </c>
      <c r="F9" s="305">
        <v>1803</v>
      </c>
      <c r="G9" s="305">
        <v>403</v>
      </c>
      <c r="H9" s="305">
        <v>5064</v>
      </c>
      <c r="I9" s="305">
        <v>29</v>
      </c>
      <c r="J9" s="305">
        <v>2143</v>
      </c>
      <c r="K9" s="306">
        <v>711</v>
      </c>
      <c r="L9" s="307">
        <v>6230</v>
      </c>
      <c r="M9" s="305">
        <v>3113</v>
      </c>
      <c r="N9" s="305">
        <v>46</v>
      </c>
      <c r="O9" s="305">
        <v>30</v>
      </c>
      <c r="P9" s="305">
        <v>3</v>
      </c>
      <c r="Q9" s="306">
        <v>3038</v>
      </c>
      <c r="R9" s="302">
        <v>9862</v>
      </c>
    </row>
    <row r="10" spans="1:18" ht="54.75" customHeight="1">
      <c r="A10" s="308" t="s">
        <v>111</v>
      </c>
      <c r="B10" s="309">
        <v>19233</v>
      </c>
      <c r="C10" s="309">
        <v>301</v>
      </c>
      <c r="D10" s="310">
        <v>12781</v>
      </c>
      <c r="E10" s="311">
        <v>2721</v>
      </c>
      <c r="F10" s="312">
        <v>1766</v>
      </c>
      <c r="G10" s="312">
        <v>397</v>
      </c>
      <c r="H10" s="312">
        <v>5037</v>
      </c>
      <c r="I10" s="312">
        <v>27</v>
      </c>
      <c r="J10" s="312">
        <v>2131</v>
      </c>
      <c r="K10" s="313">
        <v>702</v>
      </c>
      <c r="L10" s="314">
        <v>6151</v>
      </c>
      <c r="M10" s="312">
        <v>3048</v>
      </c>
      <c r="N10" s="312">
        <v>45</v>
      </c>
      <c r="O10" s="312">
        <v>31</v>
      </c>
      <c r="P10" s="312">
        <v>3</v>
      </c>
      <c r="Q10" s="313">
        <v>3024</v>
      </c>
      <c r="R10" s="309">
        <v>9798</v>
      </c>
    </row>
    <row r="11" spans="1:18" ht="54.75" customHeight="1">
      <c r="A11" s="308" t="s">
        <v>112</v>
      </c>
      <c r="B11" s="309">
        <v>19042</v>
      </c>
      <c r="C11" s="309">
        <v>297</v>
      </c>
      <c r="D11" s="310">
        <v>12689</v>
      </c>
      <c r="E11" s="311">
        <v>2723</v>
      </c>
      <c r="F11" s="312">
        <v>1727</v>
      </c>
      <c r="G11" s="312">
        <v>388</v>
      </c>
      <c r="H11" s="312">
        <v>4985</v>
      </c>
      <c r="I11" s="312">
        <v>27</v>
      </c>
      <c r="J11" s="312">
        <v>2179</v>
      </c>
      <c r="K11" s="313">
        <v>660</v>
      </c>
      <c r="L11" s="314">
        <v>6056</v>
      </c>
      <c r="M11" s="312">
        <v>2973</v>
      </c>
      <c r="N11" s="312">
        <v>46</v>
      </c>
      <c r="O11" s="312">
        <v>30</v>
      </c>
      <c r="P11" s="312">
        <v>3</v>
      </c>
      <c r="Q11" s="313">
        <v>3004</v>
      </c>
      <c r="R11" s="309">
        <v>9660</v>
      </c>
    </row>
    <row r="12" spans="1:18" ht="54.75" customHeight="1">
      <c r="A12" s="308" t="s">
        <v>113</v>
      </c>
      <c r="B12" s="309">
        <v>18781</v>
      </c>
      <c r="C12" s="309">
        <v>302</v>
      </c>
      <c r="D12" s="310">
        <v>12525</v>
      </c>
      <c r="E12" s="311">
        <v>2695</v>
      </c>
      <c r="F12" s="312">
        <v>1696</v>
      </c>
      <c r="G12" s="312">
        <v>386</v>
      </c>
      <c r="H12" s="312">
        <v>4924</v>
      </c>
      <c r="I12" s="312">
        <v>26</v>
      </c>
      <c r="J12" s="312">
        <v>2176</v>
      </c>
      <c r="K12" s="313">
        <v>622</v>
      </c>
      <c r="L12" s="314">
        <v>5954</v>
      </c>
      <c r="M12" s="312">
        <v>2899</v>
      </c>
      <c r="N12" s="312">
        <v>44</v>
      </c>
      <c r="O12" s="312">
        <v>29</v>
      </c>
      <c r="P12" s="312">
        <v>3</v>
      </c>
      <c r="Q12" s="313">
        <v>2979</v>
      </c>
      <c r="R12" s="309">
        <v>9555</v>
      </c>
    </row>
    <row r="13" spans="1:18" ht="54.75" customHeight="1">
      <c r="A13" s="308" t="s">
        <v>114</v>
      </c>
      <c r="B13" s="309">
        <v>18403</v>
      </c>
      <c r="C13" s="309">
        <v>300</v>
      </c>
      <c r="D13" s="310">
        <v>12277</v>
      </c>
      <c r="E13" s="311">
        <v>2646</v>
      </c>
      <c r="F13" s="312">
        <v>1626</v>
      </c>
      <c r="G13" s="312">
        <v>384</v>
      </c>
      <c r="H13" s="312">
        <v>4833</v>
      </c>
      <c r="I13" s="312">
        <v>25</v>
      </c>
      <c r="J13" s="312">
        <v>2165</v>
      </c>
      <c r="K13" s="313">
        <v>598</v>
      </c>
      <c r="L13" s="314">
        <v>5826</v>
      </c>
      <c r="M13" s="312">
        <v>2829</v>
      </c>
      <c r="N13" s="312">
        <v>44</v>
      </c>
      <c r="O13" s="312">
        <v>30</v>
      </c>
      <c r="P13" s="312">
        <v>3</v>
      </c>
      <c r="Q13" s="313">
        <v>2920</v>
      </c>
      <c r="R13" s="309">
        <v>9348</v>
      </c>
    </row>
    <row r="14" spans="1:18" ht="54.75" customHeight="1">
      <c r="A14" s="308" t="s">
        <v>115</v>
      </c>
      <c r="B14" s="309">
        <v>17911</v>
      </c>
      <c r="C14" s="309">
        <v>298</v>
      </c>
      <c r="D14" s="310">
        <v>11884</v>
      </c>
      <c r="E14" s="311">
        <v>2620</v>
      </c>
      <c r="F14" s="312">
        <v>1577</v>
      </c>
      <c r="G14" s="312">
        <v>373</v>
      </c>
      <c r="H14" s="312">
        <v>4721</v>
      </c>
      <c r="I14" s="312">
        <v>24</v>
      </c>
      <c r="J14" s="312">
        <v>2030</v>
      </c>
      <c r="K14" s="313">
        <v>539</v>
      </c>
      <c r="L14" s="314">
        <v>5729</v>
      </c>
      <c r="M14" s="312">
        <v>2767</v>
      </c>
      <c r="N14" s="312">
        <v>43</v>
      </c>
      <c r="O14" s="312">
        <v>29</v>
      </c>
      <c r="P14" s="312">
        <v>3</v>
      </c>
      <c r="Q14" s="313">
        <v>2887</v>
      </c>
      <c r="R14" s="309">
        <v>9157</v>
      </c>
    </row>
    <row r="15" spans="1:18" s="117" customFormat="1" ht="54.75" customHeight="1">
      <c r="A15" s="308" t="s">
        <v>116</v>
      </c>
      <c r="B15" s="309">
        <v>17506</v>
      </c>
      <c r="C15" s="309">
        <v>300</v>
      </c>
      <c r="D15" s="310">
        <v>11567</v>
      </c>
      <c r="E15" s="311">
        <v>2629</v>
      </c>
      <c r="F15" s="312">
        <v>1524</v>
      </c>
      <c r="G15" s="312">
        <v>360</v>
      </c>
      <c r="H15" s="312">
        <v>4608</v>
      </c>
      <c r="I15" s="312">
        <v>24</v>
      </c>
      <c r="J15" s="312">
        <v>1927</v>
      </c>
      <c r="K15" s="313">
        <v>495</v>
      </c>
      <c r="L15" s="314">
        <v>5639</v>
      </c>
      <c r="M15" s="312">
        <v>2703</v>
      </c>
      <c r="N15" s="312">
        <v>43</v>
      </c>
      <c r="O15" s="312">
        <v>27</v>
      </c>
      <c r="P15" s="312">
        <v>3</v>
      </c>
      <c r="Q15" s="313">
        <v>2863</v>
      </c>
      <c r="R15" s="309">
        <v>8998</v>
      </c>
    </row>
    <row r="16" spans="1:18" s="117" customFormat="1" ht="54.75" customHeight="1">
      <c r="A16" s="308" t="s">
        <v>117</v>
      </c>
      <c r="B16" s="309">
        <v>17048</v>
      </c>
      <c r="C16" s="309">
        <v>302</v>
      </c>
      <c r="D16" s="310">
        <v>11191</v>
      </c>
      <c r="E16" s="311">
        <v>2610</v>
      </c>
      <c r="F16" s="312">
        <v>1459</v>
      </c>
      <c r="G16" s="312">
        <v>342</v>
      </c>
      <c r="H16" s="312">
        <v>4466</v>
      </c>
      <c r="I16" s="312">
        <v>22</v>
      </c>
      <c r="J16" s="312">
        <v>1804</v>
      </c>
      <c r="K16" s="313">
        <v>488</v>
      </c>
      <c r="L16" s="314">
        <v>5555</v>
      </c>
      <c r="M16" s="312">
        <v>2667</v>
      </c>
      <c r="N16" s="312">
        <v>41</v>
      </c>
      <c r="O16" s="312">
        <v>26</v>
      </c>
      <c r="P16" s="312">
        <v>2</v>
      </c>
      <c r="Q16" s="313">
        <v>2819</v>
      </c>
      <c r="R16" s="309">
        <v>8845</v>
      </c>
    </row>
    <row r="17" spans="1:18" ht="54.75" customHeight="1">
      <c r="A17" s="308" t="s">
        <v>118</v>
      </c>
      <c r="B17" s="309">
        <v>16590</v>
      </c>
      <c r="C17" s="309">
        <v>303</v>
      </c>
      <c r="D17" s="310">
        <v>10832</v>
      </c>
      <c r="E17" s="311">
        <v>2588</v>
      </c>
      <c r="F17" s="312">
        <v>1419</v>
      </c>
      <c r="G17" s="312">
        <v>321</v>
      </c>
      <c r="H17" s="312">
        <v>4297</v>
      </c>
      <c r="I17" s="312">
        <v>21</v>
      </c>
      <c r="J17" s="312">
        <v>1696</v>
      </c>
      <c r="K17" s="313">
        <v>490</v>
      </c>
      <c r="L17" s="314">
        <v>5455</v>
      </c>
      <c r="M17" s="312">
        <v>2629</v>
      </c>
      <c r="N17" s="312">
        <v>43</v>
      </c>
      <c r="O17" s="312">
        <v>24</v>
      </c>
      <c r="P17" s="312">
        <v>2</v>
      </c>
      <c r="Q17" s="313">
        <v>2757</v>
      </c>
      <c r="R17" s="309">
        <v>8673</v>
      </c>
    </row>
    <row r="18" spans="1:18" ht="54.75" customHeight="1">
      <c r="A18" s="308" t="s">
        <v>119</v>
      </c>
      <c r="B18" s="309">
        <v>16171</v>
      </c>
      <c r="C18" s="309">
        <v>306</v>
      </c>
      <c r="D18" s="310">
        <v>10530</v>
      </c>
      <c r="E18" s="311">
        <v>2578</v>
      </c>
      <c r="F18" s="312">
        <v>1371</v>
      </c>
      <c r="G18" s="312">
        <v>302</v>
      </c>
      <c r="H18" s="312">
        <v>4141</v>
      </c>
      <c r="I18" s="312">
        <v>21</v>
      </c>
      <c r="J18" s="312">
        <v>1639</v>
      </c>
      <c r="K18" s="313">
        <v>478</v>
      </c>
      <c r="L18" s="314">
        <v>5335</v>
      </c>
      <c r="M18" s="312">
        <v>2577</v>
      </c>
      <c r="N18" s="312">
        <v>41</v>
      </c>
      <c r="O18" s="312">
        <v>25</v>
      </c>
      <c r="P18" s="312">
        <v>2</v>
      </c>
      <c r="Q18" s="313">
        <v>2690</v>
      </c>
      <c r="R18" s="309">
        <v>8463</v>
      </c>
    </row>
    <row r="19" spans="1:18" ht="54.75" customHeight="1">
      <c r="A19" s="308" t="s">
        <v>120</v>
      </c>
      <c r="B19" s="309">
        <v>15757</v>
      </c>
      <c r="C19" s="309">
        <v>301</v>
      </c>
      <c r="D19" s="310">
        <v>10244</v>
      </c>
      <c r="E19" s="311">
        <v>2584</v>
      </c>
      <c r="F19" s="312">
        <v>1340</v>
      </c>
      <c r="G19" s="312">
        <v>282</v>
      </c>
      <c r="H19" s="312">
        <v>3982</v>
      </c>
      <c r="I19" s="312">
        <v>21</v>
      </c>
      <c r="J19" s="312">
        <v>1560</v>
      </c>
      <c r="K19" s="313">
        <v>475</v>
      </c>
      <c r="L19" s="314">
        <v>5212</v>
      </c>
      <c r="M19" s="312">
        <v>2522</v>
      </c>
      <c r="N19" s="312">
        <v>40</v>
      </c>
      <c r="O19" s="312">
        <v>24</v>
      </c>
      <c r="P19" s="312">
        <v>2</v>
      </c>
      <c r="Q19" s="313">
        <v>2624</v>
      </c>
      <c r="R19" s="309">
        <v>8280</v>
      </c>
    </row>
    <row r="20" spans="1:18" ht="54.75" customHeight="1">
      <c r="A20" s="308" t="s">
        <v>121</v>
      </c>
      <c r="B20" s="309">
        <v>15371</v>
      </c>
      <c r="C20" s="309">
        <v>295</v>
      </c>
      <c r="D20" s="310">
        <v>9998</v>
      </c>
      <c r="E20" s="311">
        <v>2556</v>
      </c>
      <c r="F20" s="312">
        <v>1293</v>
      </c>
      <c r="G20" s="312">
        <v>275</v>
      </c>
      <c r="H20" s="312">
        <v>3870</v>
      </c>
      <c r="I20" s="312">
        <v>21</v>
      </c>
      <c r="J20" s="312">
        <v>1513</v>
      </c>
      <c r="K20" s="313">
        <v>470</v>
      </c>
      <c r="L20" s="314">
        <v>5078</v>
      </c>
      <c r="M20" s="312">
        <v>2449</v>
      </c>
      <c r="N20" s="312">
        <v>39</v>
      </c>
      <c r="O20" s="312">
        <v>24</v>
      </c>
      <c r="P20" s="312">
        <v>2</v>
      </c>
      <c r="Q20" s="313">
        <v>2564</v>
      </c>
      <c r="R20" s="309">
        <v>8062</v>
      </c>
    </row>
    <row r="21" spans="1:18" ht="54.75" customHeight="1">
      <c r="A21" s="308" t="s">
        <v>122</v>
      </c>
      <c r="B21" s="309">
        <v>14917</v>
      </c>
      <c r="C21" s="309">
        <v>295</v>
      </c>
      <c r="D21" s="310">
        <v>9691</v>
      </c>
      <c r="E21" s="311">
        <v>2537</v>
      </c>
      <c r="F21" s="312">
        <v>1251</v>
      </c>
      <c r="G21" s="312">
        <v>267</v>
      </c>
      <c r="H21" s="312">
        <v>3683</v>
      </c>
      <c r="I21" s="312">
        <v>21</v>
      </c>
      <c r="J21" s="312">
        <v>1468</v>
      </c>
      <c r="K21" s="313">
        <v>464</v>
      </c>
      <c r="L21" s="314">
        <v>4931</v>
      </c>
      <c r="M21" s="312">
        <v>2383</v>
      </c>
      <c r="N21" s="312">
        <v>36</v>
      </c>
      <c r="O21" s="312">
        <v>24</v>
      </c>
      <c r="P21" s="312">
        <v>2</v>
      </c>
      <c r="Q21" s="313">
        <v>2486</v>
      </c>
      <c r="R21" s="309">
        <v>7819</v>
      </c>
    </row>
    <row r="22" spans="1:18" ht="54.75" customHeight="1">
      <c r="A22" s="308" t="s">
        <v>123</v>
      </c>
      <c r="B22" s="309">
        <v>14536</v>
      </c>
      <c r="C22" s="309">
        <v>296</v>
      </c>
      <c r="D22" s="310">
        <v>9416</v>
      </c>
      <c r="E22" s="311">
        <v>2517</v>
      </c>
      <c r="F22" s="312">
        <v>1210</v>
      </c>
      <c r="G22" s="312">
        <v>271</v>
      </c>
      <c r="H22" s="312">
        <v>3534</v>
      </c>
      <c r="I22" s="312">
        <v>17</v>
      </c>
      <c r="J22" s="312">
        <v>1417</v>
      </c>
      <c r="K22" s="313">
        <v>450</v>
      </c>
      <c r="L22" s="314">
        <v>4824</v>
      </c>
      <c r="M22" s="312">
        <v>2336</v>
      </c>
      <c r="N22" s="312">
        <v>34</v>
      </c>
      <c r="O22" s="312">
        <v>24</v>
      </c>
      <c r="P22" s="312">
        <v>1</v>
      </c>
      <c r="Q22" s="313">
        <v>2429</v>
      </c>
      <c r="R22" s="309">
        <v>7587</v>
      </c>
    </row>
    <row r="23" spans="1:18" ht="54.75" customHeight="1">
      <c r="A23" s="308" t="s">
        <v>124</v>
      </c>
      <c r="B23" s="309">
        <v>13992</v>
      </c>
      <c r="C23" s="309">
        <v>295</v>
      </c>
      <c r="D23" s="310">
        <v>9091</v>
      </c>
      <c r="E23" s="311">
        <v>2493</v>
      </c>
      <c r="F23" s="312">
        <v>1169</v>
      </c>
      <c r="G23" s="312">
        <v>268</v>
      </c>
      <c r="H23" s="312">
        <v>3310</v>
      </c>
      <c r="I23" s="312">
        <v>17</v>
      </c>
      <c r="J23" s="312">
        <v>1386</v>
      </c>
      <c r="K23" s="313">
        <v>448</v>
      </c>
      <c r="L23" s="314">
        <v>4606</v>
      </c>
      <c r="M23" s="312">
        <v>2258</v>
      </c>
      <c r="N23" s="312">
        <v>32</v>
      </c>
      <c r="O23" s="312">
        <v>25</v>
      </c>
      <c r="P23" s="312">
        <v>1</v>
      </c>
      <c r="Q23" s="313">
        <v>2290</v>
      </c>
      <c r="R23" s="309">
        <v>7268</v>
      </c>
    </row>
    <row r="24" spans="1:18" ht="54.75" customHeight="1">
      <c r="A24" s="308" t="s">
        <v>125</v>
      </c>
      <c r="B24" s="309">
        <v>13657</v>
      </c>
      <c r="C24" s="309">
        <v>293</v>
      </c>
      <c r="D24" s="310">
        <v>8895</v>
      </c>
      <c r="E24" s="311">
        <v>2495</v>
      </c>
      <c r="F24" s="312">
        <v>1160</v>
      </c>
      <c r="G24" s="312">
        <v>267</v>
      </c>
      <c r="H24" s="312">
        <v>3156</v>
      </c>
      <c r="I24" s="312">
        <v>16</v>
      </c>
      <c r="J24" s="312">
        <v>1362</v>
      </c>
      <c r="K24" s="313">
        <v>439</v>
      </c>
      <c r="L24" s="314">
        <v>4469</v>
      </c>
      <c r="M24" s="312">
        <v>2229</v>
      </c>
      <c r="N24" s="312">
        <v>32</v>
      </c>
      <c r="O24" s="312">
        <v>24</v>
      </c>
      <c r="P24" s="312">
        <v>1</v>
      </c>
      <c r="Q24" s="313">
        <v>2183</v>
      </c>
      <c r="R24" s="309">
        <v>7173</v>
      </c>
    </row>
    <row r="25" spans="1:18" ht="54.75" customHeight="1">
      <c r="A25" s="308" t="s">
        <v>126</v>
      </c>
      <c r="B25" s="309">
        <v>13327</v>
      </c>
      <c r="C25" s="309">
        <v>290</v>
      </c>
      <c r="D25" s="310">
        <v>8713</v>
      </c>
      <c r="E25" s="311">
        <v>2503</v>
      </c>
      <c r="F25" s="312">
        <v>1142</v>
      </c>
      <c r="G25" s="312">
        <v>260</v>
      </c>
      <c r="H25" s="312">
        <v>3045</v>
      </c>
      <c r="I25" s="312">
        <v>17</v>
      </c>
      <c r="J25" s="312">
        <v>1324</v>
      </c>
      <c r="K25" s="313">
        <v>422</v>
      </c>
      <c r="L25" s="314">
        <v>4324</v>
      </c>
      <c r="M25" s="312">
        <v>2183</v>
      </c>
      <c r="N25" s="312">
        <v>32</v>
      </c>
      <c r="O25" s="312">
        <v>23</v>
      </c>
      <c r="P25" s="312">
        <v>1</v>
      </c>
      <c r="Q25" s="313">
        <v>2085</v>
      </c>
      <c r="R25" s="309">
        <v>6952</v>
      </c>
    </row>
    <row r="26" spans="1:18" ht="54.75" customHeight="1">
      <c r="A26" s="308" t="s">
        <v>127</v>
      </c>
      <c r="B26" s="309">
        <v>13059</v>
      </c>
      <c r="C26" s="309">
        <v>294</v>
      </c>
      <c r="D26" s="310">
        <v>8510</v>
      </c>
      <c r="E26" s="311">
        <v>2437</v>
      </c>
      <c r="F26" s="312">
        <v>1097</v>
      </c>
      <c r="G26" s="312">
        <v>247</v>
      </c>
      <c r="H26" s="312">
        <v>2952</v>
      </c>
      <c r="I26" s="312">
        <v>17</v>
      </c>
      <c r="J26" s="312">
        <v>1347</v>
      </c>
      <c r="K26" s="313">
        <v>413</v>
      </c>
      <c r="L26" s="314">
        <v>4255</v>
      </c>
      <c r="M26" s="312">
        <v>2177</v>
      </c>
      <c r="N26" s="312">
        <v>31</v>
      </c>
      <c r="O26" s="312">
        <v>23</v>
      </c>
      <c r="P26" s="312">
        <v>1</v>
      </c>
      <c r="Q26" s="313">
        <v>2023</v>
      </c>
      <c r="R26" s="309">
        <v>6722</v>
      </c>
    </row>
    <row r="27" spans="1:18" ht="54.75" customHeight="1">
      <c r="A27" s="308" t="s">
        <v>128</v>
      </c>
      <c r="B27" s="309">
        <v>12902</v>
      </c>
      <c r="C27" s="309">
        <v>296</v>
      </c>
      <c r="D27" s="310">
        <v>8412</v>
      </c>
      <c r="E27" s="311">
        <v>2443</v>
      </c>
      <c r="F27" s="312">
        <v>1086</v>
      </c>
      <c r="G27" s="312">
        <v>242</v>
      </c>
      <c r="H27" s="312">
        <v>2865</v>
      </c>
      <c r="I27" s="312">
        <v>17</v>
      </c>
      <c r="J27" s="312">
        <v>1355</v>
      </c>
      <c r="K27" s="313">
        <v>404</v>
      </c>
      <c r="L27" s="314">
        <v>4194</v>
      </c>
      <c r="M27" s="312">
        <v>2146</v>
      </c>
      <c r="N27" s="312">
        <v>32</v>
      </c>
      <c r="O27" s="312">
        <v>22</v>
      </c>
      <c r="P27" s="312">
        <v>1</v>
      </c>
      <c r="Q27" s="313">
        <v>1993</v>
      </c>
      <c r="R27" s="309">
        <v>6605</v>
      </c>
    </row>
    <row r="28" spans="1:18" ht="54.75" customHeight="1">
      <c r="A28" s="315" t="s">
        <v>129</v>
      </c>
      <c r="B28" s="309">
        <v>12733</v>
      </c>
      <c r="C28" s="309">
        <v>296</v>
      </c>
      <c r="D28" s="316">
        <v>8278</v>
      </c>
      <c r="E28" s="311">
        <v>2450</v>
      </c>
      <c r="F28" s="312">
        <v>1067</v>
      </c>
      <c r="G28" s="312">
        <v>240</v>
      </c>
      <c r="H28" s="312">
        <v>2801</v>
      </c>
      <c r="I28" s="312">
        <v>17</v>
      </c>
      <c r="J28" s="312">
        <v>1321</v>
      </c>
      <c r="K28" s="313">
        <v>382</v>
      </c>
      <c r="L28" s="314">
        <v>4159</v>
      </c>
      <c r="M28" s="312">
        <v>2131</v>
      </c>
      <c r="N28" s="312">
        <v>31</v>
      </c>
      <c r="O28" s="312">
        <v>21</v>
      </c>
      <c r="P28" s="312">
        <v>1</v>
      </c>
      <c r="Q28" s="313">
        <v>1975</v>
      </c>
      <c r="R28" s="309">
        <v>6521</v>
      </c>
    </row>
    <row r="29" spans="1:18" ht="54.75" customHeight="1">
      <c r="A29" s="317" t="s">
        <v>130</v>
      </c>
      <c r="B29" s="318">
        <v>12595</v>
      </c>
      <c r="C29" s="318">
        <v>299</v>
      </c>
      <c r="D29" s="319">
        <v>8169</v>
      </c>
      <c r="E29" s="320">
        <v>2470</v>
      </c>
      <c r="F29" s="321">
        <v>1049</v>
      </c>
      <c r="G29" s="321">
        <v>236</v>
      </c>
      <c r="H29" s="321">
        <v>2731</v>
      </c>
      <c r="I29" s="321">
        <v>17</v>
      </c>
      <c r="J29" s="321">
        <v>1288</v>
      </c>
      <c r="K29" s="322">
        <v>378</v>
      </c>
      <c r="L29" s="323">
        <v>4127</v>
      </c>
      <c r="M29" s="321">
        <v>2113</v>
      </c>
      <c r="N29" s="321">
        <v>30</v>
      </c>
      <c r="O29" s="321">
        <v>21</v>
      </c>
      <c r="P29" s="321">
        <v>1</v>
      </c>
      <c r="Q29" s="322">
        <v>1962</v>
      </c>
      <c r="R29" s="318">
        <v>6480</v>
      </c>
    </row>
    <row r="30" spans="1:18" ht="54.75" customHeight="1" thickBot="1">
      <c r="A30" s="324" t="s">
        <v>131</v>
      </c>
      <c r="B30" s="325">
        <v>12381</v>
      </c>
      <c r="C30" s="325">
        <v>296</v>
      </c>
      <c r="D30" s="326">
        <v>8018</v>
      </c>
      <c r="E30" s="327">
        <v>2466</v>
      </c>
      <c r="F30" s="328">
        <v>1010</v>
      </c>
      <c r="G30" s="328">
        <v>225</v>
      </c>
      <c r="H30" s="328">
        <v>2659</v>
      </c>
      <c r="I30" s="328">
        <v>17</v>
      </c>
      <c r="J30" s="328">
        <v>1267</v>
      </c>
      <c r="K30" s="329">
        <v>374</v>
      </c>
      <c r="L30" s="330">
        <v>4067</v>
      </c>
      <c r="M30" s="328">
        <v>2089</v>
      </c>
      <c r="N30" s="328">
        <v>29</v>
      </c>
      <c r="O30" s="328">
        <v>21</v>
      </c>
      <c r="P30" s="328">
        <v>1</v>
      </c>
      <c r="Q30" s="329">
        <v>1927</v>
      </c>
      <c r="R30" s="325">
        <v>6384</v>
      </c>
    </row>
    <row r="31" spans="1:18" ht="54.75" customHeight="1" thickBot="1">
      <c r="A31" s="331" t="s">
        <v>132</v>
      </c>
      <c r="B31" s="332">
        <v>12238</v>
      </c>
      <c r="C31" s="332">
        <v>294</v>
      </c>
      <c r="D31" s="333">
        <v>7917</v>
      </c>
      <c r="E31" s="334">
        <v>2497</v>
      </c>
      <c r="F31" s="335">
        <v>974</v>
      </c>
      <c r="G31" s="335">
        <v>225</v>
      </c>
      <c r="H31" s="335">
        <v>2607</v>
      </c>
      <c r="I31" s="335">
        <v>17</v>
      </c>
      <c r="J31" s="335">
        <v>1240</v>
      </c>
      <c r="K31" s="336">
        <v>357</v>
      </c>
      <c r="L31" s="337">
        <v>4027</v>
      </c>
      <c r="M31" s="335">
        <v>2078</v>
      </c>
      <c r="N31" s="335">
        <v>28</v>
      </c>
      <c r="O31" s="335">
        <v>21</v>
      </c>
      <c r="P31" s="335">
        <v>1</v>
      </c>
      <c r="Q31" s="336">
        <v>1899</v>
      </c>
      <c r="R31" s="332">
        <v>6291</v>
      </c>
    </row>
  </sheetData>
  <sheetProtection/>
  <mergeCells count="7">
    <mergeCell ref="A1:Q1"/>
    <mergeCell ref="N2:R2"/>
    <mergeCell ref="B3:B5"/>
    <mergeCell ref="C3:C5"/>
    <mergeCell ref="D3:K3"/>
    <mergeCell ref="L3:Q3"/>
    <mergeCell ref="R3:R5"/>
  </mergeCells>
  <printOptions/>
  <pageMargins left="0.7" right="0.7" top="0.75" bottom="0.75" header="0.3" footer="0.3"/>
  <pageSetup horizontalDpi="600" verticalDpi="600" orientation="portrait" paperSize="9" scale="50" r:id="rId2"/>
  <drawing r:id="rId1"/>
</worksheet>
</file>

<file path=xl/worksheets/sheet5.xml><?xml version="1.0" encoding="utf-8"?>
<worksheet xmlns="http://schemas.openxmlformats.org/spreadsheetml/2006/main" xmlns:r="http://schemas.openxmlformats.org/officeDocument/2006/relationships">
  <sheetPr>
    <tabColor rgb="FF92D050"/>
  </sheetPr>
  <dimension ref="A5:N24"/>
  <sheetViews>
    <sheetView view="pageBreakPreview" zoomScale="60" zoomScalePageLayoutView="0" workbookViewId="0" topLeftCell="A1">
      <selection activeCell="R13" sqref="R13"/>
    </sheetView>
  </sheetViews>
  <sheetFormatPr defaultColWidth="9.00390625" defaultRowHeight="13.5"/>
  <cols>
    <col min="1" max="3" width="6.625" style="340" customWidth="1"/>
    <col min="4" max="11" width="7.25390625" style="340" customWidth="1"/>
    <col min="12" max="13" width="5.375" style="340" customWidth="1"/>
    <col min="14" max="16384" width="9.00390625" style="340" customWidth="1"/>
  </cols>
  <sheetData>
    <row r="5" spans="1:13" ht="18.75" customHeight="1">
      <c r="A5" s="338" t="s">
        <v>135</v>
      </c>
      <c r="B5" s="338"/>
      <c r="C5" s="338"/>
      <c r="D5" s="339"/>
      <c r="E5" s="339"/>
      <c r="F5" s="339"/>
      <c r="G5" s="339"/>
      <c r="H5" s="339"/>
      <c r="I5" s="339"/>
      <c r="J5" s="339"/>
      <c r="K5" s="339"/>
      <c r="L5" s="339"/>
      <c r="M5" s="339"/>
    </row>
    <row r="6" spans="1:13" ht="13.5" thickBot="1">
      <c r="A6" s="341" t="s">
        <v>136</v>
      </c>
      <c r="B6" s="341"/>
      <c r="C6" s="341"/>
      <c r="D6" s="342"/>
      <c r="E6" s="342"/>
      <c r="F6" s="342"/>
      <c r="G6" s="342"/>
      <c r="H6" s="342"/>
      <c r="I6" s="342"/>
      <c r="J6" s="342"/>
      <c r="K6" s="342"/>
      <c r="L6" s="342"/>
      <c r="M6" s="342"/>
    </row>
    <row r="7" spans="1:13" ht="33" customHeight="1">
      <c r="A7" s="343" t="s">
        <v>137</v>
      </c>
      <c r="B7" s="344"/>
      <c r="C7" s="345"/>
      <c r="D7" s="343" t="s">
        <v>138</v>
      </c>
      <c r="E7" s="346"/>
      <c r="F7" s="346"/>
      <c r="G7" s="346"/>
      <c r="H7" s="346"/>
      <c r="I7" s="346"/>
      <c r="J7" s="346"/>
      <c r="K7" s="346"/>
      <c r="L7" s="346" t="s">
        <v>139</v>
      </c>
      <c r="M7" s="345"/>
    </row>
    <row r="8" spans="1:13" ht="60.75" customHeight="1" thickBot="1">
      <c r="A8" s="347"/>
      <c r="B8" s="348"/>
      <c r="C8" s="349"/>
      <c r="D8" s="347" t="s">
        <v>140</v>
      </c>
      <c r="E8" s="350"/>
      <c r="F8" s="350" t="s">
        <v>141</v>
      </c>
      <c r="G8" s="350"/>
      <c r="H8" s="350" t="s">
        <v>142</v>
      </c>
      <c r="I8" s="350"/>
      <c r="J8" s="350" t="s">
        <v>143</v>
      </c>
      <c r="K8" s="350"/>
      <c r="L8" s="350"/>
      <c r="M8" s="349"/>
    </row>
    <row r="9" spans="1:13" ht="42.75" customHeight="1">
      <c r="A9" s="351" t="s">
        <v>144</v>
      </c>
      <c r="B9" s="352"/>
      <c r="C9" s="353"/>
      <c r="D9" s="354">
        <v>0</v>
      </c>
      <c r="E9" s="355"/>
      <c r="F9" s="355">
        <v>54</v>
      </c>
      <c r="G9" s="355"/>
      <c r="H9" s="355">
        <v>1414</v>
      </c>
      <c r="I9" s="355"/>
      <c r="J9" s="355">
        <v>0</v>
      </c>
      <c r="K9" s="355"/>
      <c r="L9" s="355">
        <v>4970</v>
      </c>
      <c r="M9" s="356"/>
    </row>
    <row r="10" spans="1:13" ht="42.75" customHeight="1">
      <c r="A10" s="351" t="s">
        <v>145</v>
      </c>
      <c r="B10" s="352"/>
      <c r="C10" s="353"/>
      <c r="D10" s="354">
        <v>0</v>
      </c>
      <c r="E10" s="355"/>
      <c r="F10" s="355">
        <v>52</v>
      </c>
      <c r="G10" s="355"/>
      <c r="H10" s="355">
        <v>1402</v>
      </c>
      <c r="I10" s="355"/>
      <c r="J10" s="355">
        <v>0</v>
      </c>
      <c r="K10" s="355"/>
      <c r="L10" s="355">
        <v>4889</v>
      </c>
      <c r="M10" s="356"/>
    </row>
    <row r="11" spans="1:13" ht="42.75" customHeight="1">
      <c r="A11" s="357" t="s">
        <v>146</v>
      </c>
      <c r="B11" s="358"/>
      <c r="C11" s="359"/>
      <c r="D11" s="360">
        <v>0</v>
      </c>
      <c r="E11" s="361"/>
      <c r="F11" s="355">
        <v>52</v>
      </c>
      <c r="G11" s="355"/>
      <c r="H11" s="355">
        <v>1402</v>
      </c>
      <c r="I11" s="355"/>
      <c r="J11" s="361">
        <v>0</v>
      </c>
      <c r="K11" s="361"/>
      <c r="L11" s="361">
        <v>4889</v>
      </c>
      <c r="M11" s="711"/>
    </row>
    <row r="12" spans="1:13" ht="42.75" customHeight="1" hidden="1">
      <c r="A12" s="362" t="s">
        <v>147</v>
      </c>
      <c r="B12" s="363"/>
      <c r="C12" s="364"/>
      <c r="D12" s="365" t="s">
        <v>61</v>
      </c>
      <c r="E12" s="366"/>
      <c r="F12" s="366" t="s">
        <v>61</v>
      </c>
      <c r="G12" s="366"/>
      <c r="H12" s="366" t="s">
        <v>61</v>
      </c>
      <c r="I12" s="366"/>
      <c r="J12" s="366" t="s">
        <v>61</v>
      </c>
      <c r="K12" s="366"/>
      <c r="L12" s="366" t="s">
        <v>61</v>
      </c>
      <c r="M12" s="367"/>
    </row>
    <row r="13" spans="1:13" ht="42.75" customHeight="1" thickBot="1">
      <c r="A13" s="368" t="s">
        <v>148</v>
      </c>
      <c r="B13" s="369"/>
      <c r="C13" s="370"/>
      <c r="D13" s="371" t="s">
        <v>61</v>
      </c>
      <c r="E13" s="372"/>
      <c r="F13" s="372" t="s">
        <v>61</v>
      </c>
      <c r="G13" s="372"/>
      <c r="H13" s="372" t="s">
        <v>61</v>
      </c>
      <c r="I13" s="372"/>
      <c r="J13" s="372" t="s">
        <v>61</v>
      </c>
      <c r="K13" s="372"/>
      <c r="L13" s="372" t="s">
        <v>61</v>
      </c>
      <c r="M13" s="373"/>
    </row>
    <row r="14" spans="1:13" ht="20.25" customHeight="1">
      <c r="A14" s="374" t="s">
        <v>149</v>
      </c>
      <c r="B14" s="375"/>
      <c r="C14" s="375"/>
      <c r="L14" s="376"/>
      <c r="M14" s="377"/>
    </row>
    <row r="15" spans="1:13" ht="20.25" customHeight="1">
      <c r="A15" s="375"/>
      <c r="B15" s="375"/>
      <c r="C15" s="375"/>
      <c r="L15" s="376"/>
      <c r="M15" s="377"/>
    </row>
    <row r="16" spans="1:13" ht="20.25" customHeight="1">
      <c r="A16" s="375"/>
      <c r="B16" s="375"/>
      <c r="C16" s="375"/>
      <c r="L16" s="376"/>
      <c r="M16" s="377"/>
    </row>
    <row r="17" spans="1:13" ht="20.25" customHeight="1">
      <c r="A17" s="375"/>
      <c r="B17" s="375"/>
      <c r="C17" s="375"/>
      <c r="L17" s="376"/>
      <c r="M17" s="377"/>
    </row>
    <row r="18" spans="1:13" ht="20.25" customHeight="1">
      <c r="A18" s="338" t="s">
        <v>150</v>
      </c>
      <c r="B18" s="338"/>
      <c r="C18" s="338"/>
      <c r="D18" s="338"/>
      <c r="E18" s="338"/>
      <c r="F18" s="338"/>
      <c r="G18" s="338"/>
      <c r="H18" s="338"/>
      <c r="I18" s="338"/>
      <c r="J18" s="338"/>
      <c r="K18" s="338"/>
      <c r="L18" s="378"/>
      <c r="M18" s="378"/>
    </row>
    <row r="19" spans="1:13" ht="13.5" thickBot="1">
      <c r="A19" s="379" t="s">
        <v>151</v>
      </c>
      <c r="B19" s="379"/>
      <c r="C19" s="379"/>
      <c r="J19" s="342" t="s">
        <v>152</v>
      </c>
      <c r="K19" s="342"/>
      <c r="L19" s="380"/>
      <c r="M19" s="380"/>
    </row>
    <row r="20" spans="1:13" ht="42" customHeight="1" thickBot="1">
      <c r="A20" s="381" t="s">
        <v>153</v>
      </c>
      <c r="B20" s="382"/>
      <c r="C20" s="383"/>
      <c r="D20" s="384" t="s">
        <v>154</v>
      </c>
      <c r="E20" s="385"/>
      <c r="F20" s="384" t="s">
        <v>155</v>
      </c>
      <c r="G20" s="385"/>
      <c r="H20" s="386" t="s">
        <v>156</v>
      </c>
      <c r="I20" s="387"/>
      <c r="J20" s="388" t="s">
        <v>157</v>
      </c>
      <c r="K20" s="389"/>
      <c r="L20" s="390"/>
      <c r="M20" s="391"/>
    </row>
    <row r="21" spans="1:13" ht="33" customHeight="1">
      <c r="A21" s="392" t="s">
        <v>158</v>
      </c>
      <c r="B21" s="393"/>
      <c r="C21" s="394"/>
      <c r="D21" s="392">
        <v>13</v>
      </c>
      <c r="E21" s="395"/>
      <c r="F21" s="392">
        <v>67</v>
      </c>
      <c r="G21" s="395"/>
      <c r="H21" s="396">
        <v>67</v>
      </c>
      <c r="I21" s="397"/>
      <c r="J21" s="398" t="s">
        <v>61</v>
      </c>
      <c r="K21" s="399"/>
      <c r="L21" s="390"/>
      <c r="M21" s="391"/>
    </row>
    <row r="22" spans="1:13" ht="33" customHeight="1" thickBot="1">
      <c r="A22" s="400" t="s">
        <v>159</v>
      </c>
      <c r="B22" s="401"/>
      <c r="C22" s="402"/>
      <c r="D22" s="400">
        <v>88</v>
      </c>
      <c r="E22" s="403"/>
      <c r="F22" s="400">
        <v>76</v>
      </c>
      <c r="G22" s="403"/>
      <c r="H22" s="404">
        <v>76</v>
      </c>
      <c r="I22" s="405"/>
      <c r="J22" s="406" t="s">
        <v>61</v>
      </c>
      <c r="K22" s="407"/>
      <c r="L22" s="390"/>
      <c r="M22" s="391"/>
    </row>
    <row r="23" spans="1:14" ht="24.75" customHeight="1">
      <c r="A23" s="374" t="s">
        <v>149</v>
      </c>
      <c r="B23" s="375"/>
      <c r="L23" s="377"/>
      <c r="M23" s="377"/>
      <c r="N23" s="377"/>
    </row>
    <row r="24" spans="1:2" ht="24.75" customHeight="1">
      <c r="A24" s="375"/>
      <c r="B24" s="375"/>
    </row>
  </sheetData>
  <sheetProtection/>
  <mergeCells count="60">
    <mergeCell ref="A22:C22"/>
    <mergeCell ref="D22:E22"/>
    <mergeCell ref="F22:G22"/>
    <mergeCell ref="H22:I22"/>
    <mergeCell ref="J22:K22"/>
    <mergeCell ref="L22:M22"/>
    <mergeCell ref="A21:C21"/>
    <mergeCell ref="D21:E21"/>
    <mergeCell ref="F21:G21"/>
    <mergeCell ref="H21:I21"/>
    <mergeCell ref="J21:K21"/>
    <mergeCell ref="L21:M21"/>
    <mergeCell ref="A18:K18"/>
    <mergeCell ref="J19:K19"/>
    <mergeCell ref="L19:M19"/>
    <mergeCell ref="A20:C20"/>
    <mergeCell ref="D20:E20"/>
    <mergeCell ref="F20:G20"/>
    <mergeCell ref="H20:I20"/>
    <mergeCell ref="J20:K20"/>
    <mergeCell ref="L20:M20"/>
    <mergeCell ref="A13:C13"/>
    <mergeCell ref="D13:E13"/>
    <mergeCell ref="F13:G13"/>
    <mergeCell ref="H13:I13"/>
    <mergeCell ref="J13:K13"/>
    <mergeCell ref="L13:M13"/>
    <mergeCell ref="A12:C12"/>
    <mergeCell ref="D12:E12"/>
    <mergeCell ref="F12:G12"/>
    <mergeCell ref="H12:I12"/>
    <mergeCell ref="J12:K12"/>
    <mergeCell ref="L12:M12"/>
    <mergeCell ref="A11:C11"/>
    <mergeCell ref="D11:E11"/>
    <mergeCell ref="F11:G11"/>
    <mergeCell ref="H11:I11"/>
    <mergeCell ref="J11:K11"/>
    <mergeCell ref="L11:M11"/>
    <mergeCell ref="A10:C10"/>
    <mergeCell ref="D10:E10"/>
    <mergeCell ref="F10:G10"/>
    <mergeCell ref="H10:I10"/>
    <mergeCell ref="J10:K10"/>
    <mergeCell ref="L10:M10"/>
    <mergeCell ref="A9:C9"/>
    <mergeCell ref="D9:E9"/>
    <mergeCell ref="F9:G9"/>
    <mergeCell ref="H9:I9"/>
    <mergeCell ref="J9:K9"/>
    <mergeCell ref="L9:M9"/>
    <mergeCell ref="A5:M5"/>
    <mergeCell ref="A6:M6"/>
    <mergeCell ref="A7:C8"/>
    <mergeCell ref="D7:K7"/>
    <mergeCell ref="L7:M8"/>
    <mergeCell ref="D8:E8"/>
    <mergeCell ref="F8:G8"/>
    <mergeCell ref="H8:I8"/>
    <mergeCell ref="J8:K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C2:P33"/>
  <sheetViews>
    <sheetView view="pageBreakPreview" zoomScale="60" zoomScalePageLayoutView="0" workbookViewId="0" topLeftCell="A13">
      <selection activeCell="Z31" sqref="Z31"/>
    </sheetView>
  </sheetViews>
  <sheetFormatPr defaultColWidth="9.00390625" defaultRowHeight="13.5"/>
  <cols>
    <col min="1" max="1" width="2.25390625" style="117" customWidth="1"/>
    <col min="2" max="2" width="4.625" style="117" customWidth="1"/>
    <col min="3" max="3" width="6.75390625" style="117" customWidth="1"/>
    <col min="4" max="4" width="4.50390625" style="117" customWidth="1"/>
    <col min="5" max="5" width="6.75390625" style="117" customWidth="1"/>
    <col min="6" max="9" width="5.75390625" style="117" customWidth="1"/>
    <col min="10" max="13" width="5.625" style="117" customWidth="1"/>
    <col min="14" max="15" width="6.00390625" style="117" customWidth="1"/>
    <col min="16" max="16" width="4.625" style="117" customWidth="1"/>
    <col min="17" max="17" width="1.37890625" style="117" customWidth="1"/>
    <col min="18" max="16384" width="9.00390625" style="117" customWidth="1"/>
  </cols>
  <sheetData>
    <row r="2" spans="3:15" s="408" customFormat="1" ht="18.75">
      <c r="C2" s="409" t="s">
        <v>160</v>
      </c>
      <c r="D2" s="409"/>
      <c r="E2" s="409"/>
      <c r="F2" s="410" t="s">
        <v>161</v>
      </c>
      <c r="G2" s="410"/>
      <c r="H2" s="410"/>
      <c r="I2" s="410"/>
      <c r="J2" s="410"/>
      <c r="K2" s="410"/>
      <c r="L2" s="410"/>
      <c r="M2" s="410"/>
      <c r="N2" s="410"/>
      <c r="O2" s="410"/>
    </row>
    <row r="3" spans="6:15" s="408" customFormat="1" ht="18.75">
      <c r="F3" s="410" t="s">
        <v>162</v>
      </c>
      <c r="G3" s="410"/>
      <c r="H3" s="410"/>
      <c r="I3" s="410"/>
      <c r="J3" s="410"/>
      <c r="K3" s="410"/>
      <c r="L3" s="410"/>
      <c r="M3" s="411"/>
      <c r="N3" s="411"/>
      <c r="O3" s="411"/>
    </row>
    <row r="5" spans="13:15" ht="13.5" thickBot="1">
      <c r="M5" s="412" t="s">
        <v>163</v>
      </c>
      <c r="N5" s="412"/>
      <c r="O5" s="412"/>
    </row>
    <row r="6" spans="3:15" ht="48" customHeight="1" thickBot="1">
      <c r="C6" s="413" t="s">
        <v>164</v>
      </c>
      <c r="D6" s="414"/>
      <c r="E6" s="415"/>
      <c r="F6" s="416" t="s">
        <v>165</v>
      </c>
      <c r="G6" s="417"/>
      <c r="H6" s="416" t="s">
        <v>166</v>
      </c>
      <c r="I6" s="417"/>
      <c r="J6" s="418" t="s">
        <v>167</v>
      </c>
      <c r="K6" s="419"/>
      <c r="L6" s="420"/>
      <c r="M6" s="419" t="s">
        <v>168</v>
      </c>
      <c r="N6" s="420"/>
      <c r="O6" s="421"/>
    </row>
    <row r="7" spans="3:15" ht="36" customHeight="1">
      <c r="C7" s="422" t="s">
        <v>169</v>
      </c>
      <c r="D7" s="423"/>
      <c r="E7" s="424" t="s">
        <v>170</v>
      </c>
      <c r="F7" s="425">
        <v>160</v>
      </c>
      <c r="G7" s="426"/>
      <c r="H7" s="425">
        <v>174</v>
      </c>
      <c r="I7" s="426"/>
      <c r="J7" s="427">
        <v>174</v>
      </c>
      <c r="K7" s="428"/>
      <c r="L7" s="429"/>
      <c r="M7" s="430" t="s">
        <v>57</v>
      </c>
      <c r="N7" s="431"/>
      <c r="O7" s="432"/>
    </row>
    <row r="8" spans="3:15" ht="36" customHeight="1">
      <c r="C8" s="433"/>
      <c r="D8" s="434"/>
      <c r="E8" s="435" t="s">
        <v>171</v>
      </c>
      <c r="F8" s="436">
        <v>1015</v>
      </c>
      <c r="G8" s="437"/>
      <c r="H8" s="436">
        <v>909</v>
      </c>
      <c r="I8" s="437"/>
      <c r="J8" s="438">
        <v>909</v>
      </c>
      <c r="K8" s="439"/>
      <c r="L8" s="440"/>
      <c r="M8" s="439" t="s">
        <v>57</v>
      </c>
      <c r="N8" s="440"/>
      <c r="O8" s="441"/>
    </row>
    <row r="9" spans="3:15" ht="36" customHeight="1">
      <c r="C9" s="442" t="s">
        <v>172</v>
      </c>
      <c r="D9" s="443"/>
      <c r="E9" s="435" t="s">
        <v>170</v>
      </c>
      <c r="F9" s="436">
        <v>167</v>
      </c>
      <c r="G9" s="437"/>
      <c r="H9" s="436">
        <v>160</v>
      </c>
      <c r="I9" s="437"/>
      <c r="J9" s="438">
        <v>160</v>
      </c>
      <c r="K9" s="439"/>
      <c r="L9" s="440"/>
      <c r="M9" s="439" t="s">
        <v>57</v>
      </c>
      <c r="N9" s="440"/>
      <c r="O9" s="441"/>
    </row>
    <row r="10" spans="3:15" ht="36" customHeight="1">
      <c r="C10" s="433"/>
      <c r="D10" s="434"/>
      <c r="E10" s="435" t="s">
        <v>171</v>
      </c>
      <c r="F10" s="436">
        <v>991</v>
      </c>
      <c r="G10" s="437"/>
      <c r="H10" s="436">
        <v>758</v>
      </c>
      <c r="I10" s="437"/>
      <c r="J10" s="438">
        <v>758</v>
      </c>
      <c r="K10" s="439"/>
      <c r="L10" s="440"/>
      <c r="M10" s="439" t="s">
        <v>57</v>
      </c>
      <c r="N10" s="440"/>
      <c r="O10" s="441"/>
    </row>
    <row r="11" spans="3:15" ht="36" customHeight="1">
      <c r="C11" s="444" t="s">
        <v>173</v>
      </c>
      <c r="D11" s="445"/>
      <c r="E11" s="446"/>
      <c r="F11" s="436">
        <v>347</v>
      </c>
      <c r="G11" s="437"/>
      <c r="H11" s="436">
        <v>312</v>
      </c>
      <c r="I11" s="437"/>
      <c r="J11" s="438">
        <v>312</v>
      </c>
      <c r="K11" s="439"/>
      <c r="L11" s="440"/>
      <c r="M11" s="439" t="s">
        <v>57</v>
      </c>
      <c r="N11" s="440"/>
      <c r="O11" s="441"/>
    </row>
    <row r="12" spans="3:15" ht="36" customHeight="1" thickBot="1">
      <c r="C12" s="447" t="s">
        <v>174</v>
      </c>
      <c r="D12" s="448"/>
      <c r="E12" s="449"/>
      <c r="F12" s="450">
        <v>754</v>
      </c>
      <c r="G12" s="451"/>
      <c r="H12" s="450">
        <v>681</v>
      </c>
      <c r="I12" s="451"/>
      <c r="J12" s="452">
        <v>681</v>
      </c>
      <c r="K12" s="453"/>
      <c r="L12" s="454"/>
      <c r="M12" s="453" t="s">
        <v>57</v>
      </c>
      <c r="N12" s="454"/>
      <c r="O12" s="455"/>
    </row>
    <row r="13" spans="3:15" ht="21.75" customHeight="1">
      <c r="C13" s="456" t="s">
        <v>175</v>
      </c>
      <c r="D13" s="456"/>
      <c r="E13" s="456"/>
      <c r="F13" s="456"/>
      <c r="G13" s="456"/>
      <c r="H13" s="456"/>
      <c r="I13" s="456"/>
      <c r="J13" s="456"/>
      <c r="K13" s="456"/>
      <c r="L13" s="456"/>
      <c r="M13" s="456"/>
      <c r="N13" s="456"/>
      <c r="O13" s="456"/>
    </row>
    <row r="14" spans="3:15" ht="21.75" customHeight="1">
      <c r="C14" s="457" t="s">
        <v>176</v>
      </c>
      <c r="D14" s="457"/>
      <c r="E14" s="457"/>
      <c r="F14" s="457"/>
      <c r="G14" s="457"/>
      <c r="H14" s="457"/>
      <c r="I14" s="457"/>
      <c r="J14" s="457"/>
      <c r="K14" s="457"/>
      <c r="L14" s="457"/>
      <c r="M14" s="457"/>
      <c r="N14" s="457"/>
      <c r="O14" s="457"/>
    </row>
    <row r="15" spans="3:15" ht="21.75" customHeight="1">
      <c r="C15" s="458" t="s">
        <v>177</v>
      </c>
      <c r="D15" s="458"/>
      <c r="E15" s="458"/>
      <c r="F15" s="458"/>
      <c r="G15" s="458"/>
      <c r="H15" s="458"/>
      <c r="I15" s="458"/>
      <c r="J15" s="458"/>
      <c r="K15" s="458"/>
      <c r="L15" s="458"/>
      <c r="M15" s="458"/>
      <c r="N15" s="458"/>
      <c r="O15" s="458"/>
    </row>
    <row r="18" spans="3:16" ht="18.75">
      <c r="C18" s="409" t="s">
        <v>178</v>
      </c>
      <c r="D18" s="409"/>
      <c r="E18" s="409"/>
      <c r="F18" s="409"/>
      <c r="G18" s="409"/>
      <c r="H18" s="409"/>
      <c r="I18" s="409"/>
      <c r="J18" s="409"/>
      <c r="K18" s="409"/>
      <c r="L18" s="409"/>
      <c r="M18" s="409"/>
      <c r="N18" s="409"/>
      <c r="O18" s="409"/>
      <c r="P18" s="409"/>
    </row>
    <row r="19" spans="12:15" ht="12.75">
      <c r="L19" s="459"/>
      <c r="M19" s="459"/>
      <c r="N19" s="459"/>
      <c r="O19" s="459"/>
    </row>
    <row r="20" spans="14:16" ht="13.5" thickBot="1">
      <c r="N20" s="412" t="s">
        <v>179</v>
      </c>
      <c r="O20" s="412"/>
      <c r="P20" s="412"/>
    </row>
    <row r="21" spans="3:16" ht="24" customHeight="1" thickBot="1">
      <c r="C21" s="460"/>
      <c r="D21" s="461"/>
      <c r="E21" s="462" t="s">
        <v>180</v>
      </c>
      <c r="F21" s="463"/>
      <c r="G21" s="464" t="s">
        <v>181</v>
      </c>
      <c r="H21" s="465"/>
      <c r="I21" s="463" t="s">
        <v>182</v>
      </c>
      <c r="J21" s="463"/>
      <c r="K21" s="462" t="s">
        <v>37</v>
      </c>
      <c r="L21" s="466"/>
      <c r="M21" s="462" t="s">
        <v>183</v>
      </c>
      <c r="N21" s="467"/>
      <c r="O21" s="468" t="s">
        <v>184</v>
      </c>
      <c r="P21" s="466"/>
    </row>
    <row r="22" spans="3:16" ht="24" customHeight="1" hidden="1">
      <c r="C22" s="469" t="s">
        <v>185</v>
      </c>
      <c r="D22" s="470"/>
      <c r="E22" s="471">
        <v>12</v>
      </c>
      <c r="F22" s="471"/>
      <c r="G22" s="472">
        <v>7</v>
      </c>
      <c r="H22" s="473"/>
      <c r="I22" s="471">
        <v>3</v>
      </c>
      <c r="J22" s="471"/>
      <c r="K22" s="469">
        <v>22</v>
      </c>
      <c r="L22" s="470"/>
      <c r="M22" s="471">
        <v>1</v>
      </c>
      <c r="N22" s="471"/>
      <c r="O22" s="474">
        <v>5</v>
      </c>
      <c r="P22" s="470"/>
    </row>
    <row r="23" spans="3:16" ht="24" customHeight="1" hidden="1">
      <c r="C23" s="475" t="s">
        <v>186</v>
      </c>
      <c r="D23" s="476"/>
      <c r="E23" s="475">
        <v>4</v>
      </c>
      <c r="F23" s="477"/>
      <c r="G23" s="478">
        <v>15</v>
      </c>
      <c r="H23" s="477"/>
      <c r="I23" s="478">
        <v>8</v>
      </c>
      <c r="J23" s="476"/>
      <c r="K23" s="475">
        <v>27</v>
      </c>
      <c r="L23" s="476"/>
      <c r="M23" s="475">
        <v>0</v>
      </c>
      <c r="N23" s="479"/>
      <c r="O23" s="480">
        <v>2</v>
      </c>
      <c r="P23" s="476"/>
    </row>
    <row r="24" spans="3:16" ht="24" customHeight="1">
      <c r="C24" s="475" t="s">
        <v>187</v>
      </c>
      <c r="D24" s="476"/>
      <c r="E24" s="475">
        <v>11</v>
      </c>
      <c r="F24" s="477"/>
      <c r="G24" s="478">
        <v>16</v>
      </c>
      <c r="H24" s="477"/>
      <c r="I24" s="478">
        <v>1</v>
      </c>
      <c r="J24" s="476"/>
      <c r="K24" s="475">
        <v>28</v>
      </c>
      <c r="L24" s="476"/>
      <c r="M24" s="475">
        <v>0</v>
      </c>
      <c r="N24" s="479"/>
      <c r="O24" s="480">
        <v>7</v>
      </c>
      <c r="P24" s="476"/>
    </row>
    <row r="25" spans="3:16" ht="24" customHeight="1">
      <c r="C25" s="475" t="s">
        <v>188</v>
      </c>
      <c r="D25" s="476"/>
      <c r="E25" s="475">
        <v>11</v>
      </c>
      <c r="F25" s="477"/>
      <c r="G25" s="478">
        <v>11</v>
      </c>
      <c r="H25" s="477"/>
      <c r="I25" s="478">
        <v>7</v>
      </c>
      <c r="J25" s="476"/>
      <c r="K25" s="475">
        <v>29</v>
      </c>
      <c r="L25" s="476"/>
      <c r="M25" s="475">
        <v>0</v>
      </c>
      <c r="N25" s="479"/>
      <c r="O25" s="480">
        <v>5</v>
      </c>
      <c r="P25" s="476"/>
    </row>
    <row r="26" spans="3:16" ht="24" customHeight="1">
      <c r="C26" s="475" t="s">
        <v>189</v>
      </c>
      <c r="D26" s="476"/>
      <c r="E26" s="475">
        <v>6</v>
      </c>
      <c r="F26" s="477"/>
      <c r="G26" s="478">
        <v>11</v>
      </c>
      <c r="H26" s="477"/>
      <c r="I26" s="478">
        <v>5</v>
      </c>
      <c r="J26" s="476"/>
      <c r="K26" s="475">
        <v>22</v>
      </c>
      <c r="L26" s="476"/>
      <c r="M26" s="475">
        <v>0</v>
      </c>
      <c r="N26" s="479"/>
      <c r="O26" s="480">
        <v>3</v>
      </c>
      <c r="P26" s="476"/>
    </row>
    <row r="27" spans="3:16" ht="24" customHeight="1">
      <c r="C27" s="475" t="s">
        <v>190</v>
      </c>
      <c r="D27" s="476"/>
      <c r="E27" s="475">
        <v>10</v>
      </c>
      <c r="F27" s="477"/>
      <c r="G27" s="478">
        <v>12</v>
      </c>
      <c r="H27" s="477"/>
      <c r="I27" s="478">
        <v>11</v>
      </c>
      <c r="J27" s="476"/>
      <c r="K27" s="475">
        <v>33</v>
      </c>
      <c r="L27" s="476"/>
      <c r="M27" s="475">
        <v>1</v>
      </c>
      <c r="N27" s="479"/>
      <c r="O27" s="480">
        <v>3</v>
      </c>
      <c r="P27" s="476"/>
    </row>
    <row r="28" spans="3:16" ht="24" customHeight="1">
      <c r="C28" s="475" t="s">
        <v>191</v>
      </c>
      <c r="D28" s="476"/>
      <c r="E28" s="475">
        <v>11</v>
      </c>
      <c r="F28" s="477"/>
      <c r="G28" s="478">
        <v>11</v>
      </c>
      <c r="H28" s="477"/>
      <c r="I28" s="478">
        <v>7</v>
      </c>
      <c r="J28" s="476"/>
      <c r="K28" s="475">
        <v>29</v>
      </c>
      <c r="L28" s="476"/>
      <c r="M28" s="475">
        <v>0</v>
      </c>
      <c r="N28" s="479"/>
      <c r="O28" s="480">
        <v>6</v>
      </c>
      <c r="P28" s="476"/>
    </row>
    <row r="29" spans="3:16" ht="24" customHeight="1">
      <c r="C29" s="475" t="s">
        <v>192</v>
      </c>
      <c r="D29" s="476"/>
      <c r="E29" s="481">
        <v>9</v>
      </c>
      <c r="F29" s="481"/>
      <c r="G29" s="478">
        <v>11</v>
      </c>
      <c r="H29" s="477"/>
      <c r="I29" s="481">
        <v>10</v>
      </c>
      <c r="J29" s="481"/>
      <c r="K29" s="475">
        <v>30</v>
      </c>
      <c r="L29" s="476"/>
      <c r="M29" s="481">
        <v>0</v>
      </c>
      <c r="N29" s="481"/>
      <c r="O29" s="480">
        <v>11</v>
      </c>
      <c r="P29" s="476"/>
    </row>
    <row r="30" spans="3:16" ht="24" customHeight="1">
      <c r="C30" s="475" t="s">
        <v>193</v>
      </c>
      <c r="D30" s="476"/>
      <c r="E30" s="475">
        <v>10</v>
      </c>
      <c r="F30" s="481"/>
      <c r="G30" s="478">
        <v>10</v>
      </c>
      <c r="H30" s="477"/>
      <c r="I30" s="481">
        <v>6</v>
      </c>
      <c r="J30" s="481"/>
      <c r="K30" s="475">
        <v>26</v>
      </c>
      <c r="L30" s="476"/>
      <c r="M30" s="481">
        <v>0</v>
      </c>
      <c r="N30" s="481"/>
      <c r="O30" s="480">
        <v>10</v>
      </c>
      <c r="P30" s="476"/>
    </row>
    <row r="31" spans="3:16" ht="24" customHeight="1">
      <c r="C31" s="475" t="s">
        <v>194</v>
      </c>
      <c r="D31" s="476"/>
      <c r="E31" s="481">
        <v>7</v>
      </c>
      <c r="F31" s="481"/>
      <c r="G31" s="478">
        <v>15</v>
      </c>
      <c r="H31" s="477"/>
      <c r="I31" s="481">
        <v>22</v>
      </c>
      <c r="J31" s="481"/>
      <c r="K31" s="475">
        <v>44</v>
      </c>
      <c r="L31" s="476"/>
      <c r="M31" s="481">
        <v>1</v>
      </c>
      <c r="N31" s="481"/>
      <c r="O31" s="480">
        <v>9</v>
      </c>
      <c r="P31" s="476"/>
    </row>
    <row r="32" spans="3:16" ht="24" customHeight="1" thickBot="1">
      <c r="C32" s="482" t="s">
        <v>195</v>
      </c>
      <c r="D32" s="483"/>
      <c r="E32" s="484">
        <v>10</v>
      </c>
      <c r="F32" s="484"/>
      <c r="G32" s="485">
        <v>6</v>
      </c>
      <c r="H32" s="486"/>
      <c r="I32" s="484">
        <v>29</v>
      </c>
      <c r="J32" s="484"/>
      <c r="K32" s="482">
        <v>45</v>
      </c>
      <c r="L32" s="483"/>
      <c r="M32" s="484">
        <v>0</v>
      </c>
      <c r="N32" s="484"/>
      <c r="O32" s="487">
        <v>3</v>
      </c>
      <c r="P32" s="483"/>
    </row>
    <row r="33" spans="3:16" ht="24" customHeight="1" thickBot="1">
      <c r="C33" s="488" t="s">
        <v>196</v>
      </c>
      <c r="D33" s="489"/>
      <c r="E33" s="484">
        <v>7</v>
      </c>
      <c r="F33" s="484"/>
      <c r="G33" s="485">
        <v>9</v>
      </c>
      <c r="H33" s="486"/>
      <c r="I33" s="484">
        <v>16</v>
      </c>
      <c r="J33" s="484"/>
      <c r="K33" s="482">
        <v>32</v>
      </c>
      <c r="L33" s="483"/>
      <c r="M33" s="484">
        <v>0</v>
      </c>
      <c r="N33" s="484"/>
      <c r="O33" s="487">
        <v>5</v>
      </c>
      <c r="P33" s="483"/>
    </row>
  </sheetData>
  <sheetProtection/>
  <mergeCells count="133">
    <mergeCell ref="O33:P33"/>
    <mergeCell ref="C33:D33"/>
    <mergeCell ref="E33:F33"/>
    <mergeCell ref="G33:H33"/>
    <mergeCell ref="I33:J33"/>
    <mergeCell ref="K33:L33"/>
    <mergeCell ref="M33:N33"/>
    <mergeCell ref="O31:P31"/>
    <mergeCell ref="C32:D32"/>
    <mergeCell ref="E32:F32"/>
    <mergeCell ref="G32:H32"/>
    <mergeCell ref="I32:J32"/>
    <mergeCell ref="K32:L32"/>
    <mergeCell ref="M32:N32"/>
    <mergeCell ref="O32:P32"/>
    <mergeCell ref="C31:D31"/>
    <mergeCell ref="E31:F31"/>
    <mergeCell ref="G31:H31"/>
    <mergeCell ref="I31:J31"/>
    <mergeCell ref="K31:L31"/>
    <mergeCell ref="M31:N31"/>
    <mergeCell ref="O29:P29"/>
    <mergeCell ref="C30:D30"/>
    <mergeCell ref="E30:F30"/>
    <mergeCell ref="G30:H30"/>
    <mergeCell ref="I30:J30"/>
    <mergeCell ref="K30:L30"/>
    <mergeCell ref="M30:N30"/>
    <mergeCell ref="O30:P30"/>
    <mergeCell ref="C29:D29"/>
    <mergeCell ref="E29:F29"/>
    <mergeCell ref="G29:H29"/>
    <mergeCell ref="I29:J29"/>
    <mergeCell ref="K29:L29"/>
    <mergeCell ref="M29:N29"/>
    <mergeCell ref="O27:P27"/>
    <mergeCell ref="C28:D28"/>
    <mergeCell ref="E28:F28"/>
    <mergeCell ref="G28:H28"/>
    <mergeCell ref="I28:J28"/>
    <mergeCell ref="K28:L28"/>
    <mergeCell ref="M28:N28"/>
    <mergeCell ref="O28:P28"/>
    <mergeCell ref="C27:D27"/>
    <mergeCell ref="E27:F27"/>
    <mergeCell ref="G27:H27"/>
    <mergeCell ref="I27:J27"/>
    <mergeCell ref="K27:L27"/>
    <mergeCell ref="M27:N27"/>
    <mergeCell ref="O25:P25"/>
    <mergeCell ref="C26:D26"/>
    <mergeCell ref="E26:F26"/>
    <mergeCell ref="G26:H26"/>
    <mergeCell ref="I26:J26"/>
    <mergeCell ref="K26:L26"/>
    <mergeCell ref="M26:N26"/>
    <mergeCell ref="O26:P26"/>
    <mergeCell ref="C25:D25"/>
    <mergeCell ref="E25:F25"/>
    <mergeCell ref="G25:H25"/>
    <mergeCell ref="I25:J25"/>
    <mergeCell ref="K25:L25"/>
    <mergeCell ref="M25:N25"/>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M21:N21"/>
    <mergeCell ref="O21:P21"/>
    <mergeCell ref="C22:D22"/>
    <mergeCell ref="E22:F22"/>
    <mergeCell ref="G22:H22"/>
    <mergeCell ref="I22:J22"/>
    <mergeCell ref="K22:L22"/>
    <mergeCell ref="M22:N22"/>
    <mergeCell ref="O22:P22"/>
    <mergeCell ref="C13:O13"/>
    <mergeCell ref="C14:O14"/>
    <mergeCell ref="C15:O15"/>
    <mergeCell ref="C18:P18"/>
    <mergeCell ref="N20:P20"/>
    <mergeCell ref="C21:D21"/>
    <mergeCell ref="E21:F21"/>
    <mergeCell ref="G21:H21"/>
    <mergeCell ref="I21:J21"/>
    <mergeCell ref="K21:L21"/>
    <mergeCell ref="C11:E11"/>
    <mergeCell ref="F11:G11"/>
    <mergeCell ref="H11:I11"/>
    <mergeCell ref="J11:L11"/>
    <mergeCell ref="M11:O11"/>
    <mergeCell ref="C12:E12"/>
    <mergeCell ref="F12:G12"/>
    <mergeCell ref="H12:I12"/>
    <mergeCell ref="J12:L12"/>
    <mergeCell ref="M12:O12"/>
    <mergeCell ref="C9:D10"/>
    <mergeCell ref="F9:G9"/>
    <mergeCell ref="H9:I9"/>
    <mergeCell ref="J9:L9"/>
    <mergeCell ref="M9:O9"/>
    <mergeCell ref="F10:G10"/>
    <mergeCell ref="H10:I10"/>
    <mergeCell ref="J10:L10"/>
    <mergeCell ref="M10:O10"/>
    <mergeCell ref="C7:D8"/>
    <mergeCell ref="F7:G7"/>
    <mergeCell ref="H7:I7"/>
    <mergeCell ref="J7:L7"/>
    <mergeCell ref="M7:O7"/>
    <mergeCell ref="F8:G8"/>
    <mergeCell ref="H8:I8"/>
    <mergeCell ref="J8:L8"/>
    <mergeCell ref="M8:O8"/>
    <mergeCell ref="C2:E2"/>
    <mergeCell ref="F2:O2"/>
    <mergeCell ref="F3:L3"/>
    <mergeCell ref="M5:O5"/>
    <mergeCell ref="C6:E6"/>
    <mergeCell ref="F6:G6"/>
    <mergeCell ref="H6:I6"/>
    <mergeCell ref="J6:L6"/>
    <mergeCell ref="M6:O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T36"/>
  <sheetViews>
    <sheetView view="pageBreakPreview" zoomScale="60" zoomScalePageLayoutView="0" workbookViewId="0" topLeftCell="A1">
      <selection activeCell="J42" sqref="J42"/>
    </sheetView>
  </sheetViews>
  <sheetFormatPr defaultColWidth="9.00390625" defaultRowHeight="13.5"/>
  <cols>
    <col min="1" max="1" width="23.125" style="1" customWidth="1"/>
    <col min="2" max="2" width="15.50390625" style="1" bestFit="1" customWidth="1"/>
    <col min="3" max="3" width="9.375" style="1" customWidth="1"/>
    <col min="4" max="10" width="7.125" style="1" customWidth="1"/>
    <col min="11" max="11" width="7.375" style="1" customWidth="1"/>
    <col min="12" max="13" width="7.125" style="1" customWidth="1"/>
    <col min="14" max="14" width="7.375" style="1" customWidth="1"/>
    <col min="15" max="18" width="7.125" style="1" customWidth="1"/>
    <col min="19" max="16384" width="9.00390625" style="1" customWidth="1"/>
  </cols>
  <sheetData>
    <row r="1" spans="1:18" ht="32.25">
      <c r="A1" s="490" t="s">
        <v>197</v>
      </c>
      <c r="B1" s="491"/>
      <c r="C1" s="491"/>
      <c r="D1" s="491"/>
      <c r="E1" s="491"/>
      <c r="F1" s="491"/>
      <c r="G1" s="491"/>
      <c r="H1" s="491"/>
      <c r="I1" s="491"/>
      <c r="J1" s="491"/>
      <c r="K1" s="491"/>
      <c r="L1" s="491"/>
      <c r="M1" s="491"/>
      <c r="N1" s="491"/>
      <c r="O1" s="491"/>
      <c r="P1" s="491"/>
      <c r="Q1" s="491"/>
      <c r="R1" s="491"/>
    </row>
    <row r="2" spans="1:18" ht="13.5">
      <c r="A2" s="2"/>
      <c r="B2" s="2"/>
      <c r="C2" s="2"/>
      <c r="D2" s="2"/>
      <c r="E2" s="2"/>
      <c r="F2" s="2"/>
      <c r="G2" s="2"/>
      <c r="H2" s="2"/>
      <c r="I2" s="2"/>
      <c r="J2" s="2"/>
      <c r="K2" s="2"/>
      <c r="L2" s="2"/>
      <c r="M2" s="2"/>
      <c r="N2" s="2"/>
      <c r="O2" s="2"/>
      <c r="P2" s="2"/>
      <c r="Q2" s="2"/>
      <c r="R2" s="2"/>
    </row>
    <row r="3" spans="1:18" ht="26.25" customHeight="1" thickBot="1">
      <c r="A3" s="3"/>
      <c r="B3" s="3"/>
      <c r="C3" s="3"/>
      <c r="D3" s="3"/>
      <c r="E3" s="3"/>
      <c r="F3" s="3"/>
      <c r="G3" s="3"/>
      <c r="H3" s="3"/>
      <c r="I3" s="3"/>
      <c r="J3" s="3"/>
      <c r="K3" s="3"/>
      <c r="L3" s="3"/>
      <c r="M3" s="492"/>
      <c r="N3" s="492"/>
      <c r="O3" s="492"/>
      <c r="P3" s="493" t="s">
        <v>163</v>
      </c>
      <c r="Q3" s="493"/>
      <c r="R3" s="493"/>
    </row>
    <row r="4" spans="1:18" ht="27" customHeight="1" thickBot="1">
      <c r="A4" s="494" t="s">
        <v>198</v>
      </c>
      <c r="B4" s="495"/>
      <c r="C4" s="496" t="s">
        <v>37</v>
      </c>
      <c r="D4" s="497" t="s">
        <v>38</v>
      </c>
      <c r="E4" s="498" t="s">
        <v>39</v>
      </c>
      <c r="F4" s="498"/>
      <c r="G4" s="498"/>
      <c r="H4" s="498"/>
      <c r="I4" s="498"/>
      <c r="J4" s="498"/>
      <c r="K4" s="498"/>
      <c r="L4" s="498"/>
      <c r="M4" s="499" t="s">
        <v>40</v>
      </c>
      <c r="N4" s="499"/>
      <c r="O4" s="499"/>
      <c r="P4" s="499"/>
      <c r="Q4" s="499"/>
      <c r="R4" s="499"/>
    </row>
    <row r="5" spans="1:18" ht="9" customHeight="1">
      <c r="A5" s="500"/>
      <c r="B5" s="501"/>
      <c r="C5" s="502"/>
      <c r="D5" s="503"/>
      <c r="E5" s="504"/>
      <c r="F5" s="505"/>
      <c r="G5" s="506"/>
      <c r="H5" s="506"/>
      <c r="I5" s="506"/>
      <c r="J5" s="506"/>
      <c r="K5" s="506"/>
      <c r="L5" s="507"/>
      <c r="M5" s="508"/>
      <c r="N5" s="509"/>
      <c r="O5" s="510"/>
      <c r="P5" s="510"/>
      <c r="Q5" s="510"/>
      <c r="R5" s="511"/>
    </row>
    <row r="6" spans="1:18" ht="163.5" customHeight="1">
      <c r="A6" s="512" t="s">
        <v>199</v>
      </c>
      <c r="B6" s="513"/>
      <c r="C6" s="502"/>
      <c r="D6" s="503"/>
      <c r="E6" s="514" t="s">
        <v>42</v>
      </c>
      <c r="F6" s="86" t="s">
        <v>43</v>
      </c>
      <c r="G6" s="87" t="s">
        <v>44</v>
      </c>
      <c r="H6" s="87" t="s">
        <v>45</v>
      </c>
      <c r="I6" s="87" t="s">
        <v>46</v>
      </c>
      <c r="J6" s="87" t="s">
        <v>47</v>
      </c>
      <c r="K6" s="87" t="s">
        <v>48</v>
      </c>
      <c r="L6" s="88" t="s">
        <v>49</v>
      </c>
      <c r="M6" s="514" t="s">
        <v>42</v>
      </c>
      <c r="N6" s="86" t="s">
        <v>50</v>
      </c>
      <c r="O6" s="87" t="s">
        <v>51</v>
      </c>
      <c r="P6" s="87" t="s">
        <v>52</v>
      </c>
      <c r="Q6" s="87" t="s">
        <v>53</v>
      </c>
      <c r="R6" s="88" t="s">
        <v>54</v>
      </c>
    </row>
    <row r="7" spans="1:18" ht="9" customHeight="1" thickBot="1">
      <c r="A7" s="515"/>
      <c r="B7" s="516"/>
      <c r="C7" s="517"/>
      <c r="D7" s="518"/>
      <c r="E7" s="519"/>
      <c r="F7" s="520"/>
      <c r="G7" s="521"/>
      <c r="H7" s="521"/>
      <c r="I7" s="521"/>
      <c r="J7" s="521"/>
      <c r="K7" s="521"/>
      <c r="L7" s="522"/>
      <c r="M7" s="519"/>
      <c r="N7" s="520"/>
      <c r="O7" s="521"/>
      <c r="P7" s="521"/>
      <c r="Q7" s="521"/>
      <c r="R7" s="522"/>
    </row>
    <row r="8" spans="1:18" ht="30" customHeight="1">
      <c r="A8" s="523" t="s">
        <v>165</v>
      </c>
      <c r="B8" s="524" t="s">
        <v>200</v>
      </c>
      <c r="C8" s="525">
        <v>5474</v>
      </c>
      <c r="D8" s="525">
        <v>178</v>
      </c>
      <c r="E8" s="526">
        <v>3448</v>
      </c>
      <c r="F8" s="527">
        <v>843</v>
      </c>
      <c r="G8" s="528">
        <v>459</v>
      </c>
      <c r="H8" s="528">
        <v>62</v>
      </c>
      <c r="I8" s="528">
        <v>905</v>
      </c>
      <c r="J8" s="528">
        <v>0</v>
      </c>
      <c r="K8" s="528">
        <v>1067</v>
      </c>
      <c r="L8" s="529">
        <v>112</v>
      </c>
      <c r="M8" s="526">
        <v>1848</v>
      </c>
      <c r="N8" s="527">
        <v>1100</v>
      </c>
      <c r="O8" s="528">
        <v>8</v>
      </c>
      <c r="P8" s="528">
        <v>9</v>
      </c>
      <c r="Q8" s="528">
        <v>1</v>
      </c>
      <c r="R8" s="529">
        <v>730</v>
      </c>
    </row>
    <row r="9" spans="1:18" ht="30" customHeight="1" thickBot="1">
      <c r="A9" s="530"/>
      <c r="B9" s="531" t="s">
        <v>201</v>
      </c>
      <c r="C9" s="532">
        <v>5633</v>
      </c>
      <c r="D9" s="532">
        <v>180</v>
      </c>
      <c r="E9" s="533">
        <v>3476</v>
      </c>
      <c r="F9" s="534">
        <v>854</v>
      </c>
      <c r="G9" s="535">
        <v>459</v>
      </c>
      <c r="H9" s="535">
        <v>63</v>
      </c>
      <c r="I9" s="535">
        <v>911</v>
      </c>
      <c r="J9" s="535">
        <v>0</v>
      </c>
      <c r="K9" s="535">
        <v>1073</v>
      </c>
      <c r="L9" s="536">
        <v>116</v>
      </c>
      <c r="M9" s="533">
        <v>1977</v>
      </c>
      <c r="N9" s="534">
        <v>1225</v>
      </c>
      <c r="O9" s="535">
        <v>8</v>
      </c>
      <c r="P9" s="535">
        <v>9</v>
      </c>
      <c r="Q9" s="535">
        <v>1</v>
      </c>
      <c r="R9" s="536">
        <v>734</v>
      </c>
    </row>
    <row r="10" spans="1:18" ht="30" customHeight="1">
      <c r="A10" s="523" t="s">
        <v>166</v>
      </c>
      <c r="B10" s="524" t="s">
        <v>200</v>
      </c>
      <c r="C10" s="525">
        <v>3641</v>
      </c>
      <c r="D10" s="525">
        <v>112</v>
      </c>
      <c r="E10" s="526">
        <f>SUM(F10:L10)</f>
        <v>2253</v>
      </c>
      <c r="F10" s="527">
        <v>469</v>
      </c>
      <c r="G10" s="528">
        <v>217</v>
      </c>
      <c r="H10" s="528">
        <v>20</v>
      </c>
      <c r="I10" s="528">
        <v>478</v>
      </c>
      <c r="J10" s="528">
        <v>0</v>
      </c>
      <c r="K10" s="528">
        <v>995</v>
      </c>
      <c r="L10" s="529">
        <v>74</v>
      </c>
      <c r="M10" s="526">
        <f>SUM(N10:R10)</f>
        <v>1276</v>
      </c>
      <c r="N10" s="527">
        <v>790</v>
      </c>
      <c r="O10" s="528">
        <v>5</v>
      </c>
      <c r="P10" s="528">
        <v>7</v>
      </c>
      <c r="Q10" s="528">
        <v>0</v>
      </c>
      <c r="R10" s="529">
        <v>474</v>
      </c>
    </row>
    <row r="11" spans="1:18" ht="30" customHeight="1" thickBot="1">
      <c r="A11" s="537"/>
      <c r="B11" s="531" t="s">
        <v>201</v>
      </c>
      <c r="C11" s="532">
        <v>3726</v>
      </c>
      <c r="D11" s="532">
        <v>115</v>
      </c>
      <c r="E11" s="533">
        <f>SUM(F11:L11)</f>
        <v>2274</v>
      </c>
      <c r="F11" s="534">
        <v>479</v>
      </c>
      <c r="G11" s="535">
        <v>219</v>
      </c>
      <c r="H11" s="535">
        <v>20</v>
      </c>
      <c r="I11" s="535">
        <v>480</v>
      </c>
      <c r="J11" s="535">
        <v>0</v>
      </c>
      <c r="K11" s="535">
        <v>1002</v>
      </c>
      <c r="L11" s="536">
        <v>74</v>
      </c>
      <c r="M11" s="533">
        <f>SUM(N11:R11)</f>
        <v>1337</v>
      </c>
      <c r="N11" s="534">
        <v>847</v>
      </c>
      <c r="O11" s="535">
        <v>5</v>
      </c>
      <c r="P11" s="535">
        <v>7</v>
      </c>
      <c r="Q11" s="535">
        <v>0</v>
      </c>
      <c r="R11" s="536">
        <v>478</v>
      </c>
    </row>
    <row r="12" spans="1:18" ht="30" customHeight="1">
      <c r="A12" s="538" t="s">
        <v>202</v>
      </c>
      <c r="B12" s="539" t="s">
        <v>200</v>
      </c>
      <c r="C12" s="525">
        <v>3641</v>
      </c>
      <c r="D12" s="525">
        <v>112</v>
      </c>
      <c r="E12" s="526">
        <f>SUM(F12:L12)</f>
        <v>2253</v>
      </c>
      <c r="F12" s="527">
        <v>469</v>
      </c>
      <c r="G12" s="528">
        <v>217</v>
      </c>
      <c r="H12" s="528">
        <v>20</v>
      </c>
      <c r="I12" s="528">
        <v>478</v>
      </c>
      <c r="J12" s="528">
        <v>0</v>
      </c>
      <c r="K12" s="528">
        <v>995</v>
      </c>
      <c r="L12" s="529">
        <v>74</v>
      </c>
      <c r="M12" s="526">
        <f>SUM(N12:R12)</f>
        <v>1276</v>
      </c>
      <c r="N12" s="527">
        <v>790</v>
      </c>
      <c r="O12" s="528">
        <v>5</v>
      </c>
      <c r="P12" s="528">
        <v>7</v>
      </c>
      <c r="Q12" s="528">
        <v>0</v>
      </c>
      <c r="R12" s="529">
        <v>474</v>
      </c>
    </row>
    <row r="13" spans="1:18" ht="30" customHeight="1">
      <c r="A13" s="540"/>
      <c r="B13" s="531" t="s">
        <v>201</v>
      </c>
      <c r="C13" s="532">
        <v>3726</v>
      </c>
      <c r="D13" s="532">
        <v>115</v>
      </c>
      <c r="E13" s="533">
        <f>SUM(F13:L13)</f>
        <v>2274</v>
      </c>
      <c r="F13" s="534">
        <v>479</v>
      </c>
      <c r="G13" s="535">
        <v>219</v>
      </c>
      <c r="H13" s="535">
        <v>20</v>
      </c>
      <c r="I13" s="535">
        <v>480</v>
      </c>
      <c r="J13" s="535">
        <v>0</v>
      </c>
      <c r="K13" s="535">
        <v>1002</v>
      </c>
      <c r="L13" s="536">
        <v>74</v>
      </c>
      <c r="M13" s="533">
        <f>SUM(N13:R13)</f>
        <v>1337</v>
      </c>
      <c r="N13" s="534">
        <v>847</v>
      </c>
      <c r="O13" s="535">
        <v>5</v>
      </c>
      <c r="P13" s="535">
        <v>7</v>
      </c>
      <c r="Q13" s="535">
        <v>0</v>
      </c>
      <c r="R13" s="536">
        <v>478</v>
      </c>
    </row>
    <row r="14" spans="1:18" ht="30" customHeight="1" hidden="1">
      <c r="A14" s="538" t="s">
        <v>203</v>
      </c>
      <c r="B14" s="539" t="s">
        <v>200</v>
      </c>
      <c r="C14" s="541" t="s">
        <v>61</v>
      </c>
      <c r="D14" s="541" t="s">
        <v>57</v>
      </c>
      <c r="E14" s="542" t="s">
        <v>57</v>
      </c>
      <c r="F14" s="543" t="s">
        <v>57</v>
      </c>
      <c r="G14" s="544" t="s">
        <v>57</v>
      </c>
      <c r="H14" s="544" t="s">
        <v>57</v>
      </c>
      <c r="I14" s="544" t="s">
        <v>57</v>
      </c>
      <c r="J14" s="544" t="s">
        <v>57</v>
      </c>
      <c r="K14" s="544" t="s">
        <v>57</v>
      </c>
      <c r="L14" s="545" t="s">
        <v>57</v>
      </c>
      <c r="M14" s="542" t="s">
        <v>57</v>
      </c>
      <c r="N14" s="546" t="s">
        <v>57</v>
      </c>
      <c r="O14" s="547" t="s">
        <v>57</v>
      </c>
      <c r="P14" s="547" t="s">
        <v>57</v>
      </c>
      <c r="Q14" s="547" t="s">
        <v>57</v>
      </c>
      <c r="R14" s="548" t="s">
        <v>57</v>
      </c>
    </row>
    <row r="15" spans="1:18" ht="30" customHeight="1" hidden="1">
      <c r="A15" s="540"/>
      <c r="B15" s="531" t="s">
        <v>201</v>
      </c>
      <c r="C15" s="532" t="s">
        <v>57</v>
      </c>
      <c r="D15" s="532" t="s">
        <v>57</v>
      </c>
      <c r="E15" s="533" t="s">
        <v>57</v>
      </c>
      <c r="F15" s="534" t="s">
        <v>57</v>
      </c>
      <c r="G15" s="535" t="s">
        <v>57</v>
      </c>
      <c r="H15" s="535" t="s">
        <v>57</v>
      </c>
      <c r="I15" s="535" t="s">
        <v>57</v>
      </c>
      <c r="J15" s="535" t="s">
        <v>57</v>
      </c>
      <c r="K15" s="535" t="s">
        <v>57</v>
      </c>
      <c r="L15" s="536" t="s">
        <v>57</v>
      </c>
      <c r="M15" s="533" t="s">
        <v>57</v>
      </c>
      <c r="N15" s="534" t="s">
        <v>57</v>
      </c>
      <c r="O15" s="535" t="s">
        <v>57</v>
      </c>
      <c r="P15" s="535" t="s">
        <v>57</v>
      </c>
      <c r="Q15" s="535" t="s">
        <v>57</v>
      </c>
      <c r="R15" s="536" t="s">
        <v>57</v>
      </c>
    </row>
    <row r="16" spans="1:18" ht="30" customHeight="1">
      <c r="A16" s="549" t="s">
        <v>204</v>
      </c>
      <c r="B16" s="539" t="s">
        <v>200</v>
      </c>
      <c r="C16" s="550" t="s">
        <v>57</v>
      </c>
      <c r="D16" s="550" t="s">
        <v>57</v>
      </c>
      <c r="E16" s="551" t="s">
        <v>57</v>
      </c>
      <c r="F16" s="552" t="s">
        <v>57</v>
      </c>
      <c r="G16" s="553" t="s">
        <v>57</v>
      </c>
      <c r="H16" s="553" t="s">
        <v>57</v>
      </c>
      <c r="I16" s="553" t="s">
        <v>57</v>
      </c>
      <c r="J16" s="553" t="s">
        <v>57</v>
      </c>
      <c r="K16" s="553" t="s">
        <v>57</v>
      </c>
      <c r="L16" s="554" t="s">
        <v>57</v>
      </c>
      <c r="M16" s="551" t="s">
        <v>57</v>
      </c>
      <c r="N16" s="552" t="s">
        <v>57</v>
      </c>
      <c r="O16" s="553" t="s">
        <v>57</v>
      </c>
      <c r="P16" s="553" t="s">
        <v>57</v>
      </c>
      <c r="Q16" s="553" t="s">
        <v>57</v>
      </c>
      <c r="R16" s="554" t="s">
        <v>57</v>
      </c>
    </row>
    <row r="17" spans="1:18" ht="30" customHeight="1" thickBot="1">
      <c r="A17" s="555"/>
      <c r="B17" s="556" t="s">
        <v>201</v>
      </c>
      <c r="C17" s="557" t="s">
        <v>57</v>
      </c>
      <c r="D17" s="557" t="s">
        <v>57</v>
      </c>
      <c r="E17" s="558" t="s">
        <v>57</v>
      </c>
      <c r="F17" s="559" t="s">
        <v>57</v>
      </c>
      <c r="G17" s="560" t="s">
        <v>57</v>
      </c>
      <c r="H17" s="560" t="s">
        <v>57</v>
      </c>
      <c r="I17" s="560" t="s">
        <v>57</v>
      </c>
      <c r="J17" s="560" t="s">
        <v>57</v>
      </c>
      <c r="K17" s="560" t="s">
        <v>57</v>
      </c>
      <c r="L17" s="561" t="s">
        <v>57</v>
      </c>
      <c r="M17" s="558" t="s">
        <v>57</v>
      </c>
      <c r="N17" s="559" t="s">
        <v>57</v>
      </c>
      <c r="O17" s="560" t="s">
        <v>57</v>
      </c>
      <c r="P17" s="560" t="s">
        <v>57</v>
      </c>
      <c r="Q17" s="560" t="s">
        <v>57</v>
      </c>
      <c r="R17" s="561" t="s">
        <v>57</v>
      </c>
    </row>
    <row r="18" spans="1:18" ht="24" customHeight="1">
      <c r="A18" s="562" t="s">
        <v>205</v>
      </c>
      <c r="B18" s="563"/>
      <c r="C18" s="562"/>
      <c r="D18" s="562"/>
      <c r="E18" s="562"/>
      <c r="F18" s="562"/>
      <c r="G18" s="562"/>
      <c r="H18" s="562"/>
      <c r="I18" s="562"/>
      <c r="J18" s="562"/>
      <c r="K18" s="562"/>
      <c r="L18" s="562"/>
      <c r="M18" s="564"/>
      <c r="N18" s="562"/>
      <c r="O18" s="562"/>
      <c r="P18" s="562"/>
      <c r="Q18" s="562"/>
      <c r="R18" s="562"/>
    </row>
    <row r="19" spans="1:18" ht="106.5" customHeight="1">
      <c r="A19" s="565"/>
      <c r="B19" s="563"/>
      <c r="C19" s="562"/>
      <c r="D19" s="562"/>
      <c r="E19" s="562"/>
      <c r="F19" s="562"/>
      <c r="G19" s="562"/>
      <c r="H19" s="562"/>
      <c r="I19" s="562"/>
      <c r="J19" s="562"/>
      <c r="K19" s="562"/>
      <c r="L19" s="562"/>
      <c r="M19" s="564"/>
      <c r="N19" s="562"/>
      <c r="O19" s="562"/>
      <c r="P19" s="562"/>
      <c r="Q19" s="562"/>
      <c r="R19" s="562"/>
    </row>
    <row r="20" spans="1:18" ht="32.25">
      <c r="A20" s="490" t="s">
        <v>206</v>
      </c>
      <c r="B20" s="490"/>
      <c r="C20" s="490"/>
      <c r="D20" s="490"/>
      <c r="E20" s="490"/>
      <c r="F20" s="490"/>
      <c r="G20" s="490"/>
      <c r="H20" s="490"/>
      <c r="I20" s="490"/>
      <c r="J20" s="490"/>
      <c r="K20" s="490"/>
      <c r="L20" s="490"/>
      <c r="M20" s="490"/>
      <c r="N20" s="490"/>
      <c r="O20" s="490"/>
      <c r="P20" s="490"/>
      <c r="Q20" s="490"/>
      <c r="R20" s="490"/>
    </row>
    <row r="21" spans="16:18" ht="38.25" customHeight="1" thickBot="1">
      <c r="P21" s="493" t="s">
        <v>163</v>
      </c>
      <c r="Q21" s="493"/>
      <c r="R21" s="493"/>
    </row>
    <row r="22" spans="1:18" ht="27" customHeight="1" thickBot="1">
      <c r="A22" s="494" t="s">
        <v>198</v>
      </c>
      <c r="B22" s="495"/>
      <c r="C22" s="496" t="s">
        <v>37</v>
      </c>
      <c r="D22" s="497" t="s">
        <v>38</v>
      </c>
      <c r="E22" s="498" t="s">
        <v>39</v>
      </c>
      <c r="F22" s="498"/>
      <c r="G22" s="498"/>
      <c r="H22" s="498"/>
      <c r="I22" s="498"/>
      <c r="J22" s="498"/>
      <c r="K22" s="498"/>
      <c r="L22" s="498"/>
      <c r="M22" s="499" t="s">
        <v>40</v>
      </c>
      <c r="N22" s="499"/>
      <c r="O22" s="499"/>
      <c r="P22" s="499"/>
      <c r="Q22" s="499"/>
      <c r="R22" s="499"/>
    </row>
    <row r="23" spans="1:18" ht="9" customHeight="1">
      <c r="A23" s="500"/>
      <c r="B23" s="501"/>
      <c r="C23" s="502"/>
      <c r="D23" s="503"/>
      <c r="E23" s="504"/>
      <c r="F23" s="505"/>
      <c r="G23" s="506"/>
      <c r="H23" s="506"/>
      <c r="I23" s="506"/>
      <c r="J23" s="506"/>
      <c r="K23" s="506"/>
      <c r="L23" s="507"/>
      <c r="M23" s="508"/>
      <c r="N23" s="509"/>
      <c r="O23" s="510"/>
      <c r="P23" s="510"/>
      <c r="Q23" s="510"/>
      <c r="R23" s="511"/>
    </row>
    <row r="24" spans="1:18" ht="163.5" customHeight="1">
      <c r="A24" s="512" t="s">
        <v>207</v>
      </c>
      <c r="B24" s="513"/>
      <c r="C24" s="502"/>
      <c r="D24" s="503"/>
      <c r="E24" s="514" t="s">
        <v>42</v>
      </c>
      <c r="F24" s="86" t="s">
        <v>43</v>
      </c>
      <c r="G24" s="87" t="s">
        <v>44</v>
      </c>
      <c r="H24" s="87" t="s">
        <v>45</v>
      </c>
      <c r="I24" s="87" t="s">
        <v>46</v>
      </c>
      <c r="J24" s="87" t="s">
        <v>47</v>
      </c>
      <c r="K24" s="87" t="s">
        <v>48</v>
      </c>
      <c r="L24" s="88" t="s">
        <v>49</v>
      </c>
      <c r="M24" s="514" t="s">
        <v>42</v>
      </c>
      <c r="N24" s="86" t="s">
        <v>50</v>
      </c>
      <c r="O24" s="87" t="s">
        <v>51</v>
      </c>
      <c r="P24" s="87" t="s">
        <v>52</v>
      </c>
      <c r="Q24" s="87" t="s">
        <v>53</v>
      </c>
      <c r="R24" s="88" t="s">
        <v>54</v>
      </c>
    </row>
    <row r="25" spans="1:18" ht="9" customHeight="1" thickBot="1">
      <c r="A25" s="515"/>
      <c r="B25" s="516"/>
      <c r="C25" s="566"/>
      <c r="D25" s="567"/>
      <c r="E25" s="568"/>
      <c r="F25" s="569"/>
      <c r="G25" s="570"/>
      <c r="H25" s="570"/>
      <c r="I25" s="570"/>
      <c r="J25" s="570"/>
      <c r="K25" s="570"/>
      <c r="L25" s="571"/>
      <c r="M25" s="568"/>
      <c r="N25" s="569"/>
      <c r="O25" s="570"/>
      <c r="P25" s="570"/>
      <c r="Q25" s="570"/>
      <c r="R25" s="571"/>
    </row>
    <row r="26" spans="1:18" ht="30" customHeight="1" thickBot="1">
      <c r="A26" s="572" t="s">
        <v>208</v>
      </c>
      <c r="B26" s="573"/>
      <c r="C26" s="574">
        <v>6</v>
      </c>
      <c r="D26" s="574">
        <v>0</v>
      </c>
      <c r="E26" s="575">
        <v>4</v>
      </c>
      <c r="F26" s="576">
        <v>0</v>
      </c>
      <c r="G26" s="577">
        <v>3</v>
      </c>
      <c r="H26" s="577">
        <v>0</v>
      </c>
      <c r="I26" s="577">
        <v>0</v>
      </c>
      <c r="J26" s="577">
        <v>0</v>
      </c>
      <c r="K26" s="577">
        <v>0</v>
      </c>
      <c r="L26" s="578">
        <v>1</v>
      </c>
      <c r="M26" s="575">
        <v>2</v>
      </c>
      <c r="N26" s="576">
        <v>2</v>
      </c>
      <c r="O26" s="577">
        <v>0</v>
      </c>
      <c r="P26" s="577">
        <v>0</v>
      </c>
      <c r="Q26" s="577">
        <v>0</v>
      </c>
      <c r="R26" s="578">
        <v>0</v>
      </c>
    </row>
    <row r="27" spans="1:18" ht="30" customHeight="1" thickBot="1">
      <c r="A27" s="572" t="s">
        <v>209</v>
      </c>
      <c r="B27" s="573"/>
      <c r="C27" s="574">
        <v>1</v>
      </c>
      <c r="D27" s="574">
        <v>1</v>
      </c>
      <c r="E27" s="575">
        <v>0</v>
      </c>
      <c r="F27" s="576">
        <v>0</v>
      </c>
      <c r="G27" s="577">
        <v>0</v>
      </c>
      <c r="H27" s="577">
        <v>0</v>
      </c>
      <c r="I27" s="577">
        <v>0</v>
      </c>
      <c r="J27" s="577">
        <v>0</v>
      </c>
      <c r="K27" s="577">
        <v>0</v>
      </c>
      <c r="L27" s="578">
        <v>0</v>
      </c>
      <c r="M27" s="575">
        <v>0</v>
      </c>
      <c r="N27" s="576">
        <v>0</v>
      </c>
      <c r="O27" s="577">
        <v>0</v>
      </c>
      <c r="P27" s="577">
        <v>0</v>
      </c>
      <c r="Q27" s="577">
        <v>0</v>
      </c>
      <c r="R27" s="578">
        <v>0</v>
      </c>
    </row>
    <row r="28" spans="1:18" ht="57" customHeight="1">
      <c r="A28" s="579" t="s">
        <v>210</v>
      </c>
      <c r="B28" s="580"/>
      <c r="C28" s="581">
        <v>0</v>
      </c>
      <c r="D28" s="582">
        <v>0</v>
      </c>
      <c r="E28" s="583">
        <v>0</v>
      </c>
      <c r="F28" s="584">
        <v>0</v>
      </c>
      <c r="G28" s="585">
        <v>0</v>
      </c>
      <c r="H28" s="585">
        <v>0</v>
      </c>
      <c r="I28" s="585">
        <v>0</v>
      </c>
      <c r="J28" s="585">
        <v>0</v>
      </c>
      <c r="K28" s="585">
        <v>0</v>
      </c>
      <c r="L28" s="586">
        <v>0</v>
      </c>
      <c r="M28" s="583">
        <v>0</v>
      </c>
      <c r="N28" s="584">
        <v>0</v>
      </c>
      <c r="O28" s="585">
        <v>0</v>
      </c>
      <c r="P28" s="585">
        <v>0</v>
      </c>
      <c r="Q28" s="585">
        <v>0</v>
      </c>
      <c r="R28" s="586">
        <v>0</v>
      </c>
    </row>
    <row r="29" spans="1:20" s="125" customFormat="1" ht="30" customHeight="1">
      <c r="A29" s="587" t="s">
        <v>211</v>
      </c>
      <c r="B29" s="588" t="s">
        <v>212</v>
      </c>
      <c r="C29" s="589">
        <v>0</v>
      </c>
      <c r="D29" s="590">
        <v>0</v>
      </c>
      <c r="E29" s="591">
        <v>0</v>
      </c>
      <c r="F29" s="592">
        <v>0</v>
      </c>
      <c r="G29" s="593">
        <v>0</v>
      </c>
      <c r="H29" s="593">
        <v>0</v>
      </c>
      <c r="I29" s="593">
        <v>0</v>
      </c>
      <c r="J29" s="593">
        <v>0</v>
      </c>
      <c r="K29" s="593">
        <v>0</v>
      </c>
      <c r="L29" s="594">
        <v>0</v>
      </c>
      <c r="M29" s="591">
        <v>0</v>
      </c>
      <c r="N29" s="592">
        <v>0</v>
      </c>
      <c r="O29" s="593">
        <v>0</v>
      </c>
      <c r="P29" s="593">
        <v>0</v>
      </c>
      <c r="Q29" s="593">
        <v>0</v>
      </c>
      <c r="R29" s="594">
        <v>0</v>
      </c>
      <c r="S29" s="595"/>
      <c r="T29" s="596"/>
    </row>
    <row r="30" spans="1:18" ht="30" customHeight="1">
      <c r="A30" s="597"/>
      <c r="B30" s="598" t="s">
        <v>213</v>
      </c>
      <c r="C30" s="599">
        <v>0</v>
      </c>
      <c r="D30" s="600">
        <v>0</v>
      </c>
      <c r="E30" s="601">
        <v>0</v>
      </c>
      <c r="F30" s="602">
        <v>0</v>
      </c>
      <c r="G30" s="603">
        <v>0</v>
      </c>
      <c r="H30" s="603">
        <v>0</v>
      </c>
      <c r="I30" s="603">
        <v>0</v>
      </c>
      <c r="J30" s="603">
        <v>0</v>
      </c>
      <c r="K30" s="603">
        <v>0</v>
      </c>
      <c r="L30" s="604">
        <v>0</v>
      </c>
      <c r="M30" s="601">
        <v>0</v>
      </c>
      <c r="N30" s="602">
        <v>0</v>
      </c>
      <c r="O30" s="603">
        <v>0</v>
      </c>
      <c r="P30" s="603">
        <v>0</v>
      </c>
      <c r="Q30" s="603">
        <v>0</v>
      </c>
      <c r="R30" s="604">
        <v>0</v>
      </c>
    </row>
    <row r="31" spans="1:18" ht="30" customHeight="1">
      <c r="A31" s="597"/>
      <c r="B31" s="598" t="s">
        <v>214</v>
      </c>
      <c r="C31" s="599">
        <v>0</v>
      </c>
      <c r="D31" s="600">
        <v>0</v>
      </c>
      <c r="E31" s="601">
        <v>0</v>
      </c>
      <c r="F31" s="602">
        <v>0</v>
      </c>
      <c r="G31" s="603">
        <v>0</v>
      </c>
      <c r="H31" s="603">
        <v>0</v>
      </c>
      <c r="I31" s="603">
        <v>0</v>
      </c>
      <c r="J31" s="603">
        <v>0</v>
      </c>
      <c r="K31" s="603">
        <v>0</v>
      </c>
      <c r="L31" s="604">
        <v>0</v>
      </c>
      <c r="M31" s="601">
        <v>0</v>
      </c>
      <c r="N31" s="602">
        <v>0</v>
      </c>
      <c r="O31" s="603">
        <v>0</v>
      </c>
      <c r="P31" s="603">
        <v>0</v>
      </c>
      <c r="Q31" s="603">
        <v>0</v>
      </c>
      <c r="R31" s="604">
        <v>0</v>
      </c>
    </row>
    <row r="32" spans="1:18" ht="30" customHeight="1">
      <c r="A32" s="605"/>
      <c r="B32" s="606" t="s">
        <v>42</v>
      </c>
      <c r="C32" s="532">
        <v>0</v>
      </c>
      <c r="D32" s="532">
        <v>0</v>
      </c>
      <c r="E32" s="533">
        <v>0</v>
      </c>
      <c r="F32" s="534">
        <v>0</v>
      </c>
      <c r="G32" s="535">
        <v>0</v>
      </c>
      <c r="H32" s="535">
        <v>0</v>
      </c>
      <c r="I32" s="535">
        <v>0</v>
      </c>
      <c r="J32" s="535">
        <v>0</v>
      </c>
      <c r="K32" s="535">
        <v>0</v>
      </c>
      <c r="L32" s="536">
        <v>0</v>
      </c>
      <c r="M32" s="533">
        <v>0</v>
      </c>
      <c r="N32" s="534">
        <v>0</v>
      </c>
      <c r="O32" s="535">
        <v>0</v>
      </c>
      <c r="P32" s="535">
        <v>0</v>
      </c>
      <c r="Q32" s="535">
        <v>0</v>
      </c>
      <c r="R32" s="536">
        <v>0</v>
      </c>
    </row>
    <row r="33" spans="1:18" ht="40.5" customHeight="1">
      <c r="A33" s="607" t="s">
        <v>215</v>
      </c>
      <c r="B33" s="608"/>
      <c r="C33" s="609">
        <v>0</v>
      </c>
      <c r="D33" s="610">
        <v>0</v>
      </c>
      <c r="E33" s="611">
        <v>0</v>
      </c>
      <c r="F33" s="612">
        <v>0</v>
      </c>
      <c r="G33" s="613">
        <v>0</v>
      </c>
      <c r="H33" s="613">
        <v>0</v>
      </c>
      <c r="I33" s="613">
        <v>0</v>
      </c>
      <c r="J33" s="613">
        <v>0</v>
      </c>
      <c r="K33" s="613">
        <v>0</v>
      </c>
      <c r="L33" s="614">
        <v>0</v>
      </c>
      <c r="M33" s="611">
        <v>0</v>
      </c>
      <c r="N33" s="612">
        <v>0</v>
      </c>
      <c r="O33" s="613">
        <v>0</v>
      </c>
      <c r="P33" s="613">
        <v>0</v>
      </c>
      <c r="Q33" s="613">
        <v>0</v>
      </c>
      <c r="R33" s="614">
        <v>0</v>
      </c>
    </row>
    <row r="34" spans="1:18" ht="37.5" customHeight="1">
      <c r="A34" s="607" t="s">
        <v>216</v>
      </c>
      <c r="B34" s="608"/>
      <c r="C34" s="615">
        <v>1</v>
      </c>
      <c r="D34" s="616">
        <v>1</v>
      </c>
      <c r="E34" s="617">
        <v>0</v>
      </c>
      <c r="F34" s="618">
        <v>0</v>
      </c>
      <c r="G34" s="619">
        <v>0</v>
      </c>
      <c r="H34" s="619">
        <v>0</v>
      </c>
      <c r="I34" s="619">
        <v>0</v>
      </c>
      <c r="J34" s="619">
        <v>0</v>
      </c>
      <c r="K34" s="619">
        <v>0</v>
      </c>
      <c r="L34" s="620">
        <v>0</v>
      </c>
      <c r="M34" s="617">
        <v>0</v>
      </c>
      <c r="N34" s="618">
        <v>0</v>
      </c>
      <c r="O34" s="619">
        <v>0</v>
      </c>
      <c r="P34" s="619">
        <v>0</v>
      </c>
      <c r="Q34" s="619">
        <v>0</v>
      </c>
      <c r="R34" s="620">
        <v>0</v>
      </c>
    </row>
    <row r="35" spans="1:18" ht="39.75" customHeight="1" thickBot="1">
      <c r="A35" s="621" t="s">
        <v>217</v>
      </c>
      <c r="B35" s="622"/>
      <c r="C35" s="623">
        <v>0</v>
      </c>
      <c r="D35" s="624">
        <v>0</v>
      </c>
      <c r="E35" s="625">
        <v>0</v>
      </c>
      <c r="F35" s="626">
        <v>0</v>
      </c>
      <c r="G35" s="627">
        <v>0</v>
      </c>
      <c r="H35" s="627">
        <v>0</v>
      </c>
      <c r="I35" s="627">
        <v>0</v>
      </c>
      <c r="J35" s="627">
        <v>0</v>
      </c>
      <c r="K35" s="627">
        <v>0</v>
      </c>
      <c r="L35" s="628">
        <v>0</v>
      </c>
      <c r="M35" s="625">
        <v>0</v>
      </c>
      <c r="N35" s="626">
        <v>0</v>
      </c>
      <c r="O35" s="627">
        <v>0</v>
      </c>
      <c r="P35" s="627">
        <v>0</v>
      </c>
      <c r="Q35" s="627">
        <v>0</v>
      </c>
      <c r="R35" s="628">
        <v>0</v>
      </c>
    </row>
    <row r="36" spans="1:15" ht="17.25">
      <c r="A36" s="629" t="s">
        <v>218</v>
      </c>
      <c r="F36" s="630"/>
      <c r="O36" s="631"/>
    </row>
  </sheetData>
  <sheetProtection/>
  <mergeCells count="28">
    <mergeCell ref="A35:B35"/>
    <mergeCell ref="A26:B26"/>
    <mergeCell ref="A27:B27"/>
    <mergeCell ref="A28:B28"/>
    <mergeCell ref="A29:A32"/>
    <mergeCell ref="A33:B33"/>
    <mergeCell ref="A34:B34"/>
    <mergeCell ref="P21:R21"/>
    <mergeCell ref="A22:B22"/>
    <mergeCell ref="C22:C24"/>
    <mergeCell ref="D22:D24"/>
    <mergeCell ref="E22:L22"/>
    <mergeCell ref="M22:R22"/>
    <mergeCell ref="A24:B24"/>
    <mergeCell ref="A8:A9"/>
    <mergeCell ref="A10:A11"/>
    <mergeCell ref="A12:A13"/>
    <mergeCell ref="A14:A15"/>
    <mergeCell ref="A16:A17"/>
    <mergeCell ref="A20:R20"/>
    <mergeCell ref="A1:R1"/>
    <mergeCell ref="P3:R3"/>
    <mergeCell ref="A4:B4"/>
    <mergeCell ref="C4:C6"/>
    <mergeCell ref="D4:D6"/>
    <mergeCell ref="E4:L4"/>
    <mergeCell ref="M4:R4"/>
    <mergeCell ref="A6:B6"/>
  </mergeCells>
  <printOptions/>
  <pageMargins left="0.7" right="0.7" top="0.75" bottom="0.75" header="0.3" footer="0.3"/>
  <pageSetup horizontalDpi="600" verticalDpi="600" orientation="portrait" paperSize="9" scale="54"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V35"/>
  <sheetViews>
    <sheetView tabSelected="1" view="pageBreakPreview" zoomScale="60" zoomScalePageLayoutView="0" workbookViewId="0" topLeftCell="A1">
      <selection activeCell="Y20" sqref="Y20"/>
    </sheetView>
  </sheetViews>
  <sheetFormatPr defaultColWidth="9.00390625" defaultRowHeight="13.5"/>
  <cols>
    <col min="1" max="1" width="15.125" style="1" customWidth="1"/>
    <col min="2" max="2" width="7.00390625" style="1" customWidth="1"/>
    <col min="3" max="19" width="6.75390625" style="1" customWidth="1"/>
    <col min="20" max="20" width="5.125" style="1" customWidth="1"/>
    <col min="21" max="16384" width="9.00390625" style="1" customWidth="1"/>
  </cols>
  <sheetData>
    <row r="1" spans="1:19" ht="23.25">
      <c r="A1" s="632" t="s">
        <v>250</v>
      </c>
      <c r="B1" s="632"/>
      <c r="C1" s="632"/>
      <c r="D1" s="632"/>
      <c r="E1" s="632"/>
      <c r="F1" s="632"/>
      <c r="G1" s="632"/>
      <c r="H1" s="632"/>
      <c r="I1" s="632"/>
      <c r="J1" s="632"/>
      <c r="K1" s="632"/>
      <c r="L1" s="632"/>
      <c r="M1" s="632"/>
      <c r="N1" s="632"/>
      <c r="O1" s="632"/>
      <c r="P1" s="632"/>
      <c r="Q1" s="632"/>
      <c r="R1" s="632"/>
      <c r="S1" s="632"/>
    </row>
    <row r="3" spans="5:22" ht="27" customHeight="1" thickBot="1">
      <c r="E3" s="633"/>
      <c r="F3" s="633"/>
      <c r="G3" s="633"/>
      <c r="H3" s="633"/>
      <c r="N3" s="634" t="s">
        <v>219</v>
      </c>
      <c r="O3" s="634"/>
      <c r="P3" s="634"/>
      <c r="Q3" s="634"/>
      <c r="R3" s="634"/>
      <c r="S3" s="634"/>
      <c r="U3" s="633"/>
      <c r="V3" s="633"/>
    </row>
    <row r="4" spans="1:19" ht="24.75" customHeight="1" thickBot="1">
      <c r="A4" s="635" t="s">
        <v>220</v>
      </c>
      <c r="B4" s="636" t="s">
        <v>251</v>
      </c>
      <c r="C4" s="637"/>
      <c r="D4" s="637"/>
      <c r="E4" s="636" t="s">
        <v>252</v>
      </c>
      <c r="F4" s="637"/>
      <c r="G4" s="638"/>
      <c r="H4" s="637" t="s">
        <v>253</v>
      </c>
      <c r="I4" s="637"/>
      <c r="J4" s="637"/>
      <c r="K4" s="637"/>
      <c r="L4" s="637"/>
      <c r="M4" s="637"/>
      <c r="N4" s="637"/>
      <c r="O4" s="637"/>
      <c r="P4" s="637"/>
      <c r="Q4" s="636" t="s">
        <v>254</v>
      </c>
      <c r="R4" s="637"/>
      <c r="S4" s="638"/>
    </row>
    <row r="5" spans="1:19" ht="24.75" customHeight="1" thickBot="1">
      <c r="A5" s="639"/>
      <c r="B5" s="640"/>
      <c r="C5" s="641"/>
      <c r="D5" s="641"/>
      <c r="E5" s="640"/>
      <c r="F5" s="641"/>
      <c r="G5" s="642"/>
      <c r="H5" s="643" t="s">
        <v>255</v>
      </c>
      <c r="I5" s="643"/>
      <c r="J5" s="643"/>
      <c r="K5" s="643" t="s">
        <v>246</v>
      </c>
      <c r="L5" s="643"/>
      <c r="M5" s="644"/>
      <c r="N5" s="645" t="s">
        <v>256</v>
      </c>
      <c r="O5" s="645"/>
      <c r="P5" s="646"/>
      <c r="Q5" s="640"/>
      <c r="R5" s="641"/>
      <c r="S5" s="642"/>
    </row>
    <row r="6" spans="1:19" ht="93" customHeight="1" thickBot="1">
      <c r="A6" s="647" t="s">
        <v>221</v>
      </c>
      <c r="B6" s="648" t="s">
        <v>222</v>
      </c>
      <c r="C6" s="649" t="s">
        <v>257</v>
      </c>
      <c r="D6" s="650" t="s">
        <v>258</v>
      </c>
      <c r="E6" s="648" t="s">
        <v>222</v>
      </c>
      <c r="F6" s="649" t="s">
        <v>257</v>
      </c>
      <c r="G6" s="650" t="s">
        <v>258</v>
      </c>
      <c r="H6" s="651" t="s">
        <v>222</v>
      </c>
      <c r="I6" s="652" t="s">
        <v>257</v>
      </c>
      <c r="J6" s="653" t="s">
        <v>258</v>
      </c>
      <c r="K6" s="648" t="s">
        <v>222</v>
      </c>
      <c r="L6" s="649" t="s">
        <v>257</v>
      </c>
      <c r="M6" s="649" t="s">
        <v>258</v>
      </c>
      <c r="N6" s="649" t="s">
        <v>222</v>
      </c>
      <c r="O6" s="649" t="s">
        <v>257</v>
      </c>
      <c r="P6" s="650" t="s">
        <v>258</v>
      </c>
      <c r="Q6" s="648" t="s">
        <v>222</v>
      </c>
      <c r="R6" s="649" t="s">
        <v>257</v>
      </c>
      <c r="S6" s="650" t="s">
        <v>258</v>
      </c>
    </row>
    <row r="7" spans="1:19" ht="38.25" customHeight="1" hidden="1">
      <c r="A7" s="654" t="s">
        <v>223</v>
      </c>
      <c r="B7" s="655">
        <v>12922</v>
      </c>
      <c r="C7" s="656">
        <v>6290</v>
      </c>
      <c r="D7" s="657">
        <v>48.7</v>
      </c>
      <c r="E7" s="655">
        <v>1598</v>
      </c>
      <c r="F7" s="656">
        <v>596</v>
      </c>
      <c r="G7" s="657">
        <v>37.3</v>
      </c>
      <c r="H7" s="655">
        <v>10663</v>
      </c>
      <c r="I7" s="656">
        <v>5296</v>
      </c>
      <c r="J7" s="657">
        <v>49.7</v>
      </c>
      <c r="K7" s="655">
        <v>7978</v>
      </c>
      <c r="L7" s="656">
        <v>3180</v>
      </c>
      <c r="M7" s="658">
        <v>39.9</v>
      </c>
      <c r="N7" s="656">
        <v>2685</v>
      </c>
      <c r="O7" s="656">
        <v>2116</v>
      </c>
      <c r="P7" s="657">
        <v>78.8</v>
      </c>
      <c r="Q7" s="655">
        <v>661</v>
      </c>
      <c r="R7" s="656">
        <v>398</v>
      </c>
      <c r="S7" s="657">
        <v>60.2</v>
      </c>
    </row>
    <row r="8" spans="1:19" ht="38.25" customHeight="1">
      <c r="A8" s="659" t="s">
        <v>224</v>
      </c>
      <c r="B8" s="655">
        <v>10674</v>
      </c>
      <c r="C8" s="656">
        <v>5398</v>
      </c>
      <c r="D8" s="657">
        <v>50.57148210605209</v>
      </c>
      <c r="E8" s="655">
        <v>1439</v>
      </c>
      <c r="F8" s="656">
        <v>546</v>
      </c>
      <c r="G8" s="657">
        <v>37.94301598332176</v>
      </c>
      <c r="H8" s="655">
        <v>8437</v>
      </c>
      <c r="I8" s="656">
        <v>4349</v>
      </c>
      <c r="J8" s="657">
        <v>51.54675832641934</v>
      </c>
      <c r="K8" s="655">
        <v>6211</v>
      </c>
      <c r="L8" s="656">
        <v>2560</v>
      </c>
      <c r="M8" s="658">
        <v>41.2</v>
      </c>
      <c r="N8" s="656">
        <v>2226</v>
      </c>
      <c r="O8" s="656">
        <v>1789</v>
      </c>
      <c r="P8" s="657">
        <v>80.4</v>
      </c>
      <c r="Q8" s="655">
        <v>798</v>
      </c>
      <c r="R8" s="656">
        <v>503</v>
      </c>
      <c r="S8" s="657">
        <v>63.03258145363409</v>
      </c>
    </row>
    <row r="9" spans="1:19" ht="38.25" customHeight="1">
      <c r="A9" s="660" t="s">
        <v>225</v>
      </c>
      <c r="B9" s="655">
        <v>12054</v>
      </c>
      <c r="C9" s="656">
        <v>5819</v>
      </c>
      <c r="D9" s="657">
        <v>48.274431723909075</v>
      </c>
      <c r="E9" s="655">
        <v>1708</v>
      </c>
      <c r="F9" s="656">
        <v>626</v>
      </c>
      <c r="G9" s="657">
        <v>36.65105386416862</v>
      </c>
      <c r="H9" s="655">
        <v>9385</v>
      </c>
      <c r="I9" s="656">
        <v>4668</v>
      </c>
      <c r="J9" s="657">
        <v>49.738945125199784</v>
      </c>
      <c r="K9" s="655">
        <v>6805</v>
      </c>
      <c r="L9" s="656">
        <v>2642</v>
      </c>
      <c r="M9" s="658">
        <v>38.8243938280676</v>
      </c>
      <c r="N9" s="656">
        <v>2580</v>
      </c>
      <c r="O9" s="656">
        <v>2026</v>
      </c>
      <c r="P9" s="657">
        <v>78.52713178294573</v>
      </c>
      <c r="Q9" s="655">
        <v>961</v>
      </c>
      <c r="R9" s="656">
        <v>525</v>
      </c>
      <c r="S9" s="657">
        <v>54.630593132154004</v>
      </c>
    </row>
    <row r="10" spans="1:19" ht="38.25" customHeight="1">
      <c r="A10" s="660" t="s">
        <v>226</v>
      </c>
      <c r="B10" s="655">
        <v>10726</v>
      </c>
      <c r="C10" s="656">
        <v>5195</v>
      </c>
      <c r="D10" s="657">
        <v>48.433712474361364</v>
      </c>
      <c r="E10" s="655">
        <v>1416</v>
      </c>
      <c r="F10" s="656">
        <v>515</v>
      </c>
      <c r="G10" s="657">
        <v>36.37005649717514</v>
      </c>
      <c r="H10" s="655">
        <v>8324</v>
      </c>
      <c r="I10" s="656">
        <v>4123</v>
      </c>
      <c r="J10" s="657">
        <v>49.53147525228256</v>
      </c>
      <c r="K10" s="655">
        <v>6181</v>
      </c>
      <c r="L10" s="656">
        <v>2402</v>
      </c>
      <c r="M10" s="658">
        <v>38.86102572399288</v>
      </c>
      <c r="N10" s="656">
        <v>2143</v>
      </c>
      <c r="O10" s="656">
        <v>1721</v>
      </c>
      <c r="P10" s="657">
        <v>80.30797946803546</v>
      </c>
      <c r="Q10" s="655">
        <v>986</v>
      </c>
      <c r="R10" s="656">
        <v>557</v>
      </c>
      <c r="S10" s="657">
        <v>56.49087221095335</v>
      </c>
    </row>
    <row r="11" spans="1:19" ht="38.25" customHeight="1">
      <c r="A11" s="660" t="s">
        <v>227</v>
      </c>
      <c r="B11" s="655">
        <v>10904</v>
      </c>
      <c r="C11" s="656">
        <v>5175</v>
      </c>
      <c r="D11" s="657">
        <v>47.45964783565664</v>
      </c>
      <c r="E11" s="655">
        <v>1455</v>
      </c>
      <c r="F11" s="656">
        <v>549</v>
      </c>
      <c r="G11" s="657">
        <v>37.7319587628866</v>
      </c>
      <c r="H11" s="655">
        <v>8556</v>
      </c>
      <c r="I11" s="656">
        <v>4089</v>
      </c>
      <c r="J11" s="657">
        <v>47.791023842917255</v>
      </c>
      <c r="K11" s="655">
        <v>6429</v>
      </c>
      <c r="L11" s="656">
        <v>2444</v>
      </c>
      <c r="M11" s="658">
        <v>38.015243428215896</v>
      </c>
      <c r="N11" s="656">
        <v>2127</v>
      </c>
      <c r="O11" s="656">
        <v>1645</v>
      </c>
      <c r="P11" s="657">
        <v>77.33897508227551</v>
      </c>
      <c r="Q11" s="655">
        <v>893</v>
      </c>
      <c r="R11" s="656">
        <v>537</v>
      </c>
      <c r="S11" s="657">
        <v>60.13437849944009</v>
      </c>
    </row>
    <row r="12" spans="1:19" ht="38.25" customHeight="1">
      <c r="A12" s="660" t="s">
        <v>228</v>
      </c>
      <c r="B12" s="655">
        <v>10691</v>
      </c>
      <c r="C12" s="656">
        <v>4938</v>
      </c>
      <c r="D12" s="657">
        <v>46.18838275184734</v>
      </c>
      <c r="E12" s="655">
        <v>1451</v>
      </c>
      <c r="F12" s="656">
        <v>551</v>
      </c>
      <c r="G12" s="657">
        <v>37.973811164713986</v>
      </c>
      <c r="H12" s="655">
        <v>8479</v>
      </c>
      <c r="I12" s="656">
        <v>3954</v>
      </c>
      <c r="J12" s="657">
        <v>46.632857648307585</v>
      </c>
      <c r="K12" s="655">
        <v>6511</v>
      </c>
      <c r="L12" s="656">
        <v>2454</v>
      </c>
      <c r="M12" s="658">
        <v>37.69006297035786</v>
      </c>
      <c r="N12" s="656">
        <v>1968</v>
      </c>
      <c r="O12" s="656">
        <v>1500</v>
      </c>
      <c r="P12" s="657">
        <v>76.21951219512195</v>
      </c>
      <c r="Q12" s="655">
        <v>761</v>
      </c>
      <c r="R12" s="656">
        <v>433</v>
      </c>
      <c r="S12" s="657">
        <v>56.8988173455979</v>
      </c>
    </row>
    <row r="13" spans="1:19" ht="38.25" customHeight="1">
      <c r="A13" s="660" t="s">
        <v>229</v>
      </c>
      <c r="B13" s="661">
        <v>10672</v>
      </c>
      <c r="C13" s="662">
        <v>4804</v>
      </c>
      <c r="D13" s="663">
        <v>45.014992503748125</v>
      </c>
      <c r="E13" s="664">
        <v>1423</v>
      </c>
      <c r="F13" s="662">
        <v>547</v>
      </c>
      <c r="G13" s="663">
        <v>38.43991567111736</v>
      </c>
      <c r="H13" s="664">
        <v>8516</v>
      </c>
      <c r="I13" s="662">
        <v>3823</v>
      </c>
      <c r="J13" s="663">
        <v>44.891968060122124</v>
      </c>
      <c r="K13" s="664">
        <v>6470</v>
      </c>
      <c r="L13" s="662">
        <v>2202</v>
      </c>
      <c r="M13" s="665">
        <v>34.03400309119011</v>
      </c>
      <c r="N13" s="662">
        <v>2046</v>
      </c>
      <c r="O13" s="662">
        <v>1621</v>
      </c>
      <c r="P13" s="663">
        <v>79.227761485826</v>
      </c>
      <c r="Q13" s="664">
        <v>733</v>
      </c>
      <c r="R13" s="662">
        <v>434</v>
      </c>
      <c r="S13" s="663">
        <v>59.2087312414734</v>
      </c>
    </row>
    <row r="14" spans="1:19" ht="38.25" customHeight="1">
      <c r="A14" s="666" t="s">
        <v>230</v>
      </c>
      <c r="B14" s="655">
        <v>9963</v>
      </c>
      <c r="C14" s="656">
        <v>5043</v>
      </c>
      <c r="D14" s="667">
        <f>C14/B14*100</f>
        <v>50.617283950617285</v>
      </c>
      <c r="E14" s="655">
        <v>1305</v>
      </c>
      <c r="F14" s="656">
        <v>578</v>
      </c>
      <c r="G14" s="663">
        <f>F14/E14*100</f>
        <v>44.2911877394636</v>
      </c>
      <c r="H14" s="655">
        <v>8091</v>
      </c>
      <c r="I14" s="656">
        <v>4067</v>
      </c>
      <c r="J14" s="663">
        <f>I14/H14*100</f>
        <v>50.265727351378075</v>
      </c>
      <c r="K14" s="655">
        <v>6197</v>
      </c>
      <c r="L14" s="656">
        <v>2560</v>
      </c>
      <c r="M14" s="668">
        <f>L14/K14*100</f>
        <v>41.31031144101985</v>
      </c>
      <c r="N14" s="656">
        <v>1894</v>
      </c>
      <c r="O14" s="656">
        <v>1507</v>
      </c>
      <c r="P14" s="667">
        <f>O14/N14*100</f>
        <v>79.56705385427666</v>
      </c>
      <c r="Q14" s="655">
        <v>567</v>
      </c>
      <c r="R14" s="656">
        <v>398</v>
      </c>
      <c r="S14" s="667">
        <f>R14/Q14*100</f>
        <v>70.19400352733686</v>
      </c>
    </row>
    <row r="15" spans="1:19" ht="38.25" customHeight="1">
      <c r="A15" s="660" t="s">
        <v>231</v>
      </c>
      <c r="B15" s="655">
        <v>8493</v>
      </c>
      <c r="C15" s="656">
        <v>4642</v>
      </c>
      <c r="D15" s="667">
        <v>54.7</v>
      </c>
      <c r="E15" s="655">
        <v>1160</v>
      </c>
      <c r="F15" s="656">
        <v>507</v>
      </c>
      <c r="G15" s="663">
        <v>43.7</v>
      </c>
      <c r="H15" s="655">
        <v>6844</v>
      </c>
      <c r="I15" s="656">
        <v>3746</v>
      </c>
      <c r="J15" s="663">
        <v>54.7</v>
      </c>
      <c r="K15" s="655">
        <v>5094</v>
      </c>
      <c r="L15" s="656">
        <v>2368</v>
      </c>
      <c r="M15" s="668">
        <v>46.5</v>
      </c>
      <c r="N15" s="656">
        <v>1750</v>
      </c>
      <c r="O15" s="656">
        <v>1378</v>
      </c>
      <c r="P15" s="667">
        <v>78.7</v>
      </c>
      <c r="Q15" s="655">
        <v>489</v>
      </c>
      <c r="R15" s="656">
        <v>389</v>
      </c>
      <c r="S15" s="667">
        <v>79.6</v>
      </c>
    </row>
    <row r="16" spans="1:19" ht="38.25" customHeight="1" thickBot="1">
      <c r="A16" s="669" t="s">
        <v>165</v>
      </c>
      <c r="B16" s="670">
        <v>8626</v>
      </c>
      <c r="C16" s="671">
        <v>4591</v>
      </c>
      <c r="D16" s="672">
        <f>C16/B16*100</f>
        <v>53.222814746116384</v>
      </c>
      <c r="E16" s="670">
        <v>1068</v>
      </c>
      <c r="F16" s="671">
        <v>463</v>
      </c>
      <c r="G16" s="672">
        <f>F16/E16*100</f>
        <v>43.352059925093634</v>
      </c>
      <c r="H16" s="670">
        <v>7054</v>
      </c>
      <c r="I16" s="671">
        <v>3742</v>
      </c>
      <c r="J16" s="672">
        <f>I16/H16*100</f>
        <v>53.047916075985256</v>
      </c>
      <c r="K16" s="670">
        <v>5309</v>
      </c>
      <c r="L16" s="671">
        <v>2378</v>
      </c>
      <c r="M16" s="673">
        <f>L16/K16*100</f>
        <v>44.791862874364284</v>
      </c>
      <c r="N16" s="671">
        <f>H16-K16</f>
        <v>1745</v>
      </c>
      <c r="O16" s="671">
        <f>I16-L16</f>
        <v>1364</v>
      </c>
      <c r="P16" s="672">
        <f>O16/N16*100</f>
        <v>78.16618911174785</v>
      </c>
      <c r="Q16" s="670">
        <v>504</v>
      </c>
      <c r="R16" s="671">
        <v>386</v>
      </c>
      <c r="S16" s="672">
        <f>R16/Q16*100</f>
        <v>76.5873015873016</v>
      </c>
    </row>
    <row r="17" spans="1:19" ht="38.25" customHeight="1" thickBot="1">
      <c r="A17" s="119" t="s">
        <v>232</v>
      </c>
      <c r="B17" s="674">
        <v>7207</v>
      </c>
      <c r="C17" s="675">
        <v>4012</v>
      </c>
      <c r="D17" s="676">
        <f>C17/B17*100</f>
        <v>55.66810045788816</v>
      </c>
      <c r="E17" s="674">
        <v>1051</v>
      </c>
      <c r="F17" s="675">
        <v>494</v>
      </c>
      <c r="G17" s="676">
        <f>F17/E17*100</f>
        <v>47.00285442435776</v>
      </c>
      <c r="H17" s="674">
        <v>5716</v>
      </c>
      <c r="I17" s="675">
        <v>3170</v>
      </c>
      <c r="J17" s="676">
        <f>I17/H17*100</f>
        <v>55.45836249125262</v>
      </c>
      <c r="K17" s="674">
        <v>4211</v>
      </c>
      <c r="L17" s="675">
        <v>1995</v>
      </c>
      <c r="M17" s="677">
        <f>L17/K17*100</f>
        <v>47.37592020897649</v>
      </c>
      <c r="N17" s="675">
        <f>H17-K17</f>
        <v>1505</v>
      </c>
      <c r="O17" s="675">
        <f>I17-L17</f>
        <v>1175</v>
      </c>
      <c r="P17" s="676">
        <f>O17/N17*100</f>
        <v>78.07308970099668</v>
      </c>
      <c r="Q17" s="674">
        <v>440</v>
      </c>
      <c r="R17" s="675">
        <v>348</v>
      </c>
      <c r="S17" s="676">
        <f>R17/Q17*100</f>
        <v>79.0909090909091</v>
      </c>
    </row>
    <row r="18" ht="38.25" customHeight="1"/>
    <row r="19" spans="1:13" ht="23.25" customHeight="1">
      <c r="A19" s="632" t="s">
        <v>233</v>
      </c>
      <c r="B19" s="632"/>
      <c r="C19" s="632"/>
      <c r="D19" s="632"/>
      <c r="E19" s="632"/>
      <c r="F19" s="632"/>
      <c r="G19" s="632"/>
      <c r="H19" s="632"/>
      <c r="I19" s="632"/>
      <c r="J19" s="632"/>
      <c r="K19" s="632"/>
      <c r="L19" s="632"/>
      <c r="M19" s="632"/>
    </row>
    <row r="20" spans="2:13" ht="13.5" customHeight="1">
      <c r="B20" s="678"/>
      <c r="C20" s="679"/>
      <c r="D20" s="679"/>
      <c r="E20" s="679"/>
      <c r="F20" s="679"/>
      <c r="G20" s="679"/>
      <c r="H20" s="679"/>
      <c r="I20" s="679"/>
      <c r="J20" s="679"/>
      <c r="K20" s="679"/>
      <c r="L20" s="679"/>
      <c r="M20" s="679"/>
    </row>
    <row r="21" spans="9:13" ht="27" customHeight="1" thickBot="1">
      <c r="I21" s="634" t="s">
        <v>234</v>
      </c>
      <c r="J21" s="634"/>
      <c r="K21" s="634"/>
      <c r="L21" s="634"/>
      <c r="M21" s="634"/>
    </row>
    <row r="22" spans="1:13" ht="38.25" customHeight="1" thickBot="1">
      <c r="A22" s="680" t="s">
        <v>235</v>
      </c>
      <c r="B22" s="681" t="s">
        <v>236</v>
      </c>
      <c r="C22" s="681" t="s">
        <v>237</v>
      </c>
      <c r="D22" s="682" t="s">
        <v>238</v>
      </c>
      <c r="E22" s="645"/>
      <c r="F22" s="645"/>
      <c r="G22" s="645"/>
      <c r="H22" s="645"/>
      <c r="I22" s="645"/>
      <c r="J22" s="645"/>
      <c r="K22" s="645"/>
      <c r="L22" s="645"/>
      <c r="M22" s="646"/>
    </row>
    <row r="23" spans="1:13" ht="38.25" customHeight="1">
      <c r="A23" s="683"/>
      <c r="B23" s="684"/>
      <c r="C23" s="684"/>
      <c r="D23" s="685" t="s">
        <v>37</v>
      </c>
      <c r="E23" s="686" t="s">
        <v>239</v>
      </c>
      <c r="F23" s="687" t="s">
        <v>240</v>
      </c>
      <c r="G23" s="687"/>
      <c r="H23" s="687"/>
      <c r="I23" s="687"/>
      <c r="J23" s="687"/>
      <c r="K23" s="687"/>
      <c r="L23" s="687"/>
      <c r="M23" s="688" t="s">
        <v>241</v>
      </c>
    </row>
    <row r="24" spans="1:13" ht="38.25" customHeight="1" thickBot="1">
      <c r="A24" s="689" t="s">
        <v>242</v>
      </c>
      <c r="B24" s="690"/>
      <c r="C24" s="690"/>
      <c r="D24" s="691"/>
      <c r="E24" s="692"/>
      <c r="F24" s="693" t="s">
        <v>42</v>
      </c>
      <c r="G24" s="693" t="s">
        <v>243</v>
      </c>
      <c r="H24" s="693" t="s">
        <v>244</v>
      </c>
      <c r="I24" s="693" t="s">
        <v>245</v>
      </c>
      <c r="J24" s="693" t="s">
        <v>246</v>
      </c>
      <c r="K24" s="693" t="s">
        <v>247</v>
      </c>
      <c r="L24" s="693" t="s">
        <v>248</v>
      </c>
      <c r="M24" s="694"/>
    </row>
    <row r="25" spans="1:13" ht="38.25" customHeight="1" hidden="1">
      <c r="A25" s="654" t="s">
        <v>223</v>
      </c>
      <c r="B25" s="695">
        <v>24</v>
      </c>
      <c r="C25" s="695">
        <v>5287</v>
      </c>
      <c r="D25" s="695">
        <v>6449</v>
      </c>
      <c r="E25" s="696">
        <v>489</v>
      </c>
      <c r="F25" s="697">
        <v>5459</v>
      </c>
      <c r="G25" s="697">
        <v>121</v>
      </c>
      <c r="H25" s="697">
        <v>171</v>
      </c>
      <c r="I25" s="697">
        <v>114</v>
      </c>
      <c r="J25" s="697">
        <v>4668</v>
      </c>
      <c r="K25" s="697">
        <v>214</v>
      </c>
      <c r="L25" s="697">
        <v>171</v>
      </c>
      <c r="M25" s="698">
        <v>501</v>
      </c>
    </row>
    <row r="26" spans="1:13" ht="38.25" customHeight="1">
      <c r="A26" s="660" t="s">
        <v>249</v>
      </c>
      <c r="B26" s="695">
        <v>24</v>
      </c>
      <c r="C26" s="695">
        <v>5366</v>
      </c>
      <c r="D26" s="695">
        <v>6701</v>
      </c>
      <c r="E26" s="696">
        <v>548</v>
      </c>
      <c r="F26" s="697">
        <v>5690</v>
      </c>
      <c r="G26" s="697">
        <v>163</v>
      </c>
      <c r="H26" s="697">
        <v>205</v>
      </c>
      <c r="I26" s="697">
        <v>163</v>
      </c>
      <c r="J26" s="697">
        <v>4721</v>
      </c>
      <c r="K26" s="697">
        <v>261</v>
      </c>
      <c r="L26" s="697">
        <v>177</v>
      </c>
      <c r="M26" s="698">
        <v>463</v>
      </c>
    </row>
    <row r="27" spans="1:13" ht="38.25" customHeight="1">
      <c r="A27" s="660" t="s">
        <v>225</v>
      </c>
      <c r="B27" s="695">
        <v>24</v>
      </c>
      <c r="C27" s="695">
        <v>5559</v>
      </c>
      <c r="D27" s="695">
        <v>6891</v>
      </c>
      <c r="E27" s="696">
        <v>561</v>
      </c>
      <c r="F27" s="697">
        <v>5825</v>
      </c>
      <c r="G27" s="697">
        <v>138</v>
      </c>
      <c r="H27" s="697">
        <v>198</v>
      </c>
      <c r="I27" s="697">
        <v>127</v>
      </c>
      <c r="J27" s="697">
        <v>4924</v>
      </c>
      <c r="K27" s="697">
        <v>248</v>
      </c>
      <c r="L27" s="697">
        <v>190</v>
      </c>
      <c r="M27" s="698">
        <v>505</v>
      </c>
    </row>
    <row r="28" spans="1:13" ht="38.25" customHeight="1">
      <c r="A28" s="660" t="s">
        <v>226</v>
      </c>
      <c r="B28" s="695">
        <v>26</v>
      </c>
      <c r="C28" s="695">
        <v>5512</v>
      </c>
      <c r="D28" s="695">
        <v>6982</v>
      </c>
      <c r="E28" s="696">
        <v>629</v>
      </c>
      <c r="F28" s="697">
        <v>5876</v>
      </c>
      <c r="G28" s="697">
        <v>167</v>
      </c>
      <c r="H28" s="697">
        <v>246</v>
      </c>
      <c r="I28" s="697">
        <v>156</v>
      </c>
      <c r="J28" s="697">
        <v>4829</v>
      </c>
      <c r="K28" s="697">
        <v>279</v>
      </c>
      <c r="L28" s="697">
        <v>199</v>
      </c>
      <c r="M28" s="698">
        <v>477</v>
      </c>
    </row>
    <row r="29" spans="1:13" ht="38.25" customHeight="1">
      <c r="A29" s="660" t="s">
        <v>227</v>
      </c>
      <c r="B29" s="695">
        <v>26</v>
      </c>
      <c r="C29" s="695">
        <v>5664</v>
      </c>
      <c r="D29" s="695">
        <v>7149</v>
      </c>
      <c r="E29" s="696">
        <v>628</v>
      </c>
      <c r="F29" s="697">
        <v>6038</v>
      </c>
      <c r="G29" s="697">
        <v>179</v>
      </c>
      <c r="H29" s="697">
        <v>242</v>
      </c>
      <c r="I29" s="697">
        <v>165</v>
      </c>
      <c r="J29" s="697">
        <v>4975</v>
      </c>
      <c r="K29" s="697">
        <v>297</v>
      </c>
      <c r="L29" s="697">
        <v>180</v>
      </c>
      <c r="M29" s="698">
        <v>483</v>
      </c>
    </row>
    <row r="30" spans="1:13" ht="38.25" customHeight="1">
      <c r="A30" s="660" t="s">
        <v>228</v>
      </c>
      <c r="B30" s="695">
        <v>26</v>
      </c>
      <c r="C30" s="695">
        <v>5919</v>
      </c>
      <c r="D30" s="695">
        <v>7602</v>
      </c>
      <c r="E30" s="696">
        <v>776</v>
      </c>
      <c r="F30" s="697">
        <v>6349</v>
      </c>
      <c r="G30" s="697">
        <v>195</v>
      </c>
      <c r="H30" s="697">
        <v>256</v>
      </c>
      <c r="I30" s="697">
        <v>196</v>
      </c>
      <c r="J30" s="697">
        <v>5130</v>
      </c>
      <c r="K30" s="697">
        <v>329</v>
      </c>
      <c r="L30" s="697">
        <v>243</v>
      </c>
      <c r="M30" s="698">
        <v>477</v>
      </c>
    </row>
    <row r="31" spans="1:13" ht="38.25" customHeight="1">
      <c r="A31" s="660" t="s">
        <v>229</v>
      </c>
      <c r="B31" s="699">
        <v>26</v>
      </c>
      <c r="C31" s="699">
        <v>5891</v>
      </c>
      <c r="D31" s="699">
        <v>7609</v>
      </c>
      <c r="E31" s="700">
        <v>713</v>
      </c>
      <c r="F31" s="701">
        <v>6403</v>
      </c>
      <c r="G31" s="701">
        <v>207</v>
      </c>
      <c r="H31" s="701">
        <v>300</v>
      </c>
      <c r="I31" s="701">
        <v>198</v>
      </c>
      <c r="J31" s="701">
        <v>5134</v>
      </c>
      <c r="K31" s="701">
        <v>330</v>
      </c>
      <c r="L31" s="701">
        <v>234</v>
      </c>
      <c r="M31" s="702">
        <v>493</v>
      </c>
    </row>
    <row r="32" spans="1:13" ht="39" customHeight="1">
      <c r="A32" s="666" t="s">
        <v>230</v>
      </c>
      <c r="B32" s="699">
        <v>26</v>
      </c>
      <c r="C32" s="699">
        <v>5724</v>
      </c>
      <c r="D32" s="699">
        <v>7549</v>
      </c>
      <c r="E32" s="700">
        <v>667</v>
      </c>
      <c r="F32" s="701">
        <v>6380</v>
      </c>
      <c r="G32" s="701">
        <v>222</v>
      </c>
      <c r="H32" s="701">
        <v>296</v>
      </c>
      <c r="I32" s="701">
        <v>214</v>
      </c>
      <c r="J32" s="701">
        <v>5034</v>
      </c>
      <c r="K32" s="701">
        <v>370</v>
      </c>
      <c r="L32" s="701">
        <v>244</v>
      </c>
      <c r="M32" s="702">
        <v>502</v>
      </c>
    </row>
    <row r="33" spans="1:13" ht="39" customHeight="1">
      <c r="A33" s="660" t="s">
        <v>231</v>
      </c>
      <c r="B33" s="699">
        <v>26</v>
      </c>
      <c r="C33" s="699">
        <v>5956</v>
      </c>
      <c r="D33" s="699">
        <v>7785</v>
      </c>
      <c r="E33" s="700">
        <v>823</v>
      </c>
      <c r="F33" s="701">
        <v>6495</v>
      </c>
      <c r="G33" s="701">
        <v>219</v>
      </c>
      <c r="H33" s="701">
        <v>291</v>
      </c>
      <c r="I33" s="701">
        <v>222</v>
      </c>
      <c r="J33" s="701">
        <v>5155</v>
      </c>
      <c r="K33" s="701">
        <v>362</v>
      </c>
      <c r="L33" s="701">
        <v>246</v>
      </c>
      <c r="M33" s="702">
        <v>467</v>
      </c>
    </row>
    <row r="34" spans="1:13" ht="39" customHeight="1" thickBot="1">
      <c r="A34" s="669" t="s">
        <v>165</v>
      </c>
      <c r="B34" s="703">
        <v>27</v>
      </c>
      <c r="C34" s="703">
        <v>6150</v>
      </c>
      <c r="D34" s="703">
        <f>E34+F34+M34</f>
        <v>8025</v>
      </c>
      <c r="E34" s="704">
        <v>797</v>
      </c>
      <c r="F34" s="705">
        <f>SUM(G34:L34)</f>
        <v>6745</v>
      </c>
      <c r="G34" s="705">
        <v>239</v>
      </c>
      <c r="H34" s="705">
        <v>318</v>
      </c>
      <c r="I34" s="705">
        <v>231</v>
      </c>
      <c r="J34" s="705">
        <v>5328</v>
      </c>
      <c r="K34" s="705">
        <v>384</v>
      </c>
      <c r="L34" s="705">
        <v>245</v>
      </c>
      <c r="M34" s="706">
        <v>483</v>
      </c>
    </row>
    <row r="35" spans="1:13" ht="39" customHeight="1" thickBot="1">
      <c r="A35" s="119" t="s">
        <v>232</v>
      </c>
      <c r="B35" s="707">
        <v>25</v>
      </c>
      <c r="C35" s="707">
        <v>5483</v>
      </c>
      <c r="D35" s="707">
        <v>7293</v>
      </c>
      <c r="E35" s="708">
        <v>677</v>
      </c>
      <c r="F35" s="709">
        <f>SUM(G35:L35)</f>
        <v>6174</v>
      </c>
      <c r="G35" s="709">
        <v>232</v>
      </c>
      <c r="H35" s="709">
        <v>301</v>
      </c>
      <c r="I35" s="709">
        <v>227</v>
      </c>
      <c r="J35" s="709">
        <v>4801</v>
      </c>
      <c r="K35" s="709">
        <v>366</v>
      </c>
      <c r="L35" s="709">
        <v>247</v>
      </c>
      <c r="M35" s="710">
        <v>442</v>
      </c>
    </row>
  </sheetData>
  <sheetProtection/>
  <mergeCells count="18">
    <mergeCell ref="A19:M19"/>
    <mergeCell ref="I21:M21"/>
    <mergeCell ref="B22:B24"/>
    <mergeCell ref="C22:C24"/>
    <mergeCell ref="D22:M22"/>
    <mergeCell ref="D23:D24"/>
    <mergeCell ref="E23:E24"/>
    <mergeCell ref="F23:L23"/>
    <mergeCell ref="M23:M24"/>
    <mergeCell ref="A1:S1"/>
    <mergeCell ref="N3:S3"/>
    <mergeCell ref="B4:D5"/>
    <mergeCell ref="E4:G5"/>
    <mergeCell ref="H4:P4"/>
    <mergeCell ref="Q4:S5"/>
    <mergeCell ref="H5:J5"/>
    <mergeCell ref="K5:M5"/>
    <mergeCell ref="N5:P5"/>
  </mergeCells>
  <printOptions/>
  <pageMargins left="0.7" right="0.7" top="0.75" bottom="0.75" header="0.3" footer="0.3"/>
  <pageSetup horizontalDpi="600" verticalDpi="600" orientation="portrait" paperSize="9" scale="65" r:id="rId2"/>
  <ignoredErrors>
    <ignoredError sqref="F34:F35" formulaRange="1"/>
  </ignoredErrors>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埼玉県庁</dc:creator>
  <cp:keywords/>
  <dc:description/>
  <cp:lastModifiedBy>埼玉県</cp:lastModifiedBy>
  <cp:lastPrinted>2020-12-25T01:56:19Z</cp:lastPrinted>
  <dcterms:created xsi:type="dcterms:W3CDTF">2000-09-21T03:54:47Z</dcterms:created>
  <dcterms:modified xsi:type="dcterms:W3CDTF">2022-02-22T02:50:13Z</dcterms:modified>
  <cp:category/>
  <cp:version/>
  <cp:contentType/>
  <cp:contentStatus/>
</cp:coreProperties>
</file>