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CD338192-AA61-49C3-8234-03A0F6F34977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2)　差押処分の推移" sheetId="2" r:id="rId1"/>
  </sheets>
  <definedNames>
    <definedName name="_xlnm.Print_Area" localSheetId="0">'(2)　差押処分の推移'!$A$1:$I$38</definedName>
  </definedNames>
  <calcPr calcId="191029"/>
</workbook>
</file>

<file path=xl/calcChain.xml><?xml version="1.0" encoding="utf-8"?>
<calcChain xmlns="http://schemas.openxmlformats.org/spreadsheetml/2006/main">
  <c r="F30" i="2" l="1"/>
  <c r="D30" i="2"/>
  <c r="B30" i="2"/>
  <c r="F28" i="2"/>
  <c r="D28" i="2"/>
  <c r="B28" i="2"/>
  <c r="F26" i="2"/>
  <c r="D26" i="2"/>
  <c r="B26" i="2"/>
  <c r="F24" i="2"/>
  <c r="D24" i="2"/>
  <c r="B24" i="2"/>
  <c r="C7" i="2"/>
  <c r="F14" i="2"/>
  <c r="D14" i="2"/>
  <c r="B14" i="2"/>
  <c r="F12" i="2"/>
  <c r="D12" i="2"/>
  <c r="B12" i="2"/>
  <c r="F10" i="2"/>
  <c r="D10" i="2"/>
  <c r="B10" i="2"/>
  <c r="F8" i="2"/>
  <c r="D8" i="2"/>
  <c r="B8" i="2"/>
  <c r="H29" i="2" l="1"/>
  <c r="H27" i="2"/>
  <c r="H25" i="2"/>
  <c r="H23" i="2"/>
  <c r="H13" i="2"/>
  <c r="H11" i="2"/>
  <c r="H9" i="2"/>
  <c r="H7" i="2"/>
  <c r="H24" i="2" l="1"/>
  <c r="C23" i="2"/>
  <c r="G23" i="2" s="1"/>
  <c r="E23" i="2"/>
  <c r="H26" i="2"/>
  <c r="E25" i="2"/>
  <c r="C25" i="2"/>
  <c r="G25" i="2" s="1"/>
  <c r="H28" i="2"/>
  <c r="C27" i="2"/>
  <c r="G27" i="2" s="1"/>
  <c r="E27" i="2"/>
  <c r="H30" i="2"/>
  <c r="E29" i="2"/>
  <c r="C29" i="2"/>
  <c r="G29" i="2" s="1"/>
  <c r="H8" i="2"/>
  <c r="E7" i="2"/>
  <c r="C9" i="2"/>
  <c r="G9" i="2" s="1"/>
  <c r="E9" i="2"/>
  <c r="E11" i="2"/>
  <c r="C11" i="2"/>
  <c r="C13" i="2"/>
  <c r="G13" i="2" s="1"/>
  <c r="E13" i="2"/>
  <c r="G7" i="2"/>
  <c r="H10" i="2"/>
  <c r="H12" i="2"/>
  <c r="H14" i="2"/>
  <c r="H31" i="2"/>
  <c r="H15" i="2"/>
  <c r="G11" i="2" l="1"/>
  <c r="F33" i="2"/>
  <c r="B32" i="2" l="1"/>
  <c r="D16" i="2"/>
  <c r="F32" i="2"/>
  <c r="H16" i="2"/>
  <c r="B17" i="2"/>
  <c r="D33" i="2"/>
  <c r="H33" i="2"/>
  <c r="B33" i="2"/>
  <c r="H32" i="2"/>
  <c r="D32" i="2"/>
  <c r="D17" i="2"/>
  <c r="F16" i="2"/>
  <c r="E15" i="2"/>
  <c r="C15" i="2"/>
  <c r="B16" i="2"/>
  <c r="E31" i="2"/>
  <c r="C31" i="2"/>
  <c r="H17" i="2"/>
  <c r="F17" i="2"/>
  <c r="G31" i="2" l="1"/>
  <c r="G15" i="2"/>
</calcChain>
</file>

<file path=xl/sharedStrings.xml><?xml version="1.0" encoding="utf-8"?>
<sst xmlns="http://schemas.openxmlformats.org/spreadsheetml/2006/main" count="42" uniqueCount="23">
  <si>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</si>
  <si>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</si>
  <si>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</si>
  <si>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</si>
  <si>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</si>
  <si>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</si>
  <si>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</si>
  <si>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</si>
  <si>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</si>
  <si>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</si>
  <si>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</si>
  <si>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</si>
  <si>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</si>
  <si>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</si>
  <si>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</si>
  <si>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</si>
  <si>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</si>
  <si>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</si>
  <si>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Ｒ元年度</t>
    <rPh sb="1" eb="2">
      <t>ガン</t>
    </rPh>
    <rPh sb="2" eb="4">
      <t>ネンド</t>
    </rPh>
    <phoneticPr fontId="2"/>
  </si>
  <si>
    <t>Ｒ２年度</t>
    <rPh sb="2" eb="4">
      <t>ネンド</t>
    </rPh>
    <phoneticPr fontId="2"/>
  </si>
  <si>
    <t>伸長率
R2/R元(%)</t>
    <rPh sb="0" eb="2">
      <t>シンチョウ</t>
    </rPh>
    <rPh sb="2" eb="3">
      <t>リツ</t>
    </rPh>
    <rPh sb="8" eb="9">
      <t>ガン</t>
    </rPh>
    <phoneticPr fontId="2"/>
  </si>
  <si>
    <t>　下段の数値は、平成28年度を100とした場合の割合である。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</si>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</sst>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176" fontId="6" fillId="0" borderId="15" xfId="1" applyNumberFormat="1" applyFont="1" applyFill="1" applyBorder="1">
      <alignment vertical="center"/>
    </xf>
    <xf numFmtId="38" fontId="6" fillId="0" borderId="15" xfId="1" applyFont="1" applyFill="1" applyBorder="1">
      <alignment vertical="center"/>
    </xf>
    <xf numFmtId="38" fontId="6" fillId="0" borderId="16" xfId="1" applyFont="1" applyFill="1" applyBorder="1">
      <alignment vertical="center"/>
    </xf>
    <xf numFmtId="176" fontId="6" fillId="0" borderId="17" xfId="1" applyNumberFormat="1" applyFont="1" applyFill="1" applyBorder="1">
      <alignment vertical="center"/>
    </xf>
    <xf numFmtId="38" fontId="6" fillId="0" borderId="18" xfId="1" applyFont="1" applyFill="1" applyBorder="1">
      <alignment vertical="center"/>
    </xf>
    <xf numFmtId="38" fontId="6" fillId="0" borderId="1" xfId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38" fontId="6" fillId="0" borderId="20" xfId="1" applyFont="1" applyFill="1" applyBorder="1">
      <alignment vertical="center"/>
    </xf>
    <xf numFmtId="176" fontId="6" fillId="0" borderId="13" xfId="1" applyNumberFormat="1" applyFont="1" applyFill="1" applyBorder="1">
      <alignment vertical="center"/>
    </xf>
    <xf numFmtId="0" fontId="7" fillId="0" borderId="0" xfId="0" applyFont="1" applyFill="1">
      <alignment vertical="center"/>
    </xf>
    <xf numFmtId="38" fontId="6" fillId="0" borderId="0" xfId="1" applyFont="1" applyFill="1">
      <alignment vertical="center"/>
    </xf>
    <xf numFmtId="0" fontId="6" fillId="0" borderId="0" xfId="0" applyFont="1" applyFill="1">
      <alignment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 wrapText="1"/>
    </xf>
    <xf numFmtId="176" fontId="6" fillId="0" borderId="22" xfId="1" applyNumberFormat="1" applyFont="1" applyFill="1" applyBorder="1">
      <alignment vertical="center"/>
    </xf>
    <xf numFmtId="38" fontId="6" fillId="0" borderId="23" xfId="1" applyFont="1" applyFill="1" applyBorder="1">
      <alignment vertical="center"/>
    </xf>
    <xf numFmtId="176" fontId="6" fillId="0" borderId="24" xfId="1" applyNumberFormat="1" applyFont="1" applyFill="1" applyBorder="1">
      <alignment vertical="center"/>
    </xf>
    <xf numFmtId="38" fontId="6" fillId="0" borderId="25" xfId="1" applyFont="1" applyFill="1" applyBorder="1">
      <alignment vertical="center"/>
    </xf>
    <xf numFmtId="38" fontId="6" fillId="0" borderId="0" xfId="1" applyFont="1" applyFill="1" applyBorder="1" applyAlignment="1">
      <alignment horizontal="left" vertical="center"/>
    </xf>
    <xf numFmtId="176" fontId="6" fillId="0" borderId="0" xfId="1" applyNumberFormat="1" applyFont="1" applyFill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2" xfId="1" applyFont="1" applyFill="1" applyBorder="1">
      <alignment vertical="center"/>
    </xf>
    <xf numFmtId="38" fontId="6" fillId="0" borderId="26" xfId="1" applyFont="1" applyFill="1" applyBorder="1">
      <alignment vertical="center"/>
    </xf>
    <xf numFmtId="0" fontId="6" fillId="0" borderId="0" xfId="2" applyFont="1" applyFill="1">
      <alignment vertical="center"/>
    </xf>
  </cellXfs>
  <cellStyles count="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4" xr:uid="{00000000-0005-0000-0000-000003000000}"/>
    <cellStyle name="標準" xfId="0" builtinId="0"/>
    <cellStyle name="標準 2" xfId="6" xr:uid="{00000000-0005-0000-0000-000005000000}"/>
    <cellStyle name="標準 2 2" xfId="7" xr:uid="{00000000-0005-0000-0000-000006000000}"/>
    <cellStyle name="標準 3" xfId="8" xr:uid="{00000000-0005-0000-0000-000007000000}"/>
    <cellStyle name="標準_第20表_第20表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RowHeight="12"/>
  <cols>
    <col min="1" max="1" width="13.33203125" style="13" customWidth="1"/>
    <col min="2" max="2" width="15" style="12" customWidth="1"/>
    <col min="3" max="3" width="9.5" style="12" customWidth="1"/>
    <col min="4" max="4" width="15" style="12" customWidth="1"/>
    <col min="5" max="5" width="9.5" style="12" customWidth="1"/>
    <col min="6" max="6" width="15" style="12" customWidth="1"/>
    <col min="7" max="7" width="9.5" style="12" customWidth="1"/>
    <col min="8" max="8" width="15" style="12" customWidth="1"/>
    <col min="9" max="9" width="9.5" style="12" customWidth="1"/>
    <col min="10" max="10" width="8.83203125" style="12" customWidth="1"/>
    <col min="11" max="11" width="11.33203125" style="12" customWidth="1"/>
    <col min="12" max="12" width="8.83203125" style="12" customWidth="1"/>
    <col min="13" max="13" width="11.33203125" style="12" customWidth="1"/>
    <col min="14" max="16384" width="9.33203125" style="13"/>
  </cols>
  <sheetData>
    <row r="1" spans="1:13" ht="15" customHeight="1">
      <c r="A1" s="11" t="s">
        <v>12</v>
      </c>
    </row>
    <row r="2" spans="1:13" ht="15" customHeight="1">
      <c r="A2" s="11"/>
    </row>
    <row r="3" spans="1:13" ht="15" customHeight="1" thickBot="1">
      <c r="A3" s="13" t="s">
        <v>7</v>
      </c>
      <c r="H3" s="14" t="s">
        <v>10</v>
      </c>
      <c r="I3" s="14"/>
    </row>
    <row r="4" spans="1:13" ht="15" customHeight="1">
      <c r="A4" s="15" t="s">
        <v>8</v>
      </c>
      <c r="B4" s="16" t="s">
        <v>0</v>
      </c>
      <c r="C4" s="17"/>
      <c r="D4" s="16" t="s">
        <v>1</v>
      </c>
      <c r="E4" s="17"/>
      <c r="F4" s="16" t="s">
        <v>2</v>
      </c>
      <c r="G4" s="18"/>
      <c r="H4" s="19" t="s">
        <v>3</v>
      </c>
      <c r="I4" s="20"/>
    </row>
    <row r="5" spans="1:13" ht="15" customHeight="1">
      <c r="A5" s="21"/>
      <c r="B5" s="22"/>
      <c r="C5" s="23" t="s">
        <v>5</v>
      </c>
      <c r="D5" s="22"/>
      <c r="E5" s="23" t="s">
        <v>5</v>
      </c>
      <c r="F5" s="22"/>
      <c r="G5" s="24" t="s">
        <v>5</v>
      </c>
      <c r="H5" s="25"/>
      <c r="I5" s="26" t="s">
        <v>5</v>
      </c>
    </row>
    <row r="6" spans="1:13" s="34" customFormat="1" ht="15" customHeight="1">
      <c r="A6" s="27" t="s">
        <v>4</v>
      </c>
      <c r="B6" s="28"/>
      <c r="C6" s="29"/>
      <c r="D6" s="28"/>
      <c r="E6" s="29"/>
      <c r="F6" s="28"/>
      <c r="G6" s="30"/>
      <c r="H6" s="31"/>
      <c r="I6" s="32"/>
      <c r="J6" s="33"/>
      <c r="K6" s="33"/>
      <c r="L6" s="33"/>
      <c r="M6" s="33"/>
    </row>
    <row r="7" spans="1:13" s="34" customFormat="1" ht="15" customHeight="1">
      <c r="A7" s="35" t="s">
        <v>15</v>
      </c>
      <c r="B7" s="6">
        <v>32195</v>
      </c>
      <c r="C7" s="7">
        <f>ROUND(B7/H7*100,1)</f>
        <v>94.9</v>
      </c>
      <c r="D7" s="6">
        <v>1565</v>
      </c>
      <c r="E7" s="7">
        <f>ROUND(D7/H7*100,1)</f>
        <v>4.5999999999999996</v>
      </c>
      <c r="F7" s="6">
        <v>169</v>
      </c>
      <c r="G7" s="8">
        <f>100-C7-E7</f>
        <v>0.49999999999999467</v>
      </c>
      <c r="H7" s="9">
        <f>B7+D7+F7</f>
        <v>33929</v>
      </c>
      <c r="I7" s="10">
        <v>100</v>
      </c>
      <c r="J7" s="36"/>
      <c r="K7" s="36"/>
      <c r="L7" s="36"/>
      <c r="M7" s="36"/>
    </row>
    <row r="8" spans="1:13" s="34" customFormat="1" ht="15" customHeight="1">
      <c r="A8" s="37"/>
      <c r="B8" s="1">
        <f>B7/B$7*100</f>
        <v>100</v>
      </c>
      <c r="C8" s="2"/>
      <c r="D8" s="1">
        <f>D7/D$7*100</f>
        <v>100</v>
      </c>
      <c r="E8" s="2"/>
      <c r="F8" s="1">
        <f>F7/F$7*100</f>
        <v>100</v>
      </c>
      <c r="G8" s="3"/>
      <c r="H8" s="4">
        <f>H7/H$7*100</f>
        <v>100</v>
      </c>
      <c r="I8" s="5"/>
      <c r="J8" s="36"/>
      <c r="K8" s="36"/>
      <c r="L8" s="36"/>
      <c r="M8" s="36"/>
    </row>
    <row r="9" spans="1:13" ht="15" customHeight="1">
      <c r="A9" s="35" t="s">
        <v>16</v>
      </c>
      <c r="B9" s="6">
        <v>36909</v>
      </c>
      <c r="C9" s="7">
        <f>ROUND(B9/H9*100,1)</f>
        <v>96.1</v>
      </c>
      <c r="D9" s="6">
        <v>1332</v>
      </c>
      <c r="E9" s="7">
        <f>ROUND(D9/H9*100,1)</f>
        <v>3.5</v>
      </c>
      <c r="F9" s="6">
        <v>147</v>
      </c>
      <c r="G9" s="8">
        <f>100-C9-E9</f>
        <v>0.40000000000000568</v>
      </c>
      <c r="H9" s="9">
        <f>B9+D9+F9</f>
        <v>38388</v>
      </c>
      <c r="I9" s="10">
        <v>100</v>
      </c>
      <c r="J9" s="38"/>
      <c r="K9" s="38"/>
      <c r="L9" s="38"/>
      <c r="M9" s="38"/>
    </row>
    <row r="10" spans="1:13" ht="15" customHeight="1">
      <c r="A10" s="37"/>
      <c r="B10" s="1">
        <f>B9/B$7*100</f>
        <v>114.6420251591862</v>
      </c>
      <c r="C10" s="2"/>
      <c r="D10" s="1">
        <f>D9/D$7*100</f>
        <v>85.111821086261983</v>
      </c>
      <c r="E10" s="2"/>
      <c r="F10" s="1">
        <f>F9/F$7*100</f>
        <v>86.982248520710058</v>
      </c>
      <c r="G10" s="3"/>
      <c r="H10" s="4">
        <f>H9/H$7*100</f>
        <v>113.14214978337117</v>
      </c>
      <c r="I10" s="5"/>
      <c r="J10" s="38"/>
      <c r="K10" s="38"/>
      <c r="L10" s="38"/>
      <c r="M10" s="38"/>
    </row>
    <row r="11" spans="1:13" ht="15" customHeight="1">
      <c r="A11" s="35" t="s">
        <v>17</v>
      </c>
      <c r="B11" s="6">
        <v>38817</v>
      </c>
      <c r="C11" s="7">
        <f>ROUND(B11/H11*100,1)</f>
        <v>97</v>
      </c>
      <c r="D11" s="6">
        <v>1077</v>
      </c>
      <c r="E11" s="7">
        <f>ROUND(D11/H11*100,1)</f>
        <v>2.7</v>
      </c>
      <c r="F11" s="6">
        <v>142</v>
      </c>
      <c r="G11" s="8">
        <f>100-C11-E11</f>
        <v>0.29999999999999982</v>
      </c>
      <c r="H11" s="9">
        <f>B11+D11+F11</f>
        <v>40036</v>
      </c>
      <c r="I11" s="10">
        <v>100</v>
      </c>
      <c r="J11" s="38"/>
      <c r="K11" s="38"/>
      <c r="L11" s="38"/>
      <c r="M11" s="38"/>
    </row>
    <row r="12" spans="1:13" ht="15" customHeight="1">
      <c r="A12" s="37"/>
      <c r="B12" s="1">
        <f>B11/B$7*100</f>
        <v>120.56841124398198</v>
      </c>
      <c r="C12" s="2"/>
      <c r="D12" s="1">
        <f>D11/D$7*100</f>
        <v>68.817891373801928</v>
      </c>
      <c r="E12" s="2"/>
      <c r="F12" s="1">
        <f>F11/F$7*100</f>
        <v>84.023668639053255</v>
      </c>
      <c r="G12" s="3"/>
      <c r="H12" s="4">
        <f>H11/H$7*100</f>
        <v>117.99935158713785</v>
      </c>
      <c r="I12" s="5"/>
      <c r="J12" s="38"/>
      <c r="K12" s="38"/>
      <c r="L12" s="38"/>
      <c r="M12" s="38"/>
    </row>
    <row r="13" spans="1:13" ht="15" customHeight="1">
      <c r="A13" s="35" t="s">
        <v>18</v>
      </c>
      <c r="B13" s="6">
        <v>37600</v>
      </c>
      <c r="C13" s="7">
        <f>ROUND(B13/H13*100,1)</f>
        <v>97.1</v>
      </c>
      <c r="D13" s="6">
        <v>975</v>
      </c>
      <c r="E13" s="7">
        <f>ROUND(D13/H13*100,1)</f>
        <v>2.5</v>
      </c>
      <c r="F13" s="6">
        <v>138</v>
      </c>
      <c r="G13" s="8">
        <f>100-C13-E13</f>
        <v>0.40000000000000568</v>
      </c>
      <c r="H13" s="9">
        <f>B13+D13+F13</f>
        <v>38713</v>
      </c>
      <c r="I13" s="10">
        <v>100</v>
      </c>
    </row>
    <row r="14" spans="1:13" ht="15" customHeight="1">
      <c r="A14" s="39"/>
      <c r="B14" s="1">
        <f>B13/B$7*100</f>
        <v>116.7883211678832</v>
      </c>
      <c r="C14" s="2"/>
      <c r="D14" s="1">
        <f>D13/D$7*100</f>
        <v>62.300319488817891</v>
      </c>
      <c r="E14" s="2"/>
      <c r="F14" s="1">
        <f>F13/F$7*100</f>
        <v>81.65680473372781</v>
      </c>
      <c r="G14" s="3"/>
      <c r="H14" s="4">
        <f>H13/H$7*100</f>
        <v>114.1000324206431</v>
      </c>
      <c r="I14" s="5"/>
    </row>
    <row r="15" spans="1:13" ht="15" customHeight="1">
      <c r="A15" s="35" t="s">
        <v>19</v>
      </c>
      <c r="B15" s="6">
        <v>29303</v>
      </c>
      <c r="C15" s="7">
        <f>ROUND(B15/H15*100,1)</f>
        <v>96.8</v>
      </c>
      <c r="D15" s="6">
        <v>913</v>
      </c>
      <c r="E15" s="7">
        <f>ROUND(D15/H15*100,1)</f>
        <v>3</v>
      </c>
      <c r="F15" s="6">
        <v>58</v>
      </c>
      <c r="G15" s="8">
        <f>100-C15-E15</f>
        <v>0.20000000000000284</v>
      </c>
      <c r="H15" s="9">
        <f>B15+D15+F15</f>
        <v>30274</v>
      </c>
      <c r="I15" s="10">
        <v>100</v>
      </c>
    </row>
    <row r="16" spans="1:13" ht="15" customHeight="1">
      <c r="A16" s="39"/>
      <c r="B16" s="1">
        <f>B15/B$7*100</f>
        <v>91.017238701661753</v>
      </c>
      <c r="C16" s="2"/>
      <c r="D16" s="1">
        <f>D15/D$7*100</f>
        <v>58.33865814696486</v>
      </c>
      <c r="E16" s="2"/>
      <c r="F16" s="1">
        <f>F15/F$7*100</f>
        <v>34.319526627218934</v>
      </c>
      <c r="G16" s="3"/>
      <c r="H16" s="4">
        <f>H15/H$7*100</f>
        <v>89.227504494680062</v>
      </c>
      <c r="I16" s="5"/>
    </row>
    <row r="17" spans="1:9" ht="30" customHeight="1" thickBot="1">
      <c r="A17" s="40" t="s">
        <v>20</v>
      </c>
      <c r="B17" s="41">
        <f>B15/B13*100</f>
        <v>77.933510638297875</v>
      </c>
      <c r="C17" s="42"/>
      <c r="D17" s="41">
        <f>D15/D13*100</f>
        <v>93.641025641025649</v>
      </c>
      <c r="E17" s="42"/>
      <c r="F17" s="41">
        <f>F15/F13*100</f>
        <v>42.028985507246375</v>
      </c>
      <c r="G17" s="42"/>
      <c r="H17" s="43">
        <f>H15/H13*100</f>
        <v>78.201121070441445</v>
      </c>
      <c r="I17" s="44"/>
    </row>
    <row r="18" spans="1:9" ht="15" customHeight="1">
      <c r="A18" s="45"/>
      <c r="B18" s="46"/>
      <c r="C18" s="38"/>
      <c r="D18" s="46"/>
      <c r="E18" s="38"/>
      <c r="F18" s="46"/>
      <c r="G18" s="38"/>
      <c r="H18" s="46"/>
      <c r="I18" s="47"/>
    </row>
    <row r="19" spans="1:9" ht="15" customHeight="1" thickBot="1">
      <c r="A19" s="13" t="s">
        <v>6</v>
      </c>
      <c r="H19" s="14" t="s">
        <v>11</v>
      </c>
      <c r="I19" s="14"/>
    </row>
    <row r="20" spans="1:9" ht="15" customHeight="1">
      <c r="A20" s="15" t="s">
        <v>8</v>
      </c>
      <c r="B20" s="16" t="s">
        <v>0</v>
      </c>
      <c r="C20" s="17"/>
      <c r="D20" s="16" t="s">
        <v>1</v>
      </c>
      <c r="E20" s="17"/>
      <c r="F20" s="16" t="s">
        <v>2</v>
      </c>
      <c r="G20" s="18"/>
      <c r="H20" s="19" t="s">
        <v>3</v>
      </c>
      <c r="I20" s="20"/>
    </row>
    <row r="21" spans="1:9" ht="15" customHeight="1">
      <c r="A21" s="21"/>
      <c r="B21" s="22"/>
      <c r="C21" s="23" t="s">
        <v>5</v>
      </c>
      <c r="D21" s="22"/>
      <c r="E21" s="23" t="s">
        <v>5</v>
      </c>
      <c r="F21" s="22"/>
      <c r="G21" s="24" t="s">
        <v>5</v>
      </c>
      <c r="H21" s="25"/>
      <c r="I21" s="26" t="s">
        <v>5</v>
      </c>
    </row>
    <row r="22" spans="1:9" ht="15" customHeight="1">
      <c r="A22" s="27" t="s">
        <v>4</v>
      </c>
      <c r="B22" s="28"/>
      <c r="C22" s="29"/>
      <c r="D22" s="28"/>
      <c r="E22" s="29"/>
      <c r="F22" s="28"/>
      <c r="G22" s="30"/>
      <c r="H22" s="31"/>
      <c r="I22" s="32"/>
    </row>
    <row r="23" spans="1:9" ht="15" customHeight="1">
      <c r="A23" s="35" t="s">
        <v>15</v>
      </c>
      <c r="B23" s="6">
        <v>11341787</v>
      </c>
      <c r="C23" s="7">
        <f>ROUND(B23/H23*100,1)</f>
        <v>83.5</v>
      </c>
      <c r="D23" s="6">
        <v>2032986</v>
      </c>
      <c r="E23" s="7">
        <f>ROUND(D23/H23*100,1)</f>
        <v>15</v>
      </c>
      <c r="F23" s="6">
        <v>209941</v>
      </c>
      <c r="G23" s="8">
        <f>100-C23-E23</f>
        <v>1.5</v>
      </c>
      <c r="H23" s="9">
        <f>B23+D23+F23</f>
        <v>13584714</v>
      </c>
      <c r="I23" s="10">
        <v>100</v>
      </c>
    </row>
    <row r="24" spans="1:9" ht="15" customHeight="1">
      <c r="A24" s="37"/>
      <c r="B24" s="1">
        <f>B23/B$23*100</f>
        <v>100</v>
      </c>
      <c r="C24" s="2"/>
      <c r="D24" s="1">
        <f>D23/D$23*100</f>
        <v>100</v>
      </c>
      <c r="E24" s="2"/>
      <c r="F24" s="1">
        <f>F23/F$23*100</f>
        <v>100</v>
      </c>
      <c r="G24" s="3"/>
      <c r="H24" s="4">
        <f>H23/H$23*100</f>
        <v>100</v>
      </c>
      <c r="I24" s="5"/>
    </row>
    <row r="25" spans="1:9" ht="15" customHeight="1">
      <c r="A25" s="35" t="s">
        <v>16</v>
      </c>
      <c r="B25" s="6">
        <v>10979939</v>
      </c>
      <c r="C25" s="7">
        <f>ROUND(B25/H25*100,1)</f>
        <v>86.8</v>
      </c>
      <c r="D25" s="6">
        <v>1342086</v>
      </c>
      <c r="E25" s="7">
        <f>ROUND(D25/H25*100,1)</f>
        <v>10.6</v>
      </c>
      <c r="F25" s="6">
        <v>322107</v>
      </c>
      <c r="G25" s="8">
        <f>100-C25-E25</f>
        <v>2.6000000000000032</v>
      </c>
      <c r="H25" s="9">
        <f>B25+D25+F25</f>
        <v>12644132</v>
      </c>
      <c r="I25" s="10">
        <v>100</v>
      </c>
    </row>
    <row r="26" spans="1:9" ht="15" customHeight="1">
      <c r="A26" s="37"/>
      <c r="B26" s="1">
        <f>B25/B$23*100</f>
        <v>96.809603283856418</v>
      </c>
      <c r="C26" s="2"/>
      <c r="D26" s="1">
        <f>D25/D$23*100</f>
        <v>66.01550625533082</v>
      </c>
      <c r="E26" s="2"/>
      <c r="F26" s="1">
        <f>F25/F$23*100</f>
        <v>153.42739150523241</v>
      </c>
      <c r="G26" s="3"/>
      <c r="H26" s="4">
        <f>H25/H$23*100</f>
        <v>93.076173705239583</v>
      </c>
      <c r="I26" s="5"/>
    </row>
    <row r="27" spans="1:9" ht="15" customHeight="1">
      <c r="A27" s="35" t="s">
        <v>17</v>
      </c>
      <c r="B27" s="6">
        <v>8865493</v>
      </c>
      <c r="C27" s="7">
        <f>ROUND(B27/H27*100,1)</f>
        <v>91.1</v>
      </c>
      <c r="D27" s="6">
        <v>743267</v>
      </c>
      <c r="E27" s="7">
        <f>ROUND(D27/H27*100,1)</f>
        <v>7.6</v>
      </c>
      <c r="F27" s="6">
        <v>123142</v>
      </c>
      <c r="G27" s="8">
        <f>100-C27-E27</f>
        <v>1.300000000000006</v>
      </c>
      <c r="H27" s="9">
        <f>B27+D27+F27</f>
        <v>9731902</v>
      </c>
      <c r="I27" s="10">
        <v>100</v>
      </c>
    </row>
    <row r="28" spans="1:9" ht="15" customHeight="1">
      <c r="A28" s="39"/>
      <c r="B28" s="1">
        <f>B27/B$23*100</f>
        <v>78.166632824263061</v>
      </c>
      <c r="C28" s="2"/>
      <c r="D28" s="1">
        <f>D27/D$23*100</f>
        <v>36.560359982803618</v>
      </c>
      <c r="E28" s="2"/>
      <c r="F28" s="1">
        <f>F27/F$23*100</f>
        <v>58.655527029022437</v>
      </c>
      <c r="G28" s="3"/>
      <c r="H28" s="4">
        <f>H27/H$23*100</f>
        <v>71.63862264601228</v>
      </c>
      <c r="I28" s="5"/>
    </row>
    <row r="29" spans="1:9" ht="15" customHeight="1">
      <c r="A29" s="35" t="s">
        <v>18</v>
      </c>
      <c r="B29" s="6">
        <v>7744540.2539999997</v>
      </c>
      <c r="C29" s="7">
        <f>ROUND(B29/H29*100,1)</f>
        <v>91.6</v>
      </c>
      <c r="D29" s="6">
        <v>626464</v>
      </c>
      <c r="E29" s="7">
        <f>ROUND(D29/H29*100,1)</f>
        <v>7.4</v>
      </c>
      <c r="F29" s="6">
        <v>86169</v>
      </c>
      <c r="G29" s="8">
        <f>100-C29-E29</f>
        <v>1.0000000000000053</v>
      </c>
      <c r="H29" s="9">
        <f>B29+D29+F29</f>
        <v>8457173.2540000007</v>
      </c>
      <c r="I29" s="10">
        <v>100</v>
      </c>
    </row>
    <row r="30" spans="1:9" ht="15" customHeight="1">
      <c r="A30" s="39"/>
      <c r="B30" s="1">
        <f>B29/B$23*100</f>
        <v>68.283245435661939</v>
      </c>
      <c r="C30" s="2"/>
      <c r="D30" s="1">
        <f>D29/D$23*100</f>
        <v>30.814968720886419</v>
      </c>
      <c r="E30" s="2"/>
      <c r="F30" s="1">
        <f>F29/F$23*100</f>
        <v>41.044388661576349</v>
      </c>
      <c r="G30" s="3"/>
      <c r="H30" s="4">
        <f>H29/H$23*100</f>
        <v>62.255070323894934</v>
      </c>
      <c r="I30" s="5"/>
    </row>
    <row r="31" spans="1:9" ht="15" customHeight="1">
      <c r="A31" s="35" t="s">
        <v>19</v>
      </c>
      <c r="B31" s="6">
        <v>5450484</v>
      </c>
      <c r="C31" s="7">
        <f>ROUND(B31/H31*100,1)</f>
        <v>91.2</v>
      </c>
      <c r="D31" s="6">
        <v>486645</v>
      </c>
      <c r="E31" s="7">
        <f>ROUND(D31/H31*100,1)</f>
        <v>8.1</v>
      </c>
      <c r="F31" s="6">
        <v>38308</v>
      </c>
      <c r="G31" s="8">
        <f>100-C31-E31</f>
        <v>0.69999999999999751</v>
      </c>
      <c r="H31" s="9">
        <f>B31+D31+F31</f>
        <v>5975437</v>
      </c>
      <c r="I31" s="10">
        <v>100</v>
      </c>
    </row>
    <row r="32" spans="1:9" ht="15" customHeight="1">
      <c r="A32" s="39"/>
      <c r="B32" s="1">
        <f>B31/B$23*100</f>
        <v>48.056659854395079</v>
      </c>
      <c r="C32" s="2"/>
      <c r="D32" s="1">
        <f>D31/D$23*100</f>
        <v>23.937449643037382</v>
      </c>
      <c r="E32" s="2"/>
      <c r="F32" s="1">
        <f>F31/F$23*100</f>
        <v>18.247031308796281</v>
      </c>
      <c r="G32" s="3"/>
      <c r="H32" s="4">
        <f>H31/H$23*100</f>
        <v>43.986476270313823</v>
      </c>
      <c r="I32" s="5"/>
    </row>
    <row r="33" spans="1:9" ht="30" customHeight="1" thickBot="1">
      <c r="A33" s="40" t="s">
        <v>20</v>
      </c>
      <c r="B33" s="41">
        <f>B31/B29*100</f>
        <v>70.378406222175215</v>
      </c>
      <c r="C33" s="48"/>
      <c r="D33" s="41">
        <f>D31/D29*100</f>
        <v>77.681239464677944</v>
      </c>
      <c r="E33" s="48"/>
      <c r="F33" s="41">
        <f>F31/F29*100</f>
        <v>44.456823219487283</v>
      </c>
      <c r="G33" s="48"/>
      <c r="H33" s="43">
        <f>H31/H29*100</f>
        <v>70.65525111684083</v>
      </c>
      <c r="I33" s="49"/>
    </row>
    <row r="34" spans="1:9" ht="15" customHeight="1">
      <c r="A34" s="13" t="s">
        <v>21</v>
      </c>
    </row>
    <row r="35" spans="1:9" ht="15" customHeight="1">
      <c r="A35" s="13" t="s">
        <v>9</v>
      </c>
    </row>
    <row r="36" spans="1:9" ht="15" customHeight="1">
      <c r="A36" s="13" t="s">
        <v>22</v>
      </c>
    </row>
    <row r="37" spans="1:9">
      <c r="A37" s="50" t="s">
        <v>13</v>
      </c>
    </row>
    <row r="38" spans="1:9">
      <c r="A38" s="13" t="s">
        <v>14</v>
      </c>
    </row>
  </sheetData>
  <mergeCells count="28">
    <mergeCell ref="H20:H22"/>
    <mergeCell ref="A23:A24"/>
    <mergeCell ref="A25:A26"/>
    <mergeCell ref="A27:A28"/>
    <mergeCell ref="A7:A8"/>
    <mergeCell ref="A9:A10"/>
    <mergeCell ref="A11:A12"/>
    <mergeCell ref="A31:A32"/>
    <mergeCell ref="B20:B22"/>
    <mergeCell ref="D20:D22"/>
    <mergeCell ref="A29:A30"/>
    <mergeCell ref="C21:C22"/>
    <mergeCell ref="H3:I3"/>
    <mergeCell ref="E21:E22"/>
    <mergeCell ref="G21:G22"/>
    <mergeCell ref="F20:F22"/>
    <mergeCell ref="A13:A14"/>
    <mergeCell ref="A15:A16"/>
    <mergeCell ref="B4:B6"/>
    <mergeCell ref="H4:H6"/>
    <mergeCell ref="C5:C6"/>
    <mergeCell ref="E5:E6"/>
    <mergeCell ref="G5:G6"/>
    <mergeCell ref="H19:I19"/>
    <mergeCell ref="I5:I6"/>
    <mergeCell ref="I21:I22"/>
    <mergeCell ref="D4:D6"/>
    <mergeCell ref="F4:F6"/>
  </mergeCells>
  <phoneticPr fontId="2"/>
  <pageMargins left="0.59055118110236227" right="0.59055118110236227" top="0.98425196850393704" bottom="0.98425196850393704" header="0.51181102362204722" footer="0.51181102362204722"/>
  <pageSetup paperSize="9" firstPageNumber="12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　差押処分の推移</vt:lpstr>
      <vt:lpstr>'(2)　差押処分の推移'!Print_Area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2022-02-04T07:29:00Z</cp:lastPrinted>
  <dcterms:created xsi:type="dcterms:W3CDTF">2009-03-03T04:42:02Z</dcterms:created>
  <dcterms:modified xsi:type="dcterms:W3CDTF">2022-03-02T00:30:56Z</dcterms:modified>
</cp:coreProperties>
</file>