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9020" windowHeight="4230" activeTab="0"/>
  </bookViews>
  <sheets>
    <sheet name="総集計" sheetId="1" r:id="rId1"/>
  </sheets>
  <definedNames>
    <definedName name="_xlnm.Print_Area" localSheetId="0">'総集計'!$A$1:$K$307</definedName>
    <definedName name="_xlnm.Print_Titles" localSheetId="0">'総集計'!$A:$C,'総集計'!$3:$4</definedName>
  </definedNames>
  <calcPr fullCalcOnLoad="1"/>
</workbook>
</file>

<file path=xl/sharedStrings.xml><?xml version="1.0" encoding="utf-8"?>
<sst xmlns="http://schemas.openxmlformats.org/spreadsheetml/2006/main" count="357" uniqueCount="352">
  <si>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</si>
  <si>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</si>
  <si>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</si>
  <si>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Ｑ44</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</si>
  <si>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</si>
  <si>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</si>
  <si>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</si>
  <si>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</si>
  <si>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</si>
  <si>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</si>
  <si>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Ｑ45</t>
  </si>
  <si>
    <t>クラブだより・連絡帳</t>
  </si>
  <si>
    <t>クラブだよりは、月１回以上のペースで発行している</t>
  </si>
  <si>
    <t>連絡帳を活用している</t>
  </si>
  <si>
    <t>Ｑ46</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</si>
  <si>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</si>
  <si>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</si>
  <si>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</si>
  <si>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</si>
  <si>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</si>
  <si>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Ｑ47</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</si>
  <si>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</si>
  <si>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</si>
  <si>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</si>
  <si>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</si>
  <si>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Ｑ48</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</si>
  <si>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</si>
  <si>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</si>
  <si>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</si>
  <si>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</si>
  <si>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</si>
  <si>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Ｑ49</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</si>
  <si>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</si>
  <si>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</si>
  <si>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</si>
  <si>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</si>
  <si>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</si>
  <si>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</si>
  <si>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Ｑ51</t>
  </si>
  <si>
    <t>事故・事件</t>
  </si>
  <si>
    <t>登室後において、クラブ周辺での事故や事件が発生した場合のマニュアルが整備されている。</t>
  </si>
  <si>
    <t>８　学校・地域との関わりに関するもの</t>
  </si>
  <si>
    <t>Ｑ52</t>
  </si>
  <si>
    <t>学校、地域等との連携</t>
  </si>
  <si>
    <t>学校との連携に努めている</t>
  </si>
  <si>
    <t>地域との連携に努めている</t>
  </si>
  <si>
    <t>関係機関との連携に努めている</t>
  </si>
  <si>
    <t>Ｑ53</t>
  </si>
  <si>
    <t>地域住民への施設開放</t>
  </si>
  <si>
    <t>クラブ室を使用していない時間帯などを、施設、場所、時間帯等についてクラブと協議の上、地域住民等の活動の場所として提供している</t>
  </si>
  <si>
    <t>９　苦情処理に関するもの</t>
  </si>
  <si>
    <t>Ｑ54</t>
  </si>
  <si>
    <t>苦情処理</t>
  </si>
  <si>
    <t>苦情受付担当者が決められている</t>
  </si>
  <si>
    <t>第三者委員が選任されている</t>
  </si>
  <si>
    <t>苦情解決の仕組みが入室案内などで保護者に周知されている</t>
  </si>
  <si>
    <t>１０　指導員の研修に関するもの</t>
  </si>
  <si>
    <t>Ｑ55</t>
  </si>
  <si>
    <t>研修の周知等</t>
  </si>
  <si>
    <t>市町村、県、県連協が行う研修について、指導員に周知している</t>
  </si>
  <si>
    <t>研修受講者は、受講報告を行い、すべての指導員に周知している</t>
  </si>
  <si>
    <t>Ｑ56</t>
  </si>
  <si>
    <t>研修の出席状況</t>
  </si>
  <si>
    <t>県主催（県連協との共催を含む）研修の参加者数</t>
  </si>
  <si>
    <t>市町村主催研修の参加者数</t>
  </si>
  <si>
    <t>県連協主催研修の参加者数</t>
  </si>
  <si>
    <t>１１　自己点検に関するもの</t>
  </si>
  <si>
    <t>Ｑ57</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</si>
  <si>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</si>
  <si>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</si>
  <si>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</si>
  <si>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</si>
  <si>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</si>
  <si>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ホームページ</t>
  </si>
  <si>
    <t>ラジカセ</t>
  </si>
  <si>
    <t>Ｑ33</t>
  </si>
  <si>
    <t>Ｑ34</t>
  </si>
  <si>
    <t>Ｑ50</t>
  </si>
  <si>
    <t>１　総則に関するもの</t>
  </si>
  <si>
    <t>対象児童について</t>
  </si>
  <si>
    <t>小１～３</t>
  </si>
  <si>
    <t>小４～６</t>
  </si>
  <si>
    <t>公立小学校以外の児童</t>
  </si>
  <si>
    <t>他市町村から通学している児童</t>
  </si>
  <si>
    <t>保護者の疾病等</t>
  </si>
  <si>
    <t>保護者以外の同居人が在宅</t>
  </si>
  <si>
    <t>生活環境や発達状況等から必要</t>
  </si>
  <si>
    <t>Ｑ２</t>
  </si>
  <si>
    <t>必要面積</t>
  </si>
  <si>
    <t>児童が生活するスペースの広さ（㎡）</t>
  </si>
  <si>
    <t>児童数</t>
  </si>
  <si>
    <t>１人当たり面積（(1)／(2)）</t>
  </si>
  <si>
    <t>Ｑ３</t>
  </si>
  <si>
    <t>職員配置</t>
  </si>
  <si>
    <t>常時指導員数</t>
  </si>
  <si>
    <t>児童数に伴う指導員の増員</t>
  </si>
  <si>
    <t>Ｑ４</t>
  </si>
  <si>
    <t>定員</t>
  </si>
  <si>
    <t>定員の有無</t>
  </si>
  <si>
    <t>定員数（①で有と回答した場合のみ回答）</t>
  </si>
  <si>
    <t>定員の弾力化の有無（①で有と回答した場合のみ回答）</t>
  </si>
  <si>
    <t>Ｑ５</t>
  </si>
  <si>
    <t>適正規模</t>
  </si>
  <si>
    <t>グループ活動を行う場合の適正規模についての定めの有無</t>
  </si>
  <si>
    <t>グループ活動を行う場合の適正規模の人数（①で有と回答した場合のみ回答）</t>
  </si>
  <si>
    <t>Ｑ６　</t>
  </si>
  <si>
    <t>開設日</t>
  </si>
  <si>
    <t>平日</t>
  </si>
  <si>
    <t>土曜</t>
  </si>
  <si>
    <t>夏休／冬休／春休</t>
  </si>
  <si>
    <t>学校休業日</t>
  </si>
  <si>
    <t>Ｑ７　</t>
  </si>
  <si>
    <t>開設時間</t>
  </si>
  <si>
    <t>平日の開所時間</t>
  </si>
  <si>
    <t>平日の終了時間</t>
  </si>
  <si>
    <t>土曜の開所時間</t>
  </si>
  <si>
    <t>土曜の終了時間</t>
  </si>
  <si>
    <t>夏休／冬休／春休の開所時間</t>
  </si>
  <si>
    <t>夏休／冬休／春休の閉所時間</t>
  </si>
  <si>
    <t>Ｑ８</t>
  </si>
  <si>
    <t>保育料</t>
  </si>
  <si>
    <t>最高額</t>
  </si>
  <si>
    <t>最低額</t>
  </si>
  <si>
    <t>減免の有無</t>
  </si>
  <si>
    <t>Ｑ９</t>
  </si>
  <si>
    <t>設置形態</t>
  </si>
  <si>
    <t>公設公営</t>
  </si>
  <si>
    <t>公設民営</t>
  </si>
  <si>
    <t>民設民営</t>
  </si>
  <si>
    <t>Ｑ10</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</si>
  <si>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</si>
  <si>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</si>
  <si>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</si>
  <si>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</si>
  <si>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</si>
  <si>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</si>
  <si>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</si>
  <si>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</si>
  <si>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</si>
  <si>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</si>
  <si>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</si>
  <si>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</si>
  <si>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Ｑ11</t>
  </si>
  <si>
    <t>募集案内</t>
  </si>
  <si>
    <t>広報紙</t>
  </si>
  <si>
    <t>就学説明会</t>
  </si>
  <si>
    <t>Ｑ12</t>
  </si>
  <si>
    <t>入室の手続き</t>
  </si>
  <si>
    <t>入室案内説明書を作成し、申し込みに必要な書式とともに配布している</t>
  </si>
  <si>
    <t>公営・民営の児童クラブ分を市町村窓口及び児童クラブで配布できるようにしている</t>
  </si>
  <si>
    <t>Ｑ13</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</si>
  <si>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</si>
  <si>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</si>
  <si>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</si>
  <si>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</si>
  <si>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</si>
  <si>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</si>
  <si>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</si>
  <si>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Ｑ14</t>
  </si>
  <si>
    <t>就労の条件</t>
  </si>
  <si>
    <t>放課後から午後５時までの間に就労している</t>
  </si>
  <si>
    <t>夜間勤務等により、放課後から午後６時までの間に子どもの保育をしている場合も含めている</t>
  </si>
  <si>
    <t>Q15</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</si>
  <si>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</si>
  <si>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</si>
  <si>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</si>
  <si>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</si>
  <si>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</si>
  <si>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</si>
  <si>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</si>
  <si>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Ｑ16</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</si>
  <si>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</si>
  <si>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</si>
  <si>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</si>
  <si>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</si>
  <si>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</si>
  <si>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Ｑ17</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</si>
  <si>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</si>
  <si>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</si>
  <si>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</si>
  <si>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</si>
  <si>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</si>
  <si>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</si>
  <si>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</si>
  <si>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Ｑ18</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</si>
  <si>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</si>
  <si>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</si>
  <si>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</si>
  <si>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</si>
  <si>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</si>
  <si>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</si>
  <si>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</si>
  <si>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</si>
  <si>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</si>
  <si>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</si>
  <si>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</si>
  <si>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Ｑ19</t>
  </si>
  <si>
    <t>休養室</t>
  </si>
  <si>
    <t>休養室は、児童が具合の悪いときに休めるスペースが確保されている</t>
  </si>
  <si>
    <t>Ｑ20</t>
  </si>
  <si>
    <t>台所</t>
  </si>
  <si>
    <t>厨房には、ガスレンジ、流し台、湯沸かし器等が設置され、必要な換気設備が設けられている</t>
  </si>
  <si>
    <t>Ｑ21</t>
  </si>
  <si>
    <t>洗面所</t>
  </si>
  <si>
    <t>水飲み及び手洗い場は、低学年にも使いやすい高さで室内に設けられている</t>
  </si>
  <si>
    <t>洗面所には、衛生上必要な石けんやタオル掛けが取り付けられている</t>
  </si>
  <si>
    <t>Ｑ22</t>
  </si>
  <si>
    <t>トイレ</t>
  </si>
  <si>
    <t>児童が利用しやすい位置に設けられ、男女別になっている</t>
  </si>
  <si>
    <t>換気のための窓や設備が設置されている</t>
  </si>
  <si>
    <t>Ｑ23</t>
  </si>
  <si>
    <t>事務室</t>
  </si>
  <si>
    <t>職員が事務を行うためのスペースや休養のためのスペースが設けられている</t>
  </si>
  <si>
    <t>Ｑ24</t>
  </si>
  <si>
    <t>屋外の遊び場</t>
  </si>
  <si>
    <t>屋外の遊び場がある（専用が望ましいが学校の校庭などで代替えも可）</t>
  </si>
  <si>
    <t>Ｑ25</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</si>
  <si>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</si>
  <si>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</si>
  <si>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</si>
  <si>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</si>
  <si>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</si>
  <si>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</si>
  <si>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</si>
  <si>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Ｑ26</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</si>
  <si>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</si>
  <si>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</si>
  <si>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</si>
  <si>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</si>
  <si>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</si>
  <si>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</si>
  <si>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</si>
  <si>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</si>
  <si>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</si>
  <si>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</si>
  <si>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</si>
  <si>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</si>
  <si>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</si>
  <si>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</si>
  <si>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</si>
  <si>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</si>
  <si>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</si>
  <si>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テレビ・ラジオ</t>
  </si>
  <si>
    <t>下駄箱</t>
  </si>
  <si>
    <t>児童用ロッカー</t>
  </si>
  <si>
    <t>傘立て</t>
  </si>
  <si>
    <t>ハンドマイク</t>
  </si>
  <si>
    <t>救急箱</t>
  </si>
  <si>
    <t>壁掛け時計</t>
  </si>
  <si>
    <t>キャビネット</t>
  </si>
  <si>
    <t>郵便ポスト</t>
  </si>
  <si>
    <t>設備の転倒防止策</t>
  </si>
  <si>
    <t>カーテン、建具などの防災処理</t>
  </si>
  <si>
    <t>Ｑ27</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</si>
  <si>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</si>
  <si>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</si>
  <si>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</si>
  <si>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</si>
  <si>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</si>
  <si>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Ｑ28</t>
  </si>
  <si>
    <t>防犯</t>
  </si>
  <si>
    <t>防犯ベルの設置など防犯対策が講じられている</t>
  </si>
  <si>
    <t>防犯のための管理日誌を設けている</t>
  </si>
  <si>
    <t>Ｑ29</t>
  </si>
  <si>
    <t>火災保険等</t>
  </si>
  <si>
    <t>火災保険に加入している</t>
  </si>
  <si>
    <t>４　放課後児童指導員に関するもの</t>
  </si>
  <si>
    <t>Ｑ30</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</si>
  <si>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</si>
  <si>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</si>
  <si>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</si>
  <si>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</si>
  <si>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</si>
  <si>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</si>
  <si>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</si>
  <si>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</si>
  <si>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</si>
  <si>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</si>
  <si>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</si>
  <si>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</si>
  <si>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</si>
  <si>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</si>
  <si>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</si>
  <si>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Ｑ31</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</si>
  <si>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</si>
  <si>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</si>
  <si>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</si>
  <si>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</si>
  <si>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</si>
  <si>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</si>
  <si>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Ｑ32</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</si>
  <si>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</si>
  <si>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</si>
  <si>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</si>
  <si>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</si>
  <si>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</si>
  <si>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</si>
  <si>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</si>
  <si>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</si>
  <si>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</si>
  <si>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</si>
  <si>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</si>
  <si>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</si>
  <si>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Ｑ35</t>
  </si>
  <si>
    <t>登室時の対応</t>
  </si>
  <si>
    <t>なるべく小学校からクラブまではグループで登室するよう指導している</t>
  </si>
  <si>
    <t>１年生の児童については、１学期当初は指導員が学校まで迎えに行っている</t>
  </si>
  <si>
    <t>Ｑ36</t>
  </si>
  <si>
    <t>降室時の対応</t>
  </si>
  <si>
    <t>保護者が迎えに来ることを原則としている</t>
  </si>
  <si>
    <t>指導員と保護者のコミュニケーションに配慮している</t>
  </si>
  <si>
    <t>児童だけで自宅に帰す場合は、事前に保護者の同意を得ている</t>
  </si>
  <si>
    <t>Ｑ37</t>
  </si>
  <si>
    <t>出欠の対応</t>
  </si>
  <si>
    <t>出席簿を使用している</t>
  </si>
  <si>
    <t>欠席する場合は、保護者等から連絡をもらっている</t>
  </si>
  <si>
    <t>いつも帰ってくる時間にクラブに来なかったときは、保護者と連絡をとっている</t>
  </si>
  <si>
    <t>Ｑ38</t>
  </si>
  <si>
    <t>児童の健康管理</t>
  </si>
  <si>
    <t>子どもたちを毎日観察し、健康管理に努めている</t>
  </si>
  <si>
    <t>必要最低限の医薬品や医療器が備えられている（体温計、水まくら、消毒液、絆創膏等）</t>
  </si>
  <si>
    <t>Ｑ39</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</si>
  <si>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</si>
  <si>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</si>
  <si>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</si>
  <si>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</si>
  <si>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</si>
  <si>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Ｑ40</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</si>
  <si>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</si>
  <si>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</si>
  <si>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</si>
  <si>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</si>
  <si>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</si>
  <si>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Ｑ41</t>
  </si>
  <si>
    <t>障害保険</t>
  </si>
  <si>
    <t>児童の傷害保険等に加入している</t>
  </si>
  <si>
    <t>Ｑ42</t>
  </si>
  <si>
    <t>運営方針</t>
  </si>
  <si>
    <t>運営方針が定められている</t>
  </si>
  <si>
    <t>Ｑ43</t>
  </si>
  <si>
    <t>事業計画</t>
  </si>
  <si>
    <t>常勤・専任指導員の資格</t>
  </si>
  <si>
    <t>平日の終了時間が18:30以降のクラブ</t>
  </si>
  <si>
    <t>放課後児童クラブ運営基準点検集計表（総集計比較）</t>
  </si>
  <si>
    <t>地域の警察との連携を密にしている</t>
  </si>
  <si>
    <t>平成２２年度</t>
  </si>
  <si>
    <t>申し込みの受付は、担当窓口又は児童クラブで行っている。</t>
  </si>
  <si>
    <r>
      <t>22</t>
    </r>
    <r>
      <rPr>
        <sz val="11"/>
        <rFont val="ＭＳ Ｐゴシック"/>
        <family val="3"/>
      </rPr>
      <t>→</t>
    </r>
    <r>
      <rPr>
        <sz val="11"/>
        <rFont val="ＭＳ Ｐゴシック"/>
        <family val="3"/>
      </rPr>
      <t>23</t>
    </r>
  </si>
  <si>
    <t>平成２３年度</t>
  </si>
  <si>
    <t>平成２４年度</t>
  </si>
  <si>
    <r>
      <t>23</t>
    </r>
    <r>
      <rPr>
        <sz val="11"/>
        <rFont val="ＭＳ Ｐゴシック"/>
        <family val="3"/>
      </rPr>
      <t>→</t>
    </r>
    <r>
      <rPr>
        <sz val="11"/>
        <rFont val="ＭＳ Ｐゴシック"/>
        <family val="3"/>
      </rPr>
      <t>24</t>
    </r>
  </si>
  <si>
    <t>※対前年度比は端数処理を行う前の数値で計算したもの</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</si>
</sst>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quot;クラブ&quot;"/>
    <numFmt numFmtId="197" formatCode="0.00&quot;㎡&quot;"/>
    <numFmt numFmtId="198" formatCode="0.00&quot;人&quot;"/>
    <numFmt numFmtId="199" formatCode="#.##&quot;人&quot;"/>
    <numFmt numFmtId="200" formatCode="h:mm;@"/>
    <numFmt numFmtId="201" formatCode="#.#&quot;円&quot;"/>
    <numFmt numFmtId="202" formatCode="0&quot;人&quot;"/>
    <numFmt numFmtId="203" formatCode="#.0&quot;円&quot;"/>
    <numFmt numFmtId="204" formatCode="#.#&quot;円&quot;;;0&quot;円&quot;"/>
    <numFmt numFmtId="205" formatCode="0.00_);[Red]\(0.00\)"/>
    <numFmt numFmtId="206" formatCode="0.##&quot;人&quot;"/>
    <numFmt numFmtId="207" formatCode="#,##0_);\(#,##0\)"/>
    <numFmt numFmtId="208" formatCode="&quot;全 &quot;0&quot;クラブ&quot;"/>
    <numFmt numFmtId="209" formatCode="0.000&quot;㎡&quot;"/>
    <numFmt numFmtId="210" formatCode="0.0&quot;人&quot;"/>
    <numFmt numFmtId="211" formatCode="0&quot;円&quot;;;0&quot;円&quot;"/>
    <numFmt numFmtId="212" formatCode="0.0%"/>
    <numFmt numFmtId="213" formatCode="0&quot;円&quot;;;\-0&quot;円&quot;"/>
    <numFmt numFmtId="214" formatCode="0&quot;円&quot;;\-0&quot;円&quot;;0&quot;円&quot;"/>
  </numFmts>
  <fonts count="45">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4"/>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diagonalUp="1">
      <left style="thin"/>
      <right style="thin"/>
      <top style="medium"/>
      <bottom style="thin"/>
      <diagonal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diagonalUp="1">
      <left style="medium"/>
      <right style="thin"/>
      <top>
        <color indexed="63"/>
      </top>
      <bottom style="thin"/>
      <diagonal style="thin"/>
    </border>
    <border diagonalUp="1">
      <left style="thin"/>
      <right style="medium"/>
      <top>
        <color indexed="63"/>
      </top>
      <bottom style="thin"/>
      <diagonal style="thin"/>
    </border>
    <border>
      <left style="medium"/>
      <right style="thin"/>
      <top>
        <color indexed="63"/>
      </top>
      <bottom style="thin"/>
    </border>
    <border>
      <left style="thin"/>
      <right>
        <color indexed="63"/>
      </right>
      <top style="thin"/>
      <bottom style="medium"/>
    </border>
    <border diagonalUp="1">
      <left style="medium"/>
      <right style="thin"/>
      <top style="medium"/>
      <bottom style="thin"/>
      <diagonal style="thin"/>
    </border>
    <border diagonalUp="1">
      <left style="medium"/>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color indexed="63"/>
      </right>
      <top style="dashed"/>
      <bottom style="thin"/>
    </border>
    <border>
      <left style="thin"/>
      <right style="dashed"/>
      <top>
        <color indexed="63"/>
      </top>
      <bottom style="medium"/>
    </border>
    <border>
      <left style="dashed"/>
      <right>
        <color indexed="63"/>
      </right>
      <top style="dashed"/>
      <bottom style="medium"/>
    </border>
    <border>
      <left style="medium"/>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diagonalUp="1">
      <left>
        <color indexed="63"/>
      </left>
      <right style="thin"/>
      <top style="medium"/>
      <bottom style="thin"/>
      <diagonal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47">
    <xf numFmtId="0" fontId="0" fillId="0" borderId="0" xfId="0" applyAlignment="1">
      <alignment vertical="center"/>
    </xf>
    <xf numFmtId="0" fontId="5" fillId="0" borderId="0" xfId="62" applyFont="1" applyFill="1" applyBorder="1" applyAlignment="1">
      <alignment vertical="center" wrapText="1"/>
      <protection/>
    </xf>
    <xf numFmtId="0" fontId="0" fillId="0" borderId="10" xfId="62" applyFill="1" applyBorder="1" applyAlignment="1">
      <alignment vertical="center"/>
      <protection/>
    </xf>
    <xf numFmtId="0" fontId="0" fillId="0" borderId="0" xfId="62" applyBorder="1" applyAlignment="1">
      <alignment vertical="center"/>
      <protection/>
    </xf>
    <xf numFmtId="0" fontId="0" fillId="0" borderId="0" xfId="62" applyFill="1" applyAlignment="1">
      <alignment vertical="center"/>
      <protection/>
    </xf>
    <xf numFmtId="0" fontId="0" fillId="0" borderId="11" xfId="62" applyFill="1" applyBorder="1" applyAlignment="1">
      <alignment horizontal="center" vertical="center"/>
      <protection/>
    </xf>
    <xf numFmtId="196" fontId="0" fillId="0" borderId="12" xfId="62" applyNumberFormat="1" applyFill="1" applyBorder="1" applyAlignment="1">
      <alignment horizontal="right" vertical="center"/>
      <protection/>
    </xf>
    <xf numFmtId="197" fontId="0" fillId="0" borderId="12" xfId="62" applyNumberFormat="1" applyFill="1" applyBorder="1" applyAlignment="1">
      <alignment horizontal="right" vertical="center"/>
      <protection/>
    </xf>
    <xf numFmtId="198" fontId="0" fillId="0" borderId="12" xfId="62" applyNumberFormat="1" applyFill="1" applyBorder="1" applyAlignment="1">
      <alignment horizontal="right" vertical="center"/>
      <protection/>
    </xf>
    <xf numFmtId="199" fontId="0" fillId="0" borderId="12" xfId="62" applyNumberFormat="1" applyFill="1" applyBorder="1" applyAlignment="1">
      <alignment horizontal="right" vertical="center"/>
      <protection/>
    </xf>
    <xf numFmtId="200" fontId="0" fillId="0" borderId="12" xfId="62" applyNumberFormat="1" applyFill="1" applyBorder="1" applyAlignment="1">
      <alignment horizontal="right" vertical="center"/>
      <protection/>
    </xf>
    <xf numFmtId="196" fontId="0" fillId="0" borderId="13" xfId="62" applyNumberFormat="1" applyFill="1" applyBorder="1" applyAlignment="1">
      <alignment horizontal="right" vertical="center"/>
      <protection/>
    </xf>
    <xf numFmtId="196" fontId="0" fillId="0" borderId="11" xfId="62" applyNumberFormat="1" applyFill="1" applyBorder="1" applyAlignment="1">
      <alignment horizontal="right" vertical="center"/>
      <protection/>
    </xf>
    <xf numFmtId="196" fontId="0" fillId="0" borderId="14" xfId="62" applyNumberFormat="1" applyFill="1" applyBorder="1" applyAlignment="1">
      <alignment horizontal="right" vertical="center"/>
      <protection/>
    </xf>
    <xf numFmtId="202" fontId="0" fillId="0" borderId="12" xfId="62" applyNumberFormat="1" applyFill="1" applyBorder="1" applyAlignment="1">
      <alignment horizontal="right" vertical="center"/>
      <protection/>
    </xf>
    <xf numFmtId="196" fontId="0" fillId="0" borderId="11" xfId="62" applyNumberFormat="1" applyFill="1" applyBorder="1" applyAlignment="1">
      <alignment horizontal="center" vertical="center"/>
      <protection/>
    </xf>
    <xf numFmtId="196" fontId="0" fillId="0" borderId="15" xfId="62" applyNumberFormat="1" applyFill="1" applyBorder="1" applyAlignment="1">
      <alignment horizontal="right" vertical="center"/>
      <protection/>
    </xf>
    <xf numFmtId="196" fontId="0" fillId="0" borderId="0" xfId="62" applyNumberFormat="1" applyFill="1" applyBorder="1" applyAlignment="1">
      <alignment horizontal="right" vertical="center"/>
      <protection/>
    </xf>
    <xf numFmtId="196" fontId="0" fillId="0" borderId="16" xfId="62" applyNumberFormat="1" applyFill="1" applyBorder="1" applyAlignment="1">
      <alignment horizontal="right" vertical="center"/>
      <protection/>
    </xf>
    <xf numFmtId="202" fontId="0" fillId="0" borderId="14" xfId="62" applyNumberFormat="1" applyFill="1" applyBorder="1" applyAlignment="1">
      <alignment horizontal="right" vertical="center"/>
      <protection/>
    </xf>
    <xf numFmtId="210" fontId="0" fillId="0" borderId="12" xfId="62" applyNumberFormat="1" applyFill="1" applyBorder="1" applyAlignment="1">
      <alignment horizontal="right" vertical="center"/>
      <protection/>
    </xf>
    <xf numFmtId="211" fontId="0" fillId="0" borderId="12" xfId="62" applyNumberFormat="1" applyFill="1" applyBorder="1" applyAlignment="1">
      <alignment horizontal="right" vertical="center"/>
      <protection/>
    </xf>
    <xf numFmtId="0" fontId="7" fillId="0" borderId="0" xfId="62" applyFont="1" applyBorder="1" applyAlignment="1">
      <alignment vertical="center"/>
      <protection/>
    </xf>
    <xf numFmtId="0" fontId="0" fillId="33" borderId="0" xfId="62" applyFill="1" applyBorder="1" applyAlignment="1">
      <alignment vertical="center"/>
      <protection/>
    </xf>
    <xf numFmtId="212" fontId="0" fillId="0" borderId="0" xfId="62" applyNumberFormat="1" applyFill="1" applyAlignment="1">
      <alignment vertical="center"/>
      <protection/>
    </xf>
    <xf numFmtId="212" fontId="0" fillId="0" borderId="0" xfId="62" applyNumberFormat="1" applyFill="1" applyBorder="1" applyAlignment="1">
      <alignment horizontal="right" vertical="center"/>
      <protection/>
    </xf>
    <xf numFmtId="212" fontId="0" fillId="0" borderId="15" xfId="62" applyNumberFormat="1" applyFill="1" applyBorder="1" applyAlignment="1">
      <alignment horizontal="right" vertical="center"/>
      <protection/>
    </xf>
    <xf numFmtId="212" fontId="0" fillId="0" borderId="16" xfId="62" applyNumberFormat="1" applyFill="1" applyBorder="1" applyAlignment="1">
      <alignment horizontal="right" vertical="center"/>
      <protection/>
    </xf>
    <xf numFmtId="196" fontId="0" fillId="0" borderId="12" xfId="61" applyNumberFormat="1" applyFill="1" applyBorder="1" applyAlignment="1">
      <alignment horizontal="right" vertical="center"/>
      <protection/>
    </xf>
    <xf numFmtId="208" fontId="8" fillId="0" borderId="17" xfId="62" applyNumberFormat="1" applyFont="1" applyFill="1" applyBorder="1" applyAlignment="1" applyProtection="1">
      <alignment horizontal="center" vertical="center" wrapText="1"/>
      <protection/>
    </xf>
    <xf numFmtId="212" fontId="0" fillId="0" borderId="18" xfId="62" applyNumberFormat="1" applyFill="1" applyBorder="1" applyAlignment="1">
      <alignment horizontal="center" vertical="center"/>
      <protection/>
    </xf>
    <xf numFmtId="212" fontId="0" fillId="0" borderId="19" xfId="62" applyNumberFormat="1" applyFill="1" applyBorder="1" applyAlignment="1">
      <alignment horizontal="right" vertical="center"/>
      <protection/>
    </xf>
    <xf numFmtId="197" fontId="0" fillId="0" borderId="19" xfId="62" applyNumberFormat="1" applyFill="1" applyBorder="1" applyAlignment="1">
      <alignment horizontal="right" vertical="center"/>
      <protection/>
    </xf>
    <xf numFmtId="212" fontId="0" fillId="0" borderId="18" xfId="62" applyNumberFormat="1" applyFill="1" applyBorder="1" applyAlignment="1">
      <alignment horizontal="right" vertical="center"/>
      <protection/>
    </xf>
    <xf numFmtId="196" fontId="0" fillId="0" borderId="0" xfId="62" applyNumberFormat="1" applyFill="1" applyBorder="1" applyAlignment="1">
      <alignment vertical="center"/>
      <protection/>
    </xf>
    <xf numFmtId="212" fontId="0" fillId="0" borderId="0" xfId="62" applyNumberFormat="1" applyFill="1" applyBorder="1" applyAlignment="1">
      <alignment vertical="center"/>
      <protection/>
    </xf>
    <xf numFmtId="212" fontId="0" fillId="0" borderId="20" xfId="62" applyNumberFormat="1" applyFill="1" applyBorder="1" applyAlignment="1">
      <alignment horizontal="right" vertical="center"/>
      <protection/>
    </xf>
    <xf numFmtId="0" fontId="0" fillId="0" borderId="0" xfId="62" applyFill="1" applyBorder="1" applyAlignment="1">
      <alignment vertical="center"/>
      <protection/>
    </xf>
    <xf numFmtId="0" fontId="0" fillId="0" borderId="0" xfId="62" applyNumberFormat="1" applyFill="1" applyAlignment="1">
      <alignment vertical="center"/>
      <protection/>
    </xf>
    <xf numFmtId="0" fontId="0" fillId="0" borderId="0" xfId="62" applyNumberFormat="1" applyBorder="1" applyAlignment="1">
      <alignment vertical="center"/>
      <protection/>
    </xf>
    <xf numFmtId="181" fontId="0" fillId="0" borderId="0" xfId="62" applyNumberFormat="1" applyFill="1" applyAlignment="1">
      <alignment vertical="center"/>
      <protection/>
    </xf>
    <xf numFmtId="181" fontId="0" fillId="0" borderId="0" xfId="62" applyNumberFormat="1" applyBorder="1" applyAlignment="1">
      <alignment vertical="center"/>
      <protection/>
    </xf>
    <xf numFmtId="0" fontId="0" fillId="0" borderId="21" xfId="62" applyFont="1" applyFill="1" applyBorder="1" applyAlignment="1">
      <alignment vertical="center" wrapText="1"/>
      <protection/>
    </xf>
    <xf numFmtId="3" fontId="8" fillId="0" borderId="22" xfId="62" applyNumberFormat="1" applyFont="1" applyFill="1" applyBorder="1" applyAlignment="1" applyProtection="1">
      <alignment horizontal="center" vertical="center"/>
      <protection/>
    </xf>
    <xf numFmtId="3" fontId="8" fillId="0" borderId="23" xfId="62" applyNumberFormat="1" applyFont="1" applyFill="1" applyBorder="1" applyAlignment="1" applyProtection="1">
      <alignment horizontal="center" vertical="center"/>
      <protection/>
    </xf>
    <xf numFmtId="208" fontId="8" fillId="0" borderId="24" xfId="62" applyNumberFormat="1" applyFont="1" applyFill="1" applyBorder="1" applyAlignment="1" applyProtection="1">
      <alignment horizontal="center" vertical="center" wrapText="1"/>
      <protection/>
    </xf>
    <xf numFmtId="197" fontId="0" fillId="0" borderId="25" xfId="62" applyNumberFormat="1" applyFill="1" applyBorder="1" applyAlignment="1">
      <alignment horizontal="right" vertical="center"/>
      <protection/>
    </xf>
    <xf numFmtId="210" fontId="0" fillId="0" borderId="25" xfId="62" applyNumberFormat="1" applyFill="1" applyBorder="1" applyAlignment="1">
      <alignment horizontal="right" vertical="center"/>
      <protection/>
    </xf>
    <xf numFmtId="210" fontId="0" fillId="0" borderId="19" xfId="62" applyNumberFormat="1" applyFill="1" applyBorder="1" applyAlignment="1">
      <alignment horizontal="right" vertical="center"/>
      <protection/>
    </xf>
    <xf numFmtId="197" fontId="0" fillId="0" borderId="26" xfId="62" applyNumberFormat="1" applyFill="1" applyBorder="1" applyAlignment="1">
      <alignment horizontal="right" vertical="center"/>
      <protection/>
    </xf>
    <xf numFmtId="197" fontId="0" fillId="0" borderId="20" xfId="62" applyNumberFormat="1" applyFill="1" applyBorder="1" applyAlignment="1">
      <alignment horizontal="right" vertical="center"/>
      <protection/>
    </xf>
    <xf numFmtId="210" fontId="0" fillId="0" borderId="26" xfId="62" applyNumberFormat="1" applyFill="1" applyBorder="1" applyAlignment="1">
      <alignment horizontal="right" vertical="center"/>
      <protection/>
    </xf>
    <xf numFmtId="210" fontId="0" fillId="0" borderId="20" xfId="62" applyNumberFormat="1" applyFill="1" applyBorder="1" applyAlignment="1">
      <alignment horizontal="right" vertical="center"/>
      <protection/>
    </xf>
    <xf numFmtId="193" fontId="0" fillId="0" borderId="27" xfId="62" applyNumberFormat="1" applyFill="1" applyBorder="1" applyAlignment="1">
      <alignment horizontal="center" vertical="center"/>
      <protection/>
    </xf>
    <xf numFmtId="0" fontId="0" fillId="0" borderId="28" xfId="62" applyFill="1" applyBorder="1" applyAlignment="1">
      <alignment vertical="center" wrapText="1"/>
      <protection/>
    </xf>
    <xf numFmtId="0" fontId="0" fillId="0" borderId="21" xfId="62" applyFill="1" applyBorder="1" applyAlignment="1">
      <alignment vertical="center" wrapText="1"/>
      <protection/>
    </xf>
    <xf numFmtId="0" fontId="4" fillId="0" borderId="0" xfId="62" applyFont="1" applyFill="1" applyAlignment="1">
      <alignment vertical="center"/>
      <protection/>
    </xf>
    <xf numFmtId="193" fontId="0" fillId="0" borderId="0" xfId="62" applyNumberFormat="1" applyFill="1" applyBorder="1" applyAlignment="1">
      <alignment horizontal="center" vertical="center"/>
      <protection/>
    </xf>
    <xf numFmtId="0" fontId="0" fillId="0" borderId="0" xfId="62" applyFill="1" applyAlignment="1">
      <alignment vertical="center" wrapText="1"/>
      <protection/>
    </xf>
    <xf numFmtId="0" fontId="6" fillId="0" borderId="0" xfId="62" applyFont="1" applyFill="1" applyAlignment="1">
      <alignment vertical="center"/>
      <protection/>
    </xf>
    <xf numFmtId="193" fontId="7" fillId="0" borderId="0" xfId="62" applyNumberFormat="1" applyFont="1" applyFill="1" applyBorder="1" applyAlignment="1">
      <alignment horizontal="center" vertical="center"/>
      <protection/>
    </xf>
    <xf numFmtId="0" fontId="7" fillId="0" borderId="0" xfId="62" applyFont="1" applyFill="1" applyAlignment="1">
      <alignment vertical="center"/>
      <protection/>
    </xf>
    <xf numFmtId="0" fontId="7" fillId="0" borderId="0" xfId="62" applyFont="1" applyFill="1" applyAlignment="1">
      <alignment vertical="center" wrapText="1"/>
      <protection/>
    </xf>
    <xf numFmtId="193" fontId="4" fillId="0" borderId="0" xfId="62" applyNumberFormat="1" applyFont="1" applyFill="1" applyBorder="1" applyAlignment="1">
      <alignment horizontal="center" vertical="center"/>
      <protection/>
    </xf>
    <xf numFmtId="0" fontId="0" fillId="0" borderId="29" xfId="62" applyFill="1" applyBorder="1" applyAlignment="1">
      <alignment vertical="center"/>
      <protection/>
    </xf>
    <xf numFmtId="0" fontId="0" fillId="0" borderId="30" xfId="62" applyFill="1" applyBorder="1" applyAlignment="1">
      <alignment vertical="center"/>
      <protection/>
    </xf>
    <xf numFmtId="0" fontId="8" fillId="0" borderId="31" xfId="62" applyFont="1" applyFill="1" applyBorder="1" applyAlignment="1">
      <alignment vertical="center"/>
      <protection/>
    </xf>
    <xf numFmtId="193" fontId="9" fillId="0" borderId="32" xfId="62" applyNumberFormat="1" applyFont="1" applyFill="1" applyBorder="1" applyAlignment="1">
      <alignment vertical="center"/>
      <protection/>
    </xf>
    <xf numFmtId="0" fontId="9" fillId="0" borderId="32" xfId="62" applyFont="1" applyFill="1" applyBorder="1" applyAlignment="1">
      <alignment vertical="center" wrapText="1"/>
      <protection/>
    </xf>
    <xf numFmtId="212" fontId="0" fillId="0" borderId="33" xfId="0" applyNumberFormat="1" applyFill="1" applyBorder="1" applyAlignment="1">
      <alignment vertical="center" wrapText="1"/>
    </xf>
    <xf numFmtId="212" fontId="0" fillId="0" borderId="34" xfId="0" applyNumberFormat="1" applyFill="1" applyBorder="1" applyAlignment="1">
      <alignment vertical="center" wrapText="1"/>
    </xf>
    <xf numFmtId="212" fontId="0" fillId="0" borderId="25" xfId="0" applyNumberFormat="1" applyFill="1" applyBorder="1" applyAlignment="1">
      <alignment vertical="center" wrapText="1"/>
    </xf>
    <xf numFmtId="212" fontId="0" fillId="0" borderId="19" xfId="0" applyNumberFormat="1" applyFill="1" applyBorder="1" applyAlignment="1">
      <alignment vertical="center" wrapText="1"/>
    </xf>
    <xf numFmtId="212" fontId="0" fillId="0" borderId="26" xfId="0" applyNumberFormat="1" applyFill="1" applyBorder="1" applyAlignment="1">
      <alignment vertical="center" wrapText="1"/>
    </xf>
    <xf numFmtId="212" fontId="0" fillId="0" borderId="20" xfId="0" applyNumberFormat="1" applyFill="1" applyBorder="1" applyAlignment="1">
      <alignment vertical="center" wrapText="1"/>
    </xf>
    <xf numFmtId="193" fontId="0" fillId="0" borderId="16" xfId="62" applyNumberFormat="1" applyFill="1" applyBorder="1" applyAlignment="1">
      <alignment horizontal="center" vertical="center"/>
      <protection/>
    </xf>
    <xf numFmtId="0" fontId="0" fillId="0" borderId="35" xfId="62" applyFill="1" applyBorder="1" applyAlignment="1">
      <alignment vertical="center"/>
      <protection/>
    </xf>
    <xf numFmtId="193" fontId="0" fillId="0" borderId="36" xfId="62" applyNumberFormat="1" applyFill="1" applyBorder="1" applyAlignment="1">
      <alignment horizontal="center" vertical="center"/>
      <protection/>
    </xf>
    <xf numFmtId="212" fontId="0" fillId="0" borderId="37" xfId="0" applyNumberFormat="1" applyFill="1" applyBorder="1" applyAlignment="1">
      <alignment vertical="center" wrapText="1"/>
    </xf>
    <xf numFmtId="212" fontId="0" fillId="0" borderId="18" xfId="0" applyNumberFormat="1" applyFill="1" applyBorder="1" applyAlignment="1">
      <alignment vertical="center" wrapText="1"/>
    </xf>
    <xf numFmtId="212" fontId="0" fillId="0" borderId="38" xfId="0" applyNumberFormat="1" applyFill="1" applyBorder="1" applyAlignment="1">
      <alignment vertical="center" wrapText="1"/>
    </xf>
    <xf numFmtId="212" fontId="0" fillId="0" borderId="39" xfId="0" applyNumberFormat="1" applyFill="1" applyBorder="1" applyAlignment="1">
      <alignment vertical="center" wrapText="1"/>
    </xf>
    <xf numFmtId="193" fontId="0" fillId="0" borderId="40" xfId="62" applyNumberFormat="1" applyFill="1" applyBorder="1" applyAlignment="1">
      <alignment horizontal="center" vertical="center"/>
      <protection/>
    </xf>
    <xf numFmtId="0" fontId="0" fillId="0" borderId="41" xfId="62" applyFill="1" applyBorder="1" applyAlignment="1">
      <alignment vertical="center" wrapText="1"/>
      <protection/>
    </xf>
    <xf numFmtId="0" fontId="0" fillId="0" borderId="0" xfId="62" applyFill="1" applyBorder="1" applyAlignment="1">
      <alignment vertical="center" wrapText="1"/>
      <protection/>
    </xf>
    <xf numFmtId="212" fontId="0" fillId="0" borderId="0" xfId="0" applyNumberFormat="1" applyFill="1" applyBorder="1" applyAlignment="1">
      <alignment vertical="center" wrapText="1"/>
    </xf>
    <xf numFmtId="0" fontId="4" fillId="0" borderId="15" xfId="62" applyFont="1" applyFill="1" applyBorder="1" applyAlignment="1">
      <alignment vertical="center"/>
      <protection/>
    </xf>
    <xf numFmtId="193" fontId="0" fillId="0" borderId="15" xfId="62" applyNumberFormat="1" applyFill="1" applyBorder="1" applyAlignment="1">
      <alignment horizontal="center" vertical="center"/>
      <protection/>
    </xf>
    <xf numFmtId="0" fontId="0" fillId="0" borderId="15" xfId="62" applyFill="1" applyBorder="1" applyAlignment="1">
      <alignment vertical="center" wrapText="1"/>
      <protection/>
    </xf>
    <xf numFmtId="0" fontId="0" fillId="0" borderId="42" xfId="62" applyFill="1" applyBorder="1" applyAlignment="1">
      <alignment vertical="center"/>
      <protection/>
    </xf>
    <xf numFmtId="0" fontId="0" fillId="0" borderId="16" xfId="62" applyFill="1" applyBorder="1" applyAlignment="1">
      <alignment vertical="center"/>
      <protection/>
    </xf>
    <xf numFmtId="0" fontId="0" fillId="0" borderId="16" xfId="62" applyFill="1" applyBorder="1" applyAlignment="1">
      <alignment vertical="center" wrapText="1"/>
      <protection/>
    </xf>
    <xf numFmtId="0" fontId="9" fillId="0" borderId="32" xfId="62" applyFont="1" applyFill="1" applyBorder="1" applyAlignment="1">
      <alignment vertical="center"/>
      <protection/>
    </xf>
    <xf numFmtId="0" fontId="8" fillId="0" borderId="42" xfId="62" applyFont="1" applyFill="1" applyBorder="1" applyAlignment="1">
      <alignment vertical="center"/>
      <protection/>
    </xf>
    <xf numFmtId="0" fontId="0" fillId="0" borderId="43" xfId="62" applyFont="1" applyFill="1" applyBorder="1" applyAlignment="1">
      <alignment vertical="center" wrapText="1"/>
      <protection/>
    </xf>
    <xf numFmtId="193" fontId="0" fillId="0" borderId="44" xfId="62" applyNumberFormat="1" applyFill="1" applyBorder="1" applyAlignment="1">
      <alignment horizontal="center" vertical="center"/>
      <protection/>
    </xf>
    <xf numFmtId="0" fontId="0" fillId="0" borderId="45" xfId="62" applyFill="1" applyBorder="1" applyAlignment="1">
      <alignment vertical="center" wrapText="1"/>
      <protection/>
    </xf>
    <xf numFmtId="193" fontId="0" fillId="0" borderId="46" xfId="62" applyNumberFormat="1" applyFill="1" applyBorder="1" applyAlignment="1">
      <alignment horizontal="center" vertical="center"/>
      <protection/>
    </xf>
    <xf numFmtId="0" fontId="0" fillId="0" borderId="47" xfId="62" applyFill="1" applyBorder="1" applyAlignment="1">
      <alignment vertical="center" wrapText="1"/>
      <protection/>
    </xf>
    <xf numFmtId="0" fontId="9" fillId="0" borderId="16" xfId="62" applyFont="1" applyFill="1" applyBorder="1" applyAlignment="1">
      <alignment vertical="center" wrapText="1"/>
      <protection/>
    </xf>
    <xf numFmtId="0" fontId="0" fillId="0" borderId="32" xfId="62" applyFill="1" applyBorder="1" applyAlignment="1">
      <alignment vertical="center" wrapText="1"/>
      <protection/>
    </xf>
    <xf numFmtId="0" fontId="0" fillId="0" borderId="0" xfId="62" applyFont="1" applyFill="1" applyAlignment="1">
      <alignment vertical="center" wrapText="1"/>
      <protection/>
    </xf>
    <xf numFmtId="0" fontId="0" fillId="0" borderId="0" xfId="62" applyNumberFormat="1" applyFill="1" applyBorder="1" applyAlignment="1">
      <alignment vertical="center"/>
      <protection/>
    </xf>
    <xf numFmtId="181" fontId="0" fillId="0" borderId="0" xfId="62" applyNumberFormat="1" applyFill="1" applyBorder="1" applyAlignment="1">
      <alignment horizontal="center" vertical="center"/>
      <protection/>
    </xf>
    <xf numFmtId="181" fontId="0" fillId="0" borderId="0" xfId="62" applyNumberFormat="1" applyFill="1" applyAlignment="1">
      <alignment vertical="center" wrapText="1"/>
      <protection/>
    </xf>
    <xf numFmtId="181" fontId="0" fillId="0" borderId="0" xfId="62" applyNumberFormat="1" applyFill="1" applyBorder="1" applyAlignment="1">
      <alignment vertical="center"/>
      <protection/>
    </xf>
    <xf numFmtId="0" fontId="0" fillId="0" borderId="0" xfId="62" applyNumberFormat="1" applyFill="1" applyBorder="1" applyAlignment="1">
      <alignment horizontal="center" vertical="center"/>
      <protection/>
    </xf>
    <xf numFmtId="0" fontId="0" fillId="0" borderId="0" xfId="62" applyNumberFormat="1" applyFill="1" applyAlignment="1">
      <alignment vertical="center" wrapText="1"/>
      <protection/>
    </xf>
    <xf numFmtId="202" fontId="0" fillId="0" borderId="0" xfId="62" applyNumberFormat="1" applyFill="1" applyBorder="1" applyAlignment="1">
      <alignment horizontal="right" vertical="center"/>
      <protection/>
    </xf>
    <xf numFmtId="0" fontId="0" fillId="0" borderId="48" xfId="62" applyFill="1" applyBorder="1" applyAlignment="1">
      <alignment vertical="center"/>
      <protection/>
    </xf>
    <xf numFmtId="200" fontId="0" fillId="0" borderId="14" xfId="62" applyNumberFormat="1" applyFill="1" applyBorder="1" applyAlignment="1">
      <alignment horizontal="right" vertical="center"/>
      <protection/>
    </xf>
    <xf numFmtId="0" fontId="0" fillId="0" borderId="49" xfId="62" applyFont="1" applyFill="1" applyBorder="1" applyAlignment="1">
      <alignment horizontal="center" vertical="center"/>
      <protection/>
    </xf>
    <xf numFmtId="0" fontId="0" fillId="0" borderId="50" xfId="62" applyFill="1" applyBorder="1" applyAlignment="1">
      <alignment vertical="center"/>
      <protection/>
    </xf>
    <xf numFmtId="212" fontId="0" fillId="0" borderId="16" xfId="0" applyNumberFormat="1" applyFill="1" applyBorder="1" applyAlignment="1">
      <alignment vertical="center" wrapText="1"/>
    </xf>
    <xf numFmtId="212" fontId="0" fillId="0" borderId="15" xfId="0" applyNumberFormat="1" applyFill="1" applyBorder="1" applyAlignment="1">
      <alignment vertical="center" wrapText="1"/>
    </xf>
    <xf numFmtId="3" fontId="8" fillId="0" borderId="31" xfId="62" applyNumberFormat="1" applyFont="1" applyFill="1" applyBorder="1" applyAlignment="1" applyProtection="1">
      <alignment horizontal="center" vertical="center"/>
      <protection/>
    </xf>
    <xf numFmtId="208" fontId="8" fillId="0" borderId="42" xfId="62" applyNumberFormat="1" applyFont="1" applyFill="1" applyBorder="1" applyAlignment="1" applyProtection="1">
      <alignment horizontal="center" vertical="center" wrapText="1"/>
      <protection/>
    </xf>
    <xf numFmtId="0" fontId="0" fillId="0" borderId="37" xfId="62" applyFill="1" applyBorder="1" applyAlignment="1">
      <alignment horizontal="center" vertical="center"/>
      <protection/>
    </xf>
    <xf numFmtId="196" fontId="0" fillId="0" borderId="25" xfId="62" applyNumberFormat="1" applyFill="1" applyBorder="1" applyAlignment="1">
      <alignment horizontal="right" vertical="center"/>
      <protection/>
    </xf>
    <xf numFmtId="198" fontId="0" fillId="0" borderId="25" xfId="62" applyNumberFormat="1" applyFill="1" applyBorder="1" applyAlignment="1">
      <alignment horizontal="right" vertical="center"/>
      <protection/>
    </xf>
    <xf numFmtId="200" fontId="0" fillId="0" borderId="25" xfId="62" applyNumberFormat="1" applyFill="1" applyBorder="1" applyAlignment="1">
      <alignment horizontal="right" vertical="center"/>
      <protection/>
    </xf>
    <xf numFmtId="196" fontId="0" fillId="0" borderId="25" xfId="61" applyNumberFormat="1" applyFill="1" applyBorder="1" applyAlignment="1">
      <alignment horizontal="right" vertical="center"/>
      <protection/>
    </xf>
    <xf numFmtId="200" fontId="0" fillId="0" borderId="26" xfId="62" applyNumberFormat="1" applyFill="1" applyBorder="1" applyAlignment="1">
      <alignment horizontal="right" vertical="center"/>
      <protection/>
    </xf>
    <xf numFmtId="211" fontId="0" fillId="0" borderId="25" xfId="62" applyNumberFormat="1" applyFill="1" applyBorder="1" applyAlignment="1">
      <alignment horizontal="right" vertical="center"/>
      <protection/>
    </xf>
    <xf numFmtId="196" fontId="0" fillId="0" borderId="51" xfId="62" applyNumberFormat="1" applyFill="1" applyBorder="1" applyAlignment="1">
      <alignment horizontal="right" vertical="center"/>
      <protection/>
    </xf>
    <xf numFmtId="196" fontId="0" fillId="0" borderId="37" xfId="62" applyNumberFormat="1" applyFill="1" applyBorder="1" applyAlignment="1">
      <alignment horizontal="right" vertical="center"/>
      <protection/>
    </xf>
    <xf numFmtId="196" fontId="0" fillId="0" borderId="26" xfId="62" applyNumberFormat="1" applyFill="1" applyBorder="1" applyAlignment="1">
      <alignment horizontal="right" vertical="center"/>
      <protection/>
    </xf>
    <xf numFmtId="0" fontId="0" fillId="0" borderId="28" xfId="62" applyFont="1" applyBorder="1" applyAlignment="1">
      <alignment vertical="center" wrapText="1"/>
      <protection/>
    </xf>
    <xf numFmtId="0" fontId="5" fillId="0" borderId="21" xfId="62" applyFont="1" applyFill="1" applyBorder="1" applyAlignment="1">
      <alignment vertical="center" wrapText="1"/>
      <protection/>
    </xf>
    <xf numFmtId="212" fontId="0" fillId="0" borderId="52" xfId="62" applyNumberFormat="1" applyFill="1" applyBorder="1" applyAlignment="1">
      <alignment horizontal="right" vertical="center"/>
      <protection/>
    </xf>
    <xf numFmtId="196" fontId="0" fillId="0" borderId="53" xfId="62" applyNumberFormat="1" applyFill="1" applyBorder="1" applyAlignment="1">
      <alignment horizontal="right" vertical="center"/>
      <protection/>
    </xf>
    <xf numFmtId="196" fontId="0" fillId="0" borderId="54" xfId="62" applyNumberFormat="1" applyFill="1" applyBorder="1" applyAlignment="1">
      <alignment horizontal="right" vertical="center"/>
      <protection/>
    </xf>
    <xf numFmtId="196" fontId="0" fillId="0" borderId="55" xfId="62" applyNumberFormat="1" applyFill="1" applyBorder="1" applyAlignment="1">
      <alignment horizontal="right" vertical="center"/>
      <protection/>
    </xf>
    <xf numFmtId="199" fontId="0" fillId="0" borderId="54" xfId="62" applyNumberFormat="1" applyFill="1" applyBorder="1" applyAlignment="1">
      <alignment horizontal="right" vertical="center"/>
      <protection/>
    </xf>
    <xf numFmtId="0" fontId="0" fillId="0" borderId="53" xfId="62" applyFill="1" applyBorder="1" applyAlignment="1">
      <alignment horizontal="center" vertical="center"/>
      <protection/>
    </xf>
    <xf numFmtId="196" fontId="0" fillId="0" borderId="56" xfId="62" applyNumberFormat="1" applyFill="1" applyBorder="1" applyAlignment="1">
      <alignment horizontal="right" vertical="center"/>
      <protection/>
    </xf>
    <xf numFmtId="199" fontId="0" fillId="0" borderId="25" xfId="62" applyNumberFormat="1" applyFill="1" applyBorder="1" applyAlignment="1">
      <alignment horizontal="right" vertical="center"/>
      <protection/>
    </xf>
    <xf numFmtId="202" fontId="0" fillId="0" borderId="54" xfId="62" applyNumberFormat="1" applyFill="1" applyBorder="1" applyAlignment="1">
      <alignment horizontal="right" vertical="center"/>
      <protection/>
    </xf>
    <xf numFmtId="202" fontId="0" fillId="0" borderId="25" xfId="62" applyNumberFormat="1" applyFill="1" applyBorder="1" applyAlignment="1">
      <alignment horizontal="right" vertical="center"/>
      <protection/>
    </xf>
    <xf numFmtId="196" fontId="0" fillId="0" borderId="53" xfId="62" applyNumberFormat="1" applyFill="1" applyBorder="1" applyAlignment="1">
      <alignment horizontal="center" vertical="center"/>
      <protection/>
    </xf>
    <xf numFmtId="196" fontId="0" fillId="0" borderId="37" xfId="62" applyNumberFormat="1" applyFill="1" applyBorder="1" applyAlignment="1">
      <alignment horizontal="center" vertical="center"/>
      <protection/>
    </xf>
    <xf numFmtId="202" fontId="0" fillId="0" borderId="55" xfId="62" applyNumberFormat="1" applyFill="1" applyBorder="1" applyAlignment="1">
      <alignment horizontal="right" vertical="center"/>
      <protection/>
    </xf>
    <xf numFmtId="202" fontId="0" fillId="0" borderId="26" xfId="62" applyNumberFormat="1" applyFill="1" applyBorder="1" applyAlignment="1">
      <alignment horizontal="right" vertical="center"/>
      <protection/>
    </xf>
    <xf numFmtId="211" fontId="0" fillId="0" borderId="19" xfId="62" applyNumberFormat="1" applyFill="1" applyBorder="1" applyAlignment="1">
      <alignment horizontal="right" vertical="center"/>
      <protection/>
    </xf>
    <xf numFmtId="202" fontId="0" fillId="0" borderId="19" xfId="62" applyNumberFormat="1" applyFill="1" applyBorder="1" applyAlignment="1">
      <alignment horizontal="right" vertical="center"/>
      <protection/>
    </xf>
    <xf numFmtId="202" fontId="0" fillId="0" borderId="20" xfId="62" applyNumberFormat="1" applyFill="1" applyBorder="1" applyAlignment="1">
      <alignment horizontal="right" vertical="center"/>
      <protection/>
    </xf>
    <xf numFmtId="212" fontId="0" fillId="0" borderId="0" xfId="62" applyNumberFormat="1" applyFont="1" applyFill="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市" xfId="61"/>
    <cellStyle name="標準_点検市"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66675</xdr:rowOff>
    </xdr:from>
    <xdr:to>
      <xdr:col>3</xdr:col>
      <xdr:colOff>0</xdr:colOff>
      <xdr:row>11</xdr:row>
      <xdr:rowOff>219075</xdr:rowOff>
    </xdr:to>
    <xdr:sp>
      <xdr:nvSpPr>
        <xdr:cNvPr id="1" name="Text Box 1"/>
        <xdr:cNvSpPr txBox="1">
          <a:spLocks noChangeArrowheads="1"/>
        </xdr:cNvSpPr>
      </xdr:nvSpPr>
      <xdr:spPr>
        <a:xfrm>
          <a:off x="4105275" y="1828800"/>
          <a:ext cx="0" cy="1981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集計について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計欄において、単位が「クラブ」となっている項目については、その項目に該当すると回答したクラブ総数。
</a:t>
          </a:r>
          <a:r>
            <a:rPr lang="en-US" cap="none" sz="1400" b="0" i="0" u="none" baseline="0">
              <a:solidFill>
                <a:srgbClr val="000000"/>
              </a:solidFill>
              <a:latin typeface="ＭＳ Ｐゴシック"/>
              <a:ea typeface="ＭＳ Ｐゴシック"/>
              <a:cs typeface="ＭＳ Ｐゴシック"/>
            </a:rPr>
            <a:t>　単位がその他のもの（㎡、人、円、　：　（時間）　は、その項目に該当するクラブの回答内容の平均値。（ただし、</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は総人数）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3"/>
  <sheetViews>
    <sheetView tabSelected="1" view="pageBreakPreview" zoomScale="75" zoomScaleSheetLayoutView="75" zoomScalePageLayoutView="0" workbookViewId="0" topLeftCell="A1">
      <selection activeCell="M4" sqref="M4"/>
    </sheetView>
  </sheetViews>
  <sheetFormatPr defaultColWidth="9.00390625" defaultRowHeight="24.75" customHeight="1"/>
  <cols>
    <col min="1" max="1" width="5.75390625" style="4" customWidth="1"/>
    <col min="2" max="2" width="7.50390625" style="57" customWidth="1"/>
    <col min="3" max="3" width="40.625" style="58" customWidth="1"/>
    <col min="4" max="4" width="15.125" style="4" bestFit="1" customWidth="1"/>
    <col min="5" max="5" width="9.50390625" style="24" bestFit="1" customWidth="1"/>
    <col min="6" max="6" width="15.125" style="24" bestFit="1" customWidth="1"/>
    <col min="7" max="7" width="9.50390625" style="37" bestFit="1" customWidth="1"/>
    <col min="8" max="8" width="15.125" style="24" bestFit="1" customWidth="1"/>
    <col min="9" max="9" width="9.50390625" style="37" bestFit="1" customWidth="1"/>
    <col min="10" max="11" width="8.875" style="37" bestFit="1" customWidth="1"/>
    <col min="12" max="16384" width="9.00390625" style="3" customWidth="1"/>
  </cols>
  <sheetData>
    <row r="1" ht="24.75" customHeight="1">
      <c r="A1" s="56" t="s">
        <v>343</v>
      </c>
    </row>
    <row r="2" spans="1:7" ht="27.75" customHeight="1" thickBot="1">
      <c r="A2" s="56"/>
      <c r="C2" s="1"/>
      <c r="G2" s="146" t="s">
        <v>351</v>
      </c>
    </row>
    <row r="3" spans="1:11" s="22" customFormat="1" ht="29.25" customHeight="1" thickBot="1">
      <c r="A3" s="59"/>
      <c r="B3" s="60"/>
      <c r="C3" s="1"/>
      <c r="D3" s="115" t="s">
        <v>345</v>
      </c>
      <c r="E3" s="44"/>
      <c r="F3" s="115" t="s">
        <v>348</v>
      </c>
      <c r="G3" s="44"/>
      <c r="H3" s="43" t="s">
        <v>349</v>
      </c>
      <c r="I3" s="44"/>
      <c r="J3" s="37"/>
      <c r="K3" s="37"/>
    </row>
    <row r="4" spans="1:11" s="22" customFormat="1" ht="32.25" customHeight="1">
      <c r="A4" s="61"/>
      <c r="B4" s="60"/>
      <c r="C4" s="62"/>
      <c r="D4" s="116">
        <v>800</v>
      </c>
      <c r="E4" s="45"/>
      <c r="F4" s="116">
        <v>843</v>
      </c>
      <c r="G4" s="45"/>
      <c r="H4" s="29">
        <v>866</v>
      </c>
      <c r="I4" s="45"/>
      <c r="J4" s="111" t="s">
        <v>347</v>
      </c>
      <c r="K4" s="111" t="s">
        <v>350</v>
      </c>
    </row>
    <row r="5" spans="1:11" ht="24.75" customHeight="1" thickBot="1">
      <c r="A5" s="56" t="s">
        <v>78</v>
      </c>
      <c r="B5" s="63"/>
      <c r="D5" s="109"/>
      <c r="E5" s="112"/>
      <c r="F5" s="109"/>
      <c r="G5" s="112"/>
      <c r="H5" s="109"/>
      <c r="I5" s="112"/>
      <c r="J5" s="64"/>
      <c r="K5" s="65"/>
    </row>
    <row r="6" spans="1:11" ht="24" customHeight="1">
      <c r="A6" s="66" t="s">
        <v>72</v>
      </c>
      <c r="B6" s="67" t="s">
        <v>79</v>
      </c>
      <c r="C6" s="68"/>
      <c r="D6" s="117"/>
      <c r="E6" s="30"/>
      <c r="F6" s="117"/>
      <c r="G6" s="30"/>
      <c r="H6" s="5"/>
      <c r="I6" s="30"/>
      <c r="J6" s="78"/>
      <c r="K6" s="79"/>
    </row>
    <row r="7" spans="1:11" ht="24" customHeight="1">
      <c r="A7" s="2"/>
      <c r="B7" s="57">
        <v>1</v>
      </c>
      <c r="C7" s="55" t="s">
        <v>80</v>
      </c>
      <c r="D7" s="118">
        <v>799</v>
      </c>
      <c r="E7" s="31">
        <f>D7/$D$4</f>
        <v>0.99875</v>
      </c>
      <c r="F7" s="118">
        <v>841</v>
      </c>
      <c r="G7" s="31">
        <f>F7/$F$4</f>
        <v>0.9976275207591934</v>
      </c>
      <c r="H7" s="6">
        <v>865</v>
      </c>
      <c r="I7" s="31">
        <v>0.9988452655889145</v>
      </c>
      <c r="J7" s="71">
        <f aca="true" t="shared" si="0" ref="J7:J13">G7-E7</f>
        <v>-0.001122479240806662</v>
      </c>
      <c r="K7" s="72">
        <f aca="true" t="shared" si="1" ref="K7:K13">I7-G7</f>
        <v>0.0012177448297211457</v>
      </c>
    </row>
    <row r="8" spans="1:11" ht="24" customHeight="1">
      <c r="A8" s="2"/>
      <c r="B8" s="53">
        <v>2</v>
      </c>
      <c r="C8" s="55" t="s">
        <v>81</v>
      </c>
      <c r="D8" s="118">
        <v>558</v>
      </c>
      <c r="E8" s="31">
        <f aca="true" t="shared" si="2" ref="E8:E13">D8/$D$4</f>
        <v>0.6975</v>
      </c>
      <c r="F8" s="118">
        <v>592</v>
      </c>
      <c r="G8" s="31">
        <f>F8/$F$4</f>
        <v>0.7022538552787663</v>
      </c>
      <c r="H8" s="6">
        <v>624</v>
      </c>
      <c r="I8" s="31">
        <v>0.7205542725173211</v>
      </c>
      <c r="J8" s="71">
        <f t="shared" si="0"/>
        <v>0.004753855278766261</v>
      </c>
      <c r="K8" s="72">
        <f t="shared" si="1"/>
        <v>0.0183004172385548</v>
      </c>
    </row>
    <row r="9" spans="1:11" ht="24" customHeight="1">
      <c r="A9" s="2"/>
      <c r="B9" s="57">
        <v>3</v>
      </c>
      <c r="C9" s="55" t="s">
        <v>82</v>
      </c>
      <c r="D9" s="118">
        <v>214</v>
      </c>
      <c r="E9" s="31">
        <f t="shared" si="2"/>
        <v>0.2675</v>
      </c>
      <c r="F9" s="118">
        <v>299</v>
      </c>
      <c r="G9" s="31">
        <f>F9/$F$4</f>
        <v>0.35468564650059314</v>
      </c>
      <c r="H9" s="6">
        <v>340</v>
      </c>
      <c r="I9" s="31">
        <v>0.39260969976905313</v>
      </c>
      <c r="J9" s="71">
        <f t="shared" si="0"/>
        <v>0.08718564650059313</v>
      </c>
      <c r="K9" s="72">
        <f t="shared" si="1"/>
        <v>0.03792405326845999</v>
      </c>
    </row>
    <row r="10" spans="1:11" ht="24" customHeight="1">
      <c r="A10" s="2"/>
      <c r="B10" s="53">
        <v>4</v>
      </c>
      <c r="C10" s="55" t="s">
        <v>83</v>
      </c>
      <c r="D10" s="118">
        <v>128</v>
      </c>
      <c r="E10" s="31">
        <f t="shared" si="2"/>
        <v>0.16</v>
      </c>
      <c r="F10" s="118">
        <v>173</v>
      </c>
      <c r="G10" s="31">
        <f>F10/$F$4</f>
        <v>0.20521945432977462</v>
      </c>
      <c r="H10" s="6">
        <v>242</v>
      </c>
      <c r="I10" s="31">
        <v>0.279445727482679</v>
      </c>
      <c r="J10" s="71">
        <f t="shared" si="0"/>
        <v>0.04521945432977462</v>
      </c>
      <c r="K10" s="72">
        <f t="shared" si="1"/>
        <v>0.07422627315290437</v>
      </c>
    </row>
    <row r="11" spans="1:11" ht="24" customHeight="1">
      <c r="A11" s="2"/>
      <c r="B11" s="57">
        <v>5</v>
      </c>
      <c r="C11" s="55" t="s">
        <v>84</v>
      </c>
      <c r="D11" s="118">
        <v>701</v>
      </c>
      <c r="E11" s="31">
        <f t="shared" si="2"/>
        <v>0.87625</v>
      </c>
      <c r="F11" s="118">
        <v>749</v>
      </c>
      <c r="G11" s="31">
        <f>F11/$F$4</f>
        <v>0.8884934756820878</v>
      </c>
      <c r="H11" s="6">
        <v>765</v>
      </c>
      <c r="I11" s="31">
        <v>0.8833718244803695</v>
      </c>
      <c r="J11" s="71">
        <f t="shared" si="0"/>
        <v>0.012243475682087834</v>
      </c>
      <c r="K11" s="72">
        <f t="shared" si="1"/>
        <v>-0.005121651201718258</v>
      </c>
    </row>
    <row r="12" spans="1:11" ht="24" customHeight="1">
      <c r="A12" s="2"/>
      <c r="B12" s="53">
        <v>6</v>
      </c>
      <c r="C12" s="55" t="s">
        <v>85</v>
      </c>
      <c r="D12" s="118">
        <v>650</v>
      </c>
      <c r="E12" s="31">
        <f t="shared" si="2"/>
        <v>0.8125</v>
      </c>
      <c r="F12" s="118">
        <v>725</v>
      </c>
      <c r="G12" s="31">
        <f>F12/$F$4</f>
        <v>0.8600237247924081</v>
      </c>
      <c r="H12" s="6">
        <v>729</v>
      </c>
      <c r="I12" s="31">
        <v>0.8418013856812933</v>
      </c>
      <c r="J12" s="71">
        <f t="shared" si="0"/>
        <v>0.04752372479240807</v>
      </c>
      <c r="K12" s="72">
        <f t="shared" si="1"/>
        <v>-0.018222339111114816</v>
      </c>
    </row>
    <row r="13" spans="1:11" ht="24" customHeight="1" thickBot="1">
      <c r="A13" s="2"/>
      <c r="B13" s="57">
        <v>7</v>
      </c>
      <c r="C13" s="54" t="s">
        <v>86</v>
      </c>
      <c r="D13" s="118">
        <v>655</v>
      </c>
      <c r="E13" s="31">
        <f t="shared" si="2"/>
        <v>0.81875</v>
      </c>
      <c r="F13" s="118">
        <v>720</v>
      </c>
      <c r="G13" s="31">
        <f>F13/$F$4</f>
        <v>0.8540925266903915</v>
      </c>
      <c r="H13" s="6">
        <v>711</v>
      </c>
      <c r="I13" s="31">
        <v>0.8210161662817552</v>
      </c>
      <c r="J13" s="73">
        <f t="shared" si="0"/>
        <v>0.03534252669039151</v>
      </c>
      <c r="K13" s="74">
        <f t="shared" si="1"/>
        <v>-0.03307636040863626</v>
      </c>
    </row>
    <row r="14" spans="1:11" ht="24" customHeight="1">
      <c r="A14" s="66" t="s">
        <v>87</v>
      </c>
      <c r="B14" s="75"/>
      <c r="C14" s="68" t="s">
        <v>88</v>
      </c>
      <c r="D14" s="117"/>
      <c r="E14" s="30"/>
      <c r="F14" s="117"/>
      <c r="G14" s="30"/>
      <c r="H14" s="5"/>
      <c r="I14" s="30"/>
      <c r="J14" s="69"/>
      <c r="K14" s="70"/>
    </row>
    <row r="15" spans="1:11" ht="24" customHeight="1">
      <c r="A15" s="2"/>
      <c r="B15" s="53">
        <v>1</v>
      </c>
      <c r="C15" s="55" t="s">
        <v>89</v>
      </c>
      <c r="D15" s="46">
        <v>108.19992449973353</v>
      </c>
      <c r="E15" s="31"/>
      <c r="F15" s="46">
        <v>107.03693052596354</v>
      </c>
      <c r="G15" s="31"/>
      <c r="H15" s="7">
        <v>108.19464931649112</v>
      </c>
      <c r="I15" s="31"/>
      <c r="J15" s="46">
        <f>F15-D15</f>
        <v>-1.1629939737699857</v>
      </c>
      <c r="K15" s="32">
        <f>H15-F15</f>
        <v>1.157718790527582</v>
      </c>
    </row>
    <row r="16" spans="1:11" ht="24" customHeight="1">
      <c r="A16" s="2"/>
      <c r="B16" s="53">
        <v>2</v>
      </c>
      <c r="C16" s="55" t="s">
        <v>90</v>
      </c>
      <c r="D16" s="119">
        <v>43.5799070556757</v>
      </c>
      <c r="E16" s="31"/>
      <c r="F16" s="119">
        <v>42.12032527580472</v>
      </c>
      <c r="G16" s="31"/>
      <c r="H16" s="8">
        <v>42.15208019562285</v>
      </c>
      <c r="I16" s="31"/>
      <c r="J16" s="47">
        <f>F16-D16</f>
        <v>-1.4595817798709803</v>
      </c>
      <c r="K16" s="48">
        <f>H16-F16</f>
        <v>0.03175491981813394</v>
      </c>
    </row>
    <row r="17" spans="1:11" s="23" customFormat="1" ht="24" customHeight="1" thickBot="1">
      <c r="A17" s="2"/>
      <c r="B17" s="53">
        <v>3</v>
      </c>
      <c r="C17" s="54" t="s">
        <v>91</v>
      </c>
      <c r="D17" s="46">
        <v>2.7380364236856956</v>
      </c>
      <c r="E17" s="31"/>
      <c r="F17" s="46">
        <v>3.1553244189639504</v>
      </c>
      <c r="G17" s="31"/>
      <c r="H17" s="7">
        <v>2.8045594678518335</v>
      </c>
      <c r="I17" s="31"/>
      <c r="J17" s="49">
        <f>F17-D17</f>
        <v>0.4172879952782549</v>
      </c>
      <c r="K17" s="50">
        <f>H17-F17</f>
        <v>-0.3507649511121169</v>
      </c>
    </row>
    <row r="18" spans="1:11" ht="24" customHeight="1">
      <c r="A18" s="66" t="s">
        <v>92</v>
      </c>
      <c r="B18" s="75"/>
      <c r="C18" s="68" t="s">
        <v>93</v>
      </c>
      <c r="D18" s="117"/>
      <c r="E18" s="30"/>
      <c r="F18" s="117"/>
      <c r="G18" s="30"/>
      <c r="H18" s="5"/>
      <c r="I18" s="30"/>
      <c r="J18" s="69"/>
      <c r="K18" s="70"/>
    </row>
    <row r="19" spans="1:11" ht="24" customHeight="1">
      <c r="A19" s="2"/>
      <c r="B19" s="53">
        <v>1</v>
      </c>
      <c r="C19" s="55" t="s">
        <v>94</v>
      </c>
      <c r="D19" s="47">
        <v>3.9057554386709983</v>
      </c>
      <c r="E19" s="31"/>
      <c r="F19" s="47">
        <v>3.752967311704179</v>
      </c>
      <c r="G19" s="31">
        <f>F19/$F$4</f>
        <v>0.004451918519222039</v>
      </c>
      <c r="H19" s="20">
        <v>3.72409750964714</v>
      </c>
      <c r="I19" s="31"/>
      <c r="J19" s="47">
        <f>F19-D19</f>
        <v>-0.15278812696681943</v>
      </c>
      <c r="K19" s="48">
        <f>H19-F19</f>
        <v>-0.028869802057038818</v>
      </c>
    </row>
    <row r="20" spans="1:11" ht="24" customHeight="1" thickBot="1">
      <c r="A20" s="76"/>
      <c r="B20" s="53">
        <v>2</v>
      </c>
      <c r="C20" s="55" t="s">
        <v>95</v>
      </c>
      <c r="D20" s="118">
        <v>543</v>
      </c>
      <c r="E20" s="31">
        <f>D20/$D$4</f>
        <v>0.67875</v>
      </c>
      <c r="F20" s="118">
        <v>608</v>
      </c>
      <c r="G20" s="31">
        <f>F20/$F$4</f>
        <v>0.7212336892052195</v>
      </c>
      <c r="H20" s="6">
        <v>614</v>
      </c>
      <c r="I20" s="31">
        <v>0.7090069284064665</v>
      </c>
      <c r="J20" s="73">
        <f>G20-E20</f>
        <v>0.0424836892052195</v>
      </c>
      <c r="K20" s="74">
        <f>I20-G20</f>
        <v>-0.012226760798752956</v>
      </c>
    </row>
    <row r="21" spans="1:11" ht="24" customHeight="1">
      <c r="A21" s="66" t="s">
        <v>96</v>
      </c>
      <c r="B21" s="75"/>
      <c r="C21" s="68" t="s">
        <v>97</v>
      </c>
      <c r="D21" s="117"/>
      <c r="E21" s="30"/>
      <c r="F21" s="117"/>
      <c r="G21" s="30"/>
      <c r="H21" s="5"/>
      <c r="I21" s="30"/>
      <c r="J21" s="69"/>
      <c r="K21" s="70"/>
    </row>
    <row r="22" spans="1:11" ht="24" customHeight="1">
      <c r="A22" s="2"/>
      <c r="B22" s="53">
        <v>1</v>
      </c>
      <c r="C22" s="55" t="s">
        <v>98</v>
      </c>
      <c r="D22" s="118">
        <v>691</v>
      </c>
      <c r="E22" s="31">
        <f>D22/$D$4</f>
        <v>0.86375</v>
      </c>
      <c r="F22" s="118">
        <v>739</v>
      </c>
      <c r="G22" s="31">
        <f>F22/$F$4</f>
        <v>0.8766310794780545</v>
      </c>
      <c r="H22" s="6">
        <v>760</v>
      </c>
      <c r="I22" s="31">
        <v>0.8775981524249422</v>
      </c>
      <c r="J22" s="71">
        <f>G22-E22</f>
        <v>0.012881079478054502</v>
      </c>
      <c r="K22" s="72">
        <f>I22-G22</f>
        <v>0.0009670729468876926</v>
      </c>
    </row>
    <row r="23" spans="1:11" ht="24" customHeight="1">
      <c r="A23" s="2"/>
      <c r="B23" s="53">
        <v>2</v>
      </c>
      <c r="C23" s="55" t="s">
        <v>99</v>
      </c>
      <c r="D23" s="47">
        <v>48.27301628129659</v>
      </c>
      <c r="E23" s="31"/>
      <c r="F23" s="47">
        <v>48.433584154774486</v>
      </c>
      <c r="G23" s="31">
        <f>F23/$F$4</f>
        <v>0.057453836482532016</v>
      </c>
      <c r="H23" s="20">
        <v>46.24066260836727</v>
      </c>
      <c r="I23" s="31"/>
      <c r="J23" s="47">
        <f>F23-D23</f>
        <v>0.1605678734778948</v>
      </c>
      <c r="K23" s="48">
        <f>H23-F23</f>
        <v>-2.192921546407213</v>
      </c>
    </row>
    <row r="24" spans="1:11" ht="37.5" customHeight="1" thickBot="1">
      <c r="A24" s="76"/>
      <c r="B24" s="77">
        <v>3</v>
      </c>
      <c r="C24" s="55" t="s">
        <v>100</v>
      </c>
      <c r="D24" s="118">
        <v>520</v>
      </c>
      <c r="E24" s="31">
        <f>D24/$D$4</f>
        <v>0.65</v>
      </c>
      <c r="F24" s="118">
        <v>552</v>
      </c>
      <c r="G24" s="31">
        <f>F24/$F$4</f>
        <v>0.6548042704626335</v>
      </c>
      <c r="H24" s="6">
        <v>565</v>
      </c>
      <c r="I24" s="31">
        <v>0.6524249422632794</v>
      </c>
      <c r="J24" s="73">
        <f>G24-E24</f>
        <v>0.004804270462633431</v>
      </c>
      <c r="K24" s="74">
        <f>I24-G24</f>
        <v>-0.002379328199354047</v>
      </c>
    </row>
    <row r="25" spans="1:11" ht="24" customHeight="1">
      <c r="A25" s="66" t="s">
        <v>101</v>
      </c>
      <c r="B25" s="75"/>
      <c r="C25" s="68" t="s">
        <v>102</v>
      </c>
      <c r="D25" s="117"/>
      <c r="E25" s="30"/>
      <c r="F25" s="117"/>
      <c r="G25" s="30"/>
      <c r="H25" s="5"/>
      <c r="I25" s="30"/>
      <c r="J25" s="69"/>
      <c r="K25" s="70"/>
    </row>
    <row r="26" spans="1:11" ht="37.5" customHeight="1">
      <c r="A26" s="2"/>
      <c r="B26" s="53">
        <v>1</v>
      </c>
      <c r="C26" s="55" t="s">
        <v>103</v>
      </c>
      <c r="D26" s="118">
        <v>71</v>
      </c>
      <c r="E26" s="31">
        <f>D26/$D$4</f>
        <v>0.08875</v>
      </c>
      <c r="F26" s="118">
        <v>82</v>
      </c>
      <c r="G26" s="31">
        <f>F26/$F$4</f>
        <v>0.09727164887307237</v>
      </c>
      <c r="H26" s="6">
        <v>120</v>
      </c>
      <c r="I26" s="31">
        <v>0.13856812933025403</v>
      </c>
      <c r="J26" s="71">
        <f>G26-E26</f>
        <v>0.008521648873072371</v>
      </c>
      <c r="K26" s="72">
        <f>I26-G26</f>
        <v>0.041296480457181664</v>
      </c>
    </row>
    <row r="27" spans="1:11" ht="37.5" customHeight="1" thickBot="1">
      <c r="A27" s="2"/>
      <c r="B27" s="53">
        <v>2</v>
      </c>
      <c r="C27" s="55" t="s">
        <v>104</v>
      </c>
      <c r="D27" s="47">
        <v>19.872549019607845</v>
      </c>
      <c r="E27" s="31"/>
      <c r="F27" s="47">
        <v>18.027863777089784</v>
      </c>
      <c r="G27" s="31"/>
      <c r="H27" s="20">
        <v>21.85984604368063</v>
      </c>
      <c r="I27" s="31"/>
      <c r="J27" s="51">
        <f>F27-D27</f>
        <v>-1.8446852425180609</v>
      </c>
      <c r="K27" s="52">
        <f>H27-F27</f>
        <v>3.8319822665908454</v>
      </c>
    </row>
    <row r="28" spans="1:11" ht="24" customHeight="1">
      <c r="A28" s="66" t="s">
        <v>105</v>
      </c>
      <c r="B28" s="75"/>
      <c r="C28" s="68" t="s">
        <v>106</v>
      </c>
      <c r="D28" s="117"/>
      <c r="E28" s="30"/>
      <c r="F28" s="117"/>
      <c r="G28" s="30"/>
      <c r="H28" s="5"/>
      <c r="I28" s="30"/>
      <c r="J28" s="78"/>
      <c r="K28" s="79"/>
    </row>
    <row r="29" spans="1:11" ht="24" customHeight="1">
      <c r="A29" s="2"/>
      <c r="B29" s="53">
        <v>1</v>
      </c>
      <c r="C29" s="55" t="s">
        <v>107</v>
      </c>
      <c r="D29" s="118">
        <v>800</v>
      </c>
      <c r="E29" s="31">
        <f>D29/$D$4</f>
        <v>1</v>
      </c>
      <c r="F29" s="118">
        <v>843</v>
      </c>
      <c r="G29" s="31">
        <f>F29/$F$4</f>
        <v>1</v>
      </c>
      <c r="H29" s="6">
        <v>866</v>
      </c>
      <c r="I29" s="31">
        <v>1</v>
      </c>
      <c r="J29" s="71">
        <f>G29-E29</f>
        <v>0</v>
      </c>
      <c r="K29" s="72">
        <f>I29-G29</f>
        <v>0</v>
      </c>
    </row>
    <row r="30" spans="1:11" ht="24" customHeight="1">
      <c r="A30" s="2"/>
      <c r="B30" s="53">
        <v>2</v>
      </c>
      <c r="C30" s="55" t="s">
        <v>108</v>
      </c>
      <c r="D30" s="118">
        <v>765</v>
      </c>
      <c r="E30" s="31">
        <f>D30/$D$4</f>
        <v>0.95625</v>
      </c>
      <c r="F30" s="118">
        <v>823</v>
      </c>
      <c r="G30" s="31">
        <f>F30/$F$4</f>
        <v>0.9762752075919335</v>
      </c>
      <c r="H30" s="6">
        <v>843</v>
      </c>
      <c r="I30" s="31">
        <v>0.9734411085450346</v>
      </c>
      <c r="J30" s="71">
        <f>G30-E30</f>
        <v>0.02002520759193349</v>
      </c>
      <c r="K30" s="72">
        <f>I30-G30</f>
        <v>-0.002834099046898908</v>
      </c>
    </row>
    <row r="31" spans="1:11" ht="24" customHeight="1">
      <c r="A31" s="2"/>
      <c r="B31" s="53">
        <v>3</v>
      </c>
      <c r="C31" s="55" t="s">
        <v>109</v>
      </c>
      <c r="D31" s="118">
        <v>800</v>
      </c>
      <c r="E31" s="31">
        <f>D31/$D$4</f>
        <v>1</v>
      </c>
      <c r="F31" s="118">
        <v>843</v>
      </c>
      <c r="G31" s="31">
        <f>F31/$F$4</f>
        <v>1</v>
      </c>
      <c r="H31" s="6">
        <v>866</v>
      </c>
      <c r="I31" s="31">
        <v>1</v>
      </c>
      <c r="J31" s="71">
        <f>G31-E31</f>
        <v>0</v>
      </c>
      <c r="K31" s="72">
        <f>I31-G31</f>
        <v>0</v>
      </c>
    </row>
    <row r="32" spans="1:11" ht="24" customHeight="1" thickBot="1">
      <c r="A32" s="76"/>
      <c r="B32" s="53">
        <v>4</v>
      </c>
      <c r="C32" s="55" t="s">
        <v>110</v>
      </c>
      <c r="D32" s="118">
        <v>800</v>
      </c>
      <c r="E32" s="31">
        <f>D32/$D$4</f>
        <v>1</v>
      </c>
      <c r="F32" s="118">
        <v>839</v>
      </c>
      <c r="G32" s="31">
        <f>F32/$F$4</f>
        <v>0.9952550415183867</v>
      </c>
      <c r="H32" s="6">
        <v>862</v>
      </c>
      <c r="I32" s="31">
        <v>0.9953810623556582</v>
      </c>
      <c r="J32" s="71">
        <f>G32-E32</f>
        <v>-0.004744958481613271</v>
      </c>
      <c r="K32" s="72">
        <f>I32-G32</f>
        <v>0.00012602083727142332</v>
      </c>
    </row>
    <row r="33" spans="1:11" ht="24" customHeight="1">
      <c r="A33" s="66" t="s">
        <v>111</v>
      </c>
      <c r="B33" s="75"/>
      <c r="C33" s="68" t="s">
        <v>112</v>
      </c>
      <c r="D33" s="117"/>
      <c r="E33" s="30"/>
      <c r="F33" s="117"/>
      <c r="G33" s="30"/>
      <c r="H33" s="5"/>
      <c r="I33" s="30"/>
      <c r="J33" s="80"/>
      <c r="K33" s="81"/>
    </row>
    <row r="34" spans="1:11" ht="24" customHeight="1">
      <c r="A34" s="2"/>
      <c r="B34" s="53">
        <v>1</v>
      </c>
      <c r="C34" s="55" t="s">
        <v>113</v>
      </c>
      <c r="D34" s="120">
        <v>0.4902796554674058</v>
      </c>
      <c r="E34" s="31"/>
      <c r="F34" s="120">
        <v>0.4873450736676267</v>
      </c>
      <c r="G34" s="31"/>
      <c r="H34" s="10">
        <v>0.4881755781131953</v>
      </c>
      <c r="I34" s="31"/>
      <c r="J34" s="71"/>
      <c r="K34" s="72"/>
    </row>
    <row r="35" spans="1:11" ht="24" customHeight="1">
      <c r="A35" s="2"/>
      <c r="B35" s="53">
        <v>2</v>
      </c>
      <c r="C35" s="55" t="s">
        <v>114</v>
      </c>
      <c r="D35" s="120">
        <v>0.7767493653506632</v>
      </c>
      <c r="E35" s="31"/>
      <c r="F35" s="120">
        <v>0.7795243591787383</v>
      </c>
      <c r="G35" s="31"/>
      <c r="H35" s="10">
        <v>0.7805766831971278</v>
      </c>
      <c r="I35" s="31"/>
      <c r="J35" s="71"/>
      <c r="K35" s="72"/>
    </row>
    <row r="36" spans="1:11" ht="24" customHeight="1">
      <c r="A36" s="2"/>
      <c r="B36" s="53"/>
      <c r="C36" s="42" t="s">
        <v>342</v>
      </c>
      <c r="D36" s="121">
        <v>687</v>
      </c>
      <c r="E36" s="31">
        <f>D36/$D$4</f>
        <v>0.85875</v>
      </c>
      <c r="F36" s="121">
        <v>745</v>
      </c>
      <c r="G36" s="31">
        <f>F36/$F$4</f>
        <v>0.8837485172004745</v>
      </c>
      <c r="H36" s="28">
        <v>788</v>
      </c>
      <c r="I36" s="31">
        <v>0.9099307159353349</v>
      </c>
      <c r="J36" s="71">
        <f>G36-E36</f>
        <v>0.024998517200474524</v>
      </c>
      <c r="K36" s="72">
        <f>I36-G36</f>
        <v>0.026182198734860385</v>
      </c>
    </row>
    <row r="37" spans="1:11" ht="24" customHeight="1">
      <c r="A37" s="2"/>
      <c r="B37" s="53">
        <v>3</v>
      </c>
      <c r="C37" s="55" t="s">
        <v>115</v>
      </c>
      <c r="D37" s="120">
        <v>0.3331522451083262</v>
      </c>
      <c r="E37" s="31"/>
      <c r="F37" s="120">
        <v>0.332934824721693</v>
      </c>
      <c r="G37" s="31"/>
      <c r="H37" s="10">
        <v>0.3317241253728809</v>
      </c>
      <c r="I37" s="31"/>
      <c r="J37" s="71"/>
      <c r="K37" s="72"/>
    </row>
    <row r="38" spans="1:11" ht="24" customHeight="1">
      <c r="A38" s="2"/>
      <c r="B38" s="53">
        <v>4</v>
      </c>
      <c r="C38" s="55" t="s">
        <v>116</v>
      </c>
      <c r="D38" s="120">
        <v>0.7330215329565142</v>
      </c>
      <c r="E38" s="31"/>
      <c r="F38" s="120">
        <v>0.7378901158170855</v>
      </c>
      <c r="G38" s="31"/>
      <c r="H38" s="10">
        <v>0.7374156561373865</v>
      </c>
      <c r="I38" s="31"/>
      <c r="J38" s="71"/>
      <c r="K38" s="72"/>
    </row>
    <row r="39" spans="1:11" ht="24" customHeight="1">
      <c r="A39" s="2"/>
      <c r="B39" s="53">
        <v>5</v>
      </c>
      <c r="C39" s="55" t="s">
        <v>117</v>
      </c>
      <c r="D39" s="120">
        <v>0.32935760064320563</v>
      </c>
      <c r="E39" s="31"/>
      <c r="F39" s="120">
        <v>0.3290258265443015</v>
      </c>
      <c r="G39" s="31"/>
      <c r="H39" s="10">
        <v>0.3279930435953523</v>
      </c>
      <c r="I39" s="31"/>
      <c r="J39" s="71"/>
      <c r="K39" s="72"/>
    </row>
    <row r="40" spans="1:11" ht="24" customHeight="1" thickBot="1">
      <c r="A40" s="64"/>
      <c r="B40" s="77">
        <v>6</v>
      </c>
      <c r="C40" s="83" t="s">
        <v>118</v>
      </c>
      <c r="D40" s="122">
        <v>0.7764108915058816</v>
      </c>
      <c r="E40" s="36"/>
      <c r="F40" s="122">
        <v>0.7780545516872277</v>
      </c>
      <c r="G40" s="36"/>
      <c r="H40" s="110">
        <v>0.7798447030521746</v>
      </c>
      <c r="I40" s="36"/>
      <c r="J40" s="73"/>
      <c r="K40" s="74"/>
    </row>
    <row r="41" spans="1:11" ht="24" customHeight="1">
      <c r="A41" s="66" t="s">
        <v>119</v>
      </c>
      <c r="B41" s="75"/>
      <c r="C41" s="68" t="s">
        <v>120</v>
      </c>
      <c r="D41" s="117"/>
      <c r="E41" s="30"/>
      <c r="F41" s="117"/>
      <c r="G41" s="30"/>
      <c r="H41" s="5"/>
      <c r="I41" s="30"/>
      <c r="J41" s="78"/>
      <c r="K41" s="79"/>
    </row>
    <row r="42" spans="1:11" ht="24" customHeight="1">
      <c r="A42" s="2"/>
      <c r="B42" s="53">
        <v>1</v>
      </c>
      <c r="C42" s="55" t="s">
        <v>121</v>
      </c>
      <c r="D42" s="123">
        <v>9411.692035117332</v>
      </c>
      <c r="E42" s="31"/>
      <c r="F42" s="123">
        <v>9363.19802388647</v>
      </c>
      <c r="G42" s="31"/>
      <c r="H42" s="21">
        <v>9472.591672455232</v>
      </c>
      <c r="I42" s="31"/>
      <c r="J42" s="123"/>
      <c r="K42" s="143"/>
    </row>
    <row r="43" spans="1:11" ht="24" customHeight="1">
      <c r="A43" s="2"/>
      <c r="B43" s="53">
        <v>2</v>
      </c>
      <c r="C43" s="55" t="s">
        <v>122</v>
      </c>
      <c r="D43" s="123">
        <v>5635.9694338555455</v>
      </c>
      <c r="E43" s="31"/>
      <c r="F43" s="123">
        <v>4346.882564614123</v>
      </c>
      <c r="G43" s="31"/>
      <c r="H43" s="21">
        <v>4542.185203904362</v>
      </c>
      <c r="I43" s="31"/>
      <c r="J43" s="123"/>
      <c r="K43" s="143"/>
    </row>
    <row r="44" spans="1:11" ht="24" customHeight="1" thickBot="1">
      <c r="A44" s="2"/>
      <c r="B44" s="53">
        <v>3</v>
      </c>
      <c r="C44" s="55" t="s">
        <v>123</v>
      </c>
      <c r="D44" s="118">
        <v>738</v>
      </c>
      <c r="E44" s="31">
        <f>D44/$D$4</f>
        <v>0.9225</v>
      </c>
      <c r="F44" s="118">
        <v>786</v>
      </c>
      <c r="G44" s="31">
        <f>F44/$F$4</f>
        <v>0.9323843416370107</v>
      </c>
      <c r="H44" s="6">
        <v>794</v>
      </c>
      <c r="I44" s="31">
        <f>H44/$H$4</f>
        <v>0.9168591224018475</v>
      </c>
      <c r="J44" s="73">
        <f>G44-E44</f>
        <v>0.009884341637010685</v>
      </c>
      <c r="K44" s="74">
        <f>I44-G44</f>
        <v>-0.015525219235163146</v>
      </c>
    </row>
    <row r="45" spans="1:11" ht="24" customHeight="1">
      <c r="A45" s="66" t="s">
        <v>124</v>
      </c>
      <c r="B45" s="75"/>
      <c r="C45" s="68" t="s">
        <v>125</v>
      </c>
      <c r="D45" s="117"/>
      <c r="E45" s="30"/>
      <c r="F45" s="117"/>
      <c r="G45" s="30"/>
      <c r="H45" s="5"/>
      <c r="I45" s="30"/>
      <c r="J45" s="69"/>
      <c r="K45" s="70"/>
    </row>
    <row r="46" spans="1:11" ht="24" customHeight="1">
      <c r="A46" s="2"/>
      <c r="B46" s="53">
        <v>1</v>
      </c>
      <c r="C46" s="55" t="s">
        <v>126</v>
      </c>
      <c r="D46" s="118">
        <v>345</v>
      </c>
      <c r="E46" s="31">
        <f>D46/$D$4</f>
        <v>0.43125</v>
      </c>
      <c r="F46" s="118">
        <v>354</v>
      </c>
      <c r="G46" s="31">
        <f>F46/$F$4</f>
        <v>0.4199288256227758</v>
      </c>
      <c r="H46" s="6">
        <v>365</v>
      </c>
      <c r="I46" s="31">
        <v>0.4214780600461894</v>
      </c>
      <c r="J46" s="71">
        <f>G46-E46</f>
        <v>-0.011321174377224241</v>
      </c>
      <c r="K46" s="72">
        <f>I46-G46</f>
        <v>0.0015492344234135924</v>
      </c>
    </row>
    <row r="47" spans="1:11" ht="24" customHeight="1">
      <c r="A47" s="2"/>
      <c r="B47" s="53">
        <v>2</v>
      </c>
      <c r="C47" s="55" t="s">
        <v>127</v>
      </c>
      <c r="D47" s="118">
        <v>336</v>
      </c>
      <c r="E47" s="31">
        <f>D47/$D$4</f>
        <v>0.42</v>
      </c>
      <c r="F47" s="118">
        <v>406</v>
      </c>
      <c r="G47" s="31">
        <f>F47/$F$4</f>
        <v>0.4816132858837485</v>
      </c>
      <c r="H47" s="6">
        <v>409</v>
      </c>
      <c r="I47" s="31">
        <v>0.4722863741339492</v>
      </c>
      <c r="J47" s="71">
        <f>G47-E47</f>
        <v>0.061613285883748536</v>
      </c>
      <c r="K47" s="72">
        <f>I47-G47</f>
        <v>-0.009326911749799327</v>
      </c>
    </row>
    <row r="48" spans="1:11" ht="24" customHeight="1" thickBot="1">
      <c r="A48" s="2"/>
      <c r="B48" s="82">
        <v>3</v>
      </c>
      <c r="C48" s="54" t="s">
        <v>128</v>
      </c>
      <c r="D48" s="124">
        <v>104</v>
      </c>
      <c r="E48" s="31">
        <f>D48/$D$4</f>
        <v>0.13</v>
      </c>
      <c r="F48" s="124">
        <v>83</v>
      </c>
      <c r="G48" s="31">
        <f>F48/$F$4</f>
        <v>0.09845788849347568</v>
      </c>
      <c r="H48" s="11">
        <v>92</v>
      </c>
      <c r="I48" s="31">
        <v>0.10623556581986143</v>
      </c>
      <c r="J48" s="73">
        <f>G48-E48</f>
        <v>-0.03154211150652432</v>
      </c>
      <c r="K48" s="74">
        <f>I48-G48</f>
        <v>0.0077776773263857485</v>
      </c>
    </row>
    <row r="49" spans="1:11" ht="24" customHeight="1">
      <c r="A49" s="66" t="s">
        <v>129</v>
      </c>
      <c r="B49" s="75"/>
      <c r="C49" s="68" t="s">
        <v>130</v>
      </c>
      <c r="D49" s="125"/>
      <c r="E49" s="33"/>
      <c r="F49" s="125"/>
      <c r="G49" s="33"/>
      <c r="H49" s="12"/>
      <c r="I49" s="33"/>
      <c r="J49" s="69"/>
      <c r="K49" s="70"/>
    </row>
    <row r="50" spans="1:11" ht="24" customHeight="1">
      <c r="A50" s="2"/>
      <c r="B50" s="53">
        <v>1</v>
      </c>
      <c r="C50" s="55" t="s">
        <v>131</v>
      </c>
      <c r="D50" s="118">
        <v>342</v>
      </c>
      <c r="E50" s="31">
        <f aca="true" t="shared" si="3" ref="E50:E59">D50/$D$4</f>
        <v>0.4275</v>
      </c>
      <c r="F50" s="118">
        <v>335</v>
      </c>
      <c r="G50" s="31">
        <f>F50/$F$4</f>
        <v>0.3973902728351127</v>
      </c>
      <c r="H50" s="6">
        <v>347</v>
      </c>
      <c r="I50" s="31">
        <v>0.4006928406466513</v>
      </c>
      <c r="J50" s="71">
        <f aca="true" t="shared" si="4" ref="J50:J59">G50-E50</f>
        <v>-0.0301097271648873</v>
      </c>
      <c r="K50" s="72">
        <f aca="true" t="shared" si="5" ref="K50:K59">I50-G50</f>
        <v>0.0033025678115385926</v>
      </c>
    </row>
    <row r="51" spans="1:11" ht="24" customHeight="1">
      <c r="A51" s="2"/>
      <c r="B51" s="53">
        <v>2</v>
      </c>
      <c r="C51" s="55" t="s">
        <v>132</v>
      </c>
      <c r="D51" s="118">
        <v>151</v>
      </c>
      <c r="E51" s="31">
        <f t="shared" si="3"/>
        <v>0.18875</v>
      </c>
      <c r="F51" s="118">
        <v>163</v>
      </c>
      <c r="G51" s="31">
        <f>F51/$F$4</f>
        <v>0.1933570581257414</v>
      </c>
      <c r="H51" s="6">
        <v>154</v>
      </c>
      <c r="I51" s="31">
        <v>0.17782909930715934</v>
      </c>
      <c r="J51" s="71">
        <f t="shared" si="4"/>
        <v>0.004607058125741387</v>
      </c>
      <c r="K51" s="72">
        <f t="shared" si="5"/>
        <v>-0.015527958818582044</v>
      </c>
    </row>
    <row r="52" spans="1:11" ht="24" customHeight="1">
      <c r="A52" s="2"/>
      <c r="B52" s="53">
        <v>3</v>
      </c>
      <c r="C52" s="55" t="s">
        <v>133</v>
      </c>
      <c r="D52" s="118">
        <v>13</v>
      </c>
      <c r="E52" s="31">
        <f t="shared" si="3"/>
        <v>0.01625</v>
      </c>
      <c r="F52" s="118">
        <v>15</v>
      </c>
      <c r="G52" s="31">
        <f>F52/$F$4</f>
        <v>0.017793594306049824</v>
      </c>
      <c r="H52" s="6">
        <v>15</v>
      </c>
      <c r="I52" s="31">
        <v>0.017321016166281754</v>
      </c>
      <c r="J52" s="71">
        <f t="shared" si="4"/>
        <v>0.0015435943060498232</v>
      </c>
      <c r="K52" s="72">
        <f t="shared" si="5"/>
        <v>-0.0004725781397680699</v>
      </c>
    </row>
    <row r="53" spans="1:11" ht="24" customHeight="1">
      <c r="A53" s="2"/>
      <c r="B53" s="53">
        <v>4</v>
      </c>
      <c r="C53" s="55" t="s">
        <v>134</v>
      </c>
      <c r="D53" s="118">
        <v>0</v>
      </c>
      <c r="E53" s="31">
        <f t="shared" si="3"/>
        <v>0</v>
      </c>
      <c r="F53" s="118">
        <v>0</v>
      </c>
      <c r="G53" s="31">
        <f>F53/$F$4</f>
        <v>0</v>
      </c>
      <c r="H53" s="6">
        <v>0</v>
      </c>
      <c r="I53" s="31">
        <v>0</v>
      </c>
      <c r="J53" s="71">
        <f t="shared" si="4"/>
        <v>0</v>
      </c>
      <c r="K53" s="72">
        <f t="shared" si="5"/>
        <v>0</v>
      </c>
    </row>
    <row r="54" spans="1:11" ht="24" customHeight="1">
      <c r="A54" s="2"/>
      <c r="B54" s="53">
        <v>5</v>
      </c>
      <c r="C54" s="55" t="s">
        <v>135</v>
      </c>
      <c r="D54" s="118">
        <v>89</v>
      </c>
      <c r="E54" s="31">
        <f t="shared" si="3"/>
        <v>0.11125</v>
      </c>
      <c r="F54" s="118">
        <v>91</v>
      </c>
      <c r="G54" s="31">
        <f>F54/$F$4</f>
        <v>0.10794780545670225</v>
      </c>
      <c r="H54" s="6">
        <v>83</v>
      </c>
      <c r="I54" s="31">
        <v>0.09584295612009237</v>
      </c>
      <c r="J54" s="71">
        <f t="shared" si="4"/>
        <v>-0.0033021945432977484</v>
      </c>
      <c r="K54" s="72">
        <f t="shared" si="5"/>
        <v>-0.01210484933660988</v>
      </c>
    </row>
    <row r="55" spans="1:11" ht="24" customHeight="1">
      <c r="A55" s="2"/>
      <c r="B55" s="53">
        <v>6</v>
      </c>
      <c r="C55" s="55" t="s">
        <v>136</v>
      </c>
      <c r="D55" s="118">
        <v>133</v>
      </c>
      <c r="E55" s="31">
        <f t="shared" si="3"/>
        <v>0.16625</v>
      </c>
      <c r="F55" s="118">
        <v>155</v>
      </c>
      <c r="G55" s="31">
        <f>F55/$F$4</f>
        <v>0.18386714116251482</v>
      </c>
      <c r="H55" s="6">
        <v>176</v>
      </c>
      <c r="I55" s="31">
        <v>0.20323325635103925</v>
      </c>
      <c r="J55" s="71">
        <f t="shared" si="4"/>
        <v>0.01761714116251481</v>
      </c>
      <c r="K55" s="72">
        <f t="shared" si="5"/>
        <v>0.019366115188524435</v>
      </c>
    </row>
    <row r="56" spans="1:11" ht="24" customHeight="1">
      <c r="A56" s="2"/>
      <c r="B56" s="53">
        <v>7</v>
      </c>
      <c r="C56" s="55" t="s">
        <v>137</v>
      </c>
      <c r="D56" s="118">
        <v>21</v>
      </c>
      <c r="E56" s="31">
        <f t="shared" si="3"/>
        <v>0.02625</v>
      </c>
      <c r="F56" s="118">
        <v>24</v>
      </c>
      <c r="G56" s="31">
        <f>F56/$F$4</f>
        <v>0.028469750889679714</v>
      </c>
      <c r="H56" s="6">
        <v>22</v>
      </c>
      <c r="I56" s="31">
        <v>0.025404157043879907</v>
      </c>
      <c r="J56" s="71">
        <f t="shared" si="4"/>
        <v>0.002219750889679715</v>
      </c>
      <c r="K56" s="72">
        <f t="shared" si="5"/>
        <v>-0.003065593845799807</v>
      </c>
    </row>
    <row r="57" spans="1:11" ht="24" customHeight="1">
      <c r="A57" s="2"/>
      <c r="B57" s="53">
        <v>8</v>
      </c>
      <c r="C57" s="55" t="s">
        <v>138</v>
      </c>
      <c r="D57" s="118">
        <v>34</v>
      </c>
      <c r="E57" s="31">
        <f t="shared" si="3"/>
        <v>0.0425</v>
      </c>
      <c r="F57" s="118">
        <v>43</v>
      </c>
      <c r="G57" s="31">
        <f>F57/$F$4</f>
        <v>0.051008303677342826</v>
      </c>
      <c r="H57" s="6">
        <v>48</v>
      </c>
      <c r="I57" s="31">
        <v>0.05542725173210162</v>
      </c>
      <c r="J57" s="71">
        <f t="shared" si="4"/>
        <v>0.008508303677342823</v>
      </c>
      <c r="K57" s="72">
        <f t="shared" si="5"/>
        <v>0.004418948054758794</v>
      </c>
    </row>
    <row r="58" spans="1:11" ht="24" customHeight="1">
      <c r="A58" s="2"/>
      <c r="B58" s="53">
        <v>9</v>
      </c>
      <c r="C58" s="55" t="s">
        <v>139</v>
      </c>
      <c r="D58" s="118">
        <v>3</v>
      </c>
      <c r="E58" s="31">
        <f t="shared" si="3"/>
        <v>0.00375</v>
      </c>
      <c r="F58" s="118">
        <v>4</v>
      </c>
      <c r="G58" s="31">
        <f>F58/$F$4</f>
        <v>0.004744958481613286</v>
      </c>
      <c r="H58" s="6">
        <v>4</v>
      </c>
      <c r="I58" s="31">
        <v>0.004618937644341801</v>
      </c>
      <c r="J58" s="71">
        <f t="shared" si="4"/>
        <v>0.0009949584816132864</v>
      </c>
      <c r="K58" s="72">
        <f t="shared" si="5"/>
        <v>-0.0001260208372714849</v>
      </c>
    </row>
    <row r="59" spans="1:11" ht="24" customHeight="1" thickBot="1">
      <c r="A59" s="64"/>
      <c r="B59" s="77">
        <v>10</v>
      </c>
      <c r="C59" s="83" t="s">
        <v>140</v>
      </c>
      <c r="D59" s="126">
        <v>14</v>
      </c>
      <c r="E59" s="36">
        <f t="shared" si="3"/>
        <v>0.0175</v>
      </c>
      <c r="F59" s="126">
        <v>16</v>
      </c>
      <c r="G59" s="36">
        <f>F59/$F$4</f>
        <v>0.018979833926453145</v>
      </c>
      <c r="H59" s="13">
        <v>17</v>
      </c>
      <c r="I59" s="36">
        <v>0.019630484988452657</v>
      </c>
      <c r="J59" s="73">
        <f t="shared" si="4"/>
        <v>0.0014798339264531432</v>
      </c>
      <c r="K59" s="74">
        <f t="shared" si="5"/>
        <v>0.0006506510619995118</v>
      </c>
    </row>
    <row r="60" spans="1:11" ht="24" customHeight="1">
      <c r="A60" s="37"/>
      <c r="C60" s="84"/>
      <c r="D60" s="17"/>
      <c r="E60" s="25"/>
      <c r="F60" s="17"/>
      <c r="G60" s="25"/>
      <c r="H60" s="17"/>
      <c r="I60" s="25"/>
      <c r="J60" s="85"/>
      <c r="K60" s="85"/>
    </row>
    <row r="61" spans="1:11" ht="24" customHeight="1" thickBot="1">
      <c r="A61" s="86" t="s">
        <v>141</v>
      </c>
      <c r="B61" s="87"/>
      <c r="C61" s="88"/>
      <c r="D61" s="16"/>
      <c r="E61" s="26"/>
      <c r="F61" s="16"/>
      <c r="G61" s="26"/>
      <c r="H61" s="16"/>
      <c r="I61" s="26"/>
      <c r="J61" s="85"/>
      <c r="K61" s="85"/>
    </row>
    <row r="62" spans="1:11" ht="24" customHeight="1">
      <c r="A62" s="66" t="s">
        <v>142</v>
      </c>
      <c r="B62" s="75"/>
      <c r="C62" s="68" t="s">
        <v>143</v>
      </c>
      <c r="D62" s="125"/>
      <c r="E62" s="33"/>
      <c r="F62" s="125"/>
      <c r="G62" s="33"/>
      <c r="H62" s="12"/>
      <c r="I62" s="33"/>
      <c r="J62" s="78"/>
      <c r="K62" s="79"/>
    </row>
    <row r="63" spans="1:11" ht="24" customHeight="1">
      <c r="A63" s="89"/>
      <c r="B63" s="53">
        <v>1</v>
      </c>
      <c r="C63" s="55" t="s">
        <v>144</v>
      </c>
      <c r="D63" s="118">
        <v>753</v>
      </c>
      <c r="E63" s="31">
        <f>D63/$D$4</f>
        <v>0.94125</v>
      </c>
      <c r="F63" s="118">
        <v>785</v>
      </c>
      <c r="G63" s="31">
        <f>F63/$F$4</f>
        <v>0.9311981020166074</v>
      </c>
      <c r="H63" s="6">
        <v>799</v>
      </c>
      <c r="I63" s="31">
        <v>0.9226327944572749</v>
      </c>
      <c r="J63" s="71">
        <f>G63-E63</f>
        <v>-0.010051897983392677</v>
      </c>
      <c r="K63" s="72">
        <f>I63-G63</f>
        <v>-0.008565307559332491</v>
      </c>
    </row>
    <row r="64" spans="1:11" ht="24" customHeight="1">
      <c r="A64" s="89"/>
      <c r="B64" s="53">
        <v>2</v>
      </c>
      <c r="C64" s="55" t="s">
        <v>73</v>
      </c>
      <c r="D64" s="118">
        <v>606</v>
      </c>
      <c r="E64" s="31">
        <f>D64/$D$4</f>
        <v>0.7575</v>
      </c>
      <c r="F64" s="118">
        <v>682</v>
      </c>
      <c r="G64" s="31">
        <f>F64/$F$4</f>
        <v>0.8090154211150652</v>
      </c>
      <c r="H64" s="6">
        <v>696</v>
      </c>
      <c r="I64" s="31">
        <v>0.8036951501154734</v>
      </c>
      <c r="J64" s="71">
        <f>G64-E64</f>
        <v>0.05151542111506524</v>
      </c>
      <c r="K64" s="72">
        <f>I64-G64</f>
        <v>-0.0053202709995917585</v>
      </c>
    </row>
    <row r="65" spans="1:11" ht="24" customHeight="1" thickBot="1">
      <c r="A65" s="89"/>
      <c r="B65" s="82">
        <v>3</v>
      </c>
      <c r="C65" s="54" t="s">
        <v>145</v>
      </c>
      <c r="D65" s="124">
        <v>431</v>
      </c>
      <c r="E65" s="31">
        <f>D65/$D$4</f>
        <v>0.53875</v>
      </c>
      <c r="F65" s="124">
        <v>463</v>
      </c>
      <c r="G65" s="31">
        <f>F65/$F$4</f>
        <v>0.5492289442467378</v>
      </c>
      <c r="H65" s="11">
        <v>469</v>
      </c>
      <c r="I65" s="31">
        <v>0.5415704387990762</v>
      </c>
      <c r="J65" s="73">
        <f>G65-E65</f>
        <v>0.010478944246737898</v>
      </c>
      <c r="K65" s="74">
        <f>I65-G65</f>
        <v>-0.007658505447661668</v>
      </c>
    </row>
    <row r="66" spans="1:11" ht="24" customHeight="1">
      <c r="A66" s="66" t="s">
        <v>146</v>
      </c>
      <c r="B66" s="75"/>
      <c r="C66" s="68" t="s">
        <v>147</v>
      </c>
      <c r="D66" s="125"/>
      <c r="E66" s="33"/>
      <c r="F66" s="125"/>
      <c r="G66" s="33"/>
      <c r="H66" s="12"/>
      <c r="I66" s="33"/>
      <c r="J66" s="69"/>
      <c r="K66" s="70"/>
    </row>
    <row r="67" spans="1:11" ht="37.5" customHeight="1">
      <c r="A67" s="89"/>
      <c r="B67" s="53">
        <v>1</v>
      </c>
      <c r="C67" s="55" t="s">
        <v>148</v>
      </c>
      <c r="D67" s="118">
        <v>787</v>
      </c>
      <c r="E67" s="31">
        <f aca="true" t="shared" si="6" ref="E67:E130">D67/$D$4</f>
        <v>0.98375</v>
      </c>
      <c r="F67" s="118">
        <v>833</v>
      </c>
      <c r="G67" s="31">
        <f>F67/$F$4</f>
        <v>0.9881376037959668</v>
      </c>
      <c r="H67" s="6">
        <v>859</v>
      </c>
      <c r="I67" s="31">
        <v>0.9919168591224018</v>
      </c>
      <c r="J67" s="71">
        <f>G67-E67</f>
        <v>0.00438760379596681</v>
      </c>
      <c r="K67" s="72">
        <f>I67-G67</f>
        <v>0.0037792553264349715</v>
      </c>
    </row>
    <row r="68" spans="1:11" ht="37.5" customHeight="1">
      <c r="A68" s="89"/>
      <c r="B68" s="53">
        <v>2</v>
      </c>
      <c r="C68" s="55" t="s">
        <v>149</v>
      </c>
      <c r="D68" s="118">
        <v>489</v>
      </c>
      <c r="E68" s="31">
        <f t="shared" si="6"/>
        <v>0.61125</v>
      </c>
      <c r="F68" s="118">
        <v>579</v>
      </c>
      <c r="G68" s="31">
        <f>F68/$F$4</f>
        <v>0.6868327402135231</v>
      </c>
      <c r="H68" s="6">
        <v>661</v>
      </c>
      <c r="I68" s="31">
        <v>0.7632794457274826</v>
      </c>
      <c r="J68" s="71">
        <f>G68-E68</f>
        <v>0.07558274021352318</v>
      </c>
      <c r="K68" s="72">
        <f>I68-G68</f>
        <v>0.07644670551395949</v>
      </c>
    </row>
    <row r="69" spans="1:11" ht="37.5" customHeight="1" thickBot="1">
      <c r="A69" s="89"/>
      <c r="B69" s="82">
        <v>3</v>
      </c>
      <c r="C69" s="127" t="s">
        <v>346</v>
      </c>
      <c r="D69" s="124">
        <v>752</v>
      </c>
      <c r="E69" s="31">
        <f t="shared" si="6"/>
        <v>0.94</v>
      </c>
      <c r="F69" s="124">
        <v>774</v>
      </c>
      <c r="G69" s="31">
        <f>F69/$F$4</f>
        <v>0.9181494661921709</v>
      </c>
      <c r="H69" s="11">
        <v>837</v>
      </c>
      <c r="I69" s="31">
        <v>0.9665127020785219</v>
      </c>
      <c r="J69" s="73">
        <f>G69-E69</f>
        <v>-0.021850533807829087</v>
      </c>
      <c r="K69" s="74">
        <f>I69-G69</f>
        <v>0.04836323588635105</v>
      </c>
    </row>
    <row r="70" spans="1:11" ht="24" customHeight="1">
      <c r="A70" s="66" t="s">
        <v>150</v>
      </c>
      <c r="B70" s="75"/>
      <c r="C70" s="68" t="s">
        <v>151</v>
      </c>
      <c r="D70" s="125"/>
      <c r="E70" s="33"/>
      <c r="F70" s="125"/>
      <c r="G70" s="33"/>
      <c r="H70" s="12"/>
      <c r="I70" s="33"/>
      <c r="J70" s="69"/>
      <c r="K70" s="70"/>
    </row>
    <row r="71" spans="1:11" ht="24" customHeight="1">
      <c r="A71" s="89"/>
      <c r="B71" s="53">
        <v>1</v>
      </c>
      <c r="C71" s="55" t="s">
        <v>152</v>
      </c>
      <c r="D71" s="118">
        <v>798</v>
      </c>
      <c r="E71" s="31">
        <f t="shared" si="6"/>
        <v>0.9975</v>
      </c>
      <c r="F71" s="118">
        <v>843</v>
      </c>
      <c r="G71" s="31">
        <f>F71/$F$4</f>
        <v>1</v>
      </c>
      <c r="H71" s="6">
        <v>866</v>
      </c>
      <c r="I71" s="31">
        <v>1</v>
      </c>
      <c r="J71" s="71">
        <f aca="true" t="shared" si="7" ref="J71:J76">G71-E71</f>
        <v>0.0024999999999999467</v>
      </c>
      <c r="K71" s="72">
        <f aca="true" t="shared" si="8" ref="K71:K76">I71-G71</f>
        <v>0</v>
      </c>
    </row>
    <row r="72" spans="1:11" ht="24" customHeight="1">
      <c r="A72" s="89"/>
      <c r="B72" s="53">
        <v>2</v>
      </c>
      <c r="C72" s="55" t="s">
        <v>153</v>
      </c>
      <c r="D72" s="118">
        <v>772</v>
      </c>
      <c r="E72" s="31">
        <f t="shared" si="6"/>
        <v>0.965</v>
      </c>
      <c r="F72" s="118">
        <v>821</v>
      </c>
      <c r="G72" s="31">
        <f aca="true" t="shared" si="9" ref="G72:G135">F72/$F$4</f>
        <v>0.9739027283511269</v>
      </c>
      <c r="H72" s="6">
        <v>841</v>
      </c>
      <c r="I72" s="31">
        <v>0.9711316397228638</v>
      </c>
      <c r="J72" s="71">
        <f t="shared" si="7"/>
        <v>0.008902728351126932</v>
      </c>
      <c r="K72" s="72">
        <f t="shared" si="8"/>
        <v>-0.002771088628263141</v>
      </c>
    </row>
    <row r="73" spans="1:11" ht="24" customHeight="1">
      <c r="A73" s="89"/>
      <c r="B73" s="53">
        <v>3</v>
      </c>
      <c r="C73" s="55" t="s">
        <v>154</v>
      </c>
      <c r="D73" s="118">
        <v>768</v>
      </c>
      <c r="E73" s="31">
        <f t="shared" si="6"/>
        <v>0.96</v>
      </c>
      <c r="F73" s="118">
        <v>816</v>
      </c>
      <c r="G73" s="31">
        <f t="shared" si="9"/>
        <v>0.9679715302491103</v>
      </c>
      <c r="H73" s="6">
        <v>835</v>
      </c>
      <c r="I73" s="31">
        <v>0.9561200923787528</v>
      </c>
      <c r="J73" s="71">
        <f t="shared" si="7"/>
        <v>0.007971530249110348</v>
      </c>
      <c r="K73" s="72">
        <f t="shared" si="8"/>
        <v>-0.011851437870357473</v>
      </c>
    </row>
    <row r="74" spans="1:11" ht="24" customHeight="1">
      <c r="A74" s="89"/>
      <c r="B74" s="53">
        <v>4</v>
      </c>
      <c r="C74" s="55" t="s">
        <v>155</v>
      </c>
      <c r="D74" s="118">
        <v>748</v>
      </c>
      <c r="E74" s="31">
        <f t="shared" si="6"/>
        <v>0.935</v>
      </c>
      <c r="F74" s="118">
        <v>794</v>
      </c>
      <c r="G74" s="31">
        <f t="shared" si="9"/>
        <v>0.9418742586002372</v>
      </c>
      <c r="H74" s="6">
        <v>828</v>
      </c>
      <c r="I74" s="31">
        <v>0.9561200923787528</v>
      </c>
      <c r="J74" s="71">
        <f t="shared" si="7"/>
        <v>0.00687425860023716</v>
      </c>
      <c r="K74" s="72">
        <f t="shared" si="8"/>
        <v>0.014245833778515626</v>
      </c>
    </row>
    <row r="75" spans="1:11" ht="37.5" customHeight="1">
      <c r="A75" s="89"/>
      <c r="B75" s="53">
        <v>5</v>
      </c>
      <c r="C75" s="55" t="s">
        <v>156</v>
      </c>
      <c r="D75" s="118">
        <v>764</v>
      </c>
      <c r="E75" s="31">
        <f t="shared" si="6"/>
        <v>0.955</v>
      </c>
      <c r="F75" s="118">
        <v>815</v>
      </c>
      <c r="G75" s="31">
        <f t="shared" si="9"/>
        <v>0.966785290628707</v>
      </c>
      <c r="H75" s="6">
        <v>852</v>
      </c>
      <c r="I75" s="31">
        <v>0.9838337182448037</v>
      </c>
      <c r="J75" s="71">
        <f t="shared" si="7"/>
        <v>0.011785290628707035</v>
      </c>
      <c r="K75" s="72">
        <f t="shared" si="8"/>
        <v>0.017048427616096706</v>
      </c>
    </row>
    <row r="76" spans="1:11" ht="24" customHeight="1" thickBot="1">
      <c r="A76" s="109"/>
      <c r="B76" s="77">
        <v>6</v>
      </c>
      <c r="C76" s="83" t="s">
        <v>157</v>
      </c>
      <c r="D76" s="126">
        <v>656</v>
      </c>
      <c r="E76" s="36">
        <f t="shared" si="6"/>
        <v>0.82</v>
      </c>
      <c r="F76" s="126">
        <v>716</v>
      </c>
      <c r="G76" s="36">
        <f t="shared" si="9"/>
        <v>0.8493475682087782</v>
      </c>
      <c r="H76" s="13">
        <v>715</v>
      </c>
      <c r="I76" s="36">
        <v>0.825635103926097</v>
      </c>
      <c r="J76" s="73">
        <f t="shared" si="7"/>
        <v>0.029347568208778263</v>
      </c>
      <c r="K76" s="74">
        <f t="shared" si="8"/>
        <v>-0.023712464282681256</v>
      </c>
    </row>
    <row r="77" spans="1:11" ht="24" customHeight="1">
      <c r="A77" s="66" t="s">
        <v>158</v>
      </c>
      <c r="B77" s="75"/>
      <c r="C77" s="68" t="s">
        <v>159</v>
      </c>
      <c r="D77" s="125"/>
      <c r="E77" s="33"/>
      <c r="F77" s="125"/>
      <c r="G77" s="33"/>
      <c r="H77" s="12"/>
      <c r="I77" s="33"/>
      <c r="J77" s="69"/>
      <c r="K77" s="70"/>
    </row>
    <row r="78" spans="1:11" ht="24" customHeight="1">
      <c r="A78" s="89"/>
      <c r="B78" s="53">
        <v>1</v>
      </c>
      <c r="C78" s="55" t="s">
        <v>160</v>
      </c>
      <c r="D78" s="118">
        <v>603</v>
      </c>
      <c r="E78" s="31">
        <f t="shared" si="6"/>
        <v>0.75375</v>
      </c>
      <c r="F78" s="118">
        <v>648</v>
      </c>
      <c r="G78" s="31">
        <f t="shared" si="9"/>
        <v>0.7686832740213523</v>
      </c>
      <c r="H78" s="6">
        <v>691</v>
      </c>
      <c r="I78" s="31">
        <v>0.7979214780600462</v>
      </c>
      <c r="J78" s="71">
        <f>G78-E78</f>
        <v>0.01493327402135225</v>
      </c>
      <c r="K78" s="72">
        <f>I78-G78</f>
        <v>0.029238204038693927</v>
      </c>
    </row>
    <row r="79" spans="1:11" ht="37.5" customHeight="1" thickBot="1">
      <c r="A79" s="89"/>
      <c r="B79" s="82">
        <v>2</v>
      </c>
      <c r="C79" s="54" t="s">
        <v>161</v>
      </c>
      <c r="D79" s="124">
        <v>488</v>
      </c>
      <c r="E79" s="31">
        <f t="shared" si="6"/>
        <v>0.61</v>
      </c>
      <c r="F79" s="124">
        <v>533</v>
      </c>
      <c r="G79" s="31">
        <f t="shared" si="9"/>
        <v>0.6322657176749703</v>
      </c>
      <c r="H79" s="11">
        <v>582</v>
      </c>
      <c r="I79" s="31">
        <v>0.6720554272517321</v>
      </c>
      <c r="J79" s="73">
        <f>G79-E79</f>
        <v>0.02226571767497032</v>
      </c>
      <c r="K79" s="74">
        <f>I79-G79</f>
        <v>0.039789709576761756</v>
      </c>
    </row>
    <row r="80" spans="1:11" ht="24" customHeight="1">
      <c r="A80" s="66" t="s">
        <v>162</v>
      </c>
      <c r="B80" s="75"/>
      <c r="C80" s="68" t="s">
        <v>163</v>
      </c>
      <c r="D80" s="125"/>
      <c r="E80" s="33"/>
      <c r="F80" s="125"/>
      <c r="G80" s="33"/>
      <c r="H80" s="12"/>
      <c r="I80" s="33"/>
      <c r="J80" s="78"/>
      <c r="K80" s="79"/>
    </row>
    <row r="81" spans="1:11" ht="37.5" customHeight="1">
      <c r="A81" s="2"/>
      <c r="B81" s="53">
        <v>1</v>
      </c>
      <c r="C81" s="55" t="s">
        <v>164</v>
      </c>
      <c r="D81" s="118">
        <v>482</v>
      </c>
      <c r="E81" s="31">
        <f t="shared" si="6"/>
        <v>0.6025</v>
      </c>
      <c r="F81" s="118">
        <v>544</v>
      </c>
      <c r="G81" s="31">
        <f t="shared" si="9"/>
        <v>0.6453143534994069</v>
      </c>
      <c r="H81" s="6">
        <v>570</v>
      </c>
      <c r="I81" s="31">
        <v>0.6581986143187067</v>
      </c>
      <c r="J81" s="71">
        <f aca="true" t="shared" si="10" ref="J81:J86">G81-E81</f>
        <v>0.042814353499406876</v>
      </c>
      <c r="K81" s="72">
        <f aca="true" t="shared" si="11" ref="K81:K86">I81-G81</f>
        <v>0.012884260819299831</v>
      </c>
    </row>
    <row r="82" spans="1:11" ht="24" customHeight="1">
      <c r="A82" s="2"/>
      <c r="B82" s="53">
        <v>2</v>
      </c>
      <c r="C82" s="55" t="s">
        <v>165</v>
      </c>
      <c r="D82" s="118">
        <v>349</v>
      </c>
      <c r="E82" s="31">
        <f t="shared" si="6"/>
        <v>0.43625</v>
      </c>
      <c r="F82" s="118">
        <v>350</v>
      </c>
      <c r="G82" s="31">
        <f t="shared" si="9"/>
        <v>0.4151838671411625</v>
      </c>
      <c r="H82" s="6">
        <v>427</v>
      </c>
      <c r="I82" s="31">
        <v>0.4930715935334873</v>
      </c>
      <c r="J82" s="71">
        <f t="shared" si="10"/>
        <v>-0.021066132858837516</v>
      </c>
      <c r="K82" s="72">
        <f t="shared" si="11"/>
        <v>0.07788772639232477</v>
      </c>
    </row>
    <row r="83" spans="1:11" ht="24" customHeight="1">
      <c r="A83" s="2"/>
      <c r="B83" s="53">
        <v>3</v>
      </c>
      <c r="C83" s="55" t="s">
        <v>166</v>
      </c>
      <c r="D83" s="118">
        <v>182</v>
      </c>
      <c r="E83" s="31">
        <f t="shared" si="6"/>
        <v>0.2275</v>
      </c>
      <c r="F83" s="118">
        <v>178</v>
      </c>
      <c r="G83" s="31">
        <f t="shared" si="9"/>
        <v>0.2111506524317912</v>
      </c>
      <c r="H83" s="6">
        <v>208</v>
      </c>
      <c r="I83" s="31">
        <v>0.24018475750577367</v>
      </c>
      <c r="J83" s="71">
        <f t="shared" si="10"/>
        <v>-0.0163493475682088</v>
      </c>
      <c r="K83" s="72">
        <f t="shared" si="11"/>
        <v>0.029034105073982464</v>
      </c>
    </row>
    <row r="84" spans="1:11" ht="24" customHeight="1">
      <c r="A84" s="2"/>
      <c r="B84" s="53">
        <v>4</v>
      </c>
      <c r="C84" s="55" t="s">
        <v>167</v>
      </c>
      <c r="D84" s="118">
        <v>678</v>
      </c>
      <c r="E84" s="31">
        <f t="shared" si="6"/>
        <v>0.8475</v>
      </c>
      <c r="F84" s="118">
        <v>737</v>
      </c>
      <c r="G84" s="31">
        <f t="shared" si="9"/>
        <v>0.8742586002372479</v>
      </c>
      <c r="H84" s="6">
        <v>781</v>
      </c>
      <c r="I84" s="31">
        <v>0.9018475750577367</v>
      </c>
      <c r="J84" s="71">
        <f t="shared" si="10"/>
        <v>0.026758600237247854</v>
      </c>
      <c r="K84" s="72">
        <f t="shared" si="11"/>
        <v>0.027588974820488832</v>
      </c>
    </row>
    <row r="85" spans="1:11" ht="24" customHeight="1">
      <c r="A85" s="2"/>
      <c r="B85" s="53">
        <v>5</v>
      </c>
      <c r="C85" s="55" t="s">
        <v>168</v>
      </c>
      <c r="D85" s="118">
        <v>651</v>
      </c>
      <c r="E85" s="31">
        <f t="shared" si="6"/>
        <v>0.81375</v>
      </c>
      <c r="F85" s="118">
        <v>696</v>
      </c>
      <c r="G85" s="31">
        <f t="shared" si="9"/>
        <v>0.8256227758007118</v>
      </c>
      <c r="H85" s="6">
        <v>753</v>
      </c>
      <c r="I85" s="31">
        <v>0.8695150115473441</v>
      </c>
      <c r="J85" s="71">
        <f t="shared" si="10"/>
        <v>0.011872775800711777</v>
      </c>
      <c r="K85" s="72">
        <f t="shared" si="11"/>
        <v>0.04389223574663237</v>
      </c>
    </row>
    <row r="86" spans="1:11" ht="24" customHeight="1" thickBot="1">
      <c r="A86" s="2"/>
      <c r="B86" s="82">
        <v>6</v>
      </c>
      <c r="C86" s="54" t="s">
        <v>169</v>
      </c>
      <c r="D86" s="124">
        <v>792</v>
      </c>
      <c r="E86" s="31">
        <f t="shared" si="6"/>
        <v>0.99</v>
      </c>
      <c r="F86" s="124">
        <v>833</v>
      </c>
      <c r="G86" s="31">
        <f t="shared" si="9"/>
        <v>0.9881376037959668</v>
      </c>
      <c r="H86" s="11">
        <v>856</v>
      </c>
      <c r="I86" s="31">
        <v>0.9884526558891455</v>
      </c>
      <c r="J86" s="73">
        <f t="shared" si="10"/>
        <v>-0.0018623962040331676</v>
      </c>
      <c r="K86" s="74">
        <f t="shared" si="11"/>
        <v>0.00031505209317872485</v>
      </c>
    </row>
    <row r="87" spans="1:11" ht="24" customHeight="1">
      <c r="A87" s="66" t="s">
        <v>170</v>
      </c>
      <c r="B87" s="75"/>
      <c r="C87" s="68" t="s">
        <v>171</v>
      </c>
      <c r="D87" s="125"/>
      <c r="E87" s="33"/>
      <c r="F87" s="125"/>
      <c r="G87" s="33"/>
      <c r="H87" s="12"/>
      <c r="I87" s="33"/>
      <c r="J87" s="69"/>
      <c r="K87" s="70"/>
    </row>
    <row r="88" spans="1:11" ht="24" customHeight="1">
      <c r="A88" s="2"/>
      <c r="B88" s="53">
        <v>1</v>
      </c>
      <c r="C88" s="55" t="s">
        <v>172</v>
      </c>
      <c r="D88" s="118">
        <v>703</v>
      </c>
      <c r="E88" s="31">
        <f t="shared" si="6"/>
        <v>0.87875</v>
      </c>
      <c r="F88" s="118">
        <v>751</v>
      </c>
      <c r="G88" s="31">
        <f t="shared" si="9"/>
        <v>0.8908659549228944</v>
      </c>
      <c r="H88" s="6">
        <v>778</v>
      </c>
      <c r="I88" s="31">
        <v>0.8983833718244804</v>
      </c>
      <c r="J88" s="71">
        <f>G88-E88</f>
        <v>0.012115954922894412</v>
      </c>
      <c r="K88" s="72">
        <f>I88-G88</f>
        <v>0.007517416901585916</v>
      </c>
    </row>
    <row r="89" spans="1:11" ht="37.5" customHeight="1">
      <c r="A89" s="2"/>
      <c r="B89" s="53">
        <v>2</v>
      </c>
      <c r="C89" s="55" t="s">
        <v>173</v>
      </c>
      <c r="D89" s="118">
        <v>731</v>
      </c>
      <c r="E89" s="31">
        <f t="shared" si="6"/>
        <v>0.91375</v>
      </c>
      <c r="F89" s="118">
        <v>767</v>
      </c>
      <c r="G89" s="31">
        <f t="shared" si="9"/>
        <v>0.9098457888493475</v>
      </c>
      <c r="H89" s="6">
        <v>793</v>
      </c>
      <c r="I89" s="31">
        <v>0.9157043879907621</v>
      </c>
      <c r="J89" s="71">
        <f>G89-E89</f>
        <v>-0.0039042111506524257</v>
      </c>
      <c r="K89" s="72">
        <f>I89-G89</f>
        <v>0.005858599141414622</v>
      </c>
    </row>
    <row r="90" spans="1:11" ht="24" customHeight="1" thickBot="1">
      <c r="A90" s="2"/>
      <c r="B90" s="82">
        <v>3</v>
      </c>
      <c r="C90" s="54" t="s">
        <v>174</v>
      </c>
      <c r="D90" s="126">
        <v>715</v>
      </c>
      <c r="E90" s="36">
        <f t="shared" si="6"/>
        <v>0.89375</v>
      </c>
      <c r="F90" s="126">
        <v>774</v>
      </c>
      <c r="G90" s="36">
        <f t="shared" si="9"/>
        <v>0.9181494661921709</v>
      </c>
      <c r="H90" s="13">
        <v>804</v>
      </c>
      <c r="I90" s="36">
        <v>0.9284064665127021</v>
      </c>
      <c r="J90" s="73">
        <f>G90-E90</f>
        <v>0.024399466192170816</v>
      </c>
      <c r="K90" s="74">
        <f>I90-G90</f>
        <v>0.010257000320531229</v>
      </c>
    </row>
    <row r="91" spans="1:11" ht="24" customHeight="1">
      <c r="A91" s="90"/>
      <c r="B91" s="75"/>
      <c r="C91" s="91"/>
      <c r="D91" s="18"/>
      <c r="E91" s="27"/>
      <c r="F91" s="18"/>
      <c r="G91" s="27"/>
      <c r="H91" s="18"/>
      <c r="I91" s="27"/>
      <c r="J91" s="85"/>
      <c r="K91" s="85"/>
    </row>
    <row r="92" spans="1:11" ht="24" customHeight="1" thickBot="1">
      <c r="A92" s="86" t="s">
        <v>175</v>
      </c>
      <c r="B92" s="87"/>
      <c r="C92" s="88"/>
      <c r="D92" s="16"/>
      <c r="E92" s="26"/>
      <c r="F92" s="16"/>
      <c r="G92" s="26"/>
      <c r="H92" s="16"/>
      <c r="I92" s="26"/>
      <c r="J92" s="85"/>
      <c r="K92" s="85"/>
    </row>
    <row r="93" spans="1:11" ht="24" customHeight="1">
      <c r="A93" s="66" t="s">
        <v>176</v>
      </c>
      <c r="B93" s="75"/>
      <c r="C93" s="68" t="s">
        <v>177</v>
      </c>
      <c r="D93" s="125"/>
      <c r="E93" s="33"/>
      <c r="F93" s="125"/>
      <c r="G93" s="33"/>
      <c r="H93" s="12"/>
      <c r="I93" s="33"/>
      <c r="J93" s="78"/>
      <c r="K93" s="79"/>
    </row>
    <row r="94" spans="1:11" ht="49.5" customHeight="1">
      <c r="A94" s="2"/>
      <c r="B94" s="53">
        <v>1</v>
      </c>
      <c r="C94" s="55" t="s">
        <v>178</v>
      </c>
      <c r="D94" s="118">
        <v>737</v>
      </c>
      <c r="E94" s="31">
        <f t="shared" si="6"/>
        <v>0.92125</v>
      </c>
      <c r="F94" s="118">
        <v>781</v>
      </c>
      <c r="G94" s="31">
        <f t="shared" si="9"/>
        <v>0.9264531435349941</v>
      </c>
      <c r="H94" s="6">
        <v>806</v>
      </c>
      <c r="I94" s="31">
        <v>0.930715935334873</v>
      </c>
      <c r="J94" s="71">
        <f aca="true" t="shared" si="12" ref="J94:J99">G94-E94</f>
        <v>0.00520314353499407</v>
      </c>
      <c r="K94" s="72">
        <f aca="true" t="shared" si="13" ref="K94:K99">I94-G94</f>
        <v>0.004262791799878873</v>
      </c>
    </row>
    <row r="95" spans="1:11" ht="24" customHeight="1">
      <c r="A95" s="2"/>
      <c r="B95" s="53">
        <v>2</v>
      </c>
      <c r="C95" s="55" t="s">
        <v>179</v>
      </c>
      <c r="D95" s="118">
        <v>761</v>
      </c>
      <c r="E95" s="31">
        <f t="shared" si="6"/>
        <v>0.95125</v>
      </c>
      <c r="F95" s="118">
        <v>800</v>
      </c>
      <c r="G95" s="31">
        <f t="shared" si="9"/>
        <v>0.9489916963226572</v>
      </c>
      <c r="H95" s="6">
        <v>825</v>
      </c>
      <c r="I95" s="31">
        <v>0.9526558891454965</v>
      </c>
      <c r="J95" s="71">
        <f t="shared" si="12"/>
        <v>-0.00225830367734281</v>
      </c>
      <c r="K95" s="72">
        <f t="shared" si="13"/>
        <v>0.0036641928228392517</v>
      </c>
    </row>
    <row r="96" spans="1:11" ht="37.5" customHeight="1">
      <c r="A96" s="2"/>
      <c r="B96" s="53">
        <v>3</v>
      </c>
      <c r="C96" s="55" t="s">
        <v>180</v>
      </c>
      <c r="D96" s="118">
        <v>528</v>
      </c>
      <c r="E96" s="31">
        <f t="shared" si="6"/>
        <v>0.66</v>
      </c>
      <c r="F96" s="118">
        <v>573</v>
      </c>
      <c r="G96" s="31">
        <f t="shared" si="9"/>
        <v>0.6797153024911032</v>
      </c>
      <c r="H96" s="6">
        <v>587</v>
      </c>
      <c r="I96" s="31">
        <v>0.6778290993071594</v>
      </c>
      <c r="J96" s="71">
        <f t="shared" si="12"/>
        <v>0.019715302491103204</v>
      </c>
      <c r="K96" s="72">
        <f t="shared" si="13"/>
        <v>-0.0018862031839438353</v>
      </c>
    </row>
    <row r="97" spans="1:11" ht="37.5" customHeight="1">
      <c r="A97" s="2"/>
      <c r="B97" s="53">
        <v>4</v>
      </c>
      <c r="C97" s="55" t="s">
        <v>181</v>
      </c>
      <c r="D97" s="118">
        <v>679</v>
      </c>
      <c r="E97" s="31">
        <f t="shared" si="6"/>
        <v>0.84875</v>
      </c>
      <c r="F97" s="118">
        <v>727</v>
      </c>
      <c r="G97" s="31">
        <f t="shared" si="9"/>
        <v>0.8623962040332147</v>
      </c>
      <c r="H97" s="6">
        <v>747</v>
      </c>
      <c r="I97" s="31">
        <v>0.8625866050808314</v>
      </c>
      <c r="J97" s="71">
        <f t="shared" si="12"/>
        <v>0.013646204033214704</v>
      </c>
      <c r="K97" s="72">
        <f t="shared" si="13"/>
        <v>0.00019040104761669507</v>
      </c>
    </row>
    <row r="98" spans="1:11" ht="37.5" customHeight="1">
      <c r="A98" s="2"/>
      <c r="B98" s="53">
        <v>5</v>
      </c>
      <c r="C98" s="55" t="s">
        <v>182</v>
      </c>
      <c r="D98" s="118">
        <v>785</v>
      </c>
      <c r="E98" s="31">
        <f t="shared" si="6"/>
        <v>0.98125</v>
      </c>
      <c r="F98" s="118">
        <v>826</v>
      </c>
      <c r="G98" s="31">
        <f t="shared" si="9"/>
        <v>0.9798339264531435</v>
      </c>
      <c r="H98" s="6">
        <v>857</v>
      </c>
      <c r="I98" s="31">
        <v>0.9896073903002309</v>
      </c>
      <c r="J98" s="71">
        <f t="shared" si="12"/>
        <v>-0.0014160735468564667</v>
      </c>
      <c r="K98" s="72">
        <f t="shared" si="13"/>
        <v>0.009773463847087438</v>
      </c>
    </row>
    <row r="99" spans="1:11" ht="37.5" customHeight="1" thickBot="1">
      <c r="A99" s="64"/>
      <c r="B99" s="77">
        <v>6</v>
      </c>
      <c r="C99" s="83" t="s">
        <v>183</v>
      </c>
      <c r="D99" s="126">
        <v>642</v>
      </c>
      <c r="E99" s="36">
        <f t="shared" si="6"/>
        <v>0.8025</v>
      </c>
      <c r="F99" s="126">
        <v>701</v>
      </c>
      <c r="G99" s="36">
        <f t="shared" si="9"/>
        <v>0.8315539739027283</v>
      </c>
      <c r="H99" s="13">
        <v>737</v>
      </c>
      <c r="I99" s="36">
        <v>0.851039260969977</v>
      </c>
      <c r="J99" s="73">
        <f t="shared" si="12"/>
        <v>0.029053973902728347</v>
      </c>
      <c r="K99" s="74">
        <f t="shared" si="13"/>
        <v>0.019485287067248613</v>
      </c>
    </row>
    <row r="100" spans="1:11" ht="24" customHeight="1">
      <c r="A100" s="66" t="s">
        <v>184</v>
      </c>
      <c r="B100" s="75"/>
      <c r="C100" s="68" t="s">
        <v>185</v>
      </c>
      <c r="D100" s="125"/>
      <c r="E100" s="33"/>
      <c r="F100" s="125"/>
      <c r="G100" s="33"/>
      <c r="H100" s="12"/>
      <c r="I100" s="33"/>
      <c r="J100" s="78"/>
      <c r="K100" s="79"/>
    </row>
    <row r="101" spans="1:11" ht="49.5" customHeight="1">
      <c r="A101" s="2"/>
      <c r="B101" s="53">
        <v>1</v>
      </c>
      <c r="C101" s="55" t="s">
        <v>186</v>
      </c>
      <c r="D101" s="118">
        <v>570</v>
      </c>
      <c r="E101" s="31">
        <f t="shared" si="6"/>
        <v>0.7125</v>
      </c>
      <c r="F101" s="118">
        <v>646</v>
      </c>
      <c r="G101" s="31">
        <f t="shared" si="9"/>
        <v>0.7663107947805456</v>
      </c>
      <c r="H101" s="6">
        <v>664</v>
      </c>
      <c r="I101" s="31">
        <v>0.766743648960739</v>
      </c>
      <c r="J101" s="71">
        <f aca="true" t="shared" si="14" ref="J101:J110">G101-E101</f>
        <v>0.05381079478054562</v>
      </c>
      <c r="K101" s="72">
        <f aca="true" t="shared" si="15" ref="K101:K110">I101-G101</f>
        <v>0.00043285418019334276</v>
      </c>
    </row>
    <row r="102" spans="1:11" ht="37.5" customHeight="1">
      <c r="A102" s="2"/>
      <c r="B102" s="53">
        <v>2</v>
      </c>
      <c r="C102" s="42" t="s">
        <v>187</v>
      </c>
      <c r="D102" s="118">
        <v>730</v>
      </c>
      <c r="E102" s="31">
        <f t="shared" si="6"/>
        <v>0.9125</v>
      </c>
      <c r="F102" s="118">
        <v>784</v>
      </c>
      <c r="G102" s="31">
        <f t="shared" si="9"/>
        <v>0.930011862396204</v>
      </c>
      <c r="H102" s="6">
        <v>819</v>
      </c>
      <c r="I102" s="31">
        <v>0.9457274826789839</v>
      </c>
      <c r="J102" s="71">
        <f t="shared" si="14"/>
        <v>0.01751186239620406</v>
      </c>
      <c r="K102" s="72">
        <f t="shared" si="15"/>
        <v>0.01571562028277984</v>
      </c>
    </row>
    <row r="103" spans="1:11" ht="49.5" customHeight="1">
      <c r="A103" s="2"/>
      <c r="B103" s="53">
        <v>3</v>
      </c>
      <c r="C103" s="55" t="s">
        <v>188</v>
      </c>
      <c r="D103" s="118">
        <v>737</v>
      </c>
      <c r="E103" s="31">
        <f t="shared" si="6"/>
        <v>0.92125</v>
      </c>
      <c r="F103" s="118">
        <v>791</v>
      </c>
      <c r="G103" s="31">
        <f t="shared" si="9"/>
        <v>0.9383155397390273</v>
      </c>
      <c r="H103" s="6">
        <v>824</v>
      </c>
      <c r="I103" s="31">
        <v>0.9515011547344111</v>
      </c>
      <c r="J103" s="71">
        <f t="shared" si="14"/>
        <v>0.017065539739027247</v>
      </c>
      <c r="K103" s="72">
        <f t="shared" si="15"/>
        <v>0.013185614995383843</v>
      </c>
    </row>
    <row r="104" spans="1:11" ht="37.5" customHeight="1">
      <c r="A104" s="2"/>
      <c r="B104" s="53">
        <v>4</v>
      </c>
      <c r="C104" s="42" t="s">
        <v>189</v>
      </c>
      <c r="D104" s="118">
        <v>672</v>
      </c>
      <c r="E104" s="31">
        <f t="shared" si="6"/>
        <v>0.84</v>
      </c>
      <c r="F104" s="118">
        <v>722</v>
      </c>
      <c r="G104" s="31">
        <f t="shared" si="9"/>
        <v>0.8564650059311981</v>
      </c>
      <c r="H104" s="6">
        <v>752</v>
      </c>
      <c r="I104" s="31">
        <v>0.8683602771362586</v>
      </c>
      <c r="J104" s="71">
        <f t="shared" si="14"/>
        <v>0.01646500593119815</v>
      </c>
      <c r="K104" s="72">
        <f t="shared" si="15"/>
        <v>0.01189527120506051</v>
      </c>
    </row>
    <row r="105" spans="1:11" ht="37.5" customHeight="1">
      <c r="A105" s="2"/>
      <c r="B105" s="53">
        <v>5</v>
      </c>
      <c r="C105" s="55" t="s">
        <v>190</v>
      </c>
      <c r="D105" s="118">
        <v>790</v>
      </c>
      <c r="E105" s="31">
        <f t="shared" si="6"/>
        <v>0.9875</v>
      </c>
      <c r="F105" s="118">
        <v>832</v>
      </c>
      <c r="G105" s="31">
        <f t="shared" si="9"/>
        <v>0.9869513641755635</v>
      </c>
      <c r="H105" s="6">
        <v>862</v>
      </c>
      <c r="I105" s="31">
        <v>0.9953810623556582</v>
      </c>
      <c r="J105" s="71">
        <f t="shared" si="14"/>
        <v>-0.0005486358244365386</v>
      </c>
      <c r="K105" s="72">
        <f t="shared" si="15"/>
        <v>0.008429698180094647</v>
      </c>
    </row>
    <row r="106" spans="1:11" ht="37.5" customHeight="1">
      <c r="A106" s="2"/>
      <c r="B106" s="53">
        <v>6</v>
      </c>
      <c r="C106" s="55" t="s">
        <v>191</v>
      </c>
      <c r="D106" s="118">
        <v>510</v>
      </c>
      <c r="E106" s="31">
        <f t="shared" si="6"/>
        <v>0.6375</v>
      </c>
      <c r="F106" s="118">
        <v>532</v>
      </c>
      <c r="G106" s="31">
        <f t="shared" si="9"/>
        <v>0.631079478054567</v>
      </c>
      <c r="H106" s="6">
        <v>562</v>
      </c>
      <c r="I106" s="31">
        <v>0.648960739030023</v>
      </c>
      <c r="J106" s="71">
        <f t="shared" si="14"/>
        <v>-0.0064205219454329665</v>
      </c>
      <c r="K106" s="72">
        <f t="shared" si="15"/>
        <v>0.01788126097545606</v>
      </c>
    </row>
    <row r="107" spans="1:11" ht="37.5" customHeight="1">
      <c r="A107" s="2"/>
      <c r="B107" s="53">
        <v>7</v>
      </c>
      <c r="C107" s="42" t="s">
        <v>192</v>
      </c>
      <c r="D107" s="118">
        <v>738</v>
      </c>
      <c r="E107" s="31">
        <f t="shared" si="6"/>
        <v>0.9225</v>
      </c>
      <c r="F107" s="118">
        <v>785</v>
      </c>
      <c r="G107" s="31">
        <f t="shared" si="9"/>
        <v>0.9311981020166074</v>
      </c>
      <c r="H107" s="6">
        <v>830</v>
      </c>
      <c r="I107" s="31">
        <v>0.9584295612009238</v>
      </c>
      <c r="J107" s="71">
        <f t="shared" si="14"/>
        <v>0.008698102016607367</v>
      </c>
      <c r="K107" s="72">
        <f t="shared" si="15"/>
        <v>0.027231459184316464</v>
      </c>
    </row>
    <row r="108" spans="1:11" ht="37.5" customHeight="1">
      <c r="A108" s="2"/>
      <c r="B108" s="53">
        <v>8</v>
      </c>
      <c r="C108" s="55" t="s">
        <v>193</v>
      </c>
      <c r="D108" s="118">
        <v>717</v>
      </c>
      <c r="E108" s="31">
        <f t="shared" si="6"/>
        <v>0.89625</v>
      </c>
      <c r="F108" s="118">
        <v>765</v>
      </c>
      <c r="G108" s="31">
        <f t="shared" si="9"/>
        <v>0.9074733096085409</v>
      </c>
      <c r="H108" s="6">
        <v>801</v>
      </c>
      <c r="I108" s="31">
        <v>0.9249422632794457</v>
      </c>
      <c r="J108" s="71">
        <f t="shared" si="14"/>
        <v>0.011223309608540899</v>
      </c>
      <c r="K108" s="72">
        <f t="shared" si="15"/>
        <v>0.01746895367090484</v>
      </c>
    </row>
    <row r="109" spans="1:11" ht="24" customHeight="1">
      <c r="A109" s="2"/>
      <c r="B109" s="53">
        <v>9</v>
      </c>
      <c r="C109" s="55" t="s">
        <v>194</v>
      </c>
      <c r="D109" s="118">
        <v>771</v>
      </c>
      <c r="E109" s="31">
        <f t="shared" si="6"/>
        <v>0.96375</v>
      </c>
      <c r="F109" s="118">
        <v>808</v>
      </c>
      <c r="G109" s="31">
        <f t="shared" si="9"/>
        <v>0.9584816132858838</v>
      </c>
      <c r="H109" s="6">
        <v>834</v>
      </c>
      <c r="I109" s="31">
        <v>0.9630484988452656</v>
      </c>
      <c r="J109" s="71">
        <f t="shared" si="14"/>
        <v>-0.005268386714116224</v>
      </c>
      <c r="K109" s="72">
        <f t="shared" si="15"/>
        <v>0.004566885559381784</v>
      </c>
    </row>
    <row r="110" spans="1:11" ht="37.5" customHeight="1" thickBot="1">
      <c r="A110" s="64"/>
      <c r="B110" s="77">
        <v>10</v>
      </c>
      <c r="C110" s="83" t="s">
        <v>195</v>
      </c>
      <c r="D110" s="126">
        <v>759</v>
      </c>
      <c r="E110" s="36">
        <f t="shared" si="6"/>
        <v>0.94875</v>
      </c>
      <c r="F110" s="126">
        <v>814</v>
      </c>
      <c r="G110" s="36">
        <f t="shared" si="9"/>
        <v>0.9655990510083037</v>
      </c>
      <c r="H110" s="13">
        <v>847</v>
      </c>
      <c r="I110" s="36">
        <v>0.9780600461893765</v>
      </c>
      <c r="J110" s="73">
        <f t="shared" si="14"/>
        <v>0.016849051008303695</v>
      </c>
      <c r="K110" s="74">
        <f t="shared" si="15"/>
        <v>0.012460995181072798</v>
      </c>
    </row>
    <row r="111" spans="1:11" ht="24" customHeight="1">
      <c r="A111" s="66" t="s">
        <v>196</v>
      </c>
      <c r="B111" s="75"/>
      <c r="C111" s="68" t="s">
        <v>197</v>
      </c>
      <c r="D111" s="125"/>
      <c r="E111" s="33"/>
      <c r="F111" s="125"/>
      <c r="G111" s="33"/>
      <c r="H111" s="12"/>
      <c r="I111" s="33"/>
      <c r="J111" s="78"/>
      <c r="K111" s="79"/>
    </row>
    <row r="112" spans="1:11" ht="37.5" customHeight="1" thickBot="1">
      <c r="A112" s="2"/>
      <c r="B112" s="82"/>
      <c r="C112" s="54" t="s">
        <v>198</v>
      </c>
      <c r="D112" s="124">
        <v>407</v>
      </c>
      <c r="E112" s="31">
        <f t="shared" si="6"/>
        <v>0.50875</v>
      </c>
      <c r="F112" s="124">
        <v>453</v>
      </c>
      <c r="G112" s="31">
        <f t="shared" si="9"/>
        <v>0.5373665480427047</v>
      </c>
      <c r="H112" s="11">
        <v>481</v>
      </c>
      <c r="I112" s="31">
        <v>0.5554272517321016</v>
      </c>
      <c r="J112" s="73">
        <f>G112-E112</f>
        <v>0.028616548042704637</v>
      </c>
      <c r="K112" s="74">
        <f>I112-G112</f>
        <v>0.01806070368939694</v>
      </c>
    </row>
    <row r="113" spans="1:11" ht="24" customHeight="1">
      <c r="A113" s="66" t="s">
        <v>199</v>
      </c>
      <c r="B113" s="75"/>
      <c r="C113" s="68" t="s">
        <v>200</v>
      </c>
      <c r="D113" s="125"/>
      <c r="E113" s="33"/>
      <c r="F113" s="125"/>
      <c r="G113" s="33"/>
      <c r="H113" s="12"/>
      <c r="I113" s="33"/>
      <c r="J113" s="69"/>
      <c r="K113" s="70"/>
    </row>
    <row r="114" spans="1:11" ht="37.5" customHeight="1" thickBot="1">
      <c r="A114" s="2"/>
      <c r="B114" s="82"/>
      <c r="C114" s="54" t="s">
        <v>201</v>
      </c>
      <c r="D114" s="124">
        <v>697</v>
      </c>
      <c r="E114" s="31">
        <f t="shared" si="6"/>
        <v>0.87125</v>
      </c>
      <c r="F114" s="124">
        <v>732</v>
      </c>
      <c r="G114" s="31">
        <f t="shared" si="9"/>
        <v>0.8683274021352313</v>
      </c>
      <c r="H114" s="11">
        <v>754</v>
      </c>
      <c r="I114" s="31">
        <v>0.8706697459584296</v>
      </c>
      <c r="J114" s="73">
        <f>G114-E114</f>
        <v>-0.0029225978647686723</v>
      </c>
      <c r="K114" s="74">
        <f>I114-G114</f>
        <v>0.002342343823198312</v>
      </c>
    </row>
    <row r="115" spans="1:11" ht="24" customHeight="1">
      <c r="A115" s="66" t="s">
        <v>202</v>
      </c>
      <c r="B115" s="75"/>
      <c r="C115" s="68" t="s">
        <v>203</v>
      </c>
      <c r="D115" s="125"/>
      <c r="E115" s="33"/>
      <c r="F115" s="125"/>
      <c r="G115" s="33"/>
      <c r="H115" s="12"/>
      <c r="I115" s="33"/>
      <c r="J115" s="69"/>
      <c r="K115" s="70"/>
    </row>
    <row r="116" spans="1:11" ht="37.5" customHeight="1">
      <c r="A116" s="2"/>
      <c r="B116" s="53">
        <v>1</v>
      </c>
      <c r="C116" s="55" t="s">
        <v>204</v>
      </c>
      <c r="D116" s="118">
        <v>698</v>
      </c>
      <c r="E116" s="31">
        <f t="shared" si="6"/>
        <v>0.8725</v>
      </c>
      <c r="F116" s="118">
        <v>721</v>
      </c>
      <c r="G116" s="31">
        <f t="shared" si="9"/>
        <v>0.8552787663107948</v>
      </c>
      <c r="H116" s="6">
        <v>739</v>
      </c>
      <c r="I116" s="31">
        <v>0.8533487297921478</v>
      </c>
      <c r="J116" s="71">
        <f>G116-E116</f>
        <v>-0.01722123368920525</v>
      </c>
      <c r="K116" s="72">
        <f>I116-G116</f>
        <v>-0.0019300365186469826</v>
      </c>
    </row>
    <row r="117" spans="1:11" ht="37.5" customHeight="1" thickBot="1">
      <c r="A117" s="2"/>
      <c r="B117" s="82">
        <v>2</v>
      </c>
      <c r="C117" s="54" t="s">
        <v>205</v>
      </c>
      <c r="D117" s="124">
        <v>746</v>
      </c>
      <c r="E117" s="31">
        <f t="shared" si="6"/>
        <v>0.9325</v>
      </c>
      <c r="F117" s="124">
        <v>787</v>
      </c>
      <c r="G117" s="31">
        <f t="shared" si="9"/>
        <v>0.933570581257414</v>
      </c>
      <c r="H117" s="11">
        <v>813</v>
      </c>
      <c r="I117" s="31">
        <v>0.9387990762124712</v>
      </c>
      <c r="J117" s="73">
        <f>G117-E117</f>
        <v>0.001070581257413994</v>
      </c>
      <c r="K117" s="74">
        <f>I117-G117</f>
        <v>0.005228494955057172</v>
      </c>
    </row>
    <row r="118" spans="1:11" ht="24" customHeight="1">
      <c r="A118" s="66" t="s">
        <v>206</v>
      </c>
      <c r="B118" s="75"/>
      <c r="C118" s="68" t="s">
        <v>207</v>
      </c>
      <c r="D118" s="125"/>
      <c r="E118" s="33"/>
      <c r="F118" s="125"/>
      <c r="G118" s="33"/>
      <c r="H118" s="12"/>
      <c r="I118" s="33"/>
      <c r="J118" s="69"/>
      <c r="K118" s="70"/>
    </row>
    <row r="119" spans="1:11" ht="37.5" customHeight="1">
      <c r="A119" s="2"/>
      <c r="B119" s="53">
        <v>1</v>
      </c>
      <c r="C119" s="55" t="s">
        <v>208</v>
      </c>
      <c r="D119" s="118">
        <v>621</v>
      </c>
      <c r="E119" s="31">
        <f t="shared" si="6"/>
        <v>0.77625</v>
      </c>
      <c r="F119" s="118">
        <v>657</v>
      </c>
      <c r="G119" s="31">
        <f t="shared" si="9"/>
        <v>0.7793594306049823</v>
      </c>
      <c r="H119" s="6">
        <v>680</v>
      </c>
      <c r="I119" s="31">
        <v>0.7852193995381063</v>
      </c>
      <c r="J119" s="71">
        <f>G119-E119</f>
        <v>0.003109430604982255</v>
      </c>
      <c r="K119" s="72">
        <f>I119-G119</f>
        <v>0.005859968933124016</v>
      </c>
    </row>
    <row r="120" spans="1:11" ht="24" customHeight="1" thickBot="1">
      <c r="A120" s="2"/>
      <c r="B120" s="82">
        <v>2</v>
      </c>
      <c r="C120" s="54" t="s">
        <v>209</v>
      </c>
      <c r="D120" s="124">
        <v>789</v>
      </c>
      <c r="E120" s="31">
        <f t="shared" si="6"/>
        <v>0.98625</v>
      </c>
      <c r="F120" s="124">
        <v>838</v>
      </c>
      <c r="G120" s="31">
        <f t="shared" si="9"/>
        <v>0.9940688018979834</v>
      </c>
      <c r="H120" s="11">
        <v>854</v>
      </c>
      <c r="I120" s="31">
        <v>0.9861431870669746</v>
      </c>
      <c r="J120" s="73">
        <f>G120-E120</f>
        <v>0.007818801897983452</v>
      </c>
      <c r="K120" s="74">
        <f>I120-G120</f>
        <v>-0.007925614831008843</v>
      </c>
    </row>
    <row r="121" spans="1:11" ht="24" customHeight="1">
      <c r="A121" s="66" t="s">
        <v>210</v>
      </c>
      <c r="B121" s="75"/>
      <c r="C121" s="68" t="s">
        <v>211</v>
      </c>
      <c r="D121" s="125"/>
      <c r="E121" s="33"/>
      <c r="F121" s="125"/>
      <c r="G121" s="33"/>
      <c r="H121" s="12"/>
      <c r="I121" s="33"/>
      <c r="J121" s="78"/>
      <c r="K121" s="79"/>
    </row>
    <row r="122" spans="1:11" ht="37.5" customHeight="1" thickBot="1">
      <c r="A122" s="2"/>
      <c r="B122" s="82"/>
      <c r="C122" s="54" t="s">
        <v>212</v>
      </c>
      <c r="D122" s="124">
        <v>445</v>
      </c>
      <c r="E122" s="31">
        <f t="shared" si="6"/>
        <v>0.55625</v>
      </c>
      <c r="F122" s="124">
        <v>490</v>
      </c>
      <c r="G122" s="31">
        <f t="shared" si="9"/>
        <v>0.5812574139976275</v>
      </c>
      <c r="H122" s="11">
        <v>529</v>
      </c>
      <c r="I122" s="31">
        <v>0.6108545034642032</v>
      </c>
      <c r="J122" s="73">
        <f>G122-E122</f>
        <v>0.025007413997627514</v>
      </c>
      <c r="K122" s="74">
        <f>I122-G122</f>
        <v>0.029597089466575688</v>
      </c>
    </row>
    <row r="123" spans="1:11" ht="24" customHeight="1">
      <c r="A123" s="66" t="s">
        <v>213</v>
      </c>
      <c r="B123" s="75"/>
      <c r="C123" s="68" t="s">
        <v>214</v>
      </c>
      <c r="D123" s="125"/>
      <c r="E123" s="33"/>
      <c r="F123" s="125"/>
      <c r="G123" s="33"/>
      <c r="H123" s="12"/>
      <c r="I123" s="33"/>
      <c r="J123" s="69"/>
      <c r="K123" s="70"/>
    </row>
    <row r="124" spans="1:11" ht="37.5" customHeight="1" thickBot="1">
      <c r="A124" s="2"/>
      <c r="B124" s="82"/>
      <c r="C124" s="54" t="s">
        <v>215</v>
      </c>
      <c r="D124" s="124">
        <v>785</v>
      </c>
      <c r="E124" s="31">
        <f t="shared" si="6"/>
        <v>0.98125</v>
      </c>
      <c r="F124" s="124">
        <v>831</v>
      </c>
      <c r="G124" s="31">
        <f t="shared" si="9"/>
        <v>0.9857651245551602</v>
      </c>
      <c r="H124" s="11">
        <v>860</v>
      </c>
      <c r="I124" s="31">
        <v>0.9930715935334873</v>
      </c>
      <c r="J124" s="73">
        <f>G124-E124</f>
        <v>0.004515124555160233</v>
      </c>
      <c r="K124" s="74">
        <f>I124-G124</f>
        <v>0.007306468978327096</v>
      </c>
    </row>
    <row r="125" spans="1:11" ht="24" customHeight="1">
      <c r="A125" s="66" t="s">
        <v>216</v>
      </c>
      <c r="B125" s="75"/>
      <c r="C125" s="68" t="s">
        <v>217</v>
      </c>
      <c r="D125" s="125"/>
      <c r="E125" s="33"/>
      <c r="F125" s="125"/>
      <c r="G125" s="33"/>
      <c r="H125" s="12"/>
      <c r="I125" s="33"/>
      <c r="J125" s="78"/>
      <c r="K125" s="79"/>
    </row>
    <row r="126" spans="1:11" ht="37.5" customHeight="1">
      <c r="A126" s="2"/>
      <c r="B126" s="53">
        <v>1</v>
      </c>
      <c r="C126" s="55" t="s">
        <v>218</v>
      </c>
      <c r="D126" s="118">
        <v>720</v>
      </c>
      <c r="E126" s="31">
        <f t="shared" si="6"/>
        <v>0.9</v>
      </c>
      <c r="F126" s="118">
        <v>772</v>
      </c>
      <c r="G126" s="31">
        <f t="shared" si="9"/>
        <v>0.9157769869513642</v>
      </c>
      <c r="H126" s="6">
        <v>777</v>
      </c>
      <c r="I126" s="31">
        <v>0.8972286374133949</v>
      </c>
      <c r="J126" s="71">
        <f aca="true" t="shared" si="16" ref="J126:J131">G126-E126</f>
        <v>0.015776986951364202</v>
      </c>
      <c r="K126" s="72">
        <f aca="true" t="shared" si="17" ref="K126:K131">I126-G126</f>
        <v>-0.018548349537969355</v>
      </c>
    </row>
    <row r="127" spans="1:11" ht="37.5" customHeight="1">
      <c r="A127" s="2"/>
      <c r="B127" s="53">
        <v>2</v>
      </c>
      <c r="C127" s="55" t="s">
        <v>219</v>
      </c>
      <c r="D127" s="118">
        <v>728</v>
      </c>
      <c r="E127" s="31">
        <f t="shared" si="6"/>
        <v>0.91</v>
      </c>
      <c r="F127" s="118">
        <v>782</v>
      </c>
      <c r="G127" s="31">
        <f t="shared" si="9"/>
        <v>0.9276393831553974</v>
      </c>
      <c r="H127" s="6">
        <v>801</v>
      </c>
      <c r="I127" s="31">
        <v>0.9249422632794457</v>
      </c>
      <c r="J127" s="71">
        <f t="shared" si="16"/>
        <v>0.01763938315539737</v>
      </c>
      <c r="K127" s="72">
        <f t="shared" si="17"/>
        <v>-0.00269711987595167</v>
      </c>
    </row>
    <row r="128" spans="1:11" ht="37.5" customHeight="1">
      <c r="A128" s="2"/>
      <c r="B128" s="53">
        <v>3</v>
      </c>
      <c r="C128" s="55" t="s">
        <v>220</v>
      </c>
      <c r="D128" s="118">
        <v>353</v>
      </c>
      <c r="E128" s="31">
        <f t="shared" si="6"/>
        <v>0.44125</v>
      </c>
      <c r="F128" s="118">
        <v>390</v>
      </c>
      <c r="G128" s="31">
        <f t="shared" si="9"/>
        <v>0.4626334519572954</v>
      </c>
      <c r="H128" s="6">
        <v>398</v>
      </c>
      <c r="I128" s="31">
        <v>0.45958429561200925</v>
      </c>
      <c r="J128" s="71">
        <f t="shared" si="16"/>
        <v>0.021383451957295407</v>
      </c>
      <c r="K128" s="72">
        <f t="shared" si="17"/>
        <v>-0.0030491563452861303</v>
      </c>
    </row>
    <row r="129" spans="1:11" ht="24" customHeight="1">
      <c r="A129" s="2"/>
      <c r="B129" s="53">
        <v>4</v>
      </c>
      <c r="C129" s="55" t="s">
        <v>221</v>
      </c>
      <c r="D129" s="118">
        <v>149</v>
      </c>
      <c r="E129" s="31">
        <f t="shared" si="6"/>
        <v>0.18625</v>
      </c>
      <c r="F129" s="118">
        <v>189</v>
      </c>
      <c r="G129" s="31">
        <f t="shared" si="9"/>
        <v>0.22419928825622776</v>
      </c>
      <c r="H129" s="6">
        <v>190</v>
      </c>
      <c r="I129" s="31">
        <v>0.21939953810623555</v>
      </c>
      <c r="J129" s="71">
        <f t="shared" si="16"/>
        <v>0.03794928825622776</v>
      </c>
      <c r="K129" s="72">
        <f t="shared" si="17"/>
        <v>-0.004799750149992205</v>
      </c>
    </row>
    <row r="130" spans="1:11" ht="37.5" customHeight="1">
      <c r="A130" s="2"/>
      <c r="B130" s="53">
        <v>5</v>
      </c>
      <c r="C130" s="55" t="s">
        <v>222</v>
      </c>
      <c r="D130" s="118">
        <v>784</v>
      </c>
      <c r="E130" s="31">
        <f t="shared" si="6"/>
        <v>0.98</v>
      </c>
      <c r="F130" s="118">
        <v>834</v>
      </c>
      <c r="G130" s="31">
        <f t="shared" si="9"/>
        <v>0.9893238434163701</v>
      </c>
      <c r="H130" s="6">
        <v>858</v>
      </c>
      <c r="I130" s="31">
        <v>0.9907621247113164</v>
      </c>
      <c r="J130" s="71">
        <f t="shared" si="16"/>
        <v>0.009323843416370159</v>
      </c>
      <c r="K130" s="72">
        <f t="shared" si="17"/>
        <v>0.0014382812949462753</v>
      </c>
    </row>
    <row r="131" spans="1:11" ht="37.5" customHeight="1" thickBot="1">
      <c r="A131" s="64"/>
      <c r="B131" s="77">
        <v>6</v>
      </c>
      <c r="C131" s="83" t="s">
        <v>223</v>
      </c>
      <c r="D131" s="126">
        <v>693</v>
      </c>
      <c r="E131" s="36">
        <f aca="true" t="shared" si="18" ref="E131:E193">D131/$D$4</f>
        <v>0.86625</v>
      </c>
      <c r="F131" s="126">
        <v>692</v>
      </c>
      <c r="G131" s="36">
        <f t="shared" si="9"/>
        <v>0.8208778173190985</v>
      </c>
      <c r="H131" s="13">
        <v>752</v>
      </c>
      <c r="I131" s="36">
        <v>0.8683602771362586</v>
      </c>
      <c r="J131" s="73">
        <f t="shared" si="16"/>
        <v>-0.045372182680901485</v>
      </c>
      <c r="K131" s="74">
        <f t="shared" si="17"/>
        <v>0.04748245981716015</v>
      </c>
    </row>
    <row r="132" spans="1:11" ht="24" customHeight="1">
      <c r="A132" s="66" t="s">
        <v>224</v>
      </c>
      <c r="B132" s="75"/>
      <c r="C132" s="92" t="s">
        <v>225</v>
      </c>
      <c r="D132" s="125"/>
      <c r="E132" s="33"/>
      <c r="F132" s="125"/>
      <c r="G132" s="33"/>
      <c r="H132" s="12"/>
      <c r="I132" s="33"/>
      <c r="J132" s="78"/>
      <c r="K132" s="79"/>
    </row>
    <row r="133" spans="1:11" ht="24" customHeight="1">
      <c r="A133" s="2"/>
      <c r="B133" s="53">
        <v>1</v>
      </c>
      <c r="C133" s="55" t="s">
        <v>226</v>
      </c>
      <c r="D133" s="118">
        <v>729</v>
      </c>
      <c r="E133" s="31">
        <f t="shared" si="18"/>
        <v>0.91125</v>
      </c>
      <c r="F133" s="118">
        <v>757</v>
      </c>
      <c r="G133" s="31">
        <f t="shared" si="9"/>
        <v>0.8979833926453143</v>
      </c>
      <c r="H133" s="6">
        <v>780</v>
      </c>
      <c r="I133" s="31">
        <v>0.9006928406466512</v>
      </c>
      <c r="J133" s="71">
        <f aca="true" t="shared" si="19" ref="J133:J160">G133-E133</f>
        <v>-0.013266607354685656</v>
      </c>
      <c r="K133" s="72">
        <f aca="true" t="shared" si="20" ref="K133:K160">I133-G133</f>
        <v>0.0027094480013368782</v>
      </c>
    </row>
    <row r="134" spans="1:11" ht="24" customHeight="1">
      <c r="A134" s="2"/>
      <c r="B134" s="53">
        <v>2</v>
      </c>
      <c r="C134" s="55" t="s">
        <v>227</v>
      </c>
      <c r="D134" s="118">
        <v>746</v>
      </c>
      <c r="E134" s="31">
        <f t="shared" si="18"/>
        <v>0.9325</v>
      </c>
      <c r="F134" s="118">
        <v>798</v>
      </c>
      <c r="G134" s="31">
        <f t="shared" si="9"/>
        <v>0.9466192170818505</v>
      </c>
      <c r="H134" s="6">
        <v>819</v>
      </c>
      <c r="I134" s="31">
        <v>0.9457274826789839</v>
      </c>
      <c r="J134" s="71">
        <f t="shared" si="19"/>
        <v>0.014119217081850488</v>
      </c>
      <c r="K134" s="72">
        <f t="shared" si="20"/>
        <v>-0.0008917344028666063</v>
      </c>
    </row>
    <row r="135" spans="1:11" ht="24" customHeight="1">
      <c r="A135" s="2"/>
      <c r="B135" s="53">
        <v>3</v>
      </c>
      <c r="C135" s="55" t="s">
        <v>228</v>
      </c>
      <c r="D135" s="118">
        <v>689</v>
      </c>
      <c r="E135" s="31">
        <f t="shared" si="18"/>
        <v>0.86125</v>
      </c>
      <c r="F135" s="118">
        <v>728</v>
      </c>
      <c r="G135" s="31">
        <f t="shared" si="9"/>
        <v>0.863582443653618</v>
      </c>
      <c r="H135" s="6">
        <v>753</v>
      </c>
      <c r="I135" s="31">
        <v>0.8695150115473441</v>
      </c>
      <c r="J135" s="71">
        <f t="shared" si="19"/>
        <v>0.002332443653618066</v>
      </c>
      <c r="K135" s="72">
        <f t="shared" si="20"/>
        <v>0.005932567893726093</v>
      </c>
    </row>
    <row r="136" spans="1:11" ht="24" customHeight="1">
      <c r="A136" s="2"/>
      <c r="B136" s="53">
        <v>4</v>
      </c>
      <c r="C136" s="55" t="s">
        <v>229</v>
      </c>
      <c r="D136" s="118">
        <v>795</v>
      </c>
      <c r="E136" s="31">
        <f t="shared" si="18"/>
        <v>0.99375</v>
      </c>
      <c r="F136" s="118">
        <v>840</v>
      </c>
      <c r="G136" s="31">
        <f aca="true" t="shared" si="21" ref="G136:G199">F136/$F$4</f>
        <v>0.99644128113879</v>
      </c>
      <c r="H136" s="6">
        <v>863</v>
      </c>
      <c r="I136" s="31">
        <v>0.9965357967667436</v>
      </c>
      <c r="J136" s="71">
        <f t="shared" si="19"/>
        <v>0.002691281138790025</v>
      </c>
      <c r="K136" s="72">
        <f t="shared" si="20"/>
        <v>9.451562795359525E-05</v>
      </c>
    </row>
    <row r="137" spans="1:11" ht="24" customHeight="1">
      <c r="A137" s="2"/>
      <c r="B137" s="53">
        <v>5</v>
      </c>
      <c r="C137" s="55" t="s">
        <v>230</v>
      </c>
      <c r="D137" s="118">
        <v>767</v>
      </c>
      <c r="E137" s="31">
        <f t="shared" si="18"/>
        <v>0.95875</v>
      </c>
      <c r="F137" s="118">
        <v>804</v>
      </c>
      <c r="G137" s="31">
        <f t="shared" si="21"/>
        <v>0.9537366548042705</v>
      </c>
      <c r="H137" s="6">
        <v>831</v>
      </c>
      <c r="I137" s="31">
        <v>0.9595842956120092</v>
      </c>
      <c r="J137" s="71">
        <f t="shared" si="19"/>
        <v>-0.0050133451957294906</v>
      </c>
      <c r="K137" s="72">
        <f t="shared" si="20"/>
        <v>0.0058476408077386965</v>
      </c>
    </row>
    <row r="138" spans="1:11" ht="24" customHeight="1">
      <c r="A138" s="2"/>
      <c r="B138" s="53">
        <v>6</v>
      </c>
      <c r="C138" s="55" t="s">
        <v>231</v>
      </c>
      <c r="D138" s="118">
        <v>466</v>
      </c>
      <c r="E138" s="31">
        <f t="shared" si="18"/>
        <v>0.5825</v>
      </c>
      <c r="F138" s="118">
        <v>491</v>
      </c>
      <c r="G138" s="31">
        <f t="shared" si="21"/>
        <v>0.5824436536180309</v>
      </c>
      <c r="H138" s="6">
        <v>536</v>
      </c>
      <c r="I138" s="31">
        <v>0.6189376443418014</v>
      </c>
      <c r="J138" s="71">
        <f t="shared" si="19"/>
        <v>-5.634638196916342E-05</v>
      </c>
      <c r="K138" s="72">
        <f t="shared" si="20"/>
        <v>0.036493990723770575</v>
      </c>
    </row>
    <row r="139" spans="1:11" ht="24" customHeight="1">
      <c r="A139" s="2"/>
      <c r="B139" s="53">
        <v>7</v>
      </c>
      <c r="C139" s="55" t="s">
        <v>232</v>
      </c>
      <c r="D139" s="118">
        <v>304</v>
      </c>
      <c r="E139" s="31">
        <f t="shared" si="18"/>
        <v>0.38</v>
      </c>
      <c r="F139" s="118">
        <v>301</v>
      </c>
      <c r="G139" s="31">
        <f t="shared" si="21"/>
        <v>0.3570581257413998</v>
      </c>
      <c r="H139" s="6">
        <v>325</v>
      </c>
      <c r="I139" s="31">
        <v>0.37528868360277134</v>
      </c>
      <c r="J139" s="71">
        <f t="shared" si="19"/>
        <v>-0.022941874258600226</v>
      </c>
      <c r="K139" s="72">
        <f t="shared" si="20"/>
        <v>0.018230557861371566</v>
      </c>
    </row>
    <row r="140" spans="1:11" ht="24" customHeight="1">
      <c r="A140" s="2"/>
      <c r="B140" s="53">
        <v>8</v>
      </c>
      <c r="C140" s="55" t="s">
        <v>233</v>
      </c>
      <c r="D140" s="118">
        <v>789</v>
      </c>
      <c r="E140" s="31">
        <f t="shared" si="18"/>
        <v>0.98625</v>
      </c>
      <c r="F140" s="118">
        <v>834</v>
      </c>
      <c r="G140" s="31">
        <f t="shared" si="21"/>
        <v>0.9893238434163701</v>
      </c>
      <c r="H140" s="6">
        <v>858</v>
      </c>
      <c r="I140" s="31">
        <v>0.9907621247113164</v>
      </c>
      <c r="J140" s="71">
        <f t="shared" si="19"/>
        <v>0.003073843416370181</v>
      </c>
      <c r="K140" s="72">
        <f t="shared" si="20"/>
        <v>0.0014382812949462753</v>
      </c>
    </row>
    <row r="141" spans="1:11" ht="24" customHeight="1">
      <c r="A141" s="2"/>
      <c r="B141" s="53">
        <v>9</v>
      </c>
      <c r="C141" s="55" t="s">
        <v>234</v>
      </c>
      <c r="D141" s="118">
        <v>776</v>
      </c>
      <c r="E141" s="31">
        <f t="shared" si="18"/>
        <v>0.97</v>
      </c>
      <c r="F141" s="118">
        <v>813</v>
      </c>
      <c r="G141" s="31">
        <f t="shared" si="21"/>
        <v>0.9644128113879004</v>
      </c>
      <c r="H141" s="6">
        <v>847</v>
      </c>
      <c r="I141" s="31">
        <v>0.9780600461893765</v>
      </c>
      <c r="J141" s="71">
        <f t="shared" si="19"/>
        <v>-0.005587188612099614</v>
      </c>
      <c r="K141" s="72">
        <f t="shared" si="20"/>
        <v>0.013647234801476116</v>
      </c>
    </row>
    <row r="142" spans="1:11" ht="24" customHeight="1">
      <c r="A142" s="2"/>
      <c r="B142" s="53">
        <v>10</v>
      </c>
      <c r="C142" s="55" t="s">
        <v>235</v>
      </c>
      <c r="D142" s="118">
        <v>794</v>
      </c>
      <c r="E142" s="31">
        <f t="shared" si="18"/>
        <v>0.9925</v>
      </c>
      <c r="F142" s="118">
        <v>837</v>
      </c>
      <c r="G142" s="31">
        <f t="shared" si="21"/>
        <v>0.9928825622775801</v>
      </c>
      <c r="H142" s="6">
        <v>862</v>
      </c>
      <c r="I142" s="31">
        <v>0.9953810623556582</v>
      </c>
      <c r="J142" s="71">
        <f t="shared" si="19"/>
        <v>0.00038256227758004524</v>
      </c>
      <c r="K142" s="72">
        <f t="shared" si="20"/>
        <v>0.0024985000780780586</v>
      </c>
    </row>
    <row r="143" spans="1:11" ht="24" customHeight="1">
      <c r="A143" s="2"/>
      <c r="B143" s="53">
        <v>11</v>
      </c>
      <c r="C143" s="55" t="s">
        <v>236</v>
      </c>
      <c r="D143" s="118">
        <v>492</v>
      </c>
      <c r="E143" s="31">
        <f t="shared" si="18"/>
        <v>0.615</v>
      </c>
      <c r="F143" s="118">
        <v>540</v>
      </c>
      <c r="G143" s="31">
        <f t="shared" si="21"/>
        <v>0.6405693950177936</v>
      </c>
      <c r="H143" s="6">
        <v>545</v>
      </c>
      <c r="I143" s="31">
        <v>0.6293302540415704</v>
      </c>
      <c r="J143" s="71">
        <f t="shared" si="19"/>
        <v>0.02556939501779365</v>
      </c>
      <c r="K143" s="72">
        <f t="shared" si="20"/>
        <v>-0.01123914097622325</v>
      </c>
    </row>
    <row r="144" spans="1:11" ht="24" customHeight="1">
      <c r="A144" s="2"/>
      <c r="B144" s="53">
        <v>12</v>
      </c>
      <c r="C144" s="55" t="s">
        <v>237</v>
      </c>
      <c r="D144" s="118">
        <v>780</v>
      </c>
      <c r="E144" s="31">
        <f t="shared" si="18"/>
        <v>0.975</v>
      </c>
      <c r="F144" s="118">
        <v>825</v>
      </c>
      <c r="G144" s="31">
        <f t="shared" si="21"/>
        <v>0.9786476868327402</v>
      </c>
      <c r="H144" s="6">
        <v>851</v>
      </c>
      <c r="I144" s="31">
        <v>0.9826789838337182</v>
      </c>
      <c r="J144" s="71">
        <f t="shared" si="19"/>
        <v>0.0036476868327401935</v>
      </c>
      <c r="K144" s="72">
        <f t="shared" si="20"/>
        <v>0.00403129700097804</v>
      </c>
    </row>
    <row r="145" spans="1:11" ht="24" customHeight="1">
      <c r="A145" s="2"/>
      <c r="B145" s="53">
        <v>13</v>
      </c>
      <c r="C145" s="55" t="s">
        <v>74</v>
      </c>
      <c r="D145" s="118">
        <v>640</v>
      </c>
      <c r="E145" s="31">
        <f t="shared" si="18"/>
        <v>0.8</v>
      </c>
      <c r="F145" s="118">
        <v>648</v>
      </c>
      <c r="G145" s="31">
        <f t="shared" si="21"/>
        <v>0.7686832740213523</v>
      </c>
      <c r="H145" s="6">
        <v>690</v>
      </c>
      <c r="I145" s="31">
        <v>0.7967667436489607</v>
      </c>
      <c r="J145" s="71">
        <f t="shared" si="19"/>
        <v>-0.031316725978647764</v>
      </c>
      <c r="K145" s="72">
        <f t="shared" si="20"/>
        <v>0.028083469627608437</v>
      </c>
    </row>
    <row r="146" spans="1:11" ht="24" customHeight="1">
      <c r="A146" s="2"/>
      <c r="B146" s="53">
        <v>14</v>
      </c>
      <c r="C146" s="55" t="s">
        <v>238</v>
      </c>
      <c r="D146" s="118">
        <v>572</v>
      </c>
      <c r="E146" s="31">
        <f t="shared" si="18"/>
        <v>0.715</v>
      </c>
      <c r="F146" s="118">
        <v>610</v>
      </c>
      <c r="G146" s="31">
        <f t="shared" si="21"/>
        <v>0.7236061684460261</v>
      </c>
      <c r="H146" s="6">
        <v>624</v>
      </c>
      <c r="I146" s="31">
        <v>0.7205542725173211</v>
      </c>
      <c r="J146" s="71">
        <f t="shared" si="19"/>
        <v>0.00860616844602613</v>
      </c>
      <c r="K146" s="72">
        <f t="shared" si="20"/>
        <v>-0.0030518959287050285</v>
      </c>
    </row>
    <row r="147" spans="1:11" ht="24" customHeight="1">
      <c r="A147" s="2"/>
      <c r="B147" s="53">
        <v>15</v>
      </c>
      <c r="C147" s="55" t="s">
        <v>239</v>
      </c>
      <c r="D147" s="118">
        <v>645</v>
      </c>
      <c r="E147" s="31">
        <f t="shared" si="18"/>
        <v>0.80625</v>
      </c>
      <c r="F147" s="118">
        <v>664</v>
      </c>
      <c r="G147" s="31">
        <f t="shared" si="21"/>
        <v>0.7876631079478055</v>
      </c>
      <c r="H147" s="6">
        <v>686</v>
      </c>
      <c r="I147" s="31">
        <v>0.792147806004619</v>
      </c>
      <c r="J147" s="71">
        <f t="shared" si="19"/>
        <v>-0.018586892052194548</v>
      </c>
      <c r="K147" s="72">
        <f t="shared" si="20"/>
        <v>0.0044846980568135075</v>
      </c>
    </row>
    <row r="148" spans="1:11" ht="24" customHeight="1">
      <c r="A148" s="2"/>
      <c r="B148" s="53">
        <v>16</v>
      </c>
      <c r="C148" s="55" t="s">
        <v>240</v>
      </c>
      <c r="D148" s="118">
        <v>711</v>
      </c>
      <c r="E148" s="31">
        <f t="shared" si="18"/>
        <v>0.88875</v>
      </c>
      <c r="F148" s="118">
        <v>740</v>
      </c>
      <c r="G148" s="31">
        <f t="shared" si="21"/>
        <v>0.8778173190984578</v>
      </c>
      <c r="H148" s="6">
        <v>747</v>
      </c>
      <c r="I148" s="31">
        <v>0.8625866050808314</v>
      </c>
      <c r="J148" s="71">
        <f t="shared" si="19"/>
        <v>-0.010932680901542202</v>
      </c>
      <c r="K148" s="72">
        <f t="shared" si="20"/>
        <v>-0.015230714017626434</v>
      </c>
    </row>
    <row r="149" spans="1:11" ht="24" customHeight="1">
      <c r="A149" s="2"/>
      <c r="B149" s="53">
        <v>17</v>
      </c>
      <c r="C149" s="55" t="s">
        <v>241</v>
      </c>
      <c r="D149" s="118">
        <v>613</v>
      </c>
      <c r="E149" s="31">
        <f t="shared" si="18"/>
        <v>0.76625</v>
      </c>
      <c r="F149" s="118">
        <v>635</v>
      </c>
      <c r="G149" s="31">
        <f t="shared" si="21"/>
        <v>0.7532621589561092</v>
      </c>
      <c r="H149" s="6">
        <v>651</v>
      </c>
      <c r="I149" s="31">
        <v>0.7517321016166282</v>
      </c>
      <c r="J149" s="71">
        <f t="shared" si="19"/>
        <v>-0.012987841043890835</v>
      </c>
      <c r="K149" s="72">
        <f t="shared" si="20"/>
        <v>-0.0015300573394809724</v>
      </c>
    </row>
    <row r="150" spans="1:11" ht="24" customHeight="1">
      <c r="A150" s="2"/>
      <c r="B150" s="53">
        <v>18</v>
      </c>
      <c r="C150" s="55" t="s">
        <v>242</v>
      </c>
      <c r="D150" s="118">
        <v>633</v>
      </c>
      <c r="E150" s="31">
        <f t="shared" si="18"/>
        <v>0.79125</v>
      </c>
      <c r="F150" s="118">
        <v>723</v>
      </c>
      <c r="G150" s="31">
        <f t="shared" si="21"/>
        <v>0.8576512455516014</v>
      </c>
      <c r="H150" s="6">
        <v>770</v>
      </c>
      <c r="I150" s="31">
        <v>0.8891454965357968</v>
      </c>
      <c r="J150" s="71">
        <f t="shared" si="19"/>
        <v>0.06640124555160143</v>
      </c>
      <c r="K150" s="72">
        <f t="shared" si="20"/>
        <v>0.03149425098419534</v>
      </c>
    </row>
    <row r="151" spans="1:11" ht="24" customHeight="1">
      <c r="A151" s="2"/>
      <c r="B151" s="53">
        <v>19</v>
      </c>
      <c r="C151" s="55" t="s">
        <v>243</v>
      </c>
      <c r="D151" s="118">
        <v>795</v>
      </c>
      <c r="E151" s="31">
        <f t="shared" si="18"/>
        <v>0.99375</v>
      </c>
      <c r="F151" s="118">
        <v>839</v>
      </c>
      <c r="G151" s="31">
        <f t="shared" si="21"/>
        <v>0.9952550415183867</v>
      </c>
      <c r="H151" s="6">
        <v>865</v>
      </c>
      <c r="I151" s="31">
        <v>0.9988452655889145</v>
      </c>
      <c r="J151" s="71">
        <f t="shared" si="19"/>
        <v>0.0015050415183867072</v>
      </c>
      <c r="K151" s="72">
        <f t="shared" si="20"/>
        <v>0.003590224070527781</v>
      </c>
    </row>
    <row r="152" spans="1:11" ht="24" customHeight="1">
      <c r="A152" s="2"/>
      <c r="B152" s="53">
        <v>20</v>
      </c>
      <c r="C152" s="55" t="s">
        <v>244</v>
      </c>
      <c r="D152" s="118">
        <v>791</v>
      </c>
      <c r="E152" s="31">
        <f t="shared" si="18"/>
        <v>0.98875</v>
      </c>
      <c r="F152" s="118">
        <v>834</v>
      </c>
      <c r="G152" s="31">
        <f t="shared" si="21"/>
        <v>0.9893238434163701</v>
      </c>
      <c r="H152" s="6">
        <v>865</v>
      </c>
      <c r="I152" s="31">
        <v>0.9988452655889145</v>
      </c>
      <c r="J152" s="71">
        <f t="shared" si="19"/>
        <v>0.0005738434163701234</v>
      </c>
      <c r="K152" s="72">
        <f t="shared" si="20"/>
        <v>0.00952142217254437</v>
      </c>
    </row>
    <row r="153" spans="1:11" ht="24" customHeight="1">
      <c r="A153" s="2"/>
      <c r="B153" s="53">
        <v>21</v>
      </c>
      <c r="C153" s="55" t="s">
        <v>245</v>
      </c>
      <c r="D153" s="118">
        <v>782</v>
      </c>
      <c r="E153" s="31">
        <f t="shared" si="18"/>
        <v>0.9775</v>
      </c>
      <c r="F153" s="118">
        <v>833</v>
      </c>
      <c r="G153" s="31">
        <f t="shared" si="21"/>
        <v>0.9881376037959668</v>
      </c>
      <c r="H153" s="6">
        <v>857</v>
      </c>
      <c r="I153" s="31">
        <v>0.9896073903002309</v>
      </c>
      <c r="J153" s="71">
        <f t="shared" si="19"/>
        <v>0.010637603795966788</v>
      </c>
      <c r="K153" s="72">
        <f t="shared" si="20"/>
        <v>0.0014697865042641034</v>
      </c>
    </row>
    <row r="154" spans="1:11" ht="24" customHeight="1">
      <c r="A154" s="2"/>
      <c r="B154" s="53">
        <v>22</v>
      </c>
      <c r="C154" s="55" t="s">
        <v>246</v>
      </c>
      <c r="D154" s="118">
        <v>300</v>
      </c>
      <c r="E154" s="31">
        <f t="shared" si="18"/>
        <v>0.375</v>
      </c>
      <c r="F154" s="118">
        <v>337</v>
      </c>
      <c r="G154" s="31">
        <f t="shared" si="21"/>
        <v>0.3997627520759193</v>
      </c>
      <c r="H154" s="6">
        <v>359</v>
      </c>
      <c r="I154" s="31">
        <v>0.41454965357967666</v>
      </c>
      <c r="J154" s="71">
        <f t="shared" si="19"/>
        <v>0.024762752075919325</v>
      </c>
      <c r="K154" s="72">
        <f t="shared" si="20"/>
        <v>0.014786901503757333</v>
      </c>
    </row>
    <row r="155" spans="1:11" ht="24" customHeight="1">
      <c r="A155" s="2"/>
      <c r="B155" s="53">
        <v>23</v>
      </c>
      <c r="C155" s="55" t="s">
        <v>247</v>
      </c>
      <c r="D155" s="118">
        <v>797</v>
      </c>
      <c r="E155" s="31">
        <f t="shared" si="18"/>
        <v>0.99625</v>
      </c>
      <c r="F155" s="118">
        <v>840</v>
      </c>
      <c r="G155" s="31">
        <f t="shared" si="21"/>
        <v>0.99644128113879</v>
      </c>
      <c r="H155" s="6">
        <v>865</v>
      </c>
      <c r="I155" s="31">
        <v>0.9988452655889145</v>
      </c>
      <c r="J155" s="71">
        <f t="shared" si="19"/>
        <v>0.00019128113879007813</v>
      </c>
      <c r="K155" s="72">
        <f t="shared" si="20"/>
        <v>0.0024039844501244634</v>
      </c>
    </row>
    <row r="156" spans="1:11" ht="24" customHeight="1">
      <c r="A156" s="2"/>
      <c r="B156" s="53">
        <v>24</v>
      </c>
      <c r="C156" s="55" t="s">
        <v>248</v>
      </c>
      <c r="D156" s="118">
        <v>797</v>
      </c>
      <c r="E156" s="31">
        <f t="shared" si="18"/>
        <v>0.99625</v>
      </c>
      <c r="F156" s="118">
        <v>841</v>
      </c>
      <c r="G156" s="31">
        <f t="shared" si="21"/>
        <v>0.9976275207591934</v>
      </c>
      <c r="H156" s="6">
        <v>865</v>
      </c>
      <c r="I156" s="31">
        <v>0.9988452655889145</v>
      </c>
      <c r="J156" s="71">
        <f t="shared" si="19"/>
        <v>0.0013775207591933958</v>
      </c>
      <c r="K156" s="72">
        <f t="shared" si="20"/>
        <v>0.0012177448297211457</v>
      </c>
    </row>
    <row r="157" spans="1:11" ht="24" customHeight="1">
      <c r="A157" s="2"/>
      <c r="B157" s="53">
        <v>25</v>
      </c>
      <c r="C157" s="55" t="s">
        <v>249</v>
      </c>
      <c r="D157" s="118">
        <v>570</v>
      </c>
      <c r="E157" s="31">
        <f t="shared" si="18"/>
        <v>0.7125</v>
      </c>
      <c r="F157" s="118">
        <v>607</v>
      </c>
      <c r="G157" s="31">
        <f t="shared" si="21"/>
        <v>0.7200474495848161</v>
      </c>
      <c r="H157" s="6">
        <v>608</v>
      </c>
      <c r="I157" s="31">
        <v>0.7020785219399538</v>
      </c>
      <c r="J157" s="71">
        <f t="shared" si="19"/>
        <v>0.007547449584816124</v>
      </c>
      <c r="K157" s="72">
        <f t="shared" si="20"/>
        <v>-0.017968927644862354</v>
      </c>
    </row>
    <row r="158" spans="1:11" ht="24" customHeight="1">
      <c r="A158" s="2"/>
      <c r="B158" s="53">
        <v>26</v>
      </c>
      <c r="C158" s="55" t="s">
        <v>250</v>
      </c>
      <c r="D158" s="118">
        <v>548</v>
      </c>
      <c r="E158" s="31">
        <f t="shared" si="18"/>
        <v>0.685</v>
      </c>
      <c r="F158" s="118">
        <v>580</v>
      </c>
      <c r="G158" s="31">
        <f t="shared" si="21"/>
        <v>0.6880189798339265</v>
      </c>
      <c r="H158" s="6">
        <v>627</v>
      </c>
      <c r="I158" s="31">
        <v>0.7240184757505773</v>
      </c>
      <c r="J158" s="71">
        <f t="shared" si="19"/>
        <v>0.003018979833926405</v>
      </c>
      <c r="K158" s="72">
        <f t="shared" si="20"/>
        <v>0.03599949591665086</v>
      </c>
    </row>
    <row r="159" spans="1:11" ht="24" customHeight="1">
      <c r="A159" s="2"/>
      <c r="B159" s="53">
        <v>27</v>
      </c>
      <c r="C159" s="55" t="s">
        <v>251</v>
      </c>
      <c r="D159" s="118">
        <v>445</v>
      </c>
      <c r="E159" s="31">
        <f t="shared" si="18"/>
        <v>0.55625</v>
      </c>
      <c r="F159" s="118">
        <v>512</v>
      </c>
      <c r="G159" s="31">
        <f t="shared" si="21"/>
        <v>0.6073546856465006</v>
      </c>
      <c r="H159" s="6">
        <v>563</v>
      </c>
      <c r="I159" s="31">
        <v>0.6501154734411085</v>
      </c>
      <c r="J159" s="71">
        <f t="shared" si="19"/>
        <v>0.051104685646500614</v>
      </c>
      <c r="K159" s="72">
        <f t="shared" si="20"/>
        <v>0.0427607877946079</v>
      </c>
    </row>
    <row r="160" spans="1:11" ht="24" customHeight="1" thickBot="1">
      <c r="A160" s="2"/>
      <c r="B160" s="82">
        <v>28</v>
      </c>
      <c r="C160" s="54" t="s">
        <v>252</v>
      </c>
      <c r="D160" s="124">
        <v>527</v>
      </c>
      <c r="E160" s="129">
        <f t="shared" si="18"/>
        <v>0.65875</v>
      </c>
      <c r="F160" s="124">
        <v>577</v>
      </c>
      <c r="G160" s="31">
        <f t="shared" si="21"/>
        <v>0.6844602609727165</v>
      </c>
      <c r="H160" s="11">
        <v>590</v>
      </c>
      <c r="I160" s="31">
        <v>0.6812933025404158</v>
      </c>
      <c r="J160" s="73">
        <f t="shared" si="19"/>
        <v>0.02571026097271656</v>
      </c>
      <c r="K160" s="74">
        <f t="shared" si="20"/>
        <v>-0.0031669584323007482</v>
      </c>
    </row>
    <row r="161" spans="1:11" ht="24" customHeight="1">
      <c r="A161" s="66" t="s">
        <v>253</v>
      </c>
      <c r="B161" s="75"/>
      <c r="C161" s="68" t="s">
        <v>254</v>
      </c>
      <c r="D161" s="125"/>
      <c r="E161" s="33"/>
      <c r="F161" s="125"/>
      <c r="G161" s="33"/>
      <c r="H161" s="12"/>
      <c r="I161" s="33"/>
      <c r="J161" s="78"/>
      <c r="K161" s="79"/>
    </row>
    <row r="162" spans="1:11" ht="24" customHeight="1">
      <c r="A162" s="2"/>
      <c r="B162" s="53">
        <v>1</v>
      </c>
      <c r="C162" s="55" t="s">
        <v>255</v>
      </c>
      <c r="D162" s="118">
        <v>565</v>
      </c>
      <c r="E162" s="31">
        <f t="shared" si="18"/>
        <v>0.70625</v>
      </c>
      <c r="F162" s="118">
        <v>630</v>
      </c>
      <c r="G162" s="31">
        <f t="shared" si="21"/>
        <v>0.7473309608540926</v>
      </c>
      <c r="H162" s="6">
        <v>725</v>
      </c>
      <c r="I162" s="31">
        <v>0.8371824480369515</v>
      </c>
      <c r="J162" s="71">
        <f>G162-E162</f>
        <v>0.04108096085409252</v>
      </c>
      <c r="K162" s="72">
        <f>I162-G162</f>
        <v>0.08985148718285896</v>
      </c>
    </row>
    <row r="163" spans="1:11" ht="24" customHeight="1">
      <c r="A163" s="2"/>
      <c r="B163" s="53">
        <v>2</v>
      </c>
      <c r="C163" s="55" t="s">
        <v>256</v>
      </c>
      <c r="D163" s="118">
        <v>455</v>
      </c>
      <c r="E163" s="31">
        <f t="shared" si="18"/>
        <v>0.56875</v>
      </c>
      <c r="F163" s="118">
        <v>523</v>
      </c>
      <c r="G163" s="31">
        <f t="shared" si="21"/>
        <v>0.6204033214709371</v>
      </c>
      <c r="H163" s="6">
        <v>542</v>
      </c>
      <c r="I163" s="31">
        <v>0.625866050808314</v>
      </c>
      <c r="J163" s="71">
        <f>G163-E163</f>
        <v>0.05165332147093715</v>
      </c>
      <c r="K163" s="72">
        <f>I163-G163</f>
        <v>0.005462729337376904</v>
      </c>
    </row>
    <row r="164" spans="1:11" ht="37.5" customHeight="1">
      <c r="A164" s="2"/>
      <c r="B164" s="53">
        <v>3</v>
      </c>
      <c r="C164" s="55" t="s">
        <v>257</v>
      </c>
      <c r="D164" s="118">
        <v>749</v>
      </c>
      <c r="E164" s="31">
        <f t="shared" si="18"/>
        <v>0.93625</v>
      </c>
      <c r="F164" s="118">
        <v>831</v>
      </c>
      <c r="G164" s="31">
        <f t="shared" si="21"/>
        <v>0.9857651245551602</v>
      </c>
      <c r="H164" s="6">
        <v>852</v>
      </c>
      <c r="I164" s="31">
        <v>0.9838337182448037</v>
      </c>
      <c r="J164" s="71">
        <f>G164-E164</f>
        <v>0.04951512455516016</v>
      </c>
      <c r="K164" s="72">
        <f>I164-G164</f>
        <v>-0.0019314063103564871</v>
      </c>
    </row>
    <row r="165" spans="1:11" ht="24" customHeight="1" thickBot="1">
      <c r="A165" s="64"/>
      <c r="B165" s="77">
        <v>4</v>
      </c>
      <c r="C165" s="83" t="s">
        <v>258</v>
      </c>
      <c r="D165" s="126">
        <v>290</v>
      </c>
      <c r="E165" s="36">
        <f t="shared" si="18"/>
        <v>0.3625</v>
      </c>
      <c r="F165" s="126">
        <v>333</v>
      </c>
      <c r="G165" s="36">
        <f t="shared" si="21"/>
        <v>0.39501779359430605</v>
      </c>
      <c r="H165" s="13">
        <v>345</v>
      </c>
      <c r="I165" s="36">
        <v>0.39838337182448036</v>
      </c>
      <c r="J165" s="73">
        <f>G165-E165</f>
        <v>0.032517793594306066</v>
      </c>
      <c r="K165" s="74">
        <f>I165-G165</f>
        <v>0.0033655782301743042</v>
      </c>
    </row>
    <row r="166" spans="1:11" ht="24" customHeight="1">
      <c r="A166" s="66" t="s">
        <v>259</v>
      </c>
      <c r="B166" s="75"/>
      <c r="C166" s="68" t="s">
        <v>260</v>
      </c>
      <c r="D166" s="125"/>
      <c r="E166" s="33"/>
      <c r="F166" s="125"/>
      <c r="G166" s="33"/>
      <c r="H166" s="12"/>
      <c r="I166" s="33"/>
      <c r="J166" s="69"/>
      <c r="K166" s="70"/>
    </row>
    <row r="167" spans="1:11" ht="37.5" customHeight="1">
      <c r="A167" s="2"/>
      <c r="B167" s="53">
        <v>1</v>
      </c>
      <c r="C167" s="55" t="s">
        <v>261</v>
      </c>
      <c r="D167" s="118">
        <v>552</v>
      </c>
      <c r="E167" s="31">
        <f t="shared" si="18"/>
        <v>0.69</v>
      </c>
      <c r="F167" s="118">
        <v>593</v>
      </c>
      <c r="G167" s="31">
        <f t="shared" si="21"/>
        <v>0.7034400948991696</v>
      </c>
      <c r="H167" s="6">
        <v>626</v>
      </c>
      <c r="I167" s="31">
        <v>0.7228637413394919</v>
      </c>
      <c r="J167" s="71">
        <f>G167-E167</f>
        <v>0.013440094899169641</v>
      </c>
      <c r="K167" s="72">
        <f>I167-G167</f>
        <v>0.01942364644032235</v>
      </c>
    </row>
    <row r="168" spans="1:11" ht="24" customHeight="1">
      <c r="A168" s="2"/>
      <c r="B168" s="53">
        <v>2</v>
      </c>
      <c r="C168" s="128" t="s">
        <v>344</v>
      </c>
      <c r="D168" s="118">
        <v>379</v>
      </c>
      <c r="E168" s="31">
        <f t="shared" si="18"/>
        <v>0.47375</v>
      </c>
      <c r="F168" s="118">
        <v>368</v>
      </c>
      <c r="G168" s="31">
        <f t="shared" si="21"/>
        <v>0.4365361803084223</v>
      </c>
      <c r="H168" s="6">
        <v>406</v>
      </c>
      <c r="I168" s="31">
        <v>0.46882217090069284</v>
      </c>
      <c r="J168" s="71">
        <f>G168-E168</f>
        <v>-0.03721381969157772</v>
      </c>
      <c r="K168" s="72">
        <f>I168-G168</f>
        <v>0.03228599059227055</v>
      </c>
    </row>
    <row r="169" spans="1:11" ht="24" customHeight="1" thickBot="1">
      <c r="A169" s="2"/>
      <c r="B169" s="82">
        <v>3</v>
      </c>
      <c r="C169" s="54" t="s">
        <v>262</v>
      </c>
      <c r="D169" s="124">
        <v>255</v>
      </c>
      <c r="E169" s="129">
        <f t="shared" si="18"/>
        <v>0.31875</v>
      </c>
      <c r="F169" s="124">
        <v>312</v>
      </c>
      <c r="G169" s="31">
        <f t="shared" si="21"/>
        <v>0.3701067615658363</v>
      </c>
      <c r="H169" s="11">
        <v>323</v>
      </c>
      <c r="I169" s="31">
        <v>0.3729792147806005</v>
      </c>
      <c r="J169" s="73">
        <f>G169-E169</f>
        <v>0.051356761565836295</v>
      </c>
      <c r="K169" s="74">
        <f>I169-G169</f>
        <v>0.0028724532147642035</v>
      </c>
    </row>
    <row r="170" spans="1:11" ht="24" customHeight="1">
      <c r="A170" s="66" t="s">
        <v>263</v>
      </c>
      <c r="B170" s="75"/>
      <c r="C170" s="68" t="s">
        <v>264</v>
      </c>
      <c r="D170" s="125"/>
      <c r="E170" s="33"/>
      <c r="F170" s="125"/>
      <c r="G170" s="33"/>
      <c r="H170" s="12"/>
      <c r="I170" s="33"/>
      <c r="J170" s="69"/>
      <c r="K170" s="70"/>
    </row>
    <row r="171" spans="1:11" ht="24" customHeight="1" thickBot="1">
      <c r="A171" s="2"/>
      <c r="B171" s="82"/>
      <c r="C171" s="54" t="s">
        <v>265</v>
      </c>
      <c r="D171" s="126">
        <v>674</v>
      </c>
      <c r="E171" s="36">
        <f t="shared" si="18"/>
        <v>0.8425</v>
      </c>
      <c r="F171" s="126">
        <v>745</v>
      </c>
      <c r="G171" s="36">
        <f t="shared" si="21"/>
        <v>0.8837485172004745</v>
      </c>
      <c r="H171" s="13">
        <v>796</v>
      </c>
      <c r="I171" s="36">
        <v>0.9191685912240185</v>
      </c>
      <c r="J171" s="73">
        <f>G171-E171</f>
        <v>0.04124851720047451</v>
      </c>
      <c r="K171" s="74">
        <f>I171-G171</f>
        <v>0.03542007402354397</v>
      </c>
    </row>
    <row r="172" spans="1:11" ht="24" customHeight="1">
      <c r="A172" s="90"/>
      <c r="B172" s="75"/>
      <c r="C172" s="91"/>
      <c r="D172" s="18"/>
      <c r="E172" s="27"/>
      <c r="F172" s="18"/>
      <c r="G172" s="27"/>
      <c r="H172" s="18"/>
      <c r="I172" s="27"/>
      <c r="J172" s="85"/>
      <c r="K172" s="85"/>
    </row>
    <row r="173" spans="1:11" ht="24" customHeight="1" thickBot="1">
      <c r="A173" s="86" t="s">
        <v>266</v>
      </c>
      <c r="B173" s="87"/>
      <c r="C173" s="88"/>
      <c r="D173" s="16"/>
      <c r="E173" s="26"/>
      <c r="F173" s="16"/>
      <c r="G173" s="26"/>
      <c r="H173" s="16"/>
      <c r="I173" s="26"/>
      <c r="J173" s="85"/>
      <c r="K173" s="85"/>
    </row>
    <row r="174" spans="1:11" ht="24" customHeight="1">
      <c r="A174" s="66" t="s">
        <v>267</v>
      </c>
      <c r="B174" s="75"/>
      <c r="C174" s="92" t="s">
        <v>268</v>
      </c>
      <c r="D174" s="125"/>
      <c r="E174" s="33"/>
      <c r="F174" s="130"/>
      <c r="G174" s="33"/>
      <c r="H174" s="12"/>
      <c r="I174" s="33"/>
      <c r="J174" s="78"/>
      <c r="K174" s="79"/>
    </row>
    <row r="175" spans="1:11" ht="37.5" customHeight="1">
      <c r="A175" s="2"/>
      <c r="B175" s="53">
        <v>1</v>
      </c>
      <c r="C175" s="55" t="s">
        <v>269</v>
      </c>
      <c r="D175" s="118">
        <v>787</v>
      </c>
      <c r="E175" s="31">
        <f t="shared" si="18"/>
        <v>0.98375</v>
      </c>
      <c r="F175" s="131">
        <v>842</v>
      </c>
      <c r="G175" s="31">
        <f t="shared" si="21"/>
        <v>0.9988137603795967</v>
      </c>
      <c r="H175" s="6">
        <v>864</v>
      </c>
      <c r="I175" s="31">
        <v>0.9976905311778291</v>
      </c>
      <c r="J175" s="71">
        <f aca="true" t="shared" si="22" ref="J175:J188">G175-E175</f>
        <v>0.015063760379596669</v>
      </c>
      <c r="K175" s="72">
        <f aca="true" t="shared" si="23" ref="K175:K188">I175-G175</f>
        <v>-0.0011232292017675505</v>
      </c>
    </row>
    <row r="176" spans="1:11" ht="24" customHeight="1">
      <c r="A176" s="2"/>
      <c r="B176" s="53">
        <v>2</v>
      </c>
      <c r="C176" s="55" t="s">
        <v>270</v>
      </c>
      <c r="D176" s="118">
        <v>752</v>
      </c>
      <c r="E176" s="31">
        <f t="shared" si="18"/>
        <v>0.94</v>
      </c>
      <c r="F176" s="131">
        <v>806</v>
      </c>
      <c r="G176" s="31">
        <f t="shared" si="21"/>
        <v>0.9561091340450771</v>
      </c>
      <c r="H176" s="6">
        <v>825</v>
      </c>
      <c r="I176" s="31">
        <v>0.9526558891454965</v>
      </c>
      <c r="J176" s="71">
        <f t="shared" si="22"/>
        <v>0.01610913404507719</v>
      </c>
      <c r="K176" s="72">
        <f t="shared" si="23"/>
        <v>-0.003453244899580654</v>
      </c>
    </row>
    <row r="177" spans="1:11" ht="24" customHeight="1">
      <c r="A177" s="2"/>
      <c r="B177" s="53">
        <v>3</v>
      </c>
      <c r="C177" s="55" t="s">
        <v>271</v>
      </c>
      <c r="D177" s="118">
        <v>787</v>
      </c>
      <c r="E177" s="31">
        <f t="shared" si="18"/>
        <v>0.98375</v>
      </c>
      <c r="F177" s="131">
        <v>843</v>
      </c>
      <c r="G177" s="31">
        <f t="shared" si="21"/>
        <v>1</v>
      </c>
      <c r="H177" s="6">
        <v>863</v>
      </c>
      <c r="I177" s="31">
        <v>0.9965357967667436</v>
      </c>
      <c r="J177" s="71">
        <f t="shared" si="22"/>
        <v>0.016249999999999987</v>
      </c>
      <c r="K177" s="72">
        <f t="shared" si="23"/>
        <v>-0.0034642032332563577</v>
      </c>
    </row>
    <row r="178" spans="1:11" ht="24" customHeight="1">
      <c r="A178" s="2"/>
      <c r="B178" s="53">
        <v>4</v>
      </c>
      <c r="C178" s="55" t="s">
        <v>272</v>
      </c>
      <c r="D178" s="118">
        <v>679</v>
      </c>
      <c r="E178" s="31">
        <f t="shared" si="18"/>
        <v>0.84875</v>
      </c>
      <c r="F178" s="131">
        <v>751</v>
      </c>
      <c r="G178" s="31">
        <f t="shared" si="21"/>
        <v>0.8908659549228944</v>
      </c>
      <c r="H178" s="6">
        <v>773</v>
      </c>
      <c r="I178" s="31">
        <v>0.8926096997690531</v>
      </c>
      <c r="J178" s="71">
        <f t="shared" si="22"/>
        <v>0.04211595492289444</v>
      </c>
      <c r="K178" s="72">
        <f t="shared" si="23"/>
        <v>0.0017437448461586902</v>
      </c>
    </row>
    <row r="179" spans="1:11" ht="24" customHeight="1">
      <c r="A179" s="2"/>
      <c r="B179" s="53">
        <v>5</v>
      </c>
      <c r="C179" s="55" t="s">
        <v>273</v>
      </c>
      <c r="D179" s="118">
        <v>786</v>
      </c>
      <c r="E179" s="31">
        <f t="shared" si="18"/>
        <v>0.9825</v>
      </c>
      <c r="F179" s="131">
        <v>836</v>
      </c>
      <c r="G179" s="31">
        <f t="shared" si="21"/>
        <v>0.9916963226571768</v>
      </c>
      <c r="H179" s="6">
        <v>858</v>
      </c>
      <c r="I179" s="31">
        <v>0.9907621247113164</v>
      </c>
      <c r="J179" s="71">
        <f t="shared" si="22"/>
        <v>0.009196322657176736</v>
      </c>
      <c r="K179" s="72">
        <f t="shared" si="23"/>
        <v>-0.00093419794586036</v>
      </c>
    </row>
    <row r="180" spans="1:11" ht="24" customHeight="1">
      <c r="A180" s="2"/>
      <c r="B180" s="53">
        <v>6</v>
      </c>
      <c r="C180" s="55" t="s">
        <v>274</v>
      </c>
      <c r="D180" s="118">
        <v>615</v>
      </c>
      <c r="E180" s="31">
        <f t="shared" si="18"/>
        <v>0.76875</v>
      </c>
      <c r="F180" s="131">
        <v>672</v>
      </c>
      <c r="G180" s="31">
        <f t="shared" si="21"/>
        <v>0.797153024911032</v>
      </c>
      <c r="H180" s="6">
        <v>710</v>
      </c>
      <c r="I180" s="31">
        <v>0.8198614318706697</v>
      </c>
      <c r="J180" s="71">
        <f t="shared" si="22"/>
        <v>0.02840302491103197</v>
      </c>
      <c r="K180" s="72">
        <f t="shared" si="23"/>
        <v>0.022708406959637717</v>
      </c>
    </row>
    <row r="181" spans="1:11" ht="24" customHeight="1">
      <c r="A181" s="2"/>
      <c r="B181" s="53">
        <v>7</v>
      </c>
      <c r="C181" s="55" t="s">
        <v>275</v>
      </c>
      <c r="D181" s="118">
        <v>761</v>
      </c>
      <c r="E181" s="31">
        <f t="shared" si="18"/>
        <v>0.95125</v>
      </c>
      <c r="F181" s="131">
        <v>816</v>
      </c>
      <c r="G181" s="31">
        <f t="shared" si="21"/>
        <v>0.9679715302491103</v>
      </c>
      <c r="H181" s="6">
        <v>840</v>
      </c>
      <c r="I181" s="31">
        <v>0.9699769053117783</v>
      </c>
      <c r="J181" s="71">
        <f t="shared" si="22"/>
        <v>0.016721530249110272</v>
      </c>
      <c r="K181" s="72">
        <f t="shared" si="23"/>
        <v>0.002005375062667958</v>
      </c>
    </row>
    <row r="182" spans="1:11" ht="37.5" customHeight="1">
      <c r="A182" s="2"/>
      <c r="B182" s="53">
        <v>8</v>
      </c>
      <c r="C182" s="55" t="s">
        <v>276</v>
      </c>
      <c r="D182" s="118">
        <v>720</v>
      </c>
      <c r="E182" s="31">
        <f t="shared" si="18"/>
        <v>0.9</v>
      </c>
      <c r="F182" s="131">
        <v>768</v>
      </c>
      <c r="G182" s="31">
        <f t="shared" si="21"/>
        <v>0.9110320284697508</v>
      </c>
      <c r="H182" s="6">
        <v>777</v>
      </c>
      <c r="I182" s="31">
        <v>0.8972286374133949</v>
      </c>
      <c r="J182" s="71">
        <f t="shared" si="22"/>
        <v>0.01103202846975082</v>
      </c>
      <c r="K182" s="72">
        <f t="shared" si="23"/>
        <v>-0.013803391056355974</v>
      </c>
    </row>
    <row r="183" spans="1:11" ht="24" customHeight="1">
      <c r="A183" s="2"/>
      <c r="B183" s="53">
        <v>9</v>
      </c>
      <c r="C183" s="55" t="s">
        <v>277</v>
      </c>
      <c r="D183" s="118">
        <v>582</v>
      </c>
      <c r="E183" s="31">
        <f t="shared" si="18"/>
        <v>0.7275</v>
      </c>
      <c r="F183" s="131">
        <v>619</v>
      </c>
      <c r="G183" s="31">
        <f t="shared" si="21"/>
        <v>0.734282325029656</v>
      </c>
      <c r="H183" s="6">
        <v>616</v>
      </c>
      <c r="I183" s="31">
        <v>0.7113163972286374</v>
      </c>
      <c r="J183" s="71">
        <f t="shared" si="22"/>
        <v>0.006782325029655922</v>
      </c>
      <c r="K183" s="72">
        <f t="shared" si="23"/>
        <v>-0.022965927801018582</v>
      </c>
    </row>
    <row r="184" spans="1:11" ht="24" customHeight="1">
      <c r="A184" s="2"/>
      <c r="B184" s="53">
        <v>10</v>
      </c>
      <c r="C184" s="55" t="s">
        <v>278</v>
      </c>
      <c r="D184" s="118">
        <v>799</v>
      </c>
      <c r="E184" s="31">
        <f t="shared" si="18"/>
        <v>0.99875</v>
      </c>
      <c r="F184" s="131">
        <v>843</v>
      </c>
      <c r="G184" s="31">
        <f t="shared" si="21"/>
        <v>1</v>
      </c>
      <c r="H184" s="6">
        <v>865</v>
      </c>
      <c r="I184" s="31">
        <v>0.9988452655889145</v>
      </c>
      <c r="J184" s="71">
        <f t="shared" si="22"/>
        <v>0.0012499999999999734</v>
      </c>
      <c r="K184" s="72">
        <f t="shared" si="23"/>
        <v>-0.0011547344110854896</v>
      </c>
    </row>
    <row r="185" spans="1:11" ht="24" customHeight="1">
      <c r="A185" s="2"/>
      <c r="B185" s="53">
        <v>11</v>
      </c>
      <c r="C185" s="55" t="s">
        <v>279</v>
      </c>
      <c r="D185" s="118">
        <v>781</v>
      </c>
      <c r="E185" s="31">
        <f t="shared" si="18"/>
        <v>0.97625</v>
      </c>
      <c r="F185" s="131">
        <v>823</v>
      </c>
      <c r="G185" s="31">
        <f t="shared" si="21"/>
        <v>0.9762752075919335</v>
      </c>
      <c r="H185" s="6">
        <v>850</v>
      </c>
      <c r="I185" s="31">
        <v>0.9815242494226328</v>
      </c>
      <c r="J185" s="71">
        <f t="shared" si="22"/>
        <v>2.5207591933584794E-05</v>
      </c>
      <c r="K185" s="72">
        <f t="shared" si="23"/>
        <v>0.005249041830699297</v>
      </c>
    </row>
    <row r="186" spans="1:11" ht="37.5" customHeight="1">
      <c r="A186" s="2"/>
      <c r="B186" s="53">
        <v>12</v>
      </c>
      <c r="C186" s="55" t="s">
        <v>280</v>
      </c>
      <c r="D186" s="118">
        <v>772</v>
      </c>
      <c r="E186" s="31">
        <f t="shared" si="18"/>
        <v>0.965</v>
      </c>
      <c r="F186" s="131">
        <v>812</v>
      </c>
      <c r="G186" s="31">
        <f t="shared" si="21"/>
        <v>0.963226571767497</v>
      </c>
      <c r="H186" s="6">
        <v>852</v>
      </c>
      <c r="I186" s="31">
        <v>0.9838337182448037</v>
      </c>
      <c r="J186" s="71">
        <f t="shared" si="22"/>
        <v>-0.0017734282325029271</v>
      </c>
      <c r="K186" s="72">
        <f t="shared" si="23"/>
        <v>0.02060714647730666</v>
      </c>
    </row>
    <row r="187" spans="1:11" ht="24" customHeight="1">
      <c r="A187" s="2"/>
      <c r="B187" s="53">
        <v>13</v>
      </c>
      <c r="C187" s="55" t="s">
        <v>281</v>
      </c>
      <c r="D187" s="118">
        <v>786</v>
      </c>
      <c r="E187" s="31">
        <f t="shared" si="18"/>
        <v>0.9825</v>
      </c>
      <c r="F187" s="131">
        <v>827</v>
      </c>
      <c r="G187" s="31">
        <f t="shared" si="21"/>
        <v>0.9810201660735468</v>
      </c>
      <c r="H187" s="6">
        <v>853</v>
      </c>
      <c r="I187" s="31">
        <v>0.9849884526558892</v>
      </c>
      <c r="J187" s="71">
        <f t="shared" si="22"/>
        <v>-0.0014798339264532334</v>
      </c>
      <c r="K187" s="72">
        <f t="shared" si="23"/>
        <v>0.003968286582342384</v>
      </c>
    </row>
    <row r="188" spans="1:11" ht="24" customHeight="1" thickBot="1">
      <c r="A188" s="2"/>
      <c r="B188" s="82">
        <v>14</v>
      </c>
      <c r="C188" s="54" t="s">
        <v>282</v>
      </c>
      <c r="D188" s="126">
        <v>696</v>
      </c>
      <c r="E188" s="36">
        <f t="shared" si="18"/>
        <v>0.87</v>
      </c>
      <c r="F188" s="132">
        <v>744</v>
      </c>
      <c r="G188" s="36">
        <f t="shared" si="21"/>
        <v>0.8825622775800712</v>
      </c>
      <c r="H188" s="13">
        <v>741</v>
      </c>
      <c r="I188" s="36">
        <v>0.8556581986143187</v>
      </c>
      <c r="J188" s="73">
        <f t="shared" si="22"/>
        <v>0.012562277580071224</v>
      </c>
      <c r="K188" s="74">
        <f t="shared" si="23"/>
        <v>-0.02690407896575253</v>
      </c>
    </row>
    <row r="189" spans="1:11" ht="24" customHeight="1">
      <c r="A189" s="66" t="s">
        <v>283</v>
      </c>
      <c r="B189" s="75"/>
      <c r="C189" s="68" t="s">
        <v>284</v>
      </c>
      <c r="D189" s="125"/>
      <c r="E189" s="33"/>
      <c r="F189" s="130"/>
      <c r="G189" s="33"/>
      <c r="H189" s="12"/>
      <c r="I189" s="33"/>
      <c r="J189" s="78"/>
      <c r="K189" s="79"/>
    </row>
    <row r="190" spans="1:11" ht="24" customHeight="1">
      <c r="A190" s="93"/>
      <c r="B190" s="53">
        <v>1</v>
      </c>
      <c r="C190" s="94" t="s">
        <v>285</v>
      </c>
      <c r="D190" s="118">
        <v>643</v>
      </c>
      <c r="E190" s="31">
        <f t="shared" si="18"/>
        <v>0.80375</v>
      </c>
      <c r="F190" s="131">
        <v>653</v>
      </c>
      <c r="G190" s="31">
        <f t="shared" si="21"/>
        <v>0.7746144721233689</v>
      </c>
      <c r="H190" s="6">
        <v>671</v>
      </c>
      <c r="I190" s="31">
        <v>0.7748267898383372</v>
      </c>
      <c r="J190" s="71">
        <f>G190-E190</f>
        <v>-0.029135527876631095</v>
      </c>
      <c r="K190" s="72">
        <f>I190-G190</f>
        <v>0.0002123177149683242</v>
      </c>
    </row>
    <row r="191" spans="1:11" ht="37.5" customHeight="1">
      <c r="A191" s="2"/>
      <c r="B191" s="82">
        <v>2</v>
      </c>
      <c r="C191" s="54" t="s">
        <v>286</v>
      </c>
      <c r="D191" s="118">
        <v>706</v>
      </c>
      <c r="E191" s="31">
        <f t="shared" si="18"/>
        <v>0.8825</v>
      </c>
      <c r="F191" s="131">
        <v>739</v>
      </c>
      <c r="G191" s="31">
        <f t="shared" si="21"/>
        <v>0.8766310794780545</v>
      </c>
      <c r="H191" s="6">
        <v>746</v>
      </c>
      <c r="I191" s="31">
        <v>0.8614318706697459</v>
      </c>
      <c r="J191" s="71">
        <f>G191-E191</f>
        <v>-0.005868920521945431</v>
      </c>
      <c r="K191" s="72">
        <f>I191-G191</f>
        <v>-0.015199208808308606</v>
      </c>
    </row>
    <row r="192" spans="1:11" ht="24" customHeight="1">
      <c r="A192" s="2"/>
      <c r="B192" s="95"/>
      <c r="C192" s="96" t="s">
        <v>287</v>
      </c>
      <c r="D192" s="136">
        <v>3.2541466282613074</v>
      </c>
      <c r="E192" s="31">
        <f t="shared" si="18"/>
        <v>0.004067683285326635</v>
      </c>
      <c r="F192" s="133">
        <v>2.759838211573948</v>
      </c>
      <c r="G192" s="31">
        <f t="shared" si="21"/>
        <v>0.0032738294324720614</v>
      </c>
      <c r="H192" s="9">
        <v>2.236963821734173</v>
      </c>
      <c r="I192" s="31"/>
      <c r="J192" s="47">
        <f>F192-D192</f>
        <v>-0.4943084166873595</v>
      </c>
      <c r="K192" s="48">
        <f>H192-F192</f>
        <v>-0.522874389839775</v>
      </c>
    </row>
    <row r="193" spans="1:11" ht="37.5" customHeight="1">
      <c r="A193" s="2"/>
      <c r="B193" s="82">
        <v>3</v>
      </c>
      <c r="C193" s="54" t="s">
        <v>288</v>
      </c>
      <c r="D193" s="118">
        <v>641</v>
      </c>
      <c r="E193" s="31">
        <f t="shared" si="18"/>
        <v>0.80125</v>
      </c>
      <c r="F193" s="131">
        <v>704</v>
      </c>
      <c r="G193" s="31">
        <f t="shared" si="21"/>
        <v>0.8351126927639383</v>
      </c>
      <c r="H193" s="6">
        <v>704</v>
      </c>
      <c r="I193" s="31">
        <v>0.812933025404157</v>
      </c>
      <c r="J193" s="71">
        <f>G193-E193</f>
        <v>0.033862692763938274</v>
      </c>
      <c r="K193" s="72">
        <f>I193-G193</f>
        <v>-0.022179667359781274</v>
      </c>
    </row>
    <row r="194" spans="1:11" ht="24" customHeight="1" thickBot="1">
      <c r="A194" s="64"/>
      <c r="B194" s="97"/>
      <c r="C194" s="98" t="s">
        <v>289</v>
      </c>
      <c r="D194" s="136">
        <v>2.533867800130447</v>
      </c>
      <c r="E194" s="31"/>
      <c r="F194" s="133">
        <v>2.652105497644798</v>
      </c>
      <c r="G194" s="31"/>
      <c r="H194" s="9">
        <v>2.6770121263165363</v>
      </c>
      <c r="I194" s="31"/>
      <c r="J194" s="51">
        <f>F194-D194</f>
        <v>0.11823769751435087</v>
      </c>
      <c r="K194" s="52">
        <f>H194-F194</f>
        <v>0.024906628671738318</v>
      </c>
    </row>
    <row r="195" spans="1:11" ht="24" customHeight="1">
      <c r="A195" s="66" t="s">
        <v>290</v>
      </c>
      <c r="B195" s="75"/>
      <c r="C195" s="68" t="s">
        <v>341</v>
      </c>
      <c r="D195" s="117"/>
      <c r="E195" s="30"/>
      <c r="F195" s="134"/>
      <c r="G195" s="30"/>
      <c r="H195" s="5"/>
      <c r="I195" s="30"/>
      <c r="J195" s="69"/>
      <c r="K195" s="70"/>
    </row>
    <row r="196" spans="1:11" ht="24" customHeight="1">
      <c r="A196" s="2"/>
      <c r="B196" s="53">
        <v>1</v>
      </c>
      <c r="C196" s="55" t="s">
        <v>291</v>
      </c>
      <c r="D196" s="118">
        <v>610</v>
      </c>
      <c r="E196" s="31">
        <f aca="true" t="shared" si="24" ref="E196:E255">D196/$D$4</f>
        <v>0.7625</v>
      </c>
      <c r="F196" s="131">
        <v>684</v>
      </c>
      <c r="G196" s="31">
        <f t="shared" si="21"/>
        <v>0.8113879003558719</v>
      </c>
      <c r="H196" s="6">
        <v>689</v>
      </c>
      <c r="I196" s="31">
        <v>0.7956120092378753</v>
      </c>
      <c r="J196" s="71">
        <f>G196-E196</f>
        <v>0.04888790035587198</v>
      </c>
      <c r="K196" s="72">
        <f>I196-G196</f>
        <v>-0.0157758911179966</v>
      </c>
    </row>
    <row r="197" spans="1:11" ht="37.5" customHeight="1">
      <c r="A197" s="2"/>
      <c r="B197" s="53">
        <v>2</v>
      </c>
      <c r="C197" s="55" t="s">
        <v>292</v>
      </c>
      <c r="D197" s="118">
        <v>640</v>
      </c>
      <c r="E197" s="31">
        <f t="shared" si="24"/>
        <v>0.8</v>
      </c>
      <c r="F197" s="131">
        <v>725</v>
      </c>
      <c r="G197" s="31">
        <f t="shared" si="21"/>
        <v>0.8600237247924081</v>
      </c>
      <c r="H197" s="6">
        <v>748</v>
      </c>
      <c r="I197" s="31">
        <v>0.8637413394919169</v>
      </c>
      <c r="J197" s="71">
        <f>G197-E197</f>
        <v>0.06002372479240803</v>
      </c>
      <c r="K197" s="72">
        <f>I197-G197</f>
        <v>0.00371761469950882</v>
      </c>
    </row>
    <row r="198" spans="1:11" ht="24" customHeight="1">
      <c r="A198" s="2"/>
      <c r="B198" s="53">
        <v>3</v>
      </c>
      <c r="C198" s="55" t="s">
        <v>293</v>
      </c>
      <c r="D198" s="118">
        <v>220</v>
      </c>
      <c r="E198" s="31">
        <f t="shared" si="24"/>
        <v>0.275</v>
      </c>
      <c r="F198" s="131">
        <v>271</v>
      </c>
      <c r="G198" s="31">
        <f t="shared" si="21"/>
        <v>0.32147093712930014</v>
      </c>
      <c r="H198" s="6">
        <v>347</v>
      </c>
      <c r="I198" s="31">
        <v>0.4006928406466513</v>
      </c>
      <c r="J198" s="71">
        <f>G198-E198</f>
        <v>0.046470937129300116</v>
      </c>
      <c r="K198" s="72">
        <f>I198-G198</f>
        <v>0.07922190351735114</v>
      </c>
    </row>
    <row r="199" spans="1:11" ht="24" customHeight="1">
      <c r="A199" s="2"/>
      <c r="B199" s="53">
        <v>4</v>
      </c>
      <c r="C199" s="55" t="s">
        <v>294</v>
      </c>
      <c r="D199" s="118">
        <v>197</v>
      </c>
      <c r="E199" s="31">
        <f t="shared" si="24"/>
        <v>0.24625</v>
      </c>
      <c r="F199" s="131">
        <v>204</v>
      </c>
      <c r="G199" s="31">
        <f t="shared" si="21"/>
        <v>0.24199288256227758</v>
      </c>
      <c r="H199" s="6">
        <v>190</v>
      </c>
      <c r="I199" s="31">
        <v>0.21939953810623555</v>
      </c>
      <c r="J199" s="71">
        <f>G199-E199</f>
        <v>-0.004257117437722419</v>
      </c>
      <c r="K199" s="72">
        <f>I199-G199</f>
        <v>-0.022593344456042025</v>
      </c>
    </row>
    <row r="200" spans="1:11" ht="24" customHeight="1" thickBot="1">
      <c r="A200" s="2"/>
      <c r="B200" s="82">
        <v>5</v>
      </c>
      <c r="C200" s="54" t="s">
        <v>140</v>
      </c>
      <c r="D200" s="124">
        <v>409</v>
      </c>
      <c r="E200" s="31">
        <f t="shared" si="24"/>
        <v>0.51125</v>
      </c>
      <c r="F200" s="135">
        <v>428</v>
      </c>
      <c r="G200" s="31">
        <f aca="true" t="shared" si="25" ref="G200:G263">F200/$F$4</f>
        <v>0.5077105575326216</v>
      </c>
      <c r="H200" s="11">
        <v>406</v>
      </c>
      <c r="I200" s="31">
        <v>0.46882217090069284</v>
      </c>
      <c r="J200" s="73">
        <f>G200-E200</f>
        <v>-0.003539442467378362</v>
      </c>
      <c r="K200" s="74">
        <f>I200-G200</f>
        <v>-0.038888386631928784</v>
      </c>
    </row>
    <row r="201" spans="1:11" ht="24" customHeight="1">
      <c r="A201" s="66" t="s">
        <v>75</v>
      </c>
      <c r="B201" s="75"/>
      <c r="C201" s="68" t="s">
        <v>295</v>
      </c>
      <c r="D201" s="125"/>
      <c r="E201" s="33"/>
      <c r="F201" s="130"/>
      <c r="G201" s="33"/>
      <c r="H201" s="12"/>
      <c r="I201" s="33"/>
      <c r="J201" s="69"/>
      <c r="K201" s="70"/>
    </row>
    <row r="202" spans="1:11" ht="24" customHeight="1">
      <c r="A202" s="2"/>
      <c r="B202" s="53">
        <v>1</v>
      </c>
      <c r="C202" s="55" t="s">
        <v>296</v>
      </c>
      <c r="D202" s="118">
        <v>513</v>
      </c>
      <c r="E202" s="31">
        <f t="shared" si="24"/>
        <v>0.64125</v>
      </c>
      <c r="F202" s="131">
        <v>519</v>
      </c>
      <c r="G202" s="31">
        <f t="shared" si="25"/>
        <v>0.6156583629893239</v>
      </c>
      <c r="H202" s="6">
        <v>535</v>
      </c>
      <c r="I202" s="31">
        <v>0.6177829099307159</v>
      </c>
      <c r="J202" s="71">
        <f>G202-E202</f>
        <v>-0.025591637010676127</v>
      </c>
      <c r="K202" s="72">
        <f>I202-G202</f>
        <v>0.0021245469413920803</v>
      </c>
    </row>
    <row r="203" spans="1:11" ht="37.5" customHeight="1">
      <c r="A203" s="2"/>
      <c r="B203" s="53">
        <v>2</v>
      </c>
      <c r="C203" s="55" t="s">
        <v>297</v>
      </c>
      <c r="D203" s="118">
        <v>372</v>
      </c>
      <c r="E203" s="31">
        <f t="shared" si="24"/>
        <v>0.465</v>
      </c>
      <c r="F203" s="131">
        <v>414</v>
      </c>
      <c r="G203" s="31">
        <f t="shared" si="25"/>
        <v>0.49110320284697506</v>
      </c>
      <c r="H203" s="6">
        <v>463</v>
      </c>
      <c r="I203" s="31">
        <v>0.5346420323325635</v>
      </c>
      <c r="J203" s="71">
        <f>G203-E203</f>
        <v>0.026103202846975038</v>
      </c>
      <c r="K203" s="72">
        <f>I203-G203</f>
        <v>0.043538829485588404</v>
      </c>
    </row>
    <row r="204" spans="1:11" ht="37.5" customHeight="1">
      <c r="A204" s="2"/>
      <c r="B204" s="53">
        <v>3</v>
      </c>
      <c r="C204" s="55" t="s">
        <v>298</v>
      </c>
      <c r="D204" s="118">
        <v>494</v>
      </c>
      <c r="E204" s="31">
        <f t="shared" si="24"/>
        <v>0.6175</v>
      </c>
      <c r="F204" s="131">
        <v>496</v>
      </c>
      <c r="G204" s="31">
        <f t="shared" si="25"/>
        <v>0.5883748517200474</v>
      </c>
      <c r="H204" s="6">
        <v>558</v>
      </c>
      <c r="I204" s="31">
        <v>0.6443418013856813</v>
      </c>
      <c r="J204" s="71">
        <f>G204-E204</f>
        <v>-0.029125148279952606</v>
      </c>
      <c r="K204" s="72">
        <f>I204-G204</f>
        <v>0.05596694966563387</v>
      </c>
    </row>
    <row r="205" spans="1:11" ht="24" customHeight="1" thickBot="1">
      <c r="A205" s="2"/>
      <c r="B205" s="82">
        <v>4</v>
      </c>
      <c r="C205" s="54" t="s">
        <v>140</v>
      </c>
      <c r="D205" s="124">
        <v>315</v>
      </c>
      <c r="E205" s="31">
        <f t="shared" si="24"/>
        <v>0.39375</v>
      </c>
      <c r="F205" s="135">
        <v>351</v>
      </c>
      <c r="G205" s="31">
        <f t="shared" si="25"/>
        <v>0.41637010676156583</v>
      </c>
      <c r="H205" s="11">
        <v>353</v>
      </c>
      <c r="I205" s="31">
        <v>0.407621247113164</v>
      </c>
      <c r="J205" s="73">
        <f>G205-E205</f>
        <v>0.02262010676156584</v>
      </c>
      <c r="K205" s="74">
        <f>I205-G205</f>
        <v>-0.00874885964840183</v>
      </c>
    </row>
    <row r="206" spans="1:11" ht="24" customHeight="1">
      <c r="A206" s="66" t="s">
        <v>76</v>
      </c>
      <c r="B206" s="75"/>
      <c r="C206" s="68" t="s">
        <v>299</v>
      </c>
      <c r="D206" s="125"/>
      <c r="E206" s="33"/>
      <c r="F206" s="130"/>
      <c r="G206" s="33"/>
      <c r="H206" s="12"/>
      <c r="I206" s="33"/>
      <c r="J206" s="69"/>
      <c r="K206" s="70"/>
    </row>
    <row r="207" spans="1:11" ht="24" customHeight="1">
      <c r="A207" s="2"/>
      <c r="B207" s="53">
        <v>1</v>
      </c>
      <c r="C207" s="55" t="s">
        <v>300</v>
      </c>
      <c r="D207" s="118">
        <v>762</v>
      </c>
      <c r="E207" s="31">
        <f t="shared" si="24"/>
        <v>0.9525</v>
      </c>
      <c r="F207" s="131">
        <v>792</v>
      </c>
      <c r="G207" s="31">
        <f t="shared" si="25"/>
        <v>0.9395017793594306</v>
      </c>
      <c r="H207" s="6">
        <v>843</v>
      </c>
      <c r="I207" s="31">
        <v>0.9734411085450346</v>
      </c>
      <c r="J207" s="71">
        <f>G207-E207</f>
        <v>-0.012998220640569436</v>
      </c>
      <c r="K207" s="72">
        <f>I207-G207</f>
        <v>0.03393932918560405</v>
      </c>
    </row>
    <row r="208" spans="1:11" ht="37.5" customHeight="1" thickBot="1">
      <c r="A208" s="2"/>
      <c r="B208" s="82">
        <v>2</v>
      </c>
      <c r="C208" s="54" t="s">
        <v>301</v>
      </c>
      <c r="D208" s="126">
        <v>266</v>
      </c>
      <c r="E208" s="36">
        <f t="shared" si="24"/>
        <v>0.3325</v>
      </c>
      <c r="F208" s="132">
        <v>308</v>
      </c>
      <c r="G208" s="36">
        <f t="shared" si="25"/>
        <v>0.365361803084223</v>
      </c>
      <c r="H208" s="13">
        <v>318</v>
      </c>
      <c r="I208" s="36">
        <v>0.3672055427251732</v>
      </c>
      <c r="J208" s="73">
        <f>G208-E208</f>
        <v>0.032861803084222985</v>
      </c>
      <c r="K208" s="74">
        <f>I208-G208</f>
        <v>0.0018437396409501927</v>
      </c>
    </row>
    <row r="209" spans="1:11" ht="24" customHeight="1">
      <c r="A209" s="90"/>
      <c r="B209" s="75"/>
      <c r="C209" s="91"/>
      <c r="D209" s="18"/>
      <c r="E209" s="27"/>
      <c r="F209" s="18"/>
      <c r="G209" s="27"/>
      <c r="H209" s="18"/>
      <c r="I209" s="27"/>
      <c r="J209" s="113"/>
      <c r="K209" s="113"/>
    </row>
    <row r="210" spans="1:11" ht="24" customHeight="1" thickBot="1">
      <c r="A210" s="86" t="s">
        <v>302</v>
      </c>
      <c r="B210" s="87"/>
      <c r="C210" s="88"/>
      <c r="D210" s="16"/>
      <c r="E210" s="26"/>
      <c r="F210" s="16"/>
      <c r="G210" s="26"/>
      <c r="H210" s="16"/>
      <c r="I210" s="26"/>
      <c r="J210" s="114"/>
      <c r="K210" s="114"/>
    </row>
    <row r="211" spans="1:11" ht="24" customHeight="1">
      <c r="A211" s="66" t="s">
        <v>303</v>
      </c>
      <c r="B211" s="75"/>
      <c r="C211" s="68" t="s">
        <v>304</v>
      </c>
      <c r="D211" s="125"/>
      <c r="E211" s="33"/>
      <c r="F211" s="130"/>
      <c r="G211" s="33"/>
      <c r="H211" s="12"/>
      <c r="I211" s="33"/>
      <c r="J211" s="78"/>
      <c r="K211" s="79"/>
    </row>
    <row r="212" spans="1:11" ht="37.5" customHeight="1">
      <c r="A212" s="2"/>
      <c r="B212" s="53">
        <v>1</v>
      </c>
      <c r="C212" s="55" t="s">
        <v>305</v>
      </c>
      <c r="D212" s="118">
        <v>649</v>
      </c>
      <c r="E212" s="31">
        <f t="shared" si="24"/>
        <v>0.81125</v>
      </c>
      <c r="F212" s="131">
        <v>744</v>
      </c>
      <c r="G212" s="31">
        <f t="shared" si="25"/>
        <v>0.8825622775800712</v>
      </c>
      <c r="H212" s="6">
        <v>754</v>
      </c>
      <c r="I212" s="31">
        <v>0.8706697459584296</v>
      </c>
      <c r="J212" s="71">
        <f>G212-E212</f>
        <v>0.07131227758007119</v>
      </c>
      <c r="K212" s="72">
        <f>I212-G212</f>
        <v>-0.011892531621641611</v>
      </c>
    </row>
    <row r="213" spans="1:11" ht="37.5" customHeight="1" thickBot="1">
      <c r="A213" s="2"/>
      <c r="B213" s="82">
        <v>2</v>
      </c>
      <c r="C213" s="54" t="s">
        <v>306</v>
      </c>
      <c r="D213" s="124">
        <v>632</v>
      </c>
      <c r="E213" s="129">
        <f t="shared" si="24"/>
        <v>0.79</v>
      </c>
      <c r="F213" s="135">
        <v>647</v>
      </c>
      <c r="G213" s="31">
        <f t="shared" si="25"/>
        <v>0.767497034400949</v>
      </c>
      <c r="H213" s="11">
        <v>681</v>
      </c>
      <c r="I213" s="31">
        <v>0.7863741339491916</v>
      </c>
      <c r="J213" s="73">
        <f>G213-E213</f>
        <v>-0.022502965599051072</v>
      </c>
      <c r="K213" s="74">
        <f>I213-G213</f>
        <v>0.018877099548242682</v>
      </c>
    </row>
    <row r="214" spans="1:11" ht="24" customHeight="1">
      <c r="A214" s="66" t="s">
        <v>307</v>
      </c>
      <c r="B214" s="75"/>
      <c r="C214" s="68" t="s">
        <v>308</v>
      </c>
      <c r="D214" s="125"/>
      <c r="E214" s="33"/>
      <c r="F214" s="130"/>
      <c r="G214" s="33"/>
      <c r="H214" s="12"/>
      <c r="I214" s="33"/>
      <c r="J214" s="69"/>
      <c r="K214" s="70"/>
    </row>
    <row r="215" spans="1:11" ht="24" customHeight="1">
      <c r="A215" s="2"/>
      <c r="B215" s="53">
        <v>1</v>
      </c>
      <c r="C215" s="55" t="s">
        <v>309</v>
      </c>
      <c r="D215" s="118">
        <v>753</v>
      </c>
      <c r="E215" s="31">
        <f t="shared" si="24"/>
        <v>0.94125</v>
      </c>
      <c r="F215" s="131">
        <v>837</v>
      </c>
      <c r="G215" s="31">
        <f t="shared" si="25"/>
        <v>0.9928825622775801</v>
      </c>
      <c r="H215" s="6">
        <v>855</v>
      </c>
      <c r="I215" s="31">
        <v>0.9872979214780601</v>
      </c>
      <c r="J215" s="71">
        <f>G215-E215</f>
        <v>0.05163256227758006</v>
      </c>
      <c r="K215" s="72">
        <f>I215-G215</f>
        <v>-0.005584640799520035</v>
      </c>
    </row>
    <row r="216" spans="1:11" ht="37.5" customHeight="1">
      <c r="A216" s="2"/>
      <c r="B216" s="53">
        <v>2</v>
      </c>
      <c r="C216" s="55" t="s">
        <v>310</v>
      </c>
      <c r="D216" s="118">
        <v>798</v>
      </c>
      <c r="E216" s="31">
        <f t="shared" si="24"/>
        <v>0.9975</v>
      </c>
      <c r="F216" s="131">
        <v>839</v>
      </c>
      <c r="G216" s="31">
        <f t="shared" si="25"/>
        <v>0.9952550415183867</v>
      </c>
      <c r="H216" s="6">
        <v>865</v>
      </c>
      <c r="I216" s="31">
        <v>0.9988452655889145</v>
      </c>
      <c r="J216" s="71">
        <f>G216-E216</f>
        <v>-0.002244958481613324</v>
      </c>
      <c r="K216" s="72">
        <f>I216-G216</f>
        <v>0.003590224070527781</v>
      </c>
    </row>
    <row r="217" spans="1:11" ht="37.5" customHeight="1" thickBot="1">
      <c r="A217" s="2"/>
      <c r="B217" s="82">
        <v>3</v>
      </c>
      <c r="C217" s="54" t="s">
        <v>311</v>
      </c>
      <c r="D217" s="124">
        <v>672</v>
      </c>
      <c r="E217" s="129">
        <f t="shared" si="24"/>
        <v>0.84</v>
      </c>
      <c r="F217" s="135">
        <v>705</v>
      </c>
      <c r="G217" s="31">
        <f t="shared" si="25"/>
        <v>0.8362989323843416</v>
      </c>
      <c r="H217" s="11">
        <v>718</v>
      </c>
      <c r="I217" s="31">
        <v>0.8290993071593533</v>
      </c>
      <c r="J217" s="73">
        <f>G217-E217</f>
        <v>-0.00370106761565836</v>
      </c>
      <c r="K217" s="74">
        <f>I217-G217</f>
        <v>-0.007199625224988293</v>
      </c>
    </row>
    <row r="218" spans="1:11" ht="24" customHeight="1">
      <c r="A218" s="66" t="s">
        <v>312</v>
      </c>
      <c r="B218" s="75"/>
      <c r="C218" s="68" t="s">
        <v>313</v>
      </c>
      <c r="D218" s="125"/>
      <c r="E218" s="33"/>
      <c r="F218" s="130"/>
      <c r="G218" s="33"/>
      <c r="H218" s="12"/>
      <c r="I218" s="33"/>
      <c r="J218" s="78"/>
      <c r="K218" s="79"/>
    </row>
    <row r="219" spans="1:11" ht="24" customHeight="1">
      <c r="A219" s="2"/>
      <c r="B219" s="53">
        <v>1</v>
      </c>
      <c r="C219" s="55" t="s">
        <v>314</v>
      </c>
      <c r="D219" s="118">
        <v>800</v>
      </c>
      <c r="E219" s="31">
        <f t="shared" si="24"/>
        <v>1</v>
      </c>
      <c r="F219" s="131">
        <v>843</v>
      </c>
      <c r="G219" s="31">
        <f t="shared" si="25"/>
        <v>1</v>
      </c>
      <c r="H219" s="6">
        <v>863</v>
      </c>
      <c r="I219" s="31">
        <v>0.9965357967667436</v>
      </c>
      <c r="J219" s="71">
        <f>G219-E219</f>
        <v>0</v>
      </c>
      <c r="K219" s="72">
        <f>I219-G219</f>
        <v>-0.0034642032332563577</v>
      </c>
    </row>
    <row r="220" spans="1:11" ht="37.5" customHeight="1">
      <c r="A220" s="2"/>
      <c r="B220" s="53">
        <v>2</v>
      </c>
      <c r="C220" s="55" t="s">
        <v>315</v>
      </c>
      <c r="D220" s="118">
        <v>792</v>
      </c>
      <c r="E220" s="31">
        <f t="shared" si="24"/>
        <v>0.99</v>
      </c>
      <c r="F220" s="131">
        <v>842</v>
      </c>
      <c r="G220" s="31">
        <f t="shared" si="25"/>
        <v>0.9988137603795967</v>
      </c>
      <c r="H220" s="6">
        <v>866</v>
      </c>
      <c r="I220" s="31">
        <v>1</v>
      </c>
      <c r="J220" s="71">
        <f>G220-E220</f>
        <v>0.008813760379596691</v>
      </c>
      <c r="K220" s="72">
        <f>I220-G220</f>
        <v>0.0011862396204033177</v>
      </c>
    </row>
    <row r="221" spans="1:11" ht="37.5" customHeight="1" thickBot="1">
      <c r="A221" s="2"/>
      <c r="B221" s="82">
        <v>3</v>
      </c>
      <c r="C221" s="54" t="s">
        <v>316</v>
      </c>
      <c r="D221" s="124">
        <v>772</v>
      </c>
      <c r="E221" s="129">
        <f t="shared" si="24"/>
        <v>0.965</v>
      </c>
      <c r="F221" s="135">
        <v>839</v>
      </c>
      <c r="G221" s="31">
        <f t="shared" si="25"/>
        <v>0.9952550415183867</v>
      </c>
      <c r="H221" s="11">
        <v>861</v>
      </c>
      <c r="I221" s="31">
        <v>0.9942263279445728</v>
      </c>
      <c r="J221" s="73">
        <f>G221-E221</f>
        <v>0.03025504151838676</v>
      </c>
      <c r="K221" s="74">
        <f>I221-G221</f>
        <v>-0.0010287135738139552</v>
      </c>
    </row>
    <row r="222" spans="1:11" ht="24" customHeight="1">
      <c r="A222" s="66" t="s">
        <v>317</v>
      </c>
      <c r="B222" s="75"/>
      <c r="C222" s="68" t="s">
        <v>318</v>
      </c>
      <c r="D222" s="125"/>
      <c r="E222" s="33"/>
      <c r="F222" s="130"/>
      <c r="G222" s="33"/>
      <c r="H222" s="12"/>
      <c r="I222" s="33"/>
      <c r="J222" s="78"/>
      <c r="K222" s="79"/>
    </row>
    <row r="223" spans="1:11" ht="37.5" customHeight="1">
      <c r="A223" s="2"/>
      <c r="B223" s="53">
        <v>1</v>
      </c>
      <c r="C223" s="55" t="s">
        <v>319</v>
      </c>
      <c r="D223" s="118">
        <v>799</v>
      </c>
      <c r="E223" s="31">
        <f t="shared" si="24"/>
        <v>0.99875</v>
      </c>
      <c r="F223" s="131">
        <v>843</v>
      </c>
      <c r="G223" s="31">
        <f t="shared" si="25"/>
        <v>1</v>
      </c>
      <c r="H223" s="6">
        <v>865</v>
      </c>
      <c r="I223" s="31">
        <v>0.9988452655889145</v>
      </c>
      <c r="J223" s="71">
        <f>G223-E223</f>
        <v>0.0012499999999999734</v>
      </c>
      <c r="K223" s="72">
        <f>I223-G223</f>
        <v>-0.0011547344110854896</v>
      </c>
    </row>
    <row r="224" spans="1:11" ht="37.5" customHeight="1" thickBot="1">
      <c r="A224" s="2"/>
      <c r="B224" s="82">
        <v>2</v>
      </c>
      <c r="C224" s="54" t="s">
        <v>320</v>
      </c>
      <c r="D224" s="124">
        <v>798</v>
      </c>
      <c r="E224" s="129">
        <f t="shared" si="24"/>
        <v>0.9975</v>
      </c>
      <c r="F224" s="135">
        <v>842</v>
      </c>
      <c r="G224" s="31">
        <f t="shared" si="25"/>
        <v>0.9988137603795967</v>
      </c>
      <c r="H224" s="11">
        <v>864</v>
      </c>
      <c r="I224" s="31">
        <v>0.9976905311778291</v>
      </c>
      <c r="J224" s="73">
        <f>G224-E224</f>
        <v>0.001313760379596629</v>
      </c>
      <c r="K224" s="74">
        <f>I224-G224</f>
        <v>-0.0011232292017675505</v>
      </c>
    </row>
    <row r="225" spans="1:11" ht="24" customHeight="1">
      <c r="A225" s="66" t="s">
        <v>321</v>
      </c>
      <c r="B225" s="75"/>
      <c r="C225" s="68" t="s">
        <v>322</v>
      </c>
      <c r="D225" s="125"/>
      <c r="E225" s="33"/>
      <c r="F225" s="130"/>
      <c r="G225" s="33"/>
      <c r="H225" s="12"/>
      <c r="I225" s="33"/>
      <c r="J225" s="69"/>
      <c r="K225" s="70"/>
    </row>
    <row r="226" spans="1:11" ht="37.5" customHeight="1">
      <c r="A226" s="2"/>
      <c r="B226" s="53">
        <v>1</v>
      </c>
      <c r="C226" s="55" t="s">
        <v>323</v>
      </c>
      <c r="D226" s="118">
        <v>658</v>
      </c>
      <c r="E226" s="31">
        <f t="shared" si="24"/>
        <v>0.8225</v>
      </c>
      <c r="F226" s="131">
        <v>692</v>
      </c>
      <c r="G226" s="31">
        <f t="shared" si="25"/>
        <v>0.8208778173190985</v>
      </c>
      <c r="H226" s="6">
        <v>757</v>
      </c>
      <c r="I226" s="31">
        <v>0.874133949191686</v>
      </c>
      <c r="J226" s="71">
        <f>G226-E226</f>
        <v>-0.0016221826809015294</v>
      </c>
      <c r="K226" s="72">
        <f>I226-G226</f>
        <v>0.05325613187258749</v>
      </c>
    </row>
    <row r="227" spans="1:11" ht="37.5" customHeight="1">
      <c r="A227" s="2"/>
      <c r="B227" s="53">
        <v>2</v>
      </c>
      <c r="C227" s="55" t="s">
        <v>324</v>
      </c>
      <c r="D227" s="118">
        <v>386</v>
      </c>
      <c r="E227" s="31">
        <f t="shared" si="24"/>
        <v>0.4825</v>
      </c>
      <c r="F227" s="131">
        <v>435</v>
      </c>
      <c r="G227" s="31">
        <f t="shared" si="25"/>
        <v>0.5160142348754448</v>
      </c>
      <c r="H227" s="6">
        <v>443</v>
      </c>
      <c r="I227" s="31">
        <v>0.5115473441108545</v>
      </c>
      <c r="J227" s="71">
        <f>G227-E227</f>
        <v>0.03351423487544486</v>
      </c>
      <c r="K227" s="72">
        <f>I227-G227</f>
        <v>-0.004466890764590392</v>
      </c>
    </row>
    <row r="228" spans="1:11" ht="37.5" customHeight="1">
      <c r="A228" s="2"/>
      <c r="B228" s="53">
        <v>3</v>
      </c>
      <c r="C228" s="55" t="s">
        <v>325</v>
      </c>
      <c r="D228" s="118">
        <v>634</v>
      </c>
      <c r="E228" s="31">
        <f t="shared" si="24"/>
        <v>0.7925</v>
      </c>
      <c r="F228" s="131">
        <v>661</v>
      </c>
      <c r="G228" s="31">
        <f t="shared" si="25"/>
        <v>0.7841043890865955</v>
      </c>
      <c r="H228" s="6">
        <v>719</v>
      </c>
      <c r="I228" s="31">
        <v>0.8302540415704388</v>
      </c>
      <c r="J228" s="71">
        <f>G228-E228</f>
        <v>-0.008395610913404461</v>
      </c>
      <c r="K228" s="72">
        <f>I228-G228</f>
        <v>0.046149652483843284</v>
      </c>
    </row>
    <row r="229" spans="1:11" ht="37.5" customHeight="1" thickBot="1">
      <c r="A229" s="2"/>
      <c r="B229" s="82">
        <v>4</v>
      </c>
      <c r="C229" s="54" t="s">
        <v>326</v>
      </c>
      <c r="D229" s="124">
        <v>786</v>
      </c>
      <c r="E229" s="129">
        <f t="shared" si="24"/>
        <v>0.9825</v>
      </c>
      <c r="F229" s="135">
        <v>797</v>
      </c>
      <c r="G229" s="31">
        <f t="shared" si="25"/>
        <v>0.9454329774614472</v>
      </c>
      <c r="H229" s="11">
        <v>854</v>
      </c>
      <c r="I229" s="31">
        <v>0.9861431870669746</v>
      </c>
      <c r="J229" s="73">
        <f>G229-E229</f>
        <v>-0.037067022538552874</v>
      </c>
      <c r="K229" s="74">
        <f>I229-G229</f>
        <v>0.0407102096055274</v>
      </c>
    </row>
    <row r="230" spans="1:11" ht="24" customHeight="1">
      <c r="A230" s="66" t="s">
        <v>327</v>
      </c>
      <c r="B230" s="75"/>
      <c r="C230" s="68" t="s">
        <v>328</v>
      </c>
      <c r="D230" s="125"/>
      <c r="E230" s="33"/>
      <c r="F230" s="130"/>
      <c r="G230" s="33"/>
      <c r="H230" s="12"/>
      <c r="I230" s="33"/>
      <c r="J230" s="78"/>
      <c r="K230" s="79"/>
    </row>
    <row r="231" spans="1:11" ht="24" customHeight="1">
      <c r="A231" s="2"/>
      <c r="B231" s="53">
        <v>1</v>
      </c>
      <c r="C231" s="55" t="s">
        <v>329</v>
      </c>
      <c r="D231" s="118">
        <v>800</v>
      </c>
      <c r="E231" s="31">
        <f t="shared" si="24"/>
        <v>1</v>
      </c>
      <c r="F231" s="131">
        <v>843</v>
      </c>
      <c r="G231" s="31">
        <f t="shared" si="25"/>
        <v>1</v>
      </c>
      <c r="H231" s="6">
        <v>865</v>
      </c>
      <c r="I231" s="31">
        <v>0.9988452655889145</v>
      </c>
      <c r="J231" s="71">
        <f>G231-E231</f>
        <v>0</v>
      </c>
      <c r="K231" s="72">
        <f>I231-G231</f>
        <v>-0.0011547344110854896</v>
      </c>
    </row>
    <row r="232" spans="1:11" ht="37.5" customHeight="1">
      <c r="A232" s="2"/>
      <c r="B232" s="53">
        <v>2</v>
      </c>
      <c r="C232" s="55" t="s">
        <v>330</v>
      </c>
      <c r="D232" s="118">
        <v>796</v>
      </c>
      <c r="E232" s="31">
        <f t="shared" si="24"/>
        <v>0.995</v>
      </c>
      <c r="F232" s="131">
        <v>840</v>
      </c>
      <c r="G232" s="31">
        <f t="shared" si="25"/>
        <v>0.99644128113879</v>
      </c>
      <c r="H232" s="6">
        <v>864</v>
      </c>
      <c r="I232" s="31">
        <v>0.9976905311778291</v>
      </c>
      <c r="J232" s="71">
        <f>G232-E232</f>
        <v>0.0014412811387900515</v>
      </c>
      <c r="K232" s="72">
        <f>I232-G232</f>
        <v>0.0012492500390390848</v>
      </c>
    </row>
    <row r="233" spans="1:11" ht="37.5" customHeight="1">
      <c r="A233" s="2"/>
      <c r="B233" s="53">
        <v>3</v>
      </c>
      <c r="C233" s="55" t="s">
        <v>331</v>
      </c>
      <c r="D233" s="118">
        <v>763</v>
      </c>
      <c r="E233" s="31">
        <f t="shared" si="24"/>
        <v>0.95375</v>
      </c>
      <c r="F233" s="131">
        <v>832</v>
      </c>
      <c r="G233" s="31">
        <f t="shared" si="25"/>
        <v>0.9869513641755635</v>
      </c>
      <c r="H233" s="6">
        <v>857</v>
      </c>
      <c r="I233" s="31">
        <v>0.9896073903002309</v>
      </c>
      <c r="J233" s="71">
        <f>G233-E233</f>
        <v>0.03320136417556352</v>
      </c>
      <c r="K233" s="72">
        <f>I233-G233</f>
        <v>0.002656026124667421</v>
      </c>
    </row>
    <row r="234" spans="1:11" ht="37.5" customHeight="1" thickBot="1">
      <c r="A234" s="2"/>
      <c r="B234" s="82">
        <v>4</v>
      </c>
      <c r="C234" s="54" t="s">
        <v>332</v>
      </c>
      <c r="D234" s="124">
        <v>735</v>
      </c>
      <c r="E234" s="129">
        <f t="shared" si="24"/>
        <v>0.91875</v>
      </c>
      <c r="F234" s="135">
        <v>785</v>
      </c>
      <c r="G234" s="31">
        <f t="shared" si="25"/>
        <v>0.9311981020166074</v>
      </c>
      <c r="H234" s="11">
        <v>794</v>
      </c>
      <c r="I234" s="31">
        <v>0.9168591224018475</v>
      </c>
      <c r="J234" s="73">
        <f>G234-E234</f>
        <v>0.012448102016607399</v>
      </c>
      <c r="K234" s="74">
        <f>I234-G234</f>
        <v>-0.014338979614759828</v>
      </c>
    </row>
    <row r="235" spans="1:11" ht="24" customHeight="1">
      <c r="A235" s="66" t="s">
        <v>333</v>
      </c>
      <c r="B235" s="75"/>
      <c r="C235" s="99" t="s">
        <v>334</v>
      </c>
      <c r="D235" s="125"/>
      <c r="E235" s="33"/>
      <c r="F235" s="130"/>
      <c r="G235" s="33"/>
      <c r="H235" s="12"/>
      <c r="I235" s="33"/>
      <c r="J235" s="69"/>
      <c r="K235" s="70"/>
    </row>
    <row r="236" spans="1:11" ht="24" customHeight="1" thickBot="1">
      <c r="A236" s="89"/>
      <c r="B236" s="82"/>
      <c r="C236" s="54" t="s">
        <v>335</v>
      </c>
      <c r="D236" s="124">
        <v>791</v>
      </c>
      <c r="E236" s="129">
        <f t="shared" si="24"/>
        <v>0.98875</v>
      </c>
      <c r="F236" s="135">
        <v>839</v>
      </c>
      <c r="G236" s="31">
        <f t="shared" si="25"/>
        <v>0.9952550415183867</v>
      </c>
      <c r="H236" s="11">
        <v>865</v>
      </c>
      <c r="I236" s="31">
        <v>0.9988452655889145</v>
      </c>
      <c r="J236" s="73">
        <f>G236-E236</f>
        <v>0.006505041518386712</v>
      </c>
      <c r="K236" s="74">
        <f>I236-G236</f>
        <v>0.003590224070527781</v>
      </c>
    </row>
    <row r="237" spans="1:11" ht="24" customHeight="1">
      <c r="A237" s="66" t="s">
        <v>336</v>
      </c>
      <c r="B237" s="75"/>
      <c r="C237" s="68" t="s">
        <v>337</v>
      </c>
      <c r="D237" s="125"/>
      <c r="E237" s="33"/>
      <c r="F237" s="130"/>
      <c r="G237" s="33"/>
      <c r="H237" s="12"/>
      <c r="I237" s="33"/>
      <c r="J237" s="69"/>
      <c r="K237" s="70"/>
    </row>
    <row r="238" spans="1:11" ht="24" customHeight="1" thickBot="1">
      <c r="A238" s="2"/>
      <c r="B238" s="82"/>
      <c r="C238" s="54" t="s">
        <v>338</v>
      </c>
      <c r="D238" s="124">
        <v>713</v>
      </c>
      <c r="E238" s="129">
        <f t="shared" si="24"/>
        <v>0.89125</v>
      </c>
      <c r="F238" s="135">
        <v>738</v>
      </c>
      <c r="G238" s="31">
        <f t="shared" si="25"/>
        <v>0.8754448398576512</v>
      </c>
      <c r="H238" s="11">
        <v>748</v>
      </c>
      <c r="I238" s="31">
        <v>0.8637413394919169</v>
      </c>
      <c r="J238" s="73">
        <f>G238-E238</f>
        <v>-0.015805160142348784</v>
      </c>
      <c r="K238" s="74">
        <f>I238-G238</f>
        <v>-0.01170350036573431</v>
      </c>
    </row>
    <row r="239" spans="1:11" ht="24" customHeight="1">
      <c r="A239" s="66" t="s">
        <v>339</v>
      </c>
      <c r="B239" s="75"/>
      <c r="C239" s="68" t="s">
        <v>340</v>
      </c>
      <c r="D239" s="125"/>
      <c r="E239" s="33"/>
      <c r="F239" s="130"/>
      <c r="G239" s="33"/>
      <c r="H239" s="12"/>
      <c r="I239" s="33"/>
      <c r="J239" s="78"/>
      <c r="K239" s="79"/>
    </row>
    <row r="240" spans="1:11" ht="37.5" customHeight="1">
      <c r="A240" s="2"/>
      <c r="B240" s="53">
        <v>1</v>
      </c>
      <c r="C240" s="55" t="s">
        <v>0</v>
      </c>
      <c r="D240" s="118">
        <v>745</v>
      </c>
      <c r="E240" s="31">
        <f t="shared" si="24"/>
        <v>0.93125</v>
      </c>
      <c r="F240" s="131">
        <v>786</v>
      </c>
      <c r="G240" s="31">
        <f t="shared" si="25"/>
        <v>0.9323843416370107</v>
      </c>
      <c r="H240" s="6">
        <v>800</v>
      </c>
      <c r="I240" s="31">
        <v>0.9237875288683602</v>
      </c>
      <c r="J240" s="71">
        <f>G240-E240</f>
        <v>0.0011343416370106496</v>
      </c>
      <c r="K240" s="72">
        <f>I240-G240</f>
        <v>-0.00859681276865043</v>
      </c>
    </row>
    <row r="241" spans="1:11" ht="37.5" customHeight="1">
      <c r="A241" s="2"/>
      <c r="B241" s="53">
        <v>2</v>
      </c>
      <c r="C241" s="55" t="s">
        <v>1</v>
      </c>
      <c r="D241" s="118">
        <v>685</v>
      </c>
      <c r="E241" s="31">
        <f t="shared" si="24"/>
        <v>0.85625</v>
      </c>
      <c r="F241" s="131">
        <v>727</v>
      </c>
      <c r="G241" s="31">
        <f t="shared" si="25"/>
        <v>0.8623962040332147</v>
      </c>
      <c r="H241" s="6">
        <v>748</v>
      </c>
      <c r="I241" s="31">
        <v>0.8637413394919169</v>
      </c>
      <c r="J241" s="71">
        <f>G241-E241</f>
        <v>0.006146204033214753</v>
      </c>
      <c r="K241" s="72">
        <f>I241-G241</f>
        <v>0.0013451354587021846</v>
      </c>
    </row>
    <row r="242" spans="1:11" ht="37.5" customHeight="1" thickBot="1">
      <c r="A242" s="64"/>
      <c r="B242" s="77">
        <v>3</v>
      </c>
      <c r="C242" s="83" t="s">
        <v>2</v>
      </c>
      <c r="D242" s="126">
        <v>700</v>
      </c>
      <c r="E242" s="36">
        <f t="shared" si="24"/>
        <v>0.875</v>
      </c>
      <c r="F242" s="132">
        <v>701</v>
      </c>
      <c r="G242" s="36">
        <f t="shared" si="25"/>
        <v>0.8315539739027283</v>
      </c>
      <c r="H242" s="13">
        <v>742</v>
      </c>
      <c r="I242" s="36">
        <v>0.8568129330254042</v>
      </c>
      <c r="J242" s="73">
        <f>G242-E242</f>
        <v>-0.04344602609727166</v>
      </c>
      <c r="K242" s="74">
        <f>I242-G242</f>
        <v>0.02525895912267584</v>
      </c>
    </row>
    <row r="243" spans="1:11" ht="24" customHeight="1">
      <c r="A243" s="66" t="s">
        <v>3</v>
      </c>
      <c r="B243" s="75"/>
      <c r="C243" s="68" t="s">
        <v>4</v>
      </c>
      <c r="D243" s="125"/>
      <c r="E243" s="33"/>
      <c r="F243" s="130"/>
      <c r="G243" s="33"/>
      <c r="H243" s="12"/>
      <c r="I243" s="33"/>
      <c r="J243" s="78"/>
      <c r="K243" s="79"/>
    </row>
    <row r="244" spans="1:11" ht="24" customHeight="1">
      <c r="A244" s="2"/>
      <c r="B244" s="53">
        <v>1</v>
      </c>
      <c r="C244" s="55" t="s">
        <v>5</v>
      </c>
      <c r="D244" s="118">
        <v>756</v>
      </c>
      <c r="E244" s="31">
        <f t="shared" si="24"/>
        <v>0.945</v>
      </c>
      <c r="F244" s="131">
        <v>827</v>
      </c>
      <c r="G244" s="31">
        <f t="shared" si="25"/>
        <v>0.9810201660735468</v>
      </c>
      <c r="H244" s="6">
        <v>849</v>
      </c>
      <c r="I244" s="31">
        <v>0.9803695150115473</v>
      </c>
      <c r="J244" s="71">
        <f>G244-E244</f>
        <v>0.036020166073546855</v>
      </c>
      <c r="K244" s="72">
        <f>I244-G244</f>
        <v>-0.0006506510619994632</v>
      </c>
    </row>
    <row r="245" spans="1:11" ht="24" customHeight="1">
      <c r="A245" s="2"/>
      <c r="B245" s="53">
        <v>2</v>
      </c>
      <c r="C245" s="55" t="s">
        <v>6</v>
      </c>
      <c r="D245" s="118">
        <v>250</v>
      </c>
      <c r="E245" s="31">
        <f t="shared" si="24"/>
        <v>0.3125</v>
      </c>
      <c r="F245" s="131">
        <v>273</v>
      </c>
      <c r="G245" s="31">
        <f t="shared" si="25"/>
        <v>0.3238434163701068</v>
      </c>
      <c r="H245" s="6">
        <v>255</v>
      </c>
      <c r="I245" s="31">
        <v>0.29445727482678985</v>
      </c>
      <c r="J245" s="71">
        <f>G245-E245</f>
        <v>0.011343416370106774</v>
      </c>
      <c r="K245" s="72">
        <f>I245-G245</f>
        <v>-0.029386141543316924</v>
      </c>
    </row>
    <row r="246" spans="1:11" ht="37.5" customHeight="1">
      <c r="A246" s="2"/>
      <c r="B246" s="53">
        <v>3</v>
      </c>
      <c r="C246" s="55" t="s">
        <v>7</v>
      </c>
      <c r="D246" s="118">
        <v>734</v>
      </c>
      <c r="E246" s="31">
        <f t="shared" si="24"/>
        <v>0.9175</v>
      </c>
      <c r="F246" s="131">
        <v>783</v>
      </c>
      <c r="G246" s="31">
        <f t="shared" si="25"/>
        <v>0.9288256227758007</v>
      </c>
      <c r="H246" s="6">
        <v>804</v>
      </c>
      <c r="I246" s="31">
        <v>0.9284064665127021</v>
      </c>
      <c r="J246" s="71">
        <f>G246-E246</f>
        <v>0.011325622775800737</v>
      </c>
      <c r="K246" s="72">
        <f>I246-G246</f>
        <v>-0.0004191562630986301</v>
      </c>
    </row>
    <row r="247" spans="1:11" ht="24" customHeight="1">
      <c r="A247" s="2"/>
      <c r="B247" s="53">
        <v>4</v>
      </c>
      <c r="C247" s="55" t="s">
        <v>8</v>
      </c>
      <c r="D247" s="118">
        <v>304</v>
      </c>
      <c r="E247" s="31">
        <f t="shared" si="24"/>
        <v>0.38</v>
      </c>
      <c r="F247" s="131">
        <v>332</v>
      </c>
      <c r="G247" s="31">
        <f t="shared" si="25"/>
        <v>0.39383155397390274</v>
      </c>
      <c r="H247" s="6">
        <v>359</v>
      </c>
      <c r="I247" s="31">
        <v>0.41454965357967666</v>
      </c>
      <c r="J247" s="71">
        <f>G247-E247</f>
        <v>0.013831553973902733</v>
      </c>
      <c r="K247" s="72">
        <f>I247-G247</f>
        <v>0.02071809960577392</v>
      </c>
    </row>
    <row r="248" spans="1:11" ht="24" customHeight="1" thickBot="1">
      <c r="A248" s="2"/>
      <c r="B248" s="82">
        <v>5</v>
      </c>
      <c r="C248" s="54" t="s">
        <v>9</v>
      </c>
      <c r="D248" s="124">
        <v>662</v>
      </c>
      <c r="E248" s="129">
        <f t="shared" si="24"/>
        <v>0.8275</v>
      </c>
      <c r="F248" s="135">
        <v>690</v>
      </c>
      <c r="G248" s="31">
        <f t="shared" si="25"/>
        <v>0.8185053380782918</v>
      </c>
      <c r="H248" s="11">
        <v>724</v>
      </c>
      <c r="I248" s="31">
        <v>0.836027713625866</v>
      </c>
      <c r="J248" s="73">
        <f>G248-E248</f>
        <v>-0.00899466192170817</v>
      </c>
      <c r="K248" s="74">
        <f>I248-G248</f>
        <v>0.017522375547574187</v>
      </c>
    </row>
    <row r="249" spans="1:11" ht="24" customHeight="1">
      <c r="A249" s="66" t="s">
        <v>10</v>
      </c>
      <c r="B249" s="75"/>
      <c r="C249" s="68" t="s">
        <v>11</v>
      </c>
      <c r="D249" s="125"/>
      <c r="E249" s="33"/>
      <c r="F249" s="130"/>
      <c r="G249" s="33"/>
      <c r="H249" s="12"/>
      <c r="I249" s="33"/>
      <c r="J249" s="69"/>
      <c r="K249" s="70"/>
    </row>
    <row r="250" spans="1:11" ht="37.5" customHeight="1">
      <c r="A250" s="2"/>
      <c r="B250" s="53">
        <v>1</v>
      </c>
      <c r="C250" s="55" t="s">
        <v>12</v>
      </c>
      <c r="D250" s="118">
        <v>540</v>
      </c>
      <c r="E250" s="31">
        <f t="shared" si="24"/>
        <v>0.675</v>
      </c>
      <c r="F250" s="131">
        <v>576</v>
      </c>
      <c r="G250" s="31">
        <f t="shared" si="25"/>
        <v>0.6832740213523132</v>
      </c>
      <c r="H250" s="6">
        <v>614</v>
      </c>
      <c r="I250" s="31">
        <v>0.7090069284064665</v>
      </c>
      <c r="J250" s="71">
        <f>G250-E250</f>
        <v>0.008274021352313143</v>
      </c>
      <c r="K250" s="72">
        <f>I250-G250</f>
        <v>0.02573290705415332</v>
      </c>
    </row>
    <row r="251" spans="1:11" ht="24" customHeight="1" thickBot="1">
      <c r="A251" s="2"/>
      <c r="B251" s="82">
        <v>2</v>
      </c>
      <c r="C251" s="54" t="s">
        <v>13</v>
      </c>
      <c r="D251" s="124">
        <v>421</v>
      </c>
      <c r="E251" s="129">
        <f t="shared" si="24"/>
        <v>0.52625</v>
      </c>
      <c r="F251" s="135">
        <v>468</v>
      </c>
      <c r="G251" s="31">
        <f t="shared" si="25"/>
        <v>0.5551601423487544</v>
      </c>
      <c r="H251" s="11">
        <v>482</v>
      </c>
      <c r="I251" s="31">
        <v>0.5565819861431871</v>
      </c>
      <c r="J251" s="73">
        <f>G251-E251</f>
        <v>0.028910142348754442</v>
      </c>
      <c r="K251" s="74">
        <f>I251-G251</f>
        <v>0.0014218437944326645</v>
      </c>
    </row>
    <row r="252" spans="1:11" ht="24" customHeight="1">
      <c r="A252" s="66" t="s">
        <v>14</v>
      </c>
      <c r="B252" s="75"/>
      <c r="C252" s="100" t="s">
        <v>15</v>
      </c>
      <c r="D252" s="125"/>
      <c r="E252" s="33"/>
      <c r="F252" s="130"/>
      <c r="G252" s="33"/>
      <c r="H252" s="12"/>
      <c r="I252" s="33"/>
      <c r="J252" s="69"/>
      <c r="K252" s="70"/>
    </row>
    <row r="253" spans="1:11" ht="37.5" customHeight="1">
      <c r="A253" s="2"/>
      <c r="B253" s="53">
        <v>1</v>
      </c>
      <c r="C253" s="55" t="s">
        <v>16</v>
      </c>
      <c r="D253" s="118">
        <v>428</v>
      </c>
      <c r="E253" s="31">
        <f t="shared" si="24"/>
        <v>0.535</v>
      </c>
      <c r="F253" s="131">
        <v>476</v>
      </c>
      <c r="G253" s="31">
        <f t="shared" si="25"/>
        <v>0.564650059311981</v>
      </c>
      <c r="H253" s="6">
        <v>495</v>
      </c>
      <c r="I253" s="31">
        <v>0.5715935334872979</v>
      </c>
      <c r="J253" s="71">
        <f>G253-E253</f>
        <v>0.029650059311980947</v>
      </c>
      <c r="K253" s="72">
        <f>I253-G253</f>
        <v>0.006943474175316933</v>
      </c>
    </row>
    <row r="254" spans="1:11" ht="37.5" customHeight="1">
      <c r="A254" s="2"/>
      <c r="B254" s="53">
        <v>2</v>
      </c>
      <c r="C254" s="55" t="s">
        <v>17</v>
      </c>
      <c r="D254" s="118">
        <v>540</v>
      </c>
      <c r="E254" s="31">
        <f t="shared" si="24"/>
        <v>0.675</v>
      </c>
      <c r="F254" s="131">
        <v>582</v>
      </c>
      <c r="G254" s="31">
        <f t="shared" si="25"/>
        <v>0.6903914590747331</v>
      </c>
      <c r="H254" s="6">
        <v>574</v>
      </c>
      <c r="I254" s="31">
        <v>0.6628175519630485</v>
      </c>
      <c r="J254" s="71">
        <f>G254-E254</f>
        <v>0.01539145907473305</v>
      </c>
      <c r="K254" s="72">
        <f>I254-G254</f>
        <v>-0.027573907111684615</v>
      </c>
    </row>
    <row r="255" spans="1:11" ht="49.5" customHeight="1" thickBot="1">
      <c r="A255" s="2"/>
      <c r="B255" s="82">
        <v>3</v>
      </c>
      <c r="C255" s="54" t="s">
        <v>18</v>
      </c>
      <c r="D255" s="126">
        <v>551</v>
      </c>
      <c r="E255" s="36">
        <f t="shared" si="24"/>
        <v>0.68875</v>
      </c>
      <c r="F255" s="132">
        <v>591</v>
      </c>
      <c r="G255" s="36">
        <f t="shared" si="25"/>
        <v>0.701067615658363</v>
      </c>
      <c r="H255" s="13">
        <v>588</v>
      </c>
      <c r="I255" s="36">
        <v>0.6789838337182448</v>
      </c>
      <c r="J255" s="73">
        <f>G255-E255</f>
        <v>0.01231761565836298</v>
      </c>
      <c r="K255" s="74">
        <f>I255-G255</f>
        <v>-0.022083781940118175</v>
      </c>
    </row>
    <row r="256" spans="1:11" ht="24" customHeight="1">
      <c r="A256" s="90"/>
      <c r="B256" s="75"/>
      <c r="C256" s="91"/>
      <c r="D256" s="18"/>
      <c r="E256" s="27"/>
      <c r="F256" s="18"/>
      <c r="G256" s="27"/>
      <c r="H256" s="18"/>
      <c r="I256" s="27"/>
      <c r="J256" s="85"/>
      <c r="K256" s="85"/>
    </row>
    <row r="257" spans="1:11" ht="24" customHeight="1" thickBot="1">
      <c r="A257" s="86" t="s">
        <v>19</v>
      </c>
      <c r="B257" s="87"/>
      <c r="C257" s="88"/>
      <c r="D257" s="16"/>
      <c r="E257" s="26"/>
      <c r="F257" s="16"/>
      <c r="G257" s="26"/>
      <c r="H257" s="16"/>
      <c r="I257" s="26"/>
      <c r="J257" s="85"/>
      <c r="K257" s="85"/>
    </row>
    <row r="258" spans="1:11" ht="24" customHeight="1">
      <c r="A258" s="66" t="s">
        <v>20</v>
      </c>
      <c r="B258" s="75"/>
      <c r="C258" s="68" t="s">
        <v>21</v>
      </c>
      <c r="D258" s="125"/>
      <c r="E258" s="33"/>
      <c r="F258" s="130"/>
      <c r="G258" s="33"/>
      <c r="H258" s="12"/>
      <c r="I258" s="33"/>
      <c r="J258" s="78"/>
      <c r="K258" s="79"/>
    </row>
    <row r="259" spans="1:11" ht="37.5" customHeight="1">
      <c r="A259" s="2"/>
      <c r="B259" s="53">
        <v>1</v>
      </c>
      <c r="C259" s="55" t="s">
        <v>22</v>
      </c>
      <c r="D259" s="118">
        <v>591</v>
      </c>
      <c r="E259" s="31">
        <f>D259/$D$4</f>
        <v>0.73875</v>
      </c>
      <c r="F259" s="131">
        <v>662</v>
      </c>
      <c r="G259" s="31">
        <f t="shared" si="25"/>
        <v>0.7852906287069988</v>
      </c>
      <c r="H259" s="6">
        <v>659</v>
      </c>
      <c r="I259" s="31">
        <v>0.7609699769053118</v>
      </c>
      <c r="J259" s="71">
        <f>G259-E259</f>
        <v>0.04654062870699882</v>
      </c>
      <c r="K259" s="72">
        <f>I259-G259</f>
        <v>-0.024320651801687077</v>
      </c>
    </row>
    <row r="260" spans="1:11" ht="37.5" customHeight="1">
      <c r="A260" s="2"/>
      <c r="B260" s="53">
        <v>2</v>
      </c>
      <c r="C260" s="55" t="s">
        <v>23</v>
      </c>
      <c r="D260" s="118">
        <v>681</v>
      </c>
      <c r="E260" s="31">
        <f>D260/$D$4</f>
        <v>0.85125</v>
      </c>
      <c r="F260" s="131">
        <v>729</v>
      </c>
      <c r="G260" s="31">
        <f t="shared" si="25"/>
        <v>0.8647686832740213</v>
      </c>
      <c r="H260" s="6">
        <v>783</v>
      </c>
      <c r="I260" s="31">
        <v>0.9041570438799076</v>
      </c>
      <c r="J260" s="71">
        <f>G260-E260</f>
        <v>0.013518683274021392</v>
      </c>
      <c r="K260" s="72">
        <f>I260-G260</f>
        <v>0.03938836060588624</v>
      </c>
    </row>
    <row r="261" spans="1:11" ht="37.5" customHeight="1" thickBot="1">
      <c r="A261" s="2"/>
      <c r="B261" s="82">
        <v>3</v>
      </c>
      <c r="C261" s="54" t="s">
        <v>24</v>
      </c>
      <c r="D261" s="124">
        <v>640</v>
      </c>
      <c r="E261" s="129">
        <f>D261/$D$4</f>
        <v>0.8</v>
      </c>
      <c r="F261" s="135">
        <v>669</v>
      </c>
      <c r="G261" s="31">
        <f t="shared" si="25"/>
        <v>0.7935943060498221</v>
      </c>
      <c r="H261" s="11">
        <v>708</v>
      </c>
      <c r="I261" s="31">
        <v>0.8175519630484989</v>
      </c>
      <c r="J261" s="73">
        <f>G261-E261</f>
        <v>-0.006405693950177982</v>
      </c>
      <c r="K261" s="74">
        <f>I261-G261</f>
        <v>0.023957656998676802</v>
      </c>
    </row>
    <row r="262" spans="1:11" ht="24" customHeight="1">
      <c r="A262" s="66" t="s">
        <v>25</v>
      </c>
      <c r="B262" s="75"/>
      <c r="C262" s="68" t="s">
        <v>26</v>
      </c>
      <c r="D262" s="125"/>
      <c r="E262" s="33"/>
      <c r="F262" s="130"/>
      <c r="G262" s="33"/>
      <c r="H262" s="12"/>
      <c r="I262" s="33"/>
      <c r="J262" s="69"/>
      <c r="K262" s="70"/>
    </row>
    <row r="263" spans="1:11" ht="37.5" customHeight="1">
      <c r="A263" s="2"/>
      <c r="B263" s="53">
        <v>1</v>
      </c>
      <c r="C263" s="55" t="s">
        <v>27</v>
      </c>
      <c r="D263" s="118">
        <v>666</v>
      </c>
      <c r="E263" s="31">
        <f>D263/$D$4</f>
        <v>0.8325</v>
      </c>
      <c r="F263" s="131">
        <v>695</v>
      </c>
      <c r="G263" s="31">
        <f t="shared" si="25"/>
        <v>0.8244365361803084</v>
      </c>
      <c r="H263" s="6">
        <v>719</v>
      </c>
      <c r="I263" s="31">
        <v>0.8302540415704388</v>
      </c>
      <c r="J263" s="71">
        <f>G263-E263</f>
        <v>-0.008063463819691585</v>
      </c>
      <c r="K263" s="72">
        <f>I263-G263</f>
        <v>0.005817505390130373</v>
      </c>
    </row>
    <row r="264" spans="1:11" ht="37.5" customHeight="1">
      <c r="A264" s="2"/>
      <c r="B264" s="53">
        <v>2</v>
      </c>
      <c r="C264" s="55" t="s">
        <v>28</v>
      </c>
      <c r="D264" s="118">
        <v>402</v>
      </c>
      <c r="E264" s="31">
        <f>D264/$D$4</f>
        <v>0.5025</v>
      </c>
      <c r="F264" s="131">
        <v>419</v>
      </c>
      <c r="G264" s="31">
        <f>F264/$F$4</f>
        <v>0.4970344009489917</v>
      </c>
      <c r="H264" s="6">
        <v>488</v>
      </c>
      <c r="I264" s="31">
        <v>0.5635103926096998</v>
      </c>
      <c r="J264" s="71">
        <f>G264-E264</f>
        <v>-0.005465599051008241</v>
      </c>
      <c r="K264" s="72">
        <f>I264-G264</f>
        <v>0.06647599166070811</v>
      </c>
    </row>
    <row r="265" spans="1:11" ht="37.5" customHeight="1">
      <c r="A265" s="2"/>
      <c r="B265" s="82">
        <v>3</v>
      </c>
      <c r="C265" s="55" t="s">
        <v>29</v>
      </c>
      <c r="D265" s="118">
        <v>722</v>
      </c>
      <c r="E265" s="31">
        <f>D265/$D$4</f>
        <v>0.9025</v>
      </c>
      <c r="F265" s="131">
        <v>762</v>
      </c>
      <c r="G265" s="31">
        <f>F265/$F$4</f>
        <v>0.9039145907473309</v>
      </c>
      <c r="H265" s="6">
        <v>796</v>
      </c>
      <c r="I265" s="31">
        <v>0.9191685912240185</v>
      </c>
      <c r="J265" s="71">
        <f>G265-E265</f>
        <v>0.0014145907473309682</v>
      </c>
      <c r="K265" s="72">
        <f>I265-G265</f>
        <v>0.015254000476687568</v>
      </c>
    </row>
    <row r="266" spans="1:11" ht="37.5" customHeight="1" thickBot="1">
      <c r="A266" s="76"/>
      <c r="B266" s="77">
        <v>4</v>
      </c>
      <c r="C266" s="55" t="s">
        <v>30</v>
      </c>
      <c r="D266" s="118">
        <v>554</v>
      </c>
      <c r="E266" s="31">
        <f>D266/$D$4</f>
        <v>0.6925</v>
      </c>
      <c r="F266" s="131">
        <v>612</v>
      </c>
      <c r="G266" s="31">
        <f>F266/$F$4</f>
        <v>0.7259786476868327</v>
      </c>
      <c r="H266" s="6">
        <v>663</v>
      </c>
      <c r="I266" s="31">
        <v>0.7655889145496536</v>
      </c>
      <c r="J266" s="73">
        <f>G266-E266</f>
        <v>0.03347864768683273</v>
      </c>
      <c r="K266" s="74">
        <f>I266-G266</f>
        <v>0.039610266862820875</v>
      </c>
    </row>
    <row r="267" spans="1:11" ht="24" customHeight="1">
      <c r="A267" s="66" t="s">
        <v>31</v>
      </c>
      <c r="B267" s="75"/>
      <c r="C267" s="68" t="s">
        <v>32</v>
      </c>
      <c r="D267" s="117"/>
      <c r="E267" s="30"/>
      <c r="F267" s="134"/>
      <c r="G267" s="30"/>
      <c r="H267" s="5"/>
      <c r="I267" s="30"/>
      <c r="J267" s="69"/>
      <c r="K267" s="70"/>
    </row>
    <row r="268" spans="1:11" ht="24" customHeight="1">
      <c r="A268" s="2"/>
      <c r="B268" s="53">
        <v>1</v>
      </c>
      <c r="C268" s="55" t="s">
        <v>291</v>
      </c>
      <c r="D268" s="138">
        <v>196</v>
      </c>
      <c r="E268" s="31"/>
      <c r="F268" s="137">
        <v>255</v>
      </c>
      <c r="G268" s="31"/>
      <c r="H268" s="14">
        <v>224</v>
      </c>
      <c r="I268" s="31"/>
      <c r="J268" s="138">
        <f>F268-D268</f>
        <v>59</v>
      </c>
      <c r="K268" s="144">
        <f>H268-F268</f>
        <v>-31</v>
      </c>
    </row>
    <row r="269" spans="1:11" ht="37.5" customHeight="1">
      <c r="A269" s="2"/>
      <c r="B269" s="82">
        <v>2</v>
      </c>
      <c r="C269" s="55" t="s">
        <v>292</v>
      </c>
      <c r="D269" s="138">
        <v>196</v>
      </c>
      <c r="E269" s="31"/>
      <c r="F269" s="137">
        <v>299</v>
      </c>
      <c r="G269" s="31"/>
      <c r="H269" s="14">
        <v>245</v>
      </c>
      <c r="I269" s="31"/>
      <c r="J269" s="138">
        <f>F269-D269</f>
        <v>103</v>
      </c>
      <c r="K269" s="144">
        <f>H269-F269</f>
        <v>-54</v>
      </c>
    </row>
    <row r="270" spans="1:11" ht="24" customHeight="1">
      <c r="A270" s="2"/>
      <c r="B270" s="53">
        <v>3</v>
      </c>
      <c r="C270" s="55" t="s">
        <v>33</v>
      </c>
      <c r="D270" s="138">
        <v>43</v>
      </c>
      <c r="E270" s="31"/>
      <c r="F270" s="137">
        <v>60</v>
      </c>
      <c r="G270" s="31"/>
      <c r="H270" s="14">
        <v>60</v>
      </c>
      <c r="I270" s="31"/>
      <c r="J270" s="138">
        <f>F270-D270</f>
        <v>17</v>
      </c>
      <c r="K270" s="144">
        <f>H270-F270</f>
        <v>0</v>
      </c>
    </row>
    <row r="271" spans="1:11" ht="37.5" customHeight="1">
      <c r="A271" s="2"/>
      <c r="B271" s="53">
        <v>4</v>
      </c>
      <c r="C271" s="55" t="s">
        <v>34</v>
      </c>
      <c r="D271" s="138">
        <v>23</v>
      </c>
      <c r="E271" s="31"/>
      <c r="F271" s="137">
        <v>27</v>
      </c>
      <c r="G271" s="31"/>
      <c r="H271" s="14">
        <v>29</v>
      </c>
      <c r="I271" s="31"/>
      <c r="J271" s="138">
        <f>F271-D271</f>
        <v>4</v>
      </c>
      <c r="K271" s="144">
        <f>H271-F271</f>
        <v>2</v>
      </c>
    </row>
    <row r="272" spans="1:11" ht="24" customHeight="1" thickBot="1">
      <c r="A272" s="76"/>
      <c r="B272" s="82">
        <v>5</v>
      </c>
      <c r="C272" s="55" t="s">
        <v>140</v>
      </c>
      <c r="D272" s="138">
        <v>125</v>
      </c>
      <c r="E272" s="31"/>
      <c r="F272" s="137">
        <v>134</v>
      </c>
      <c r="G272" s="31"/>
      <c r="H272" s="14">
        <v>155</v>
      </c>
      <c r="I272" s="31"/>
      <c r="J272" s="138">
        <f>F272-D272</f>
        <v>9</v>
      </c>
      <c r="K272" s="144">
        <f>H272-F272</f>
        <v>21</v>
      </c>
    </row>
    <row r="273" spans="1:11" ht="24" customHeight="1">
      <c r="A273" s="66" t="s">
        <v>77</v>
      </c>
      <c r="B273" s="75"/>
      <c r="C273" s="68" t="s">
        <v>35</v>
      </c>
      <c r="D273" s="117"/>
      <c r="E273" s="30"/>
      <c r="F273" s="134"/>
      <c r="G273" s="30"/>
      <c r="H273" s="5"/>
      <c r="I273" s="30"/>
      <c r="J273" s="78"/>
      <c r="K273" s="79"/>
    </row>
    <row r="274" spans="1:11" ht="37.5" customHeight="1" thickBot="1">
      <c r="A274" s="64"/>
      <c r="B274" s="77"/>
      <c r="C274" s="83" t="s">
        <v>36</v>
      </c>
      <c r="D274" s="126">
        <v>574</v>
      </c>
      <c r="E274" s="36">
        <f>D274/$D$4</f>
        <v>0.7175</v>
      </c>
      <c r="F274" s="132">
        <v>607</v>
      </c>
      <c r="G274" s="36">
        <f>F274/$F$4</f>
        <v>0.7200474495848161</v>
      </c>
      <c r="H274" s="13">
        <v>611</v>
      </c>
      <c r="I274" s="36">
        <v>0.7055427251732102</v>
      </c>
      <c r="J274" s="73">
        <f>G274-E274</f>
        <v>0.0025474495848161194</v>
      </c>
      <c r="K274" s="74">
        <f>I274-G274</f>
        <v>-0.014504724411605996</v>
      </c>
    </row>
    <row r="275" spans="4:11" ht="24" customHeight="1">
      <c r="D275" s="34"/>
      <c r="F275" s="34"/>
      <c r="G275" s="35"/>
      <c r="H275" s="34"/>
      <c r="I275" s="35"/>
      <c r="J275" s="85"/>
      <c r="K275" s="85"/>
    </row>
    <row r="276" spans="1:11" ht="24" customHeight="1" thickBot="1">
      <c r="A276" s="56" t="s">
        <v>37</v>
      </c>
      <c r="D276" s="34"/>
      <c r="F276" s="34"/>
      <c r="G276" s="35"/>
      <c r="H276" s="34"/>
      <c r="I276" s="35"/>
      <c r="J276" s="85"/>
      <c r="K276" s="85"/>
    </row>
    <row r="277" spans="1:11" ht="24" customHeight="1">
      <c r="A277" s="66" t="s">
        <v>38</v>
      </c>
      <c r="B277" s="75"/>
      <c r="C277" s="68" t="s">
        <v>39</v>
      </c>
      <c r="D277" s="140"/>
      <c r="E277" s="30"/>
      <c r="F277" s="139"/>
      <c r="G277" s="30"/>
      <c r="H277" s="15"/>
      <c r="I277" s="30"/>
      <c r="J277" s="78"/>
      <c r="K277" s="79"/>
    </row>
    <row r="278" spans="1:11" ht="37.5" customHeight="1" thickBot="1">
      <c r="A278" s="64"/>
      <c r="B278" s="77"/>
      <c r="C278" s="83" t="s">
        <v>40</v>
      </c>
      <c r="D278" s="126">
        <v>583</v>
      </c>
      <c r="E278" s="36">
        <f>D278/$D$4</f>
        <v>0.72875</v>
      </c>
      <c r="F278" s="132">
        <v>648</v>
      </c>
      <c r="G278" s="36">
        <f>F278/$F$4</f>
        <v>0.7686832740213523</v>
      </c>
      <c r="H278" s="13">
        <v>716</v>
      </c>
      <c r="I278" s="36">
        <v>0.8267898383371824</v>
      </c>
      <c r="J278" s="73">
        <f>G278-E278</f>
        <v>0.03993327402135227</v>
      </c>
      <c r="K278" s="74">
        <f>I278-G278</f>
        <v>0.05810656431583017</v>
      </c>
    </row>
    <row r="279" spans="4:11" ht="24" customHeight="1">
      <c r="D279" s="34"/>
      <c r="F279" s="34"/>
      <c r="G279" s="35"/>
      <c r="H279" s="34"/>
      <c r="I279" s="35"/>
      <c r="J279" s="85"/>
      <c r="K279" s="85"/>
    </row>
    <row r="280" spans="1:11" ht="24" customHeight="1" thickBot="1">
      <c r="A280" s="56" t="s">
        <v>41</v>
      </c>
      <c r="D280" s="34"/>
      <c r="F280" s="34"/>
      <c r="G280" s="35"/>
      <c r="H280" s="34"/>
      <c r="I280" s="35"/>
      <c r="J280" s="85"/>
      <c r="K280" s="85"/>
    </row>
    <row r="281" spans="1:11" ht="24" customHeight="1">
      <c r="A281" s="66" t="s">
        <v>42</v>
      </c>
      <c r="B281" s="75"/>
      <c r="C281" s="68" t="s">
        <v>43</v>
      </c>
      <c r="D281" s="140"/>
      <c r="E281" s="30"/>
      <c r="F281" s="139"/>
      <c r="G281" s="30"/>
      <c r="H281" s="15"/>
      <c r="I281" s="30"/>
      <c r="J281" s="78"/>
      <c r="K281" s="79"/>
    </row>
    <row r="282" spans="1:11" ht="24" customHeight="1">
      <c r="A282" s="2"/>
      <c r="B282" s="53">
        <v>1</v>
      </c>
      <c r="C282" s="55" t="s">
        <v>44</v>
      </c>
      <c r="D282" s="118">
        <v>790</v>
      </c>
      <c r="E282" s="31">
        <f>D282/$D$4</f>
        <v>0.9875</v>
      </c>
      <c r="F282" s="131">
        <v>823</v>
      </c>
      <c r="G282" s="31">
        <f>F282/$F$4</f>
        <v>0.9762752075919335</v>
      </c>
      <c r="H282" s="6">
        <v>858</v>
      </c>
      <c r="I282" s="31">
        <v>0.9907621247113164</v>
      </c>
      <c r="J282" s="71">
        <f>G282-E282</f>
        <v>-0.011224792408066508</v>
      </c>
      <c r="K282" s="72">
        <f>I282-G282</f>
        <v>0.01448691711938288</v>
      </c>
    </row>
    <row r="283" spans="1:11" ht="24" customHeight="1">
      <c r="A283" s="2"/>
      <c r="B283" s="82">
        <v>2</v>
      </c>
      <c r="C283" s="55" t="s">
        <v>45</v>
      </c>
      <c r="D283" s="118">
        <v>477</v>
      </c>
      <c r="E283" s="31">
        <f>D283/$D$4</f>
        <v>0.59625</v>
      </c>
      <c r="F283" s="131">
        <v>510</v>
      </c>
      <c r="G283" s="31">
        <f>F283/$F$4</f>
        <v>0.604982206405694</v>
      </c>
      <c r="H283" s="6">
        <v>533</v>
      </c>
      <c r="I283" s="31">
        <v>0.6154734411085451</v>
      </c>
      <c r="J283" s="71">
        <f>G283-E283</f>
        <v>0.008732206405694054</v>
      </c>
      <c r="K283" s="72">
        <f>I283-G283</f>
        <v>0.010491234702851071</v>
      </c>
    </row>
    <row r="284" spans="1:11" ht="24" customHeight="1" thickBot="1">
      <c r="A284" s="76"/>
      <c r="B284" s="53">
        <v>3</v>
      </c>
      <c r="C284" s="55" t="s">
        <v>46</v>
      </c>
      <c r="D284" s="118">
        <v>676</v>
      </c>
      <c r="E284" s="31">
        <f>D284/$D$4</f>
        <v>0.845</v>
      </c>
      <c r="F284" s="131">
        <v>703</v>
      </c>
      <c r="G284" s="31">
        <f>F284/$F$4</f>
        <v>0.833926453143535</v>
      </c>
      <c r="H284" s="6">
        <v>738</v>
      </c>
      <c r="I284" s="31">
        <v>0.8521939953810623</v>
      </c>
      <c r="J284" s="73">
        <f>G284-E284</f>
        <v>-0.011073546856465</v>
      </c>
      <c r="K284" s="74">
        <f>I284-G284</f>
        <v>0.018267542237527357</v>
      </c>
    </row>
    <row r="285" spans="1:11" ht="24" customHeight="1">
      <c r="A285" s="66" t="s">
        <v>47</v>
      </c>
      <c r="B285" s="75"/>
      <c r="C285" s="68" t="s">
        <v>48</v>
      </c>
      <c r="D285" s="140"/>
      <c r="E285" s="30"/>
      <c r="F285" s="139"/>
      <c r="G285" s="30"/>
      <c r="H285" s="15"/>
      <c r="I285" s="30"/>
      <c r="J285" s="69"/>
      <c r="K285" s="70"/>
    </row>
    <row r="286" spans="1:11" ht="49.5" customHeight="1" thickBot="1">
      <c r="A286" s="64"/>
      <c r="B286" s="77"/>
      <c r="C286" s="83" t="s">
        <v>49</v>
      </c>
      <c r="D286" s="126">
        <v>142</v>
      </c>
      <c r="E286" s="36">
        <f>D286/$D$4</f>
        <v>0.1775</v>
      </c>
      <c r="F286" s="132">
        <v>157</v>
      </c>
      <c r="G286" s="36">
        <f>F286/$F$4</f>
        <v>0.18623962040332148</v>
      </c>
      <c r="H286" s="13">
        <v>157</v>
      </c>
      <c r="I286" s="36">
        <v>0.1812933025404157</v>
      </c>
      <c r="J286" s="73">
        <f>G286-E286</f>
        <v>0.00873962040332149</v>
      </c>
      <c r="K286" s="74">
        <f>I286-G286</f>
        <v>-0.00494631786290578</v>
      </c>
    </row>
    <row r="287" spans="4:11" ht="24" customHeight="1">
      <c r="D287" s="34"/>
      <c r="F287" s="34"/>
      <c r="G287" s="35"/>
      <c r="H287" s="34"/>
      <c r="I287" s="35"/>
      <c r="J287" s="85"/>
      <c r="K287" s="85"/>
    </row>
    <row r="288" spans="1:11" ht="24" customHeight="1" thickBot="1">
      <c r="A288" s="56" t="s">
        <v>50</v>
      </c>
      <c r="D288" s="34"/>
      <c r="F288" s="34"/>
      <c r="G288" s="35"/>
      <c r="H288" s="34"/>
      <c r="I288" s="35"/>
      <c r="J288" s="85"/>
      <c r="K288" s="85"/>
    </row>
    <row r="289" spans="1:11" ht="24" customHeight="1">
      <c r="A289" s="66" t="s">
        <v>51</v>
      </c>
      <c r="B289" s="75"/>
      <c r="C289" s="68" t="s">
        <v>52</v>
      </c>
      <c r="D289" s="140"/>
      <c r="E289" s="30"/>
      <c r="F289" s="139"/>
      <c r="G289" s="30"/>
      <c r="H289" s="15"/>
      <c r="I289" s="30"/>
      <c r="J289" s="78"/>
      <c r="K289" s="79"/>
    </row>
    <row r="290" spans="1:11" ht="24" customHeight="1">
      <c r="A290" s="2"/>
      <c r="B290" s="53">
        <v>1</v>
      </c>
      <c r="C290" s="55" t="s">
        <v>53</v>
      </c>
      <c r="D290" s="118">
        <v>445</v>
      </c>
      <c r="E290" s="31">
        <f>D290/$D$4</f>
        <v>0.55625</v>
      </c>
      <c r="F290" s="131">
        <v>475</v>
      </c>
      <c r="G290" s="31">
        <f>F290/$F$4</f>
        <v>0.5634638196915777</v>
      </c>
      <c r="H290" s="6">
        <v>589</v>
      </c>
      <c r="I290" s="31">
        <v>0.6801385681293303</v>
      </c>
      <c r="J290" s="71">
        <f>G290-E290</f>
        <v>0.007213819691577639</v>
      </c>
      <c r="K290" s="72">
        <f>I290-G290</f>
        <v>0.1166747484377526</v>
      </c>
    </row>
    <row r="291" spans="1:11" ht="24" customHeight="1">
      <c r="A291" s="2"/>
      <c r="B291" s="53">
        <v>2</v>
      </c>
      <c r="C291" s="55" t="s">
        <v>54</v>
      </c>
      <c r="D291" s="118">
        <v>171</v>
      </c>
      <c r="E291" s="31">
        <f>D291/$D$4</f>
        <v>0.21375</v>
      </c>
      <c r="F291" s="131">
        <v>215</v>
      </c>
      <c r="G291" s="31">
        <f>F291/$F$4</f>
        <v>0.25504151838671413</v>
      </c>
      <c r="H291" s="6">
        <v>228</v>
      </c>
      <c r="I291" s="31">
        <v>0.2632794457274827</v>
      </c>
      <c r="J291" s="71">
        <f>G291-E291</f>
        <v>0.04129151838671413</v>
      </c>
      <c r="K291" s="72">
        <f>I291-G291</f>
        <v>0.008237927340768558</v>
      </c>
    </row>
    <row r="292" spans="1:11" ht="37.5" customHeight="1" thickBot="1">
      <c r="A292" s="64"/>
      <c r="B292" s="77">
        <v>3</v>
      </c>
      <c r="C292" s="83" t="s">
        <v>55</v>
      </c>
      <c r="D292" s="126">
        <v>189</v>
      </c>
      <c r="E292" s="36">
        <f>D292/$D$4</f>
        <v>0.23625</v>
      </c>
      <c r="F292" s="132">
        <v>248</v>
      </c>
      <c r="G292" s="36">
        <f>F292/$F$4</f>
        <v>0.2941874258600237</v>
      </c>
      <c r="H292" s="13">
        <v>297</v>
      </c>
      <c r="I292" s="36">
        <v>0.34295612009237875</v>
      </c>
      <c r="J292" s="73">
        <f>G292-E292</f>
        <v>0.057937425860023734</v>
      </c>
      <c r="K292" s="74">
        <f>I292-G292</f>
        <v>0.048768694232355025</v>
      </c>
    </row>
    <row r="293" spans="4:11" ht="24" customHeight="1">
      <c r="D293" s="34"/>
      <c r="F293" s="34"/>
      <c r="G293" s="35"/>
      <c r="H293" s="34"/>
      <c r="I293" s="35"/>
      <c r="J293" s="85"/>
      <c r="K293" s="85"/>
    </row>
    <row r="294" spans="1:11" ht="24" customHeight="1" thickBot="1">
      <c r="A294" s="56" t="s">
        <v>56</v>
      </c>
      <c r="D294" s="34"/>
      <c r="F294" s="34"/>
      <c r="G294" s="35"/>
      <c r="H294" s="34"/>
      <c r="I294" s="35"/>
      <c r="J294" s="85"/>
      <c r="K294" s="85"/>
    </row>
    <row r="295" spans="1:11" ht="24" customHeight="1">
      <c r="A295" s="66" t="s">
        <v>57</v>
      </c>
      <c r="B295" s="75"/>
      <c r="C295" s="68" t="s">
        <v>58</v>
      </c>
      <c r="D295" s="140"/>
      <c r="E295" s="30"/>
      <c r="F295" s="139"/>
      <c r="G295" s="30"/>
      <c r="H295" s="15"/>
      <c r="I295" s="30"/>
      <c r="J295" s="78"/>
      <c r="K295" s="79"/>
    </row>
    <row r="296" spans="1:11" ht="37.5" customHeight="1">
      <c r="A296" s="2"/>
      <c r="B296" s="53">
        <v>1</v>
      </c>
      <c r="C296" s="55" t="s">
        <v>59</v>
      </c>
      <c r="D296" s="118">
        <v>797</v>
      </c>
      <c r="E296" s="31">
        <f>D296/$D$4</f>
        <v>0.99625</v>
      </c>
      <c r="F296" s="131">
        <v>833</v>
      </c>
      <c r="G296" s="31">
        <f>F296/$F$4</f>
        <v>0.9881376037959668</v>
      </c>
      <c r="H296" s="6">
        <v>861</v>
      </c>
      <c r="I296" s="31">
        <v>0.9942263279445728</v>
      </c>
      <c r="J296" s="71">
        <f>G296-E296</f>
        <v>-0.008112396204033145</v>
      </c>
      <c r="K296" s="72">
        <f>I296-G296</f>
        <v>0.006088724148605951</v>
      </c>
    </row>
    <row r="297" spans="1:11" ht="37.5" customHeight="1" thickBot="1">
      <c r="A297" s="76"/>
      <c r="B297" s="53">
        <v>2</v>
      </c>
      <c r="C297" s="55" t="s">
        <v>60</v>
      </c>
      <c r="D297" s="118">
        <v>591</v>
      </c>
      <c r="E297" s="31">
        <f>D297/$D$4</f>
        <v>0.73875</v>
      </c>
      <c r="F297" s="131">
        <v>624</v>
      </c>
      <c r="G297" s="31">
        <f>F297/$F$4</f>
        <v>0.7402135231316725</v>
      </c>
      <c r="H297" s="6">
        <v>651</v>
      </c>
      <c r="I297" s="31">
        <v>0.7517321016166282</v>
      </c>
      <c r="J297" s="73">
        <f>G297-E297</f>
        <v>0.0014635231316725283</v>
      </c>
      <c r="K297" s="74">
        <f>I297-G297</f>
        <v>0.011518578484955633</v>
      </c>
    </row>
    <row r="298" spans="1:11" ht="24" customHeight="1">
      <c r="A298" s="66" t="s">
        <v>61</v>
      </c>
      <c r="B298" s="75"/>
      <c r="C298" s="68" t="s">
        <v>62</v>
      </c>
      <c r="D298" s="140"/>
      <c r="E298" s="30"/>
      <c r="F298" s="139"/>
      <c r="G298" s="30"/>
      <c r="H298" s="15"/>
      <c r="I298" s="30"/>
      <c r="J298" s="69"/>
      <c r="K298" s="70"/>
    </row>
    <row r="299" spans="1:11" ht="37.5" customHeight="1">
      <c r="A299" s="2"/>
      <c r="B299" s="53">
        <v>1</v>
      </c>
      <c r="C299" s="55" t="s">
        <v>63</v>
      </c>
      <c r="D299" s="138">
        <v>1136</v>
      </c>
      <c r="E299" s="31"/>
      <c r="F299" s="137">
        <v>1149</v>
      </c>
      <c r="G299" s="31"/>
      <c r="H299" s="14">
        <v>923</v>
      </c>
      <c r="I299" s="31"/>
      <c r="J299" s="138">
        <f>F299-D299</f>
        <v>13</v>
      </c>
      <c r="K299" s="144">
        <f>H299-F299</f>
        <v>-226</v>
      </c>
    </row>
    <row r="300" spans="1:11" ht="24" customHeight="1">
      <c r="A300" s="2"/>
      <c r="B300" s="53">
        <v>2</v>
      </c>
      <c r="C300" s="55" t="s">
        <v>64</v>
      </c>
      <c r="D300" s="138">
        <v>1726</v>
      </c>
      <c r="E300" s="31"/>
      <c r="F300" s="137">
        <v>1652</v>
      </c>
      <c r="G300" s="31"/>
      <c r="H300" s="14">
        <v>1627</v>
      </c>
      <c r="I300" s="31"/>
      <c r="J300" s="138">
        <f>F300-D300</f>
        <v>-74</v>
      </c>
      <c r="K300" s="144">
        <f>H300-F300</f>
        <v>-25</v>
      </c>
    </row>
    <row r="301" spans="1:11" ht="24" customHeight="1" thickBot="1">
      <c r="A301" s="64"/>
      <c r="B301" s="77">
        <v>3</v>
      </c>
      <c r="C301" s="83" t="s">
        <v>65</v>
      </c>
      <c r="D301" s="142">
        <v>925</v>
      </c>
      <c r="E301" s="36"/>
      <c r="F301" s="141">
        <v>767</v>
      </c>
      <c r="G301" s="36"/>
      <c r="H301" s="19">
        <v>933</v>
      </c>
      <c r="I301" s="36"/>
      <c r="J301" s="142">
        <f>F301-D301</f>
        <v>-158</v>
      </c>
      <c r="K301" s="145">
        <f>H301-F301</f>
        <v>166</v>
      </c>
    </row>
    <row r="302" spans="4:11" ht="24" customHeight="1">
      <c r="D302" s="34"/>
      <c r="F302" s="34"/>
      <c r="G302" s="35"/>
      <c r="H302" s="34"/>
      <c r="I302" s="35"/>
      <c r="J302" s="85"/>
      <c r="K302" s="85"/>
    </row>
    <row r="303" spans="1:11" ht="24" customHeight="1" thickBot="1">
      <c r="A303" s="56" t="s">
        <v>66</v>
      </c>
      <c r="D303" s="34"/>
      <c r="F303" s="34"/>
      <c r="G303" s="35"/>
      <c r="H303" s="34"/>
      <c r="I303" s="35"/>
      <c r="J303" s="85"/>
      <c r="K303" s="85"/>
    </row>
    <row r="304" spans="1:11" ht="24" customHeight="1">
      <c r="A304" s="66" t="s">
        <v>67</v>
      </c>
      <c r="B304" s="75"/>
      <c r="C304" s="68" t="s">
        <v>68</v>
      </c>
      <c r="D304" s="140"/>
      <c r="E304" s="30"/>
      <c r="F304" s="139"/>
      <c r="G304" s="30"/>
      <c r="H304" s="15"/>
      <c r="I304" s="30"/>
      <c r="J304" s="78"/>
      <c r="K304" s="79"/>
    </row>
    <row r="305" spans="1:11" ht="24" customHeight="1">
      <c r="A305" s="2"/>
      <c r="B305" s="53">
        <v>1</v>
      </c>
      <c r="C305" s="55" t="s">
        <v>69</v>
      </c>
      <c r="D305" s="118">
        <v>464</v>
      </c>
      <c r="E305" s="31">
        <f>D305/$D$4</f>
        <v>0.58</v>
      </c>
      <c r="F305" s="131">
        <v>521</v>
      </c>
      <c r="G305" s="31">
        <f>F305/$F$4</f>
        <v>0.6180308422301305</v>
      </c>
      <c r="H305" s="6">
        <v>544</v>
      </c>
      <c r="I305" s="31">
        <v>0.628175519630485</v>
      </c>
      <c r="J305" s="71">
        <f>G305-E305</f>
        <v>0.038030842230130535</v>
      </c>
      <c r="K305" s="72">
        <f>I305-G305</f>
        <v>0.010144677400354518</v>
      </c>
    </row>
    <row r="306" spans="1:11" ht="37.5" customHeight="1">
      <c r="A306" s="2"/>
      <c r="B306" s="53">
        <v>2</v>
      </c>
      <c r="C306" s="55" t="s">
        <v>70</v>
      </c>
      <c r="D306" s="118">
        <v>347</v>
      </c>
      <c r="E306" s="31">
        <f>D306/$D$4</f>
        <v>0.43375</v>
      </c>
      <c r="F306" s="131">
        <v>440</v>
      </c>
      <c r="G306" s="31">
        <f>F306/$F$4</f>
        <v>0.5219454329774614</v>
      </c>
      <c r="H306" s="6">
        <v>469</v>
      </c>
      <c r="I306" s="31">
        <v>0.5415704387990762</v>
      </c>
      <c r="J306" s="71">
        <f>G306-E306</f>
        <v>0.08819543297746141</v>
      </c>
      <c r="K306" s="72">
        <f>I306-G306</f>
        <v>0.01962500582161475</v>
      </c>
    </row>
    <row r="307" spans="1:11" ht="37.5" customHeight="1" thickBot="1">
      <c r="A307" s="64"/>
      <c r="B307" s="77">
        <v>3</v>
      </c>
      <c r="C307" s="83" t="s">
        <v>71</v>
      </c>
      <c r="D307" s="126">
        <v>447</v>
      </c>
      <c r="E307" s="36">
        <f>D307/$D$4</f>
        <v>0.55875</v>
      </c>
      <c r="F307" s="132">
        <v>441</v>
      </c>
      <c r="G307" s="36">
        <f>F307/$F$4</f>
        <v>0.5231316725978647</v>
      </c>
      <c r="H307" s="13">
        <v>490</v>
      </c>
      <c r="I307" s="36">
        <v>0.5658198614318707</v>
      </c>
      <c r="J307" s="73">
        <f>G307-E307</f>
        <v>-0.03561832740213522</v>
      </c>
      <c r="K307" s="74">
        <f>I307-G307</f>
        <v>0.042688188834005936</v>
      </c>
    </row>
    <row r="309" spans="3:9" ht="24.75" customHeight="1">
      <c r="C309" s="101"/>
      <c r="D309" s="38"/>
      <c r="E309" s="38"/>
      <c r="F309" s="38"/>
      <c r="G309" s="102"/>
      <c r="H309" s="38"/>
      <c r="I309" s="102"/>
    </row>
    <row r="310" spans="1:11" s="41" customFormat="1" ht="24.75" customHeight="1">
      <c r="A310" s="40"/>
      <c r="B310" s="103"/>
      <c r="C310" s="104"/>
      <c r="D310" s="40"/>
      <c r="E310" s="40"/>
      <c r="F310" s="40"/>
      <c r="G310" s="105"/>
      <c r="H310" s="40"/>
      <c r="I310" s="105"/>
      <c r="J310" s="105"/>
      <c r="K310" s="105"/>
    </row>
    <row r="311" spans="1:11" s="41" customFormat="1" ht="24.75" customHeight="1">
      <c r="A311" s="40"/>
      <c r="B311" s="103"/>
      <c r="C311" s="104"/>
      <c r="D311" s="40"/>
      <c r="E311" s="40"/>
      <c r="F311" s="40"/>
      <c r="G311" s="105"/>
      <c r="H311" s="40"/>
      <c r="I311" s="105"/>
      <c r="J311" s="105"/>
      <c r="K311" s="105"/>
    </row>
    <row r="312" spans="1:11" s="39" customFormat="1" ht="24.75" customHeight="1">
      <c r="A312" s="38"/>
      <c r="B312" s="106"/>
      <c r="C312" s="107"/>
      <c r="D312" s="17"/>
      <c r="E312" s="108"/>
      <c r="F312" s="17"/>
      <c r="G312" s="108"/>
      <c r="H312" s="17"/>
      <c r="I312" s="108"/>
      <c r="J312" s="102"/>
      <c r="K312" s="102"/>
    </row>
    <row r="313" spans="1:11" s="39" customFormat="1" ht="24.75" customHeight="1">
      <c r="A313" s="38"/>
      <c r="B313" s="106"/>
      <c r="C313" s="107"/>
      <c r="D313" s="38"/>
      <c r="E313" s="38"/>
      <c r="F313" s="38"/>
      <c r="G313" s="38"/>
      <c r="H313" s="38"/>
      <c r="I313" s="38"/>
      <c r="J313" s="102"/>
      <c r="K313" s="102"/>
    </row>
  </sheetData>
  <sheetProtection/>
  <printOptions horizontalCentered="1"/>
  <pageMargins left="0.5905511811023623" right="0.3937007874015748" top="0.5905511811023623" bottom="0.3937007874015748" header="0.5118110236220472" footer="0.5118110236220472"/>
  <pageSetup horizontalDpi="600" verticalDpi="600" orientation="portrait" paperSize="9" scale="50" r:id="rId2"/>
  <rowBreaks count="5" manualBreakCount="5">
    <brk id="60" max="11" man="1"/>
    <brk id="110" max="10" man="1"/>
    <brk id="165" max="10" man="1"/>
    <brk id="209" max="11" man="1"/>
    <brk id="2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2012-12-20T02:28:39Z</cp:lastPrinted>
  <dcterms:created xsi:type="dcterms:W3CDTF">2004-10-06T06:07:19Z</dcterms:created>
  <dcterms:modified xsi:type="dcterms:W3CDTF">2012-12-28T04:39:18Z</dcterms:modified>
  <cp:category/>
  <cp:version/>
  <cp:contentType/>
  <cp:contentStatus/>
</cp:coreProperties>
</file>