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C:\Users\112818\Box\【02_課所共有】07_05_医療人材課\R07年度\01_看護・医療人材担当\13_総合確保基金\13_02_養成所運営費\13_02_030_養成所運営費　通知\★単価引上げによる補正\01_事業計画書提出依頼\"/>
    </mc:Choice>
  </mc:AlternateContent>
  <xr:revisionPtr revIDLastSave="0" documentId="13_ncr:1_{405D7B46-D2B8-44B3-BFB6-C2DBCDDC829E}" xr6:coauthVersionLast="47" xr6:coauthVersionMax="47" xr10:uidLastSave="{00000000-0000-0000-0000-000000000000}"/>
  <bookViews>
    <workbookView xWindow="-110" yWindow="-110" windowWidth="19420" windowHeight="11500" tabRatio="659" xr2:uid="{00000000-000D-0000-FFFF-FFFF00000000}"/>
  </bookViews>
  <sheets>
    <sheet name="別紙1" sheetId="317" r:id="rId1"/>
    <sheet name="別紙2-1" sheetId="306" r:id="rId2"/>
    <sheet name="別紙2-2" sheetId="318" r:id="rId3"/>
    <sheet name="別紙3" sheetId="310" r:id="rId4"/>
    <sheet name="別紙4-1" sheetId="311" r:id="rId5"/>
    <sheet name="別紙4-2" sheetId="312" r:id="rId6"/>
    <sheet name="別紙4-3" sheetId="313" r:id="rId7"/>
    <sheet name="別紙4-4" sheetId="314" r:id="rId8"/>
  </sheets>
  <definedNames>
    <definedName name="_xlnm.Print_Area" localSheetId="0">別紙1!$A$1:$M$44</definedName>
    <definedName name="_xlnm.Print_Area" localSheetId="1">'別紙2-1'!$A$1:$R$150</definedName>
    <definedName name="_xlnm.Print_Area" localSheetId="2">'別紙2-2'!$A$1:$G$41</definedName>
    <definedName name="_xlnm.Print_Area" localSheetId="3">別紙3!$A$1:$BH$52</definedName>
    <definedName name="_xlnm.Print_Area" localSheetId="4">'別紙4-1'!$A$1:$J$38</definedName>
    <definedName name="_xlnm.Print_Area" localSheetId="5">'別紙4-2'!$A$1:$I$35</definedName>
    <definedName name="_xlnm.Print_Area" localSheetId="6">'別紙4-3'!$A$1:$G$35</definedName>
    <definedName name="_xlnm.Print_Area" localSheetId="7">'別紙4-4'!$A$1:$G$45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06" l="1"/>
  <c r="J16" i="306"/>
  <c r="AZ44" i="310" l="1"/>
  <c r="AU44" i="310"/>
  <c r="AN49" i="310"/>
  <c r="AN51" i="310"/>
  <c r="H38" i="317" l="1"/>
  <c r="G38" i="317"/>
  <c r="C38" i="317"/>
  <c r="B38" i="317"/>
  <c r="E24" i="317" l="1"/>
  <c r="G56" i="306" l="1"/>
  <c r="P32" i="306" l="1"/>
  <c r="F22" i="306" s="1"/>
  <c r="M49" i="310" l="1"/>
  <c r="G49" i="310"/>
  <c r="AR27" i="310"/>
  <c r="F7" i="306"/>
  <c r="A7" i="306"/>
  <c r="E36" i="318"/>
  <c r="G23" i="318" s="1"/>
  <c r="E19" i="318"/>
  <c r="G6" i="318" s="1"/>
  <c r="C41" i="318" l="1"/>
  <c r="F11" i="317"/>
  <c r="A8" i="306"/>
  <c r="E11" i="317"/>
  <c r="F8" i="306"/>
  <c r="G41" i="318"/>
  <c r="A41" i="318"/>
  <c r="C6" i="318"/>
  <c r="C23" i="318"/>
  <c r="C24" i="317" l="1"/>
  <c r="I38" i="317"/>
  <c r="J38" i="317" s="1"/>
  <c r="D38" i="317"/>
  <c r="E38" i="317" s="1"/>
  <c r="J31" i="317"/>
  <c r="G31" i="317"/>
  <c r="D31" i="317"/>
  <c r="G11" i="317"/>
  <c r="G116" i="306" l="1"/>
  <c r="G109" i="306"/>
  <c r="P75" i="306"/>
  <c r="G64" i="306" s="1"/>
  <c r="P62" i="306"/>
  <c r="G57" i="306" s="1"/>
  <c r="I7" i="306"/>
  <c r="K49" i="306"/>
  <c r="O49" i="306"/>
  <c r="G31" i="306" s="1"/>
  <c r="L49" i="306"/>
  <c r="AF27" i="310" l="1"/>
  <c r="AD27" i="310"/>
  <c r="BF10" i="310"/>
  <c r="BD10" i="310"/>
  <c r="AL10" i="310"/>
  <c r="J24" i="317" s="1"/>
  <c r="K24" i="317" s="1"/>
  <c r="AJ10" i="310"/>
  <c r="BH10" i="310" l="1"/>
  <c r="B24" i="317"/>
  <c r="D24" i="317" s="1"/>
  <c r="I24" i="317" s="1"/>
  <c r="L24" i="317" s="1"/>
  <c r="O16" i="306"/>
  <c r="G19" i="306" s="1"/>
  <c r="I8" i="306"/>
  <c r="K31" i="317" l="1"/>
  <c r="F38" i="317" s="1"/>
  <c r="K38" i="317" s="1"/>
  <c r="C44" i="317" s="1"/>
  <c r="I11" i="317" s="1"/>
  <c r="G23" i="306"/>
  <c r="G27" i="306"/>
  <c r="G25" i="306"/>
  <c r="G21" i="306"/>
  <c r="G17" i="306" l="1"/>
  <c r="G51" i="306" s="1"/>
  <c r="G123" i="306"/>
  <c r="G77" i="306"/>
  <c r="G63" i="306"/>
  <c r="G137" i="306" l="1"/>
  <c r="H11" i="317"/>
  <c r="J11" i="317" s="1"/>
  <c r="K11" i="317" s="1"/>
  <c r="L11" i="3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1" authorId="0" shapeId="0" xr:uid="{00F9409E-69E9-4799-9C2B-F2404F35B649}">
      <text>
        <r>
          <rPr>
            <sz val="9"/>
            <color indexed="81"/>
            <rFont val="MS P ゴシック"/>
            <family val="3"/>
            <charset val="128"/>
          </rPr>
          <t>該当する区分を選んでください。</t>
        </r>
      </text>
    </comment>
    <comment ref="F24" authorId="0" shapeId="0" xr:uid="{A684C42C-078D-4853-BCBC-0E077E17307E}">
      <text>
        <r>
          <rPr>
            <sz val="9"/>
            <color indexed="81"/>
            <rFont val="MS P ゴシック"/>
            <family val="3"/>
            <charset val="128"/>
          </rPr>
          <t>以下の例を参考に計算してください。
看護師３年全日制の場合
【（総定員－１２０人）÷３０人】×２，０６１，０００円
※【　】部分に端数が発生する場合は切り上げます。</t>
        </r>
      </text>
    </comment>
    <comment ref="G24" authorId="0" shapeId="0" xr:uid="{F0ED9601-C276-4061-B884-CF74D40145D0}">
      <text>
        <r>
          <rPr>
            <sz val="9"/>
            <color indexed="81"/>
            <rFont val="MS P ゴシック"/>
            <family val="3"/>
            <charset val="128"/>
          </rPr>
          <t>計算方法は、専任教員増加分Ｍと同様です。</t>
        </r>
      </text>
    </comment>
    <comment ref="H24" authorId="0" shapeId="0" xr:uid="{5571582B-ECE4-407A-8883-4FDC713F945F}">
      <text>
        <r>
          <rPr>
            <sz val="9"/>
            <color indexed="81"/>
            <rFont val="MS P ゴシック"/>
            <family val="3"/>
            <charset val="128"/>
          </rPr>
          <t>事務職員の加算は「１学年定員８０人以上の養成所において、庶務、会計、教務、図書管理等の事務に２人以上専任としての位置付けがなされている場合」に限られます。</t>
        </r>
      </text>
    </comment>
    <comment ref="H31" authorId="0" shapeId="0" xr:uid="{59A9CDA9-EFED-4218-9CE9-8F8D7BC5A51A}">
      <text>
        <r>
          <rPr>
            <sz val="9"/>
            <color indexed="81"/>
            <rFont val="MS P ゴシック"/>
            <family val="3"/>
            <charset val="128"/>
          </rPr>
          <t>看護師課程のみ入力してください。</t>
        </r>
      </text>
    </comment>
    <comment ref="B44" authorId="0" shapeId="0" xr:uid="{44A34501-2963-40AA-842D-62119D98EDF1}">
      <text>
        <r>
          <rPr>
            <b/>
            <sz val="9"/>
            <color indexed="81"/>
            <rFont val="MS P ゴシック"/>
            <family val="3"/>
            <charset val="128"/>
          </rPr>
          <t>各養成所の事業計画や所要額を精査後に決定します。予算の都合上、変更になることがあります。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F18" authorId="0" shapeId="0" xr:uid="{CE185CBC-14CD-40F1-8D2E-C9970CF89042}">
      <text>
        <r>
          <rPr>
            <b/>
            <sz val="9"/>
            <color indexed="81"/>
            <rFont val="MS P ゴシック"/>
            <family val="3"/>
            <charset val="128"/>
          </rPr>
          <t xml:space="preserve">予算書の金額を記載する。
</t>
        </r>
      </text>
    </comment>
    <comment ref="J22" authorId="0" shapeId="0" xr:uid="{5B00DB63-E6E0-43A3-B524-0A8BFB2C031E}">
      <text>
        <r>
          <rPr>
            <b/>
            <sz val="9"/>
            <color indexed="81"/>
            <rFont val="MS P ゴシック"/>
            <family val="3"/>
            <charset val="128"/>
          </rPr>
          <t>30万円以上の備品は、１つずつ記載すること</t>
        </r>
      </text>
    </comment>
    <comment ref="G31" authorId="1" shapeId="0" xr:uid="{597E8073-9481-4F47-8330-B63718245BBA}">
      <text>
        <r>
          <rPr>
            <b/>
            <sz val="9"/>
            <color indexed="81"/>
            <rFont val="MS P ゴシック"/>
            <family val="3"/>
            <charset val="128"/>
          </rPr>
          <t>右の講師謝金内訳を記入すると、合計金額が自動転記される。</t>
        </r>
      </text>
    </comment>
    <comment ref="K31" authorId="0" shapeId="0" xr:uid="{73770C55-91CE-487F-A3FB-713B082624C5}">
      <text>
        <r>
          <rPr>
            <b/>
            <sz val="9"/>
            <color indexed="81"/>
            <rFont val="MS P ゴシック"/>
            <family val="3"/>
            <charset val="128"/>
          </rPr>
          <t>「〇〇ほか」
と、まとめて記入すること</t>
        </r>
      </text>
    </comment>
    <comment ref="L35" authorId="1" shapeId="0" xr:uid="{856C6002-4E7E-4F9B-A238-FC4B05F3CD4D}">
      <text>
        <r>
          <rPr>
            <b/>
            <sz val="9"/>
            <color indexed="81"/>
            <rFont val="MS P ゴシック"/>
            <family val="3"/>
            <charset val="128"/>
          </rPr>
          <t>給与を支払っている時間をすべて記入する。
予算書の算定で用いた計算式と同じ時間数を記入する</t>
        </r>
        <r>
          <rPr>
            <sz val="9"/>
            <color indexed="81"/>
            <rFont val="MS P ゴシック"/>
            <family val="3"/>
            <charset val="128"/>
          </rPr>
          <t>。</t>
        </r>
        <r>
          <rPr>
            <b/>
            <sz val="9"/>
            <color indexed="81"/>
            <rFont val="MS P ゴシック"/>
            <family val="3"/>
            <charset val="128"/>
          </rPr>
          <t xml:space="preserve">
別紙３の外部講師授業時間と原則一致する。
規定された時間と別に、試験の時間等、給与を支払っている時間があれば、その時間を加えるため、別紙３の外部講師授業時間と一致しないこともある。
</t>
        </r>
        <r>
          <rPr>
            <b/>
            <sz val="9"/>
            <color indexed="10"/>
            <rFont val="MS P ゴシック"/>
            <family val="3"/>
            <charset val="128"/>
          </rPr>
          <t>その場合は、一致しない理由を欄外に書き加えてください。</t>
        </r>
      </text>
    </comment>
    <comment ref="G57" authorId="1" shapeId="0" xr:uid="{1A700959-127C-4349-9FCB-460E863891C8}">
      <text>
        <r>
          <rPr>
            <b/>
            <sz val="9"/>
            <color indexed="81"/>
            <rFont val="MS P ゴシック"/>
            <family val="3"/>
            <charset val="128"/>
          </rPr>
          <t>右の授業用教材費内訳を記入すると、合計金額が自動転記される。</t>
        </r>
      </text>
    </comment>
    <comment ref="J59" authorId="1" shapeId="0" xr:uid="{1A9CCF1B-3D84-441A-A888-F36AA8589393}">
      <text>
        <r>
          <rPr>
            <b/>
            <sz val="9"/>
            <color indexed="81"/>
            <rFont val="MS P ゴシック"/>
            <family val="3"/>
            <charset val="128"/>
          </rPr>
          <t>３０万円以上の備品は、１つずつ記載すること</t>
        </r>
        <r>
          <rPr>
            <sz val="9"/>
            <color indexed="81"/>
            <rFont val="MS P ゴシック"/>
            <family val="3"/>
            <charset val="128"/>
          </rPr>
          <t xml:space="preserve">
</t>
        </r>
      </text>
    </comment>
    <comment ref="K61" authorId="1" shapeId="0" xr:uid="{CEB9A158-1136-44B1-910F-EFC5B179D618}">
      <text>
        <r>
          <rPr>
            <b/>
            <sz val="9"/>
            <color indexed="81"/>
            <rFont val="MS P ゴシック"/>
            <family val="3"/>
            <charset val="128"/>
          </rPr>
          <t>「〇〇ほか」
と、まとめて記入すること</t>
        </r>
        <r>
          <rPr>
            <sz val="9"/>
            <color indexed="81"/>
            <rFont val="MS P ゴシック"/>
            <family val="3"/>
            <charset val="128"/>
          </rPr>
          <t xml:space="preserve">
</t>
        </r>
      </text>
    </comment>
    <comment ref="G64" authorId="1" shapeId="0" xr:uid="{F389939F-FA61-4DDE-AF8F-B6ABC5CAF401}">
      <text>
        <r>
          <rPr>
            <b/>
            <sz val="9"/>
            <color indexed="81"/>
            <rFont val="MS P ゴシック"/>
            <family val="3"/>
            <charset val="128"/>
          </rPr>
          <t>右の実習施設謝金内訳を記入すると、合計金額が自動転記される。</t>
        </r>
      </text>
    </comment>
    <comment ref="J64" authorId="0" shapeId="0" xr:uid="{B1A18516-32E8-4FF4-A545-07D87FE0C702}">
      <text>
        <r>
          <rPr>
            <b/>
            <sz val="9"/>
            <color indexed="81"/>
            <rFont val="MS P ゴシック"/>
            <family val="3"/>
            <charset val="128"/>
          </rPr>
          <t>入りきらない場合は別紙に記入する。
その際、１行だけ使用し、施設名に「別紙のとおり」と記載し、金額にすべての施設の合計金額を記入する。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Administrator</author>
  </authors>
  <commentList>
    <comment ref="A6" authorId="0" shapeId="0" xr:uid="{85094868-5E16-4B57-81B1-7F8F7D73AE15}">
      <text>
        <r>
          <rPr>
            <sz val="9"/>
            <color indexed="81"/>
            <rFont val="MS P ゴシック"/>
            <family val="3"/>
            <charset val="128"/>
          </rPr>
          <t xml:space="preserve">予算書と一致することを確認してください。
予算書と額が異なる場合は欄外に内訳を記載してください。
</t>
        </r>
      </text>
    </comment>
    <comment ref="C8" authorId="1" shapeId="0" xr:uid="{DEFC6B43-9EB0-4E9A-B000-200FB18C1BDC}">
      <text>
        <r>
          <rPr>
            <sz val="9"/>
            <color indexed="81"/>
            <rFont val="MS P ゴシック"/>
            <family val="3"/>
            <charset val="128"/>
          </rPr>
          <t>（例）
建物減価償却費
学生寮運営費
奨学金貸付金
次期繰越金</t>
        </r>
      </text>
    </comment>
    <comment ref="A23" authorId="0" shapeId="0" xr:uid="{D3829194-5B54-46A1-BBC9-825EAD9DFF2B}">
      <text>
        <r>
          <rPr>
            <sz val="9"/>
            <color indexed="81"/>
            <rFont val="MS P ゴシック"/>
            <family val="3"/>
            <charset val="128"/>
          </rPr>
          <t>総支出と一致させてください。
予算書と一致することを確認してください。
予算書と額が異なる場合は欄外に内訳を記載してください。</t>
        </r>
      </text>
    </comment>
    <comment ref="C25" authorId="1" shapeId="0" xr:uid="{5F88AB9C-23FD-4D4B-B1C5-833F35CE4E47}">
      <text>
        <r>
          <rPr>
            <sz val="9"/>
            <color indexed="81"/>
            <rFont val="MS P ゴシック"/>
            <family val="3"/>
            <charset val="128"/>
          </rPr>
          <t>（例）
施設設備収入
設置者繰入金
施設設備費繰入金収入
学生寮収入
長期貸付金回収
前期繰越金</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5" authorId="0" shapeId="0" xr:uid="{CC13FE5B-1973-4522-A60C-129CFF32BA5E}">
      <text>
        <r>
          <rPr>
            <b/>
            <sz val="9"/>
            <color indexed="81"/>
            <rFont val="MS P ゴシック"/>
            <family val="3"/>
            <charset val="128"/>
          </rPr>
          <t>該当する方に印をつけてください。</t>
        </r>
      </text>
    </comment>
  </commentList>
</comments>
</file>

<file path=xl/sharedStrings.xml><?xml version="1.0" encoding="utf-8"?>
<sst xmlns="http://schemas.openxmlformats.org/spreadsheetml/2006/main" count="687" uniqueCount="490">
  <si>
    <t xml:space="preserve">時間 </t>
  </si>
  <si>
    <t xml:space="preserve">人 </t>
  </si>
  <si>
    <t>金額</t>
  </si>
  <si>
    <t>計</t>
    <rPh sb="0" eb="1">
      <t>ケイ</t>
    </rPh>
    <phoneticPr fontId="3"/>
  </si>
  <si>
    <t>人</t>
    <rPh sb="0" eb="1">
      <t>ヒト</t>
    </rPh>
    <phoneticPr fontId="3"/>
  </si>
  <si>
    <t>養成所名</t>
    <rPh sb="0" eb="3">
      <t>ヨウセイジョ</t>
    </rPh>
    <rPh sb="3" eb="4">
      <t>メイ</t>
    </rPh>
    <phoneticPr fontId="3"/>
  </si>
  <si>
    <t>差　引　額（Ａ－Ｂ）（Ｃ）</t>
  </si>
  <si>
    <t>課程名</t>
    <rPh sb="0" eb="2">
      <t>カテイ</t>
    </rPh>
    <rPh sb="2" eb="3">
      <t>メイ</t>
    </rPh>
    <phoneticPr fontId="3"/>
  </si>
  <si>
    <t>種目</t>
  </si>
  <si>
    <t>科　　　　　目</t>
  </si>
  <si>
    <t>備　　　　　　　　　　　　　　　　　　　　　　考</t>
  </si>
  <si>
    <t xml:space="preserve"> 教員経費</t>
  </si>
  <si>
    <t>（備品購入費内訳）</t>
  </si>
  <si>
    <t>（部外講師謝金内訳）</t>
  </si>
  <si>
    <t xml:space="preserve"> 事務職員</t>
  </si>
  <si>
    <t xml:space="preserve"> 経　　費</t>
  </si>
  <si>
    <t xml:space="preserve"> 生徒経費</t>
  </si>
  <si>
    <t xml:space="preserve"> 実習施設</t>
  </si>
  <si>
    <t>（実習施設謝金内訳）</t>
  </si>
  <si>
    <t xml:space="preserve"> 謝　　金</t>
  </si>
  <si>
    <t>学生数</t>
  </si>
  <si>
    <t xml:space="preserve"> へき地等</t>
    <rPh sb="3" eb="4">
      <t>チ</t>
    </rPh>
    <rPh sb="4" eb="5">
      <t>ナド</t>
    </rPh>
    <phoneticPr fontId="3"/>
  </si>
  <si>
    <t>13　実習体制支援経費</t>
    <rPh sb="5" eb="7">
      <t>タイセイ</t>
    </rPh>
    <rPh sb="7" eb="9">
      <t>シエン</t>
    </rPh>
    <rPh sb="9" eb="11">
      <t>ケイヒ</t>
    </rPh>
    <phoneticPr fontId="3"/>
  </si>
  <si>
    <t xml:space="preserve"> の地域に</t>
    <rPh sb="2" eb="4">
      <t>チイキ</t>
    </rPh>
    <phoneticPr fontId="3"/>
  </si>
  <si>
    <t>13-1 賃金</t>
    <rPh sb="5" eb="7">
      <t>チンギン</t>
    </rPh>
    <phoneticPr fontId="3"/>
  </si>
  <si>
    <t xml:space="preserve"> おける養</t>
    <rPh sb="4" eb="5">
      <t>マモル</t>
    </rPh>
    <phoneticPr fontId="3"/>
  </si>
  <si>
    <t>13-2 燃料費</t>
    <rPh sb="5" eb="8">
      <t>ネンリョウヒ</t>
    </rPh>
    <phoneticPr fontId="3"/>
  </si>
  <si>
    <t xml:space="preserve"> 成所に対</t>
    <rPh sb="1" eb="2">
      <t>シゲル</t>
    </rPh>
    <rPh sb="2" eb="3">
      <t>ショ</t>
    </rPh>
    <rPh sb="4" eb="5">
      <t>タイ</t>
    </rPh>
    <phoneticPr fontId="3"/>
  </si>
  <si>
    <t>13-3 消耗品費</t>
    <rPh sb="5" eb="7">
      <t>ショウモウ</t>
    </rPh>
    <rPh sb="7" eb="8">
      <t>ヒン</t>
    </rPh>
    <rPh sb="8" eb="9">
      <t>ヒ</t>
    </rPh>
    <phoneticPr fontId="3"/>
  </si>
  <si>
    <t xml:space="preserve"> する重点</t>
    <rPh sb="3" eb="5">
      <t>ジュウテン</t>
    </rPh>
    <phoneticPr fontId="3"/>
  </si>
  <si>
    <t>13-4 修繕費</t>
    <rPh sb="5" eb="7">
      <t>シュウゼン</t>
    </rPh>
    <rPh sb="7" eb="8">
      <t>ヒ</t>
    </rPh>
    <phoneticPr fontId="3"/>
  </si>
  <si>
    <t xml:space="preserve"> 的支援事</t>
    <rPh sb="1" eb="2">
      <t>テキ</t>
    </rPh>
    <rPh sb="2" eb="4">
      <t>シエン</t>
    </rPh>
    <rPh sb="4" eb="5">
      <t>ジ</t>
    </rPh>
    <phoneticPr fontId="3"/>
  </si>
  <si>
    <t>13-5 保険料</t>
    <rPh sb="5" eb="8">
      <t>ホケンリョウ</t>
    </rPh>
    <phoneticPr fontId="3"/>
  </si>
  <si>
    <t xml:space="preserve"> 業実施経</t>
    <rPh sb="1" eb="2">
      <t>ギョウ</t>
    </rPh>
    <rPh sb="2" eb="4">
      <t>ジッシ</t>
    </rPh>
    <rPh sb="4" eb="5">
      <t>キョウ</t>
    </rPh>
    <phoneticPr fontId="3"/>
  </si>
  <si>
    <t>13-6 手数料</t>
    <rPh sb="5" eb="8">
      <t>テスウリョウ</t>
    </rPh>
    <phoneticPr fontId="3"/>
  </si>
  <si>
    <t xml:space="preserve"> 費</t>
    <rPh sb="1" eb="2">
      <t>ヒ</t>
    </rPh>
    <phoneticPr fontId="3"/>
  </si>
  <si>
    <t>13-7 備品購入費</t>
    <rPh sb="5" eb="7">
      <t>ビヒン</t>
    </rPh>
    <rPh sb="7" eb="10">
      <t>コウニュウヒ</t>
    </rPh>
    <phoneticPr fontId="3"/>
  </si>
  <si>
    <t>13-8 使用料及び賃借料</t>
    <rPh sb="5" eb="8">
      <t>シヨウリョウ</t>
    </rPh>
    <rPh sb="8" eb="9">
      <t>オヨ</t>
    </rPh>
    <rPh sb="10" eb="13">
      <t>チンシャクリョウ</t>
    </rPh>
    <phoneticPr fontId="3"/>
  </si>
  <si>
    <t>14  看護職員養成確保促進経費</t>
    <rPh sb="4" eb="6">
      <t>カンゴ</t>
    </rPh>
    <rPh sb="6" eb="8">
      <t>ショクイン</t>
    </rPh>
    <rPh sb="8" eb="10">
      <t>ヨウセイ</t>
    </rPh>
    <rPh sb="10" eb="12">
      <t>カクホ</t>
    </rPh>
    <rPh sb="12" eb="14">
      <t>ソクシン</t>
    </rPh>
    <rPh sb="14" eb="16">
      <t>ケイヒ</t>
    </rPh>
    <phoneticPr fontId="3"/>
  </si>
  <si>
    <t>14-1 旅費</t>
    <rPh sb="5" eb="6">
      <t>リョ</t>
    </rPh>
    <phoneticPr fontId="3"/>
  </si>
  <si>
    <t>14-2 印刷製本費</t>
    <rPh sb="5" eb="7">
      <t>インサツ</t>
    </rPh>
    <rPh sb="7" eb="9">
      <t>セイホン</t>
    </rPh>
    <rPh sb="9" eb="10">
      <t>ヒ</t>
    </rPh>
    <phoneticPr fontId="3"/>
  </si>
  <si>
    <t>14-3 食糧費（会議費）</t>
    <rPh sb="5" eb="8">
      <t>ショクリョウヒ</t>
    </rPh>
    <rPh sb="9" eb="12">
      <t>カイギヒ</t>
    </rPh>
    <phoneticPr fontId="3"/>
  </si>
  <si>
    <t>14-4 通信運搬費</t>
    <rPh sb="5" eb="7">
      <t>ツウシン</t>
    </rPh>
    <rPh sb="7" eb="10">
      <t>ウンパンヒ</t>
    </rPh>
    <phoneticPr fontId="3"/>
  </si>
  <si>
    <t>14-5 使用料及び賃借料</t>
    <rPh sb="5" eb="8">
      <t>シヨウリョウ</t>
    </rPh>
    <rPh sb="8" eb="9">
      <t>オヨ</t>
    </rPh>
    <rPh sb="10" eb="13">
      <t>チンシャクリョウ</t>
    </rPh>
    <phoneticPr fontId="3"/>
  </si>
  <si>
    <t>15　委託料</t>
    <rPh sb="3" eb="6">
      <t>イタクリョウ</t>
    </rPh>
    <phoneticPr fontId="3"/>
  </si>
  <si>
    <t xml:space="preserve"> 新任看護</t>
    <rPh sb="1" eb="3">
      <t>シンニン</t>
    </rPh>
    <rPh sb="3" eb="5">
      <t>カンゴ</t>
    </rPh>
    <phoneticPr fontId="3"/>
  </si>
  <si>
    <t>経費</t>
  </si>
  <si>
    <t xml:space="preserve"> 看護教員</t>
    <rPh sb="1" eb="3">
      <t>カンゴ</t>
    </rPh>
    <rPh sb="3" eb="5">
      <t>キョウイン</t>
    </rPh>
    <phoneticPr fontId="3"/>
  </si>
  <si>
    <t>進事業実施経費</t>
  </si>
  <si>
    <t xml:space="preserve"> 助産師学</t>
    <rPh sb="1" eb="4">
      <t>ジョサンシ</t>
    </rPh>
    <rPh sb="4" eb="5">
      <t>ガク</t>
    </rPh>
    <phoneticPr fontId="3"/>
  </si>
  <si>
    <t>業実施経費</t>
  </si>
  <si>
    <t>合　　　　　　計</t>
  </si>
  <si>
    <t>実習施設名</t>
  </si>
  <si>
    <t>単　価</t>
  </si>
  <si>
    <t>計（６～７）</t>
    <phoneticPr fontId="3"/>
  </si>
  <si>
    <t>10　委託料</t>
    <phoneticPr fontId="3"/>
  </si>
  <si>
    <t>11　実習施設謝金</t>
    <phoneticPr fontId="3"/>
  </si>
  <si>
    <t>計（11～12）</t>
    <phoneticPr fontId="3"/>
  </si>
  <si>
    <t xml:space="preserve"> 力向上事</t>
    <phoneticPr fontId="3"/>
  </si>
  <si>
    <t xml:space="preserve"> 業実施経</t>
    <phoneticPr fontId="3"/>
  </si>
  <si>
    <t xml:space="preserve"> 費</t>
    <phoneticPr fontId="3"/>
  </si>
  <si>
    <t>計（１～５）</t>
    <phoneticPr fontId="3"/>
  </si>
  <si>
    <t>計（８～10）</t>
    <phoneticPr fontId="3"/>
  </si>
  <si>
    <t>12　委託料</t>
    <phoneticPr fontId="3"/>
  </si>
  <si>
    <t>計（13～15）</t>
    <phoneticPr fontId="3"/>
  </si>
  <si>
    <t xml:space="preserve"> 教員研修</t>
    <phoneticPr fontId="3"/>
  </si>
  <si>
    <t xml:space="preserve"> 事業実施</t>
    <phoneticPr fontId="3"/>
  </si>
  <si>
    <t xml:space="preserve"> 経　　費</t>
    <phoneticPr fontId="3"/>
  </si>
  <si>
    <t xml:space="preserve"> 養成講習</t>
    <phoneticPr fontId="3"/>
  </si>
  <si>
    <t xml:space="preserve"> 会参加促</t>
    <phoneticPr fontId="3"/>
  </si>
  <si>
    <t xml:space="preserve"> 進事業実</t>
    <phoneticPr fontId="3"/>
  </si>
  <si>
    <t xml:space="preserve"> 施 経 費</t>
    <phoneticPr fontId="3"/>
  </si>
  <si>
    <t xml:space="preserve"> 生実践能</t>
    <phoneticPr fontId="3"/>
  </si>
  <si>
    <t>19　助産師学生実践能力向上事</t>
    <rPh sb="3" eb="6">
      <t>ジョサンシ</t>
    </rPh>
    <rPh sb="6" eb="8">
      <t>ガクセイ</t>
    </rPh>
    <rPh sb="8" eb="10">
      <t>ジッセン</t>
    </rPh>
    <rPh sb="10" eb="12">
      <t>ノウリョク</t>
    </rPh>
    <rPh sb="12" eb="14">
      <t>コウジョウ</t>
    </rPh>
    <rPh sb="14" eb="15">
      <t>コト</t>
    </rPh>
    <phoneticPr fontId="3"/>
  </si>
  <si>
    <t>19-1 部外講師謝金</t>
    <rPh sb="5" eb="7">
      <t>ブガイ</t>
    </rPh>
    <rPh sb="7" eb="9">
      <t>コウシ</t>
    </rPh>
    <rPh sb="9" eb="11">
      <t>シャキン</t>
    </rPh>
    <phoneticPr fontId="3"/>
  </si>
  <si>
    <t>19-2 旅費</t>
    <rPh sb="5" eb="7">
      <t>リョヒ</t>
    </rPh>
    <phoneticPr fontId="3"/>
  </si>
  <si>
    <t>19-3 消耗品費</t>
    <rPh sb="5" eb="8">
      <t>ショウモウヒン</t>
    </rPh>
    <rPh sb="8" eb="9">
      <t>ヒ</t>
    </rPh>
    <phoneticPr fontId="3"/>
  </si>
  <si>
    <t>19-5 会議費</t>
    <rPh sb="5" eb="8">
      <t>カイギヒ</t>
    </rPh>
    <phoneticPr fontId="3"/>
  </si>
  <si>
    <t>19-8 備品購入費</t>
    <rPh sb="5" eb="7">
      <t>ビヒン</t>
    </rPh>
    <rPh sb="7" eb="10">
      <t>コウニュウヒ</t>
    </rPh>
    <phoneticPr fontId="3"/>
  </si>
  <si>
    <t>19-4 印刷製本費</t>
    <rPh sb="5" eb="7">
      <t>インサツ</t>
    </rPh>
    <rPh sb="7" eb="9">
      <t>セイホン</t>
    </rPh>
    <rPh sb="9" eb="10">
      <t>ヒ</t>
    </rPh>
    <phoneticPr fontId="3"/>
  </si>
  <si>
    <t>19-6 通信運搬費</t>
    <rPh sb="5" eb="7">
      <t>ツウシン</t>
    </rPh>
    <rPh sb="7" eb="10">
      <t>ウンパンヒ</t>
    </rPh>
    <phoneticPr fontId="3"/>
  </si>
  <si>
    <t>19-7 雑役務費</t>
    <rPh sb="5" eb="8">
      <t>ザツエキム</t>
    </rPh>
    <rPh sb="8" eb="9">
      <t>ヒ</t>
    </rPh>
    <phoneticPr fontId="3"/>
  </si>
  <si>
    <t>19-9 使用料及び賃借料</t>
    <rPh sb="5" eb="8">
      <t>シヨウリョウ</t>
    </rPh>
    <rPh sb="8" eb="9">
      <t>オヨ</t>
    </rPh>
    <rPh sb="10" eb="13">
      <t>チンシャクリョウ</t>
    </rPh>
    <phoneticPr fontId="3"/>
  </si>
  <si>
    <t>計（19）</t>
    <rPh sb="0" eb="1">
      <t>ケイ</t>
    </rPh>
    <phoneticPr fontId="3"/>
  </si>
  <si>
    <t>教員</t>
    <rPh sb="0" eb="2">
      <t>キョウイン</t>
    </rPh>
    <phoneticPr fontId="3"/>
  </si>
  <si>
    <t>計</t>
    <rPh sb="0" eb="1">
      <t>ケイ</t>
    </rPh>
    <phoneticPr fontId="3"/>
  </si>
  <si>
    <t>13-1 部外講師謝金</t>
    <rPh sb="5" eb="7">
      <t>ブガイ</t>
    </rPh>
    <rPh sb="7" eb="9">
      <t>コウシ</t>
    </rPh>
    <rPh sb="9" eb="11">
      <t>シャキン</t>
    </rPh>
    <phoneticPr fontId="3"/>
  </si>
  <si>
    <t>13-2 部外講師旅費</t>
    <rPh sb="5" eb="7">
      <t>ブガイ</t>
    </rPh>
    <rPh sb="7" eb="9">
      <t>コウシ</t>
    </rPh>
    <rPh sb="9" eb="11">
      <t>リョヒ</t>
    </rPh>
    <phoneticPr fontId="3"/>
  </si>
  <si>
    <t>13-3 消耗品費</t>
    <rPh sb="5" eb="8">
      <t>ショウモウヒン</t>
    </rPh>
    <rPh sb="8" eb="9">
      <t>ヒ</t>
    </rPh>
    <phoneticPr fontId="3"/>
  </si>
  <si>
    <t>13-4 印刷製本費</t>
    <rPh sb="5" eb="7">
      <t>インサツ</t>
    </rPh>
    <rPh sb="7" eb="9">
      <t>セイホン</t>
    </rPh>
    <rPh sb="9" eb="10">
      <t>ヒ</t>
    </rPh>
    <phoneticPr fontId="3"/>
  </si>
  <si>
    <t>13-5 会議費</t>
    <rPh sb="5" eb="8">
      <t>カイギヒ</t>
    </rPh>
    <phoneticPr fontId="3"/>
  </si>
  <si>
    <t>13-6 通信運搬費</t>
    <rPh sb="5" eb="7">
      <t>ツウシン</t>
    </rPh>
    <rPh sb="7" eb="10">
      <t>ウンパンヒ</t>
    </rPh>
    <phoneticPr fontId="3"/>
  </si>
  <si>
    <t>13-7 雑役務費</t>
    <rPh sb="5" eb="8">
      <t>ザツエキム</t>
    </rPh>
    <rPh sb="8" eb="9">
      <t>ヒ</t>
    </rPh>
    <phoneticPr fontId="3"/>
  </si>
  <si>
    <t>13-8 備品購入費</t>
    <rPh sb="5" eb="7">
      <t>ビヒン</t>
    </rPh>
    <rPh sb="7" eb="10">
      <t>コウニュウヒ</t>
    </rPh>
    <phoneticPr fontId="3"/>
  </si>
  <si>
    <t>計（13）</t>
    <rPh sb="0" eb="1">
      <t>ケイ</t>
    </rPh>
    <phoneticPr fontId="3"/>
  </si>
  <si>
    <t>新任看護教員研修事業実施</t>
    <rPh sb="0" eb="2">
      <t>シンニン</t>
    </rPh>
    <rPh sb="2" eb="4">
      <t>カンゴ</t>
    </rPh>
    <rPh sb="4" eb="6">
      <t>キョウイン</t>
    </rPh>
    <rPh sb="6" eb="8">
      <t>ケンシュウ</t>
    </rPh>
    <rPh sb="8" eb="10">
      <t>ジギョウ</t>
    </rPh>
    <rPh sb="10" eb="12">
      <t>ジッシ</t>
    </rPh>
    <phoneticPr fontId="3"/>
  </si>
  <si>
    <t>14　看護教員養成講習会参加促</t>
    <rPh sb="3" eb="5">
      <t>カンゴ</t>
    </rPh>
    <rPh sb="5" eb="7">
      <t>キョウイン</t>
    </rPh>
    <rPh sb="7" eb="9">
      <t>ヨウセイ</t>
    </rPh>
    <rPh sb="9" eb="12">
      <t>コウシュウカイ</t>
    </rPh>
    <rPh sb="12" eb="14">
      <t>サンカ</t>
    </rPh>
    <rPh sb="14" eb="15">
      <t>ウナガ</t>
    </rPh>
    <phoneticPr fontId="3"/>
  </si>
  <si>
    <t>14-3 代替教員雇上経費</t>
    <rPh sb="5" eb="7">
      <t>ダイタイ</t>
    </rPh>
    <rPh sb="7" eb="9">
      <t>キョウイン</t>
    </rPh>
    <rPh sb="9" eb="10">
      <t>ヤト</t>
    </rPh>
    <rPh sb="10" eb="11">
      <t>ア</t>
    </rPh>
    <rPh sb="11" eb="13">
      <t>ケイヒ</t>
    </rPh>
    <phoneticPr fontId="3"/>
  </si>
  <si>
    <t>計（14）</t>
    <rPh sb="0" eb="1">
      <t>ケイ</t>
    </rPh>
    <phoneticPr fontId="3"/>
  </si>
  <si>
    <t>国家試験</t>
    <rPh sb="0" eb="2">
      <t>コッカ</t>
    </rPh>
    <rPh sb="2" eb="4">
      <t>シケン</t>
    </rPh>
    <phoneticPr fontId="3"/>
  </si>
  <si>
    <t>対策セミ</t>
    <rPh sb="0" eb="2">
      <t>タイサク</t>
    </rPh>
    <phoneticPr fontId="3"/>
  </si>
  <si>
    <t>ナー参加</t>
    <rPh sb="2" eb="4">
      <t>サンカ</t>
    </rPh>
    <phoneticPr fontId="3"/>
  </si>
  <si>
    <t>促進事業</t>
    <rPh sb="0" eb="2">
      <t>ソクシン</t>
    </rPh>
    <rPh sb="2" eb="4">
      <t>ジギョウ</t>
    </rPh>
    <phoneticPr fontId="3"/>
  </si>
  <si>
    <t>実施経費</t>
    <rPh sb="0" eb="2">
      <t>ジッシ</t>
    </rPh>
    <rPh sb="2" eb="4">
      <t>ケイヒ</t>
    </rPh>
    <phoneticPr fontId="3"/>
  </si>
  <si>
    <t>15-1 受講料</t>
    <rPh sb="5" eb="8">
      <t>ジュコウリョウ</t>
    </rPh>
    <phoneticPr fontId="3"/>
  </si>
  <si>
    <t>15-2 専任教員旅費</t>
    <rPh sb="5" eb="7">
      <t>センニン</t>
    </rPh>
    <rPh sb="7" eb="9">
      <t>キョウイン</t>
    </rPh>
    <rPh sb="9" eb="11">
      <t>リョヒ</t>
    </rPh>
    <phoneticPr fontId="3"/>
  </si>
  <si>
    <t>計（15）</t>
    <rPh sb="0" eb="1">
      <t>ケイ</t>
    </rPh>
    <phoneticPr fontId="3"/>
  </si>
  <si>
    <t>注１　養成所ごとに別葉に作成すること。</t>
  </si>
  <si>
    <t>支出額</t>
    <rPh sb="0" eb="2">
      <t>シシュツ</t>
    </rPh>
    <rPh sb="2" eb="3">
      <t>ガク</t>
    </rPh>
    <phoneticPr fontId="3"/>
  </si>
  <si>
    <t>　　300,000円未満の物品については「○○ほか」として包括的に記載すること。</t>
    <phoneticPr fontId="3"/>
  </si>
  <si>
    <t>　２　２－３備品購入費の「備品購入費内訳」欄には、取得価格の単価が 300,000円以上の物品について品目ごとに記載し、</t>
    <phoneticPr fontId="3"/>
  </si>
  <si>
    <t>円</t>
    <rPh sb="0" eb="1">
      <t>エン</t>
    </rPh>
    <phoneticPr fontId="3"/>
  </si>
  <si>
    <t>支出</t>
    <rPh sb="0" eb="2">
      <t>シシュツ</t>
    </rPh>
    <phoneticPr fontId="3"/>
  </si>
  <si>
    <t>収入</t>
    <rPh sb="0" eb="2">
      <t>シュウニュウ</t>
    </rPh>
    <phoneticPr fontId="3"/>
  </si>
  <si>
    <t>単位：円</t>
    <rPh sb="0" eb="2">
      <t>タンイ</t>
    </rPh>
    <rPh sb="3" eb="4">
      <t>エン</t>
    </rPh>
    <phoneticPr fontId="3"/>
  </si>
  <si>
    <t>（注）１</t>
    <rPh sb="1" eb="2">
      <t>チュウ</t>
    </rPh>
    <phoneticPr fontId="3"/>
  </si>
  <si>
    <t>１　学生生徒の状況</t>
    <rPh sb="2" eb="4">
      <t>ガクセイ</t>
    </rPh>
    <rPh sb="4" eb="6">
      <t>セイト</t>
    </rPh>
    <rPh sb="7" eb="9">
      <t>ジョウキョウ</t>
    </rPh>
    <phoneticPr fontId="3"/>
  </si>
  <si>
    <t>課程</t>
    <rPh sb="0" eb="2">
      <t>カテイ</t>
    </rPh>
    <phoneticPr fontId="3"/>
  </si>
  <si>
    <t>学則上の学生生徒定員</t>
    <rPh sb="0" eb="2">
      <t>ガクソク</t>
    </rPh>
    <rPh sb="2" eb="3">
      <t>ジョウ</t>
    </rPh>
    <rPh sb="4" eb="6">
      <t>ガクセイ</t>
    </rPh>
    <rPh sb="6" eb="8">
      <t>セイト</t>
    </rPh>
    <rPh sb="8" eb="10">
      <t>テイイン</t>
    </rPh>
    <phoneticPr fontId="3"/>
  </si>
  <si>
    <t>定　員</t>
    <rPh sb="0" eb="1">
      <t>サダム</t>
    </rPh>
    <rPh sb="2" eb="3">
      <t>イン</t>
    </rPh>
    <phoneticPr fontId="3"/>
  </si>
  <si>
    <t>１年</t>
    <rPh sb="1" eb="2">
      <t>ネン</t>
    </rPh>
    <phoneticPr fontId="3"/>
  </si>
  <si>
    <t>２年</t>
    <rPh sb="1" eb="2">
      <t>ネン</t>
    </rPh>
    <phoneticPr fontId="3"/>
  </si>
  <si>
    <t>３年</t>
    <rPh sb="1" eb="2">
      <t>ネン</t>
    </rPh>
    <phoneticPr fontId="3"/>
  </si>
  <si>
    <t>４年</t>
    <rPh sb="1" eb="2">
      <t>ネン</t>
    </rPh>
    <phoneticPr fontId="3"/>
  </si>
  <si>
    <t>充足率</t>
    <rPh sb="0" eb="3">
      <t>ジュウソクリツ</t>
    </rPh>
    <phoneticPr fontId="3"/>
  </si>
  <si>
    <t>クラス数</t>
    <rPh sb="3" eb="4">
      <t>スウ</t>
    </rPh>
    <phoneticPr fontId="3"/>
  </si>
  <si>
    <t>定員</t>
    <rPh sb="0" eb="2">
      <t>テイイン</t>
    </rPh>
    <phoneticPr fontId="3"/>
  </si>
  <si>
    <t>実人員</t>
    <rPh sb="0" eb="1">
      <t>ジツ</t>
    </rPh>
    <rPh sb="1" eb="3">
      <t>ジンイン</t>
    </rPh>
    <phoneticPr fontId="3"/>
  </si>
  <si>
    <t>％</t>
    <phoneticPr fontId="3"/>
  </si>
  <si>
    <t>（</t>
    <phoneticPr fontId="3"/>
  </si>
  <si>
    <t>）</t>
    <phoneticPr fontId="3"/>
  </si>
  <si>
    <t xml:space="preserve"> １養成所が２課程以上有する場合においても各々別々に記載すること。</t>
    <rPh sb="2" eb="5">
      <t>ヨウセイジョ</t>
    </rPh>
    <rPh sb="7" eb="9">
      <t>カテイ</t>
    </rPh>
    <rPh sb="9" eb="11">
      <t>イジョウ</t>
    </rPh>
    <rPh sb="11" eb="12">
      <t>ユウ</t>
    </rPh>
    <rPh sb="14" eb="16">
      <t>バアイ</t>
    </rPh>
    <rPh sb="21" eb="23">
      <t>オノオノ</t>
    </rPh>
    <rPh sb="23" eb="25">
      <t>ベツベツ</t>
    </rPh>
    <rPh sb="26" eb="28">
      <t>キサイ</t>
    </rPh>
    <phoneticPr fontId="3"/>
  </si>
  <si>
    <t>２　職員の状況</t>
    <rPh sb="2" eb="4">
      <t>ショクイン</t>
    </rPh>
    <rPh sb="5" eb="7">
      <t>ジョウキョウ</t>
    </rPh>
    <phoneticPr fontId="3"/>
  </si>
  <si>
    <t>その他の職員</t>
    <rPh sb="2" eb="3">
      <t>タ</t>
    </rPh>
    <rPh sb="4" eb="6">
      <t>ショクイン</t>
    </rPh>
    <phoneticPr fontId="3"/>
  </si>
  <si>
    <t>講義時間数</t>
    <rPh sb="0" eb="2">
      <t>コウギ</t>
    </rPh>
    <rPh sb="2" eb="5">
      <t>ジカンスウ</t>
    </rPh>
    <phoneticPr fontId="3"/>
  </si>
  <si>
    <t>専任教員</t>
    <rPh sb="0" eb="2">
      <t>センニン</t>
    </rPh>
    <rPh sb="2" eb="4">
      <t>キョウイン</t>
    </rPh>
    <phoneticPr fontId="3"/>
  </si>
  <si>
    <t>添削指導員</t>
    <rPh sb="0" eb="2">
      <t>テンサク</t>
    </rPh>
    <rPh sb="2" eb="5">
      <t>シドウイン</t>
    </rPh>
    <phoneticPr fontId="3"/>
  </si>
  <si>
    <t>その他の教員</t>
    <rPh sb="2" eb="3">
      <t>タ</t>
    </rPh>
    <rPh sb="4" eb="6">
      <t>キョウイン</t>
    </rPh>
    <phoneticPr fontId="3"/>
  </si>
  <si>
    <t>専任職員</t>
    <rPh sb="0" eb="2">
      <t>センニン</t>
    </rPh>
    <rPh sb="2" eb="4">
      <t>ショクイン</t>
    </rPh>
    <phoneticPr fontId="3"/>
  </si>
  <si>
    <t>外部講師</t>
    <rPh sb="0" eb="2">
      <t>ガイブ</t>
    </rPh>
    <rPh sb="2" eb="4">
      <t>コウシ</t>
    </rPh>
    <phoneticPr fontId="3"/>
  </si>
  <si>
    <t>専任教員に</t>
    <rPh sb="0" eb="2">
      <t>センニン</t>
    </rPh>
    <rPh sb="2" eb="4">
      <t>キョウイン</t>
    </rPh>
    <phoneticPr fontId="3"/>
  </si>
  <si>
    <t>その他教員に</t>
    <rPh sb="2" eb="3">
      <t>タ</t>
    </rPh>
    <rPh sb="3" eb="5">
      <t>キョウイン</t>
    </rPh>
    <phoneticPr fontId="3"/>
  </si>
  <si>
    <t>担当</t>
    <rPh sb="0" eb="2">
      <t>タントウ</t>
    </rPh>
    <phoneticPr fontId="3"/>
  </si>
  <si>
    <t>時間数</t>
    <rPh sb="0" eb="3">
      <t>ジカンスウ</t>
    </rPh>
    <phoneticPr fontId="3"/>
  </si>
  <si>
    <t>よる時間数</t>
    <rPh sb="2" eb="5">
      <t>ジカンスウ</t>
    </rPh>
    <phoneticPr fontId="3"/>
  </si>
  <si>
    <t>者数</t>
    <rPh sb="0" eb="1">
      <t>モノ</t>
    </rPh>
    <rPh sb="1" eb="2">
      <t>スウ</t>
    </rPh>
    <phoneticPr fontId="3"/>
  </si>
  <si>
    <t>時間</t>
    <rPh sb="0" eb="2">
      <t>ジカン</t>
    </rPh>
    <phoneticPr fontId="3"/>
  </si>
  <si>
    <t>保</t>
    <rPh sb="0" eb="1">
      <t>ホ</t>
    </rPh>
    <phoneticPr fontId="3"/>
  </si>
  <si>
    <t>看（三・全日）</t>
    <rPh sb="0" eb="1">
      <t>ミ</t>
    </rPh>
    <rPh sb="2" eb="3">
      <t>サン</t>
    </rPh>
    <rPh sb="4" eb="5">
      <t>ゼン</t>
    </rPh>
    <rPh sb="5" eb="6">
      <t>ニチ</t>
    </rPh>
    <phoneticPr fontId="3"/>
  </si>
  <si>
    <t>看（三・４年修業）</t>
    <rPh sb="0" eb="1">
      <t>ミ</t>
    </rPh>
    <rPh sb="2" eb="3">
      <t>サン</t>
    </rPh>
    <rPh sb="5" eb="6">
      <t>ネン</t>
    </rPh>
    <rPh sb="6" eb="8">
      <t>シュウギョウ</t>
    </rPh>
    <phoneticPr fontId="3"/>
  </si>
  <si>
    <t>看（二・全日）</t>
    <rPh sb="0" eb="1">
      <t>ミ</t>
    </rPh>
    <rPh sb="2" eb="3">
      <t>ニ</t>
    </rPh>
    <rPh sb="4" eb="5">
      <t>ゼン</t>
    </rPh>
    <rPh sb="5" eb="6">
      <t>ニチ</t>
    </rPh>
    <phoneticPr fontId="3"/>
  </si>
  <si>
    <t>看（二・定時）</t>
    <rPh sb="0" eb="1">
      <t>ミ</t>
    </rPh>
    <rPh sb="2" eb="3">
      <t>ニ</t>
    </rPh>
    <rPh sb="4" eb="6">
      <t>テイジ</t>
    </rPh>
    <phoneticPr fontId="3"/>
  </si>
  <si>
    <t>看（二・通信）</t>
    <rPh sb="0" eb="1">
      <t>ミ</t>
    </rPh>
    <rPh sb="2" eb="3">
      <t>ニ</t>
    </rPh>
    <rPh sb="4" eb="6">
      <t>ツウシン</t>
    </rPh>
    <phoneticPr fontId="3"/>
  </si>
  <si>
    <t>准</t>
    <rPh sb="0" eb="1">
      <t>ジュン</t>
    </rPh>
    <phoneticPr fontId="3"/>
  </si>
  <si>
    <t>（新任看護教員研修事業）</t>
    <rPh sb="1" eb="3">
      <t>シンニン</t>
    </rPh>
    <rPh sb="3" eb="5">
      <t>カンゴ</t>
    </rPh>
    <rPh sb="5" eb="7">
      <t>キョウイン</t>
    </rPh>
    <rPh sb="7" eb="9">
      <t>ケンシュウ</t>
    </rPh>
    <rPh sb="9" eb="11">
      <t>ジギョウ</t>
    </rPh>
    <phoneticPr fontId="3"/>
  </si>
  <si>
    <t>研　　修　　内　　容</t>
    <rPh sb="0" eb="1">
      <t>ケン</t>
    </rPh>
    <rPh sb="3" eb="4">
      <t>オサム</t>
    </rPh>
    <phoneticPr fontId="3"/>
  </si>
  <si>
    <t>講師</t>
  </si>
  <si>
    <t>受講予定</t>
  </si>
  <si>
    <t>備　　考</t>
    <phoneticPr fontId="3"/>
  </si>
  <si>
    <t>種別</t>
  </si>
  <si>
    <t>科　　目</t>
    <phoneticPr fontId="3"/>
  </si>
  <si>
    <t>実施時期</t>
    <rPh sb="0" eb="2">
      <t>ジッシ</t>
    </rPh>
    <rPh sb="2" eb="4">
      <t>ジキ</t>
    </rPh>
    <phoneticPr fontId="3"/>
  </si>
  <si>
    <t>時間</t>
  </si>
  <si>
    <t>人数</t>
  </si>
  <si>
    <t>人　　数</t>
  </si>
  <si>
    <t>講義</t>
  </si>
  <si>
    <t>演習</t>
    <rPh sb="0" eb="2">
      <t>エンシュウ</t>
    </rPh>
    <phoneticPr fontId="3"/>
  </si>
  <si>
    <t>実習</t>
    <rPh sb="0" eb="2">
      <t>ジッシュウ</t>
    </rPh>
    <phoneticPr fontId="3"/>
  </si>
  <si>
    <t>（注）実施する養成所ごとに別葉とすること。</t>
    <rPh sb="3" eb="5">
      <t>ジッシ</t>
    </rPh>
    <rPh sb="7" eb="10">
      <t>ヨウセイジョ</t>
    </rPh>
    <rPh sb="14" eb="15">
      <t>ヨウ</t>
    </rPh>
    <phoneticPr fontId="3"/>
  </si>
  <si>
    <t>番号</t>
    <rPh sb="0" eb="2">
      <t>バンゴウ</t>
    </rPh>
    <phoneticPr fontId="3"/>
  </si>
  <si>
    <t>新任看護教員氏名</t>
    <rPh sb="0" eb="2">
      <t>シンニン</t>
    </rPh>
    <rPh sb="2" eb="4">
      <t>カンゴ</t>
    </rPh>
    <rPh sb="4" eb="6">
      <t>キョウイン</t>
    </rPh>
    <rPh sb="6" eb="8">
      <t>シメイ</t>
    </rPh>
    <phoneticPr fontId="3"/>
  </si>
  <si>
    <t>臨床経験年数</t>
    <rPh sb="0" eb="2">
      <t>リンショウ</t>
    </rPh>
    <rPh sb="2" eb="4">
      <t>ケイケン</t>
    </rPh>
    <rPh sb="4" eb="6">
      <t>ネンスウ</t>
    </rPh>
    <phoneticPr fontId="3"/>
  </si>
  <si>
    <t>大学における教育に</t>
    <rPh sb="0" eb="2">
      <t>ダイガク</t>
    </rPh>
    <rPh sb="6" eb="8">
      <t>キョウイク</t>
    </rPh>
    <phoneticPr fontId="3"/>
  </si>
  <si>
    <t>教員養成講習会受講の有無</t>
    <rPh sb="0" eb="2">
      <t>キョウイン</t>
    </rPh>
    <rPh sb="2" eb="4">
      <t>ヨウセイ</t>
    </rPh>
    <rPh sb="4" eb="7">
      <t>コウシュウカイ</t>
    </rPh>
    <phoneticPr fontId="3"/>
  </si>
  <si>
    <t>（管理職含）</t>
    <rPh sb="1" eb="4">
      <t>カンリショク</t>
    </rPh>
    <rPh sb="4" eb="5">
      <t>フク</t>
    </rPh>
    <phoneticPr fontId="3"/>
  </si>
  <si>
    <t>関する科目の修得状況</t>
    <rPh sb="0" eb="1">
      <t>カン</t>
    </rPh>
    <rPh sb="3" eb="5">
      <t>カモク</t>
    </rPh>
    <rPh sb="6" eb="8">
      <t>シュウトク</t>
    </rPh>
    <rPh sb="8" eb="10">
      <t>ジョウキョウ</t>
    </rPh>
    <phoneticPr fontId="3"/>
  </si>
  <si>
    <t>受講歴</t>
    <rPh sb="0" eb="2">
      <t>ジュコウ</t>
    </rPh>
    <rPh sb="2" eb="3">
      <t>レキ</t>
    </rPh>
    <phoneticPr fontId="3"/>
  </si>
  <si>
    <t>受講年度</t>
    <rPh sb="0" eb="2">
      <t>ジュコウ</t>
    </rPh>
    <rPh sb="2" eb="4">
      <t>ネンド</t>
    </rPh>
    <phoneticPr fontId="3"/>
  </si>
  <si>
    <t>年</t>
    <rPh sb="0" eb="1">
      <t>ネン</t>
    </rPh>
    <phoneticPr fontId="3"/>
  </si>
  <si>
    <t>年度</t>
    <rPh sb="0" eb="2">
      <t>ネンド</t>
    </rPh>
    <phoneticPr fontId="3"/>
  </si>
  <si>
    <t>（注）</t>
    <phoneticPr fontId="3"/>
  </si>
  <si>
    <t>実施する養成所ごとに別葉とすること。</t>
    <rPh sb="0" eb="2">
      <t>ジッシ</t>
    </rPh>
    <rPh sb="4" eb="7">
      <t>ヨウセイジョ</t>
    </rPh>
    <rPh sb="11" eb="12">
      <t>ヨウ</t>
    </rPh>
    <phoneticPr fontId="3"/>
  </si>
  <si>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3"/>
  </si>
  <si>
    <t>看護教員氏名</t>
    <rPh sb="0" eb="2">
      <t>カンゴ</t>
    </rPh>
    <rPh sb="2" eb="4">
      <t>キョウイン</t>
    </rPh>
    <rPh sb="4" eb="6">
      <t>シメイ</t>
    </rPh>
    <phoneticPr fontId="3"/>
  </si>
  <si>
    <t>受講予定の看護教員養成</t>
    <rPh sb="0" eb="2">
      <t>ジュコウ</t>
    </rPh>
    <rPh sb="2" eb="4">
      <t>ヨテイ</t>
    </rPh>
    <rPh sb="5" eb="7">
      <t>カンゴ</t>
    </rPh>
    <rPh sb="7" eb="9">
      <t>キョウイン</t>
    </rPh>
    <rPh sb="9" eb="11">
      <t>ヨウセイ</t>
    </rPh>
    <phoneticPr fontId="3"/>
  </si>
  <si>
    <t>開催期間</t>
    <rPh sb="0" eb="2">
      <t>カイサイ</t>
    </rPh>
    <rPh sb="2" eb="4">
      <t>キカン</t>
    </rPh>
    <phoneticPr fontId="3"/>
  </si>
  <si>
    <t>講習会の開催都道府県</t>
    <phoneticPr fontId="3"/>
  </si>
  <si>
    <t>（　 日間）</t>
  </si>
  <si>
    <t>（国家試験対策セミナー参加促進事業）</t>
    <rPh sb="1" eb="3">
      <t>コッカ</t>
    </rPh>
    <rPh sb="3" eb="5">
      <t>シケン</t>
    </rPh>
    <rPh sb="5" eb="7">
      <t>タイサク</t>
    </rPh>
    <rPh sb="11" eb="13">
      <t>サンカ</t>
    </rPh>
    <rPh sb="13" eb="15">
      <t>ソクシン</t>
    </rPh>
    <rPh sb="15" eb="17">
      <t>ジギョウ</t>
    </rPh>
    <phoneticPr fontId="3"/>
  </si>
  <si>
    <t>受講予定の国家試験</t>
    <rPh sb="0" eb="2">
      <t>ジュコウ</t>
    </rPh>
    <rPh sb="2" eb="4">
      <t>ヨテイ</t>
    </rPh>
    <rPh sb="5" eb="7">
      <t>コッカ</t>
    </rPh>
    <rPh sb="7" eb="9">
      <t>シケン</t>
    </rPh>
    <phoneticPr fontId="3"/>
  </si>
  <si>
    <t>セミナー開催主体</t>
    <rPh sb="4" eb="6">
      <t>カイサイ</t>
    </rPh>
    <rPh sb="6" eb="8">
      <t>シュタイ</t>
    </rPh>
    <phoneticPr fontId="3"/>
  </si>
  <si>
    <t>１　実施する養成所ごとに別葉とすること。</t>
    <rPh sb="2" eb="4">
      <t>ジッシ</t>
    </rPh>
    <rPh sb="6" eb="9">
      <t>ヨウセイジョ</t>
    </rPh>
    <rPh sb="13" eb="14">
      <t>ヨウ</t>
    </rPh>
    <phoneticPr fontId="3"/>
  </si>
  <si>
    <t>　　となるため留意すること。</t>
    <rPh sb="7" eb="9">
      <t>リュウイ</t>
    </rPh>
    <phoneticPr fontId="3"/>
  </si>
  <si>
    <t>月</t>
    <rPh sb="0" eb="1">
      <t>ツキ</t>
    </rPh>
    <phoneticPr fontId="3"/>
  </si>
  <si>
    <t>支給時間数
単位：時間</t>
    <rPh sb="6" eb="8">
      <t>タンイ</t>
    </rPh>
    <rPh sb="9" eb="11">
      <t>ジカン</t>
    </rPh>
    <phoneticPr fontId="3"/>
  </si>
  <si>
    <t>金額</t>
    <phoneticPr fontId="3"/>
  </si>
  <si>
    <t>金額
単位：円</t>
    <rPh sb="3" eb="5">
      <t>タンイ</t>
    </rPh>
    <rPh sb="6" eb="7">
      <t>エン</t>
    </rPh>
    <phoneticPr fontId="3"/>
  </si>
  <si>
    <t>４月</t>
  </si>
  <si>
    <t>５月</t>
  </si>
  <si>
    <t>６月</t>
  </si>
  <si>
    <t>７月</t>
  </si>
  <si>
    <t>８月</t>
  </si>
  <si>
    <t>９月</t>
  </si>
  <si>
    <t>１０月</t>
  </si>
  <si>
    <t>１１月</t>
  </si>
  <si>
    <t>１２月</t>
  </si>
  <si>
    <t>合計</t>
    <rPh sb="0" eb="2">
      <t>ゴウケイ</t>
    </rPh>
    <phoneticPr fontId="3"/>
  </si>
  <si>
    <t>品目</t>
    <rPh sb="0" eb="2">
      <t>ヒンモク</t>
    </rPh>
    <phoneticPr fontId="3"/>
  </si>
  <si>
    <t>数</t>
    <rPh sb="0" eb="1">
      <t>カズ</t>
    </rPh>
    <phoneticPr fontId="3"/>
  </si>
  <si>
    <t>単価</t>
    <rPh sb="0" eb="2">
      <t>タンカ</t>
    </rPh>
    <phoneticPr fontId="3"/>
  </si>
  <si>
    <t>３０万円以上</t>
    <rPh sb="3" eb="4">
      <t>エン</t>
    </rPh>
    <rPh sb="4" eb="6">
      <t>イジョウ</t>
    </rPh>
    <phoneticPr fontId="3"/>
  </si>
  <si>
    <t>３０万円未満</t>
    <rPh sb="2" eb="4">
      <t>マンエン</t>
    </rPh>
    <rPh sb="4" eb="6">
      <t>ミマン</t>
    </rPh>
    <phoneticPr fontId="3"/>
  </si>
  <si>
    <t>(教員経費率)</t>
    <rPh sb="1" eb="3">
      <t>キョウイン</t>
    </rPh>
    <rPh sb="3" eb="5">
      <t>ケイヒ</t>
    </rPh>
    <rPh sb="5" eb="6">
      <t>リツ</t>
    </rPh>
    <phoneticPr fontId="3"/>
  </si>
  <si>
    <t>÷</t>
    <phoneticPr fontId="3"/>
  </si>
  <si>
    <t>=</t>
    <phoneticPr fontId="3"/>
  </si>
  <si>
    <t>消耗品費全額</t>
    <rPh sb="0" eb="3">
      <t>ショウモウヒン</t>
    </rPh>
    <rPh sb="3" eb="4">
      <t>ヒ</t>
    </rPh>
    <rPh sb="4" eb="6">
      <t>ゼンガク</t>
    </rPh>
    <phoneticPr fontId="3"/>
  </si>
  <si>
    <t>×</t>
    <phoneticPr fontId="3"/>
  </si>
  <si>
    <t>印刷製本費全額</t>
    <rPh sb="0" eb="2">
      <t>インサツ</t>
    </rPh>
    <rPh sb="2" eb="4">
      <t>セイホン</t>
    </rPh>
    <rPh sb="4" eb="5">
      <t>ヒ</t>
    </rPh>
    <rPh sb="5" eb="7">
      <t>ゼンガク</t>
    </rPh>
    <phoneticPr fontId="3"/>
  </si>
  <si>
    <t>教員経費率＝</t>
    <rPh sb="0" eb="2">
      <t>キョウイン</t>
    </rPh>
    <rPh sb="2" eb="4">
      <t>ケイヒ</t>
    </rPh>
    <rPh sb="4" eb="5">
      <t>リツ</t>
    </rPh>
    <phoneticPr fontId="3"/>
  </si>
  <si>
    <t>備品購入費全額</t>
    <rPh sb="0" eb="2">
      <t>ビヒン</t>
    </rPh>
    <rPh sb="2" eb="4">
      <t>コウニュウ</t>
    </rPh>
    <rPh sb="4" eb="5">
      <t>ヒ</t>
    </rPh>
    <rPh sb="5" eb="7">
      <t>ゼンガク</t>
    </rPh>
    <phoneticPr fontId="3"/>
  </si>
  <si>
    <t>通信運搬費全額</t>
    <rPh sb="0" eb="2">
      <t>ツウシン</t>
    </rPh>
    <rPh sb="2" eb="4">
      <t>ウンパン</t>
    </rPh>
    <rPh sb="4" eb="5">
      <t>ヒ</t>
    </rPh>
    <rPh sb="5" eb="7">
      <t>ゼンガク</t>
    </rPh>
    <phoneticPr fontId="3"/>
  </si>
  <si>
    <t>福利厚生費全額</t>
    <rPh sb="0" eb="2">
      <t>フクリ</t>
    </rPh>
    <rPh sb="2" eb="5">
      <t>コウセイヒ</t>
    </rPh>
    <rPh sb="5" eb="7">
      <t>ゼンガク</t>
    </rPh>
    <phoneticPr fontId="3"/>
  </si>
  <si>
    <t>３０万円以上</t>
    <phoneticPr fontId="3"/>
  </si>
  <si>
    <t>３０万円未満</t>
    <phoneticPr fontId="3"/>
  </si>
  <si>
    <t>日数</t>
    <rPh sb="0" eb="2">
      <t>ニッスウ</t>
    </rPh>
    <phoneticPr fontId="3"/>
  </si>
  <si>
    <t>加促進事業実施経費</t>
    <phoneticPr fontId="3"/>
  </si>
  <si>
    <t>　   及び教室面積等を活用し、論理的な根拠に基づいた方法により按分を行い、他の教育課程等との区分けを行うよう留意すること。</t>
    <rPh sb="16" eb="19">
      <t>ロンリテキ</t>
    </rPh>
    <rPh sb="20" eb="22">
      <t>コンキョ</t>
    </rPh>
    <rPh sb="23" eb="24">
      <t>モト</t>
    </rPh>
    <rPh sb="27" eb="29">
      <t>ホウホウ</t>
    </rPh>
    <rPh sb="32" eb="34">
      <t>アンブン</t>
    </rPh>
    <rPh sb="35" eb="36">
      <t>オコナ</t>
    </rPh>
    <rPh sb="38" eb="39">
      <t>タ</t>
    </rPh>
    <rPh sb="40" eb="42">
      <t>キョウイク</t>
    </rPh>
    <rPh sb="42" eb="43">
      <t>カ</t>
    </rPh>
    <phoneticPr fontId="3"/>
  </si>
  <si>
    <t>　３　８ 事業用教材費の「事業用教材費内訳」欄には、取得価格の単価が 300,000円以上の物品について品目ごとに記載すること。</t>
    <phoneticPr fontId="3"/>
  </si>
  <si>
    <t>　４　11 実習施設謝金の「実習施設謝金内訳」欄には、実習施設名、実習に参加した学生数等を記載し、実習施設を２か所以上指
　　定している場合は、各実習施設ごとに記載すること。</t>
    <phoneticPr fontId="3"/>
  </si>
  <si>
    <t>　６　欄に書ききれない場合は別紙を添付すること。</t>
    <phoneticPr fontId="3"/>
  </si>
  <si>
    <t>2-1 消耗品費（予算額・決算額）</t>
    <phoneticPr fontId="3"/>
  </si>
  <si>
    <t>2-2 印刷製本費（予算額・決算額）</t>
    <phoneticPr fontId="3"/>
  </si>
  <si>
    <t>2-3 備品購入費（予算額・決算額）</t>
    <phoneticPr fontId="3"/>
  </si>
  <si>
    <t>2-4 通信運搬費（予算額・決算額）</t>
    <phoneticPr fontId="3"/>
  </si>
  <si>
    <t>2-5 福利厚生費（予算額・決算額）</t>
    <phoneticPr fontId="3"/>
  </si>
  <si>
    <t>１月</t>
    <rPh sb="1" eb="2">
      <t>ガツ</t>
    </rPh>
    <phoneticPr fontId="3"/>
  </si>
  <si>
    <t>２月</t>
    <rPh sb="1" eb="2">
      <t>ガツ</t>
    </rPh>
    <phoneticPr fontId="3"/>
  </si>
  <si>
    <t>３月</t>
    <rPh sb="1" eb="2">
      <t>ガツ</t>
    </rPh>
    <phoneticPr fontId="3"/>
  </si>
  <si>
    <t>14-1 受講料</t>
    <rPh sb="5" eb="8">
      <t>ジュコウリョウ</t>
    </rPh>
    <phoneticPr fontId="3"/>
  </si>
  <si>
    <t>14-2 専任教員旅費</t>
    <rPh sb="5" eb="7">
      <t>センニン</t>
    </rPh>
    <rPh sb="7" eb="9">
      <t>キョウイン</t>
    </rPh>
    <rPh sb="9" eb="11">
      <t>リョヒ</t>
    </rPh>
    <phoneticPr fontId="3"/>
  </si>
  <si>
    <t>15　国家試験対策セミナー参</t>
    <rPh sb="3" eb="5">
      <t>コッカ</t>
    </rPh>
    <rPh sb="5" eb="7">
      <t>シケン</t>
    </rPh>
    <rPh sb="7" eb="9">
      <t>タイサク</t>
    </rPh>
    <rPh sb="13" eb="14">
      <t>サン</t>
    </rPh>
    <phoneticPr fontId="3"/>
  </si>
  <si>
    <t>9　臨床実習経費</t>
    <phoneticPr fontId="3"/>
  </si>
  <si>
    <t>7　委託料</t>
    <phoneticPr fontId="3"/>
  </si>
  <si>
    <t>6　給与費</t>
    <phoneticPr fontId="3"/>
  </si>
  <si>
    <t>5　委託料</t>
    <phoneticPr fontId="3"/>
  </si>
  <si>
    <t>4　部外講師謝金</t>
    <phoneticPr fontId="3"/>
  </si>
  <si>
    <t>3　添削指導員給与費（通信課程のみ記入）</t>
    <rPh sb="2" eb="4">
      <t>テンサク</t>
    </rPh>
    <rPh sb="4" eb="7">
      <t>シドウイン</t>
    </rPh>
    <rPh sb="7" eb="10">
      <t>キュウヨヒ</t>
    </rPh>
    <rPh sb="11" eb="13">
      <t>ツウシン</t>
    </rPh>
    <rPh sb="13" eb="15">
      <t>カテイ</t>
    </rPh>
    <rPh sb="17" eb="19">
      <t>キニュウ</t>
    </rPh>
    <phoneticPr fontId="3"/>
  </si>
  <si>
    <t>2　人当庁費（専任教員にかかる経費のみ）</t>
    <rPh sb="7" eb="9">
      <t>センニン</t>
    </rPh>
    <rPh sb="9" eb="11">
      <t>キョウイン</t>
    </rPh>
    <rPh sb="15" eb="17">
      <t>ケイヒ</t>
    </rPh>
    <phoneticPr fontId="3"/>
  </si>
  <si>
    <t>1  給与費</t>
    <phoneticPr fontId="3"/>
  </si>
  <si>
    <t>（授業用教材費内訳）</t>
    <rPh sb="1" eb="3">
      <t>ジュギョウ</t>
    </rPh>
    <phoneticPr fontId="3"/>
  </si>
  <si>
    <t>8　授業用教材費</t>
    <rPh sb="2" eb="4">
      <t>ジュギョウ</t>
    </rPh>
    <phoneticPr fontId="3"/>
  </si>
  <si>
    <t xml:space="preserve">（注）新任看護教員が研修を受ける場合に記入する。
</t>
    <phoneticPr fontId="3"/>
  </si>
  <si>
    <t>　　　新任教員が、他看護教員が生徒を対象に実施する授業を聴講し「研修」とする場合は、当補助金で定義する「新任看護教員研修」に該当しない。</t>
    <rPh sb="9" eb="10">
      <t>タ</t>
    </rPh>
    <rPh sb="10" eb="12">
      <t>カンゴ</t>
    </rPh>
    <rPh sb="12" eb="14">
      <t>キョウイン</t>
    </rPh>
    <rPh sb="15" eb="17">
      <t>セイト</t>
    </rPh>
    <rPh sb="18" eb="20">
      <t>タイショウ</t>
    </rPh>
    <rPh sb="21" eb="23">
      <t>ジッシ</t>
    </rPh>
    <phoneticPr fontId="3"/>
  </si>
  <si>
    <t>自令和 年 月 日</t>
    <rPh sb="1" eb="3">
      <t>レイワ</t>
    </rPh>
    <phoneticPr fontId="3"/>
  </si>
  <si>
    <t>至令和 年 月 日</t>
    <rPh sb="1" eb="3">
      <t>レイワ</t>
    </rPh>
    <phoneticPr fontId="3"/>
  </si>
  <si>
    <t>２　セミナーが開催される根拠となる資料（開催案内、パンフレット、受講証等）を添付すること。</t>
    <rPh sb="7" eb="9">
      <t>カイサイ</t>
    </rPh>
    <rPh sb="12" eb="14">
      <t>コンキョ</t>
    </rPh>
    <rPh sb="17" eb="19">
      <t>シリョウ</t>
    </rPh>
    <rPh sb="20" eb="22">
      <t>カイサイ</t>
    </rPh>
    <rPh sb="22" eb="24">
      <t>アンナイ</t>
    </rPh>
    <rPh sb="32" eb="34">
      <t>ジュコウ</t>
    </rPh>
    <rPh sb="34" eb="35">
      <t>ショウ</t>
    </rPh>
    <rPh sb="35" eb="36">
      <t>トウ</t>
    </rPh>
    <rPh sb="38" eb="40">
      <t>テンプ</t>
    </rPh>
    <phoneticPr fontId="3"/>
  </si>
  <si>
    <t>　　証拠書類がまだ出ていない旨を備考欄に記入すること。</t>
    <phoneticPr fontId="3"/>
  </si>
  <si>
    <t>３　事業計画提出時にパンフレット等がまだ出ていない場合は、実績報告書に証拠書類を添付することとし、</t>
    <rPh sb="2" eb="4">
      <t>ジギョウ</t>
    </rPh>
    <rPh sb="4" eb="6">
      <t>ケイカク</t>
    </rPh>
    <rPh sb="6" eb="8">
      <t>テイシュツ</t>
    </rPh>
    <rPh sb="8" eb="9">
      <t>ジ</t>
    </rPh>
    <rPh sb="16" eb="17">
      <t>トウ</t>
    </rPh>
    <rPh sb="20" eb="21">
      <t>デ</t>
    </rPh>
    <rPh sb="25" eb="27">
      <t>バアイ</t>
    </rPh>
    <rPh sb="29" eb="31">
      <t>ジッセキ</t>
    </rPh>
    <rPh sb="31" eb="34">
      <t>ホウコクショ</t>
    </rPh>
    <rPh sb="35" eb="37">
      <t>ショウコ</t>
    </rPh>
    <rPh sb="37" eb="39">
      <t>ショルイ</t>
    </rPh>
    <rPh sb="40" eb="42">
      <t>テンプ</t>
    </rPh>
    <phoneticPr fontId="3"/>
  </si>
  <si>
    <t>４　同一の教員が異なるセミナーに参加する場合は、双方が加算対象となること。</t>
    <rPh sb="2" eb="4">
      <t>ドウイツ</t>
    </rPh>
    <rPh sb="5" eb="7">
      <t>キョウイン</t>
    </rPh>
    <rPh sb="8" eb="9">
      <t>コト</t>
    </rPh>
    <rPh sb="16" eb="18">
      <t>サンカ</t>
    </rPh>
    <rPh sb="20" eb="22">
      <t>バアイ</t>
    </rPh>
    <rPh sb="24" eb="26">
      <t>ソウホウ</t>
    </rPh>
    <rPh sb="27" eb="29">
      <t>カサン</t>
    </rPh>
    <rPh sb="29" eb="31">
      <t>タイショウ</t>
    </rPh>
    <phoneticPr fontId="3"/>
  </si>
  <si>
    <t>５　開催時期が不明の場合は、備考欄に「不明」等記載することで提出することも可。但し、実績がない場合は差額が返還の対象</t>
    <rPh sb="2" eb="4">
      <t>カイサイ</t>
    </rPh>
    <rPh sb="4" eb="6">
      <t>ジキ</t>
    </rPh>
    <rPh sb="7" eb="9">
      <t>フメイ</t>
    </rPh>
    <rPh sb="10" eb="12">
      <t>バアイ</t>
    </rPh>
    <rPh sb="14" eb="16">
      <t>ビコウ</t>
    </rPh>
    <rPh sb="16" eb="17">
      <t>ラン</t>
    </rPh>
    <rPh sb="19" eb="21">
      <t>フメイ</t>
    </rPh>
    <rPh sb="22" eb="23">
      <t>トウ</t>
    </rPh>
    <rPh sb="23" eb="25">
      <t>キサイ</t>
    </rPh>
    <rPh sb="30" eb="32">
      <t>テイシュツ</t>
    </rPh>
    <rPh sb="37" eb="38">
      <t>カ</t>
    </rPh>
    <rPh sb="39" eb="40">
      <t>タダ</t>
    </rPh>
    <rPh sb="42" eb="44">
      <t>ジッセキ</t>
    </rPh>
    <rPh sb="47" eb="49">
      <t>バアイ</t>
    </rPh>
    <rPh sb="50" eb="52">
      <t>サガク</t>
    </rPh>
    <rPh sb="53" eb="55">
      <t>ヘンカン</t>
    </rPh>
    <rPh sb="56" eb="58">
      <t>タイショウ</t>
    </rPh>
    <phoneticPr fontId="3"/>
  </si>
  <si>
    <t>６　オンラインで研修を開催する場合、申込者（申し込みと聴講をしたことが証明できる者）のみが補助金の対象となる。</t>
    <rPh sb="8" eb="10">
      <t>ケンシュウ</t>
    </rPh>
    <rPh sb="11" eb="13">
      <t>カイサイ</t>
    </rPh>
    <rPh sb="15" eb="17">
      <t>バアイ</t>
    </rPh>
    <rPh sb="18" eb="19">
      <t>モウ</t>
    </rPh>
    <rPh sb="19" eb="20">
      <t>コ</t>
    </rPh>
    <rPh sb="20" eb="21">
      <t>シャ</t>
    </rPh>
    <rPh sb="22" eb="23">
      <t>モウ</t>
    </rPh>
    <rPh sb="24" eb="25">
      <t>コ</t>
    </rPh>
    <rPh sb="27" eb="29">
      <t>チョウコウ</t>
    </rPh>
    <rPh sb="35" eb="37">
      <t>ショウメイ</t>
    </rPh>
    <rPh sb="40" eb="41">
      <t>モノ</t>
    </rPh>
    <rPh sb="45" eb="48">
      <t>ホジョキン</t>
    </rPh>
    <rPh sb="49" eb="51">
      <t>タイショウ</t>
    </rPh>
    <phoneticPr fontId="3"/>
  </si>
  <si>
    <t>　　申し込みをしていない者も受講できるとするようなオンライン研修では、申し込み者として氏名の記載がない者は対象とならない。</t>
    <rPh sb="2" eb="3">
      <t>モウ</t>
    </rPh>
    <rPh sb="4" eb="5">
      <t>コ</t>
    </rPh>
    <rPh sb="12" eb="13">
      <t>モノ</t>
    </rPh>
    <rPh sb="14" eb="16">
      <t>ジュコウ</t>
    </rPh>
    <rPh sb="30" eb="32">
      <t>ケンシュウ</t>
    </rPh>
    <rPh sb="35" eb="36">
      <t>モウ</t>
    </rPh>
    <rPh sb="37" eb="38">
      <t>コ</t>
    </rPh>
    <rPh sb="39" eb="40">
      <t>シャ</t>
    </rPh>
    <rPh sb="43" eb="45">
      <t>シメイ</t>
    </rPh>
    <rPh sb="46" eb="48">
      <t>キサイ</t>
    </rPh>
    <rPh sb="51" eb="52">
      <t>モノ</t>
    </rPh>
    <rPh sb="53" eb="55">
      <t>タイショウ</t>
    </rPh>
    <phoneticPr fontId="3"/>
  </si>
  <si>
    <t>７　研修の受講料が無料であっても、有料であっても、補助金の対象となる。</t>
    <rPh sb="2" eb="4">
      <t>ケンシュウ</t>
    </rPh>
    <rPh sb="5" eb="8">
      <t>ジュコウリョウ</t>
    </rPh>
    <rPh sb="9" eb="11">
      <t>ムリョウ</t>
    </rPh>
    <rPh sb="17" eb="19">
      <t>ユウリョウ</t>
    </rPh>
    <rPh sb="25" eb="28">
      <t>ホジョキン</t>
    </rPh>
    <rPh sb="29" eb="31">
      <t>タイショウ</t>
    </rPh>
    <phoneticPr fontId="3"/>
  </si>
  <si>
    <t>別紙１</t>
    <rPh sb="0" eb="2">
      <t>ベッシ</t>
    </rPh>
    <phoneticPr fontId="24"/>
  </si>
  <si>
    <t>看護師等養成所運営費補助金所要額調書</t>
    <rPh sb="0" eb="3">
      <t>カンゴシ</t>
    </rPh>
    <rPh sb="3" eb="4">
      <t>トウ</t>
    </rPh>
    <rPh sb="4" eb="7">
      <t>ヨウセイジョ</t>
    </rPh>
    <rPh sb="7" eb="10">
      <t>ウンエイヒ</t>
    </rPh>
    <rPh sb="10" eb="13">
      <t>ホジョキン</t>
    </rPh>
    <rPh sb="13" eb="15">
      <t>ショヨウ</t>
    </rPh>
    <rPh sb="15" eb="16">
      <t>ガク</t>
    </rPh>
    <rPh sb="16" eb="18">
      <t>チョウショ</t>
    </rPh>
    <phoneticPr fontId="24"/>
  </si>
  <si>
    <t>総事業費</t>
    <rPh sb="0" eb="4">
      <t>ソウジギョウヒ</t>
    </rPh>
    <phoneticPr fontId="24"/>
  </si>
  <si>
    <t>差引額</t>
    <rPh sb="0" eb="2">
      <t>サシヒキ</t>
    </rPh>
    <rPh sb="2" eb="3">
      <t>ガク</t>
    </rPh>
    <phoneticPr fontId="24"/>
  </si>
  <si>
    <t>対象経費の支</t>
    <rPh sb="0" eb="2">
      <t>タイショウ</t>
    </rPh>
    <rPh sb="2" eb="4">
      <t>ケイヒ</t>
    </rPh>
    <rPh sb="5" eb="6">
      <t>シ</t>
    </rPh>
    <phoneticPr fontId="24"/>
  </si>
  <si>
    <t>基準額計</t>
    <rPh sb="0" eb="2">
      <t>キジュン</t>
    </rPh>
    <rPh sb="2" eb="3">
      <t>ガク</t>
    </rPh>
    <rPh sb="3" eb="4">
      <t>ケイ</t>
    </rPh>
    <phoneticPr fontId="24"/>
  </si>
  <si>
    <t>選定額</t>
    <rPh sb="0" eb="2">
      <t>センテイ</t>
    </rPh>
    <rPh sb="2" eb="3">
      <t>ガク</t>
    </rPh>
    <phoneticPr fontId="24"/>
  </si>
  <si>
    <t>県補助基本額</t>
    <rPh sb="0" eb="1">
      <t>ケン</t>
    </rPh>
    <rPh sb="1" eb="3">
      <t>ホジョ</t>
    </rPh>
    <rPh sb="3" eb="5">
      <t>キホン</t>
    </rPh>
    <rPh sb="5" eb="6">
      <t>ガク</t>
    </rPh>
    <phoneticPr fontId="24"/>
  </si>
  <si>
    <t>補助金所要額</t>
    <rPh sb="0" eb="3">
      <t>ホジョキン</t>
    </rPh>
    <rPh sb="3" eb="5">
      <t>ショヨウ</t>
    </rPh>
    <rPh sb="5" eb="6">
      <t>ガク</t>
    </rPh>
    <phoneticPr fontId="24"/>
  </si>
  <si>
    <t>区分</t>
    <rPh sb="0" eb="2">
      <t>クブン</t>
    </rPh>
    <phoneticPr fontId="24"/>
  </si>
  <si>
    <t>養成所名</t>
    <rPh sb="0" eb="3">
      <t>ヨウセイジョ</t>
    </rPh>
    <rPh sb="3" eb="4">
      <t>ナ</t>
    </rPh>
    <phoneticPr fontId="24"/>
  </si>
  <si>
    <t>Ａ</t>
    <phoneticPr fontId="24"/>
  </si>
  <si>
    <t>（Ａ－Ｂ）Ｃ</t>
    <phoneticPr fontId="24"/>
  </si>
  <si>
    <t>出予定額　Ｄ</t>
    <rPh sb="0" eb="1">
      <t>デ</t>
    </rPh>
    <rPh sb="1" eb="3">
      <t>ヨテイ</t>
    </rPh>
    <rPh sb="3" eb="4">
      <t>ガク</t>
    </rPh>
    <phoneticPr fontId="24"/>
  </si>
  <si>
    <t>Ｅ</t>
    <phoneticPr fontId="24"/>
  </si>
  <si>
    <t>Ｆ</t>
    <phoneticPr fontId="24"/>
  </si>
  <si>
    <t>Ｇ</t>
    <phoneticPr fontId="24"/>
  </si>
  <si>
    <t>Ｈ</t>
    <phoneticPr fontId="24"/>
  </si>
  <si>
    <t>円</t>
    <rPh sb="0" eb="1">
      <t>エン</t>
    </rPh>
    <phoneticPr fontId="24"/>
  </si>
  <si>
    <t>（注）</t>
    <rPh sb="1" eb="2">
      <t>チュウ</t>
    </rPh>
    <phoneticPr fontId="24"/>
  </si>
  <si>
    <t xml:space="preserve"> </t>
    <phoneticPr fontId="24"/>
  </si>
  <si>
    <t>基準額の内訳</t>
    <rPh sb="0" eb="2">
      <t>キジュン</t>
    </rPh>
    <rPh sb="2" eb="3">
      <t>ガク</t>
    </rPh>
    <rPh sb="4" eb="6">
      <t>ウチワケ</t>
    </rPh>
    <phoneticPr fontId="24"/>
  </si>
  <si>
    <t>別表１及び別表２による基準額の積算</t>
    <rPh sb="0" eb="2">
      <t>ベッピョウ</t>
    </rPh>
    <rPh sb="3" eb="4">
      <t>オヨ</t>
    </rPh>
    <rPh sb="5" eb="7">
      <t>ベッピョウ</t>
    </rPh>
    <rPh sb="11" eb="13">
      <t>キジュン</t>
    </rPh>
    <rPh sb="13" eb="14">
      <t>ガク</t>
    </rPh>
    <rPh sb="15" eb="17">
      <t>セキサン</t>
    </rPh>
    <phoneticPr fontId="24"/>
  </si>
  <si>
    <t>生徒に係る分</t>
    <rPh sb="0" eb="2">
      <t>セイト</t>
    </rPh>
    <rPh sb="3" eb="4">
      <t>カカ</t>
    </rPh>
    <rPh sb="5" eb="6">
      <t>フン</t>
    </rPh>
    <phoneticPr fontId="24"/>
  </si>
  <si>
    <t>その他</t>
    <rPh sb="2" eb="3">
      <t>ホカ</t>
    </rPh>
    <phoneticPr fontId="24"/>
  </si>
  <si>
    <t>K～Oの合計</t>
    <rPh sb="4" eb="6">
      <t>ゴウケイ</t>
    </rPh>
    <phoneticPr fontId="24"/>
  </si>
  <si>
    <t>看護師等養成所</t>
    <rPh sb="0" eb="4">
      <t>カンゴシトウ</t>
    </rPh>
    <rPh sb="4" eb="7">
      <t>ヨウセイジョ</t>
    </rPh>
    <phoneticPr fontId="24"/>
  </si>
  <si>
    <t>調整率①</t>
    <rPh sb="0" eb="2">
      <t>チョウセイ</t>
    </rPh>
    <rPh sb="2" eb="3">
      <t>リツ</t>
    </rPh>
    <phoneticPr fontId="24"/>
  </si>
  <si>
    <t>調整率①を</t>
    <rPh sb="0" eb="2">
      <t>チョウセイ</t>
    </rPh>
    <rPh sb="2" eb="3">
      <t>リツ</t>
    </rPh>
    <phoneticPr fontId="24"/>
  </si>
  <si>
    <t>人員</t>
    <rPh sb="0" eb="2">
      <t>ジンイン</t>
    </rPh>
    <phoneticPr fontId="24"/>
  </si>
  <si>
    <t>単価</t>
    <rPh sb="0" eb="2">
      <t>タンカ</t>
    </rPh>
    <phoneticPr fontId="24"/>
  </si>
  <si>
    <t>金額</t>
    <rPh sb="0" eb="2">
      <t>キンガク</t>
    </rPh>
    <phoneticPr fontId="24"/>
  </si>
  <si>
    <t>養成所１か　</t>
    <rPh sb="0" eb="3">
      <t>ヨウセイジョ</t>
    </rPh>
    <phoneticPr fontId="24"/>
  </si>
  <si>
    <t>添削指導員</t>
    <rPh sb="0" eb="2">
      <t>テンサク</t>
    </rPh>
    <rPh sb="2" eb="4">
      <t>シドウ</t>
    </rPh>
    <rPh sb="4" eb="5">
      <t>イン</t>
    </rPh>
    <phoneticPr fontId="24"/>
  </si>
  <si>
    <t>事務職員</t>
    <rPh sb="0" eb="2">
      <t>ジム</t>
    </rPh>
    <rPh sb="2" eb="4">
      <t>ショクイン</t>
    </rPh>
    <phoneticPr fontId="24"/>
  </si>
  <si>
    <r>
      <t>の定員数</t>
    </r>
    <r>
      <rPr>
        <sz val="9"/>
        <color indexed="9"/>
        <rFont val="ＭＳ 明朝"/>
        <family val="1"/>
        <charset val="128"/>
      </rPr>
      <t>あああ</t>
    </r>
    <rPh sb="1" eb="4">
      <t>テイインスウ</t>
    </rPh>
    <phoneticPr fontId="24"/>
  </si>
  <si>
    <t>（定員数）</t>
    <rPh sb="1" eb="4">
      <t>テイインスウ</t>
    </rPh>
    <phoneticPr fontId="24"/>
  </si>
  <si>
    <r>
      <t>乗じた額</t>
    </r>
    <r>
      <rPr>
        <sz val="9"/>
        <color indexed="9"/>
        <rFont val="ＭＳ 明朝"/>
        <family val="1"/>
        <charset val="128"/>
      </rPr>
      <t>あ</t>
    </r>
    <rPh sb="0" eb="1">
      <t>ジョウ</t>
    </rPh>
    <rPh sb="3" eb="4">
      <t>ガク</t>
    </rPh>
    <phoneticPr fontId="24"/>
  </si>
  <si>
    <t>Ｉ</t>
    <phoneticPr fontId="24"/>
  </si>
  <si>
    <t>Ｊ</t>
    <phoneticPr fontId="24"/>
  </si>
  <si>
    <t>（Ｉ×Ｊ）Ｋ</t>
    <phoneticPr fontId="24"/>
  </si>
  <si>
    <t>所当たり　Ｌ</t>
    <rPh sb="0" eb="1">
      <t>トコロ</t>
    </rPh>
    <rPh sb="1" eb="2">
      <t>ア</t>
    </rPh>
    <phoneticPr fontId="24"/>
  </si>
  <si>
    <t>増員分　Ｍ</t>
    <rPh sb="0" eb="2">
      <t>ゾウイン</t>
    </rPh>
    <rPh sb="2" eb="3">
      <t>ブン</t>
    </rPh>
    <phoneticPr fontId="24"/>
  </si>
  <si>
    <t>の分　　Ｎ</t>
    <rPh sb="1" eb="2">
      <t>フン</t>
    </rPh>
    <phoneticPr fontId="24"/>
  </si>
  <si>
    <t>の分　Ｏ</t>
    <rPh sb="1" eb="2">
      <t>フン</t>
    </rPh>
    <phoneticPr fontId="24"/>
  </si>
  <si>
    <t>Ｐ</t>
    <phoneticPr fontId="24"/>
  </si>
  <si>
    <t>Ｑ</t>
    <phoneticPr fontId="24"/>
  </si>
  <si>
    <t>Ｒ</t>
    <phoneticPr fontId="24"/>
  </si>
  <si>
    <t>（Ｐ×Ｒ）Ｓ</t>
    <phoneticPr fontId="24"/>
  </si>
  <si>
    <t>人</t>
    <rPh sb="0" eb="1">
      <t>ヒト</t>
    </rPh>
    <phoneticPr fontId="24"/>
  </si>
  <si>
    <t>％</t>
    <phoneticPr fontId="24"/>
  </si>
  <si>
    <t>別表１及び別表２による基準額の積算</t>
    <phoneticPr fontId="24"/>
  </si>
  <si>
    <t>新任看護教員</t>
    <rPh sb="0" eb="2">
      <t>シンニン</t>
    </rPh>
    <rPh sb="2" eb="4">
      <t>カンゴ</t>
    </rPh>
    <rPh sb="4" eb="6">
      <t>キョウイン</t>
    </rPh>
    <phoneticPr fontId="24"/>
  </si>
  <si>
    <r>
      <t>看護教員</t>
    </r>
    <r>
      <rPr>
        <sz val="9"/>
        <color indexed="9"/>
        <rFont val="ＭＳ 明朝"/>
        <family val="1"/>
        <charset val="128"/>
      </rPr>
      <t>ああ</t>
    </r>
    <rPh sb="0" eb="2">
      <t>カンゴ</t>
    </rPh>
    <rPh sb="2" eb="4">
      <t>キョウイン</t>
    </rPh>
    <phoneticPr fontId="24"/>
  </si>
  <si>
    <r>
      <t>看護教員養成</t>
    </r>
    <r>
      <rPr>
        <sz val="8"/>
        <color indexed="9"/>
        <rFont val="ＭＳ 明朝"/>
        <family val="1"/>
        <charset val="128"/>
      </rPr>
      <t>あ</t>
    </r>
    <rPh sb="0" eb="2">
      <t>カンゴ</t>
    </rPh>
    <rPh sb="2" eb="4">
      <t>キョウイン</t>
    </rPh>
    <rPh sb="4" eb="6">
      <t>ヨウセイ</t>
    </rPh>
    <phoneticPr fontId="24"/>
  </si>
  <si>
    <t>看護教員養成講習会</t>
    <rPh sb="0" eb="2">
      <t>カンゴ</t>
    </rPh>
    <rPh sb="2" eb="4">
      <t>キョウイン</t>
    </rPh>
    <rPh sb="4" eb="6">
      <t>ヨウセイ</t>
    </rPh>
    <rPh sb="6" eb="9">
      <t>コウシュウカイ</t>
    </rPh>
    <phoneticPr fontId="24"/>
  </si>
  <si>
    <t>国家試験対策</t>
    <rPh sb="0" eb="2">
      <t>コッカ</t>
    </rPh>
    <rPh sb="2" eb="4">
      <t>シケン</t>
    </rPh>
    <rPh sb="4" eb="6">
      <t>タイサク</t>
    </rPh>
    <phoneticPr fontId="24"/>
  </si>
  <si>
    <t>国家試験対策セミナー</t>
    <rPh sb="0" eb="2">
      <t>コッカ</t>
    </rPh>
    <rPh sb="2" eb="4">
      <t>シケン</t>
    </rPh>
    <rPh sb="4" eb="6">
      <t>タイサク</t>
    </rPh>
    <phoneticPr fontId="24"/>
  </si>
  <si>
    <t>別表１及び２に</t>
    <rPh sb="0" eb="2">
      <t>ベッピョウ</t>
    </rPh>
    <rPh sb="3" eb="4">
      <t>オヨ</t>
    </rPh>
    <phoneticPr fontId="24"/>
  </si>
  <si>
    <t>研修受講者数</t>
    <rPh sb="0" eb="2">
      <t>ケンシュウ</t>
    </rPh>
    <rPh sb="2" eb="5">
      <t>ジュコウシャ</t>
    </rPh>
    <rPh sb="5" eb="6">
      <t>スウ</t>
    </rPh>
    <phoneticPr fontId="24"/>
  </si>
  <si>
    <t>研修事業単価</t>
    <rPh sb="0" eb="2">
      <t>ケンシュウ</t>
    </rPh>
    <rPh sb="2" eb="4">
      <t>ジギョウ</t>
    </rPh>
    <rPh sb="4" eb="6">
      <t>タンカ</t>
    </rPh>
    <phoneticPr fontId="24"/>
  </si>
  <si>
    <t>研修事業加算</t>
    <rPh sb="0" eb="2">
      <t>ケンシュウ</t>
    </rPh>
    <rPh sb="2" eb="4">
      <t>ジギョウ</t>
    </rPh>
    <rPh sb="4" eb="6">
      <t>カサン</t>
    </rPh>
    <phoneticPr fontId="24"/>
  </si>
  <si>
    <r>
      <t>養成講習会</t>
    </r>
    <r>
      <rPr>
        <sz val="9"/>
        <color indexed="9"/>
        <rFont val="ＭＳ 明朝"/>
        <family val="1"/>
        <charset val="128"/>
      </rPr>
      <t>あ</t>
    </r>
    <rPh sb="0" eb="2">
      <t>ヨウセイ</t>
    </rPh>
    <rPh sb="2" eb="5">
      <t>コウシュウカイ</t>
    </rPh>
    <phoneticPr fontId="24"/>
  </si>
  <si>
    <t>講習会参加促進</t>
    <rPh sb="0" eb="3">
      <t>コウシュウカイ</t>
    </rPh>
    <rPh sb="3" eb="5">
      <t>サンカ</t>
    </rPh>
    <rPh sb="5" eb="7">
      <t>ソクシン</t>
    </rPh>
    <phoneticPr fontId="24"/>
  </si>
  <si>
    <r>
      <t>参加促進事業加算</t>
    </r>
    <r>
      <rPr>
        <sz val="6"/>
        <color indexed="9"/>
        <rFont val="ＭＳ 明朝"/>
        <family val="1"/>
        <charset val="128"/>
      </rPr>
      <t>あ</t>
    </r>
    <rPh sb="0" eb="2">
      <t>サンカ</t>
    </rPh>
    <rPh sb="2" eb="4">
      <t>ソクシン</t>
    </rPh>
    <rPh sb="4" eb="6">
      <t>ジギョウ</t>
    </rPh>
    <rPh sb="6" eb="8">
      <t>カサン</t>
    </rPh>
    <phoneticPr fontId="24"/>
  </si>
  <si>
    <t>セミナー　　</t>
    <phoneticPr fontId="24"/>
  </si>
  <si>
    <t>セミナー参加促進</t>
    <rPh sb="4" eb="6">
      <t>サンカ</t>
    </rPh>
    <rPh sb="6" eb="8">
      <t>ソクシン</t>
    </rPh>
    <phoneticPr fontId="24"/>
  </si>
  <si>
    <t>参加促進事業加算</t>
    <rPh sb="0" eb="2">
      <t>サンカ</t>
    </rPh>
    <rPh sb="2" eb="4">
      <t>ソクシン</t>
    </rPh>
    <rPh sb="4" eb="6">
      <t>ジギョウ</t>
    </rPh>
    <rPh sb="6" eb="8">
      <t>カサン</t>
    </rPh>
    <phoneticPr fontId="24"/>
  </si>
  <si>
    <r>
      <t>よる積算額</t>
    </r>
    <r>
      <rPr>
        <sz val="8"/>
        <color indexed="9"/>
        <rFont val="ＭＳ 明朝"/>
        <family val="1"/>
        <charset val="128"/>
      </rPr>
      <t>ああ</t>
    </r>
    <rPh sb="2" eb="4">
      <t>セキサン</t>
    </rPh>
    <rPh sb="4" eb="5">
      <t>ガク</t>
    </rPh>
    <phoneticPr fontId="24"/>
  </si>
  <si>
    <t>Ｔ</t>
    <phoneticPr fontId="24"/>
  </si>
  <si>
    <t>Ｕ</t>
    <phoneticPr fontId="24"/>
  </si>
  <si>
    <t>（Ｔ×Ｕ）Ｖ</t>
    <phoneticPr fontId="24"/>
  </si>
  <si>
    <t>参加者数　Ｗ</t>
    <rPh sb="0" eb="2">
      <t>サンカ</t>
    </rPh>
    <rPh sb="2" eb="3">
      <t>シャ</t>
    </rPh>
    <rPh sb="3" eb="4">
      <t>スウ</t>
    </rPh>
    <phoneticPr fontId="24"/>
  </si>
  <si>
    <t>事業単価　　Ｘ</t>
    <rPh sb="0" eb="2">
      <t>ジギョウ</t>
    </rPh>
    <rPh sb="2" eb="4">
      <t>タンカ</t>
    </rPh>
    <phoneticPr fontId="24"/>
  </si>
  <si>
    <t>（Ｗ×Ｘ）Ｙ</t>
    <phoneticPr fontId="24"/>
  </si>
  <si>
    <t>参加者数　Ｚ</t>
    <rPh sb="0" eb="2">
      <t>サンカ</t>
    </rPh>
    <rPh sb="2" eb="3">
      <t>シャ</t>
    </rPh>
    <rPh sb="3" eb="4">
      <t>スウ</t>
    </rPh>
    <phoneticPr fontId="24"/>
  </si>
  <si>
    <t>事業単価　 AA</t>
    <rPh sb="0" eb="2">
      <t>ジギョウ</t>
    </rPh>
    <rPh sb="2" eb="4">
      <t>タンカ</t>
    </rPh>
    <phoneticPr fontId="24"/>
  </si>
  <si>
    <t>（Ｚ×AA）AB</t>
    <phoneticPr fontId="24"/>
  </si>
  <si>
    <t>別表３及び別表４による基準額の積算</t>
    <phoneticPr fontId="24"/>
  </si>
  <si>
    <t>資格試験</t>
    <rPh sb="0" eb="2">
      <t>シカク</t>
    </rPh>
    <rPh sb="2" eb="4">
      <t>シケン</t>
    </rPh>
    <phoneticPr fontId="24"/>
  </si>
  <si>
    <t>調整率③</t>
    <rPh sb="0" eb="2">
      <t>チョウセイ</t>
    </rPh>
    <rPh sb="2" eb="3">
      <t>リツ</t>
    </rPh>
    <phoneticPr fontId="24"/>
  </si>
  <si>
    <t>就業者数</t>
    <rPh sb="0" eb="3">
      <t>シュウギョウシャ</t>
    </rPh>
    <rPh sb="3" eb="4">
      <t>スウ</t>
    </rPh>
    <phoneticPr fontId="24"/>
  </si>
  <si>
    <t>県内就業者数</t>
    <rPh sb="0" eb="1">
      <t>ケン</t>
    </rPh>
    <rPh sb="1" eb="2">
      <t>ナイ</t>
    </rPh>
    <rPh sb="2" eb="5">
      <t>シュウギョウシャ</t>
    </rPh>
    <rPh sb="5" eb="6">
      <t>スウ</t>
    </rPh>
    <phoneticPr fontId="24"/>
  </si>
  <si>
    <t>県内就業率</t>
    <rPh sb="0" eb="2">
      <t>ケンナイ</t>
    </rPh>
    <rPh sb="2" eb="4">
      <t>シュウギョウ</t>
    </rPh>
    <rPh sb="4" eb="5">
      <t>リツ</t>
    </rPh>
    <phoneticPr fontId="24"/>
  </si>
  <si>
    <t>調整率④</t>
    <rPh sb="0" eb="2">
      <t>チョウセイ</t>
    </rPh>
    <rPh sb="2" eb="3">
      <t>リツ</t>
    </rPh>
    <phoneticPr fontId="24"/>
  </si>
  <si>
    <t>受験者数</t>
    <rPh sb="0" eb="3">
      <t>ジュケンシャ</t>
    </rPh>
    <rPh sb="3" eb="4">
      <t>スウ</t>
    </rPh>
    <phoneticPr fontId="24"/>
  </si>
  <si>
    <t>合格者数</t>
    <rPh sb="0" eb="3">
      <t>ゴウカクシャ</t>
    </rPh>
    <rPh sb="3" eb="4">
      <t>スウ</t>
    </rPh>
    <phoneticPr fontId="24"/>
  </si>
  <si>
    <t>合格率</t>
    <rPh sb="0" eb="3">
      <t>ゴウカクリツ</t>
    </rPh>
    <phoneticPr fontId="24"/>
  </si>
  <si>
    <t>（合格率）</t>
    <rPh sb="1" eb="4">
      <t>ゴウカクリツ</t>
    </rPh>
    <phoneticPr fontId="24"/>
  </si>
  <si>
    <t>を乗じた額</t>
    <rPh sb="1" eb="2">
      <t>ジョウ</t>
    </rPh>
    <rPh sb="4" eb="5">
      <t>ガク</t>
    </rPh>
    <phoneticPr fontId="24"/>
  </si>
  <si>
    <t>（県内就業率）</t>
    <rPh sb="1" eb="2">
      <t>ケン</t>
    </rPh>
    <rPh sb="2" eb="3">
      <t>ナイ</t>
    </rPh>
    <rPh sb="3" eb="5">
      <t>シュウギョウ</t>
    </rPh>
    <rPh sb="5" eb="6">
      <t>リツ</t>
    </rPh>
    <phoneticPr fontId="24"/>
  </si>
  <si>
    <t>AD</t>
    <phoneticPr fontId="24"/>
  </si>
  <si>
    <t>AE</t>
    <phoneticPr fontId="24"/>
  </si>
  <si>
    <t>AF</t>
    <phoneticPr fontId="24"/>
  </si>
  <si>
    <t>AG</t>
    <phoneticPr fontId="24"/>
  </si>
  <si>
    <t>（AC×AG）AH</t>
    <phoneticPr fontId="24"/>
  </si>
  <si>
    <t>AI</t>
    <phoneticPr fontId="24"/>
  </si>
  <si>
    <t>AJ</t>
    <phoneticPr fontId="24"/>
  </si>
  <si>
    <t>AK</t>
    <phoneticPr fontId="24"/>
  </si>
  <si>
    <t>AL</t>
    <phoneticPr fontId="24"/>
  </si>
  <si>
    <t>（AH×AL）AM</t>
    <phoneticPr fontId="24"/>
  </si>
  <si>
    <t>調整率⑤</t>
    <rPh sb="0" eb="2">
      <t>チョウセイ</t>
    </rPh>
    <rPh sb="2" eb="3">
      <t>リツ</t>
    </rPh>
    <phoneticPr fontId="24"/>
  </si>
  <si>
    <t>AN</t>
    <phoneticPr fontId="24"/>
  </si>
  <si>
    <t>（AM×AN）AO</t>
    <phoneticPr fontId="24"/>
  </si>
  <si>
    <t>（参考）養成所区分別基準額</t>
    <rPh sb="1" eb="3">
      <t>サンコウ</t>
    </rPh>
    <rPh sb="4" eb="7">
      <t>ヨウセイジョ</t>
    </rPh>
    <rPh sb="7" eb="9">
      <t>クブン</t>
    </rPh>
    <rPh sb="9" eb="10">
      <t>ベツ</t>
    </rPh>
    <rPh sb="10" eb="12">
      <t>キジュン</t>
    </rPh>
    <rPh sb="12" eb="13">
      <t>ガク</t>
    </rPh>
    <phoneticPr fontId="24"/>
  </si>
  <si>
    <t>保健師</t>
    <rPh sb="0" eb="3">
      <t>ホケンシ</t>
    </rPh>
    <phoneticPr fontId="24"/>
  </si>
  <si>
    <t>３年全日</t>
    <rPh sb="1" eb="2">
      <t>ネン</t>
    </rPh>
    <rPh sb="2" eb="3">
      <t>ゼン</t>
    </rPh>
    <rPh sb="3" eb="4">
      <t>ニチ</t>
    </rPh>
    <phoneticPr fontId="24"/>
  </si>
  <si>
    <t>４年修業</t>
    <rPh sb="1" eb="2">
      <t>ネン</t>
    </rPh>
    <rPh sb="2" eb="4">
      <t>シュウギョウ</t>
    </rPh>
    <phoneticPr fontId="24"/>
  </si>
  <si>
    <t>２年全日</t>
    <rPh sb="1" eb="2">
      <t>ネン</t>
    </rPh>
    <rPh sb="2" eb="3">
      <t>ゼン</t>
    </rPh>
    <rPh sb="3" eb="4">
      <t>ニチ</t>
    </rPh>
    <phoneticPr fontId="24"/>
  </si>
  <si>
    <t>２年定時</t>
    <rPh sb="1" eb="2">
      <t>ネン</t>
    </rPh>
    <rPh sb="2" eb="4">
      <t>テイジ</t>
    </rPh>
    <phoneticPr fontId="24"/>
  </si>
  <si>
    <t>通信制</t>
    <rPh sb="0" eb="3">
      <t>ツウシンセイ</t>
    </rPh>
    <phoneticPr fontId="24"/>
  </si>
  <si>
    <t>准看護師</t>
    <rPh sb="0" eb="1">
      <t>ジュン</t>
    </rPh>
    <rPh sb="1" eb="4">
      <t>カンゴシ</t>
    </rPh>
    <phoneticPr fontId="24"/>
  </si>
  <si>
    <t>-</t>
    <phoneticPr fontId="34"/>
  </si>
  <si>
    <t>控除額</t>
    <rPh sb="0" eb="2">
      <t>コウジョ</t>
    </rPh>
    <rPh sb="2" eb="3">
      <t>ガク</t>
    </rPh>
    <phoneticPr fontId="34"/>
  </si>
  <si>
    <t>=</t>
    <phoneticPr fontId="34"/>
  </si>
  <si>
    <t>費目</t>
    <rPh sb="0" eb="2">
      <t>ヒモク</t>
    </rPh>
    <phoneticPr fontId="34"/>
  </si>
  <si>
    <t>金額</t>
    <rPh sb="0" eb="2">
      <t>キンガク</t>
    </rPh>
    <phoneticPr fontId="34"/>
  </si>
  <si>
    <t>合計</t>
    <rPh sb="0" eb="2">
      <t>ゴウケイ</t>
    </rPh>
    <phoneticPr fontId="34"/>
  </si>
  <si>
    <t>別紙2-1</t>
    <phoneticPr fontId="3"/>
  </si>
  <si>
    <t>別紙2-2</t>
    <rPh sb="0" eb="2">
      <t>ベッシ</t>
    </rPh>
    <phoneticPr fontId="34"/>
  </si>
  <si>
    <t>１　経常支出</t>
    <rPh sb="2" eb="4">
      <t>ケイジョウ</t>
    </rPh>
    <rPh sb="4" eb="6">
      <t>シシュツ</t>
    </rPh>
    <phoneticPr fontId="3"/>
  </si>
  <si>
    <t>２　経常収入</t>
    <rPh sb="2" eb="4">
      <t>ケイジョウ</t>
    </rPh>
    <rPh sb="4" eb="6">
      <t>シュウニュウ</t>
    </rPh>
    <phoneticPr fontId="3"/>
  </si>
  <si>
    <t>3　差引額（経常収支赤字額）</t>
    <rPh sb="2" eb="4">
      <t>サシヒキ</t>
    </rPh>
    <rPh sb="4" eb="5">
      <t>ガク</t>
    </rPh>
    <rPh sb="6" eb="8">
      <t>ケイジョウ</t>
    </rPh>
    <rPh sb="8" eb="10">
      <t>シュウシ</t>
    </rPh>
    <rPh sb="10" eb="12">
      <t>アカジ</t>
    </rPh>
    <rPh sb="12" eb="13">
      <t>ガク</t>
    </rPh>
    <phoneticPr fontId="3"/>
  </si>
  <si>
    <t>経常収支赤字（別紙2-1Ｉ列８行と一致）</t>
    <rPh sb="0" eb="2">
      <t>ケイジョウ</t>
    </rPh>
    <rPh sb="2" eb="4">
      <t>シュウシ</t>
    </rPh>
    <rPh sb="4" eb="6">
      <t>アカジ</t>
    </rPh>
    <rPh sb="7" eb="9">
      <t>ベッシ</t>
    </rPh>
    <rPh sb="13" eb="14">
      <t>レツ</t>
    </rPh>
    <rPh sb="15" eb="16">
      <t>ギョウ</t>
    </rPh>
    <rPh sb="17" eb="19">
      <t>イッチ</t>
    </rPh>
    <phoneticPr fontId="34"/>
  </si>
  <si>
    <t>経常支出（別紙2-1Ａ列８行と一致）</t>
    <rPh sb="0" eb="2">
      <t>ケイジョウ</t>
    </rPh>
    <rPh sb="2" eb="4">
      <t>シシュツ</t>
    </rPh>
    <rPh sb="5" eb="7">
      <t>ベッシ</t>
    </rPh>
    <rPh sb="11" eb="12">
      <t>レツ</t>
    </rPh>
    <rPh sb="13" eb="14">
      <t>ギョウ</t>
    </rPh>
    <rPh sb="15" eb="17">
      <t>イッチ</t>
    </rPh>
    <phoneticPr fontId="34"/>
  </si>
  <si>
    <t>経常収入（別紙2-1Ｆ列８行と一致）</t>
    <rPh sb="0" eb="2">
      <t>ケイジョウ</t>
    </rPh>
    <rPh sb="2" eb="4">
      <t>シュウニュウ</t>
    </rPh>
    <rPh sb="5" eb="7">
      <t>ベッシ</t>
    </rPh>
    <rPh sb="11" eb="12">
      <t>レツ</t>
    </rPh>
    <rPh sb="13" eb="14">
      <t>ギョウ</t>
    </rPh>
    <rPh sb="15" eb="17">
      <t>イッチ</t>
    </rPh>
    <phoneticPr fontId="34"/>
  </si>
  <si>
    <t>総支出（別紙2-1Ａ列７行と一致）</t>
    <rPh sb="0" eb="3">
      <t>ソウシシュツ</t>
    </rPh>
    <rPh sb="4" eb="6">
      <t>ベッシ</t>
    </rPh>
    <rPh sb="10" eb="11">
      <t>レツ</t>
    </rPh>
    <rPh sb="12" eb="13">
      <t>ギョウ</t>
    </rPh>
    <rPh sb="14" eb="16">
      <t>イッチ</t>
    </rPh>
    <phoneticPr fontId="34"/>
  </si>
  <si>
    <t>総収入（別紙2-1Ｆ列７行と一致）</t>
    <rPh sb="0" eb="3">
      <t>ソウシュウニュウ</t>
    </rPh>
    <rPh sb="4" eb="6">
      <t>ベッシ</t>
    </rPh>
    <rPh sb="10" eb="11">
      <t>レツ</t>
    </rPh>
    <rPh sb="12" eb="13">
      <t>ギョウ</t>
    </rPh>
    <rPh sb="14" eb="16">
      <t>イッチ</t>
    </rPh>
    <phoneticPr fontId="34"/>
  </si>
  <si>
    <t>経常収支赤字額（総事業費等収入支出予定額の差引額）の計算書</t>
    <rPh sb="0" eb="2">
      <t>ケイジョウ</t>
    </rPh>
    <rPh sb="2" eb="4">
      <t>シュウシ</t>
    </rPh>
    <rPh sb="4" eb="6">
      <t>アカジ</t>
    </rPh>
    <rPh sb="6" eb="7">
      <t>ガク</t>
    </rPh>
    <rPh sb="26" eb="29">
      <t>ケイサンショ</t>
    </rPh>
    <phoneticPr fontId="3"/>
  </si>
  <si>
    <t>別紙３</t>
    <rPh sb="0" eb="2">
      <t>ベッシ</t>
    </rPh>
    <phoneticPr fontId="3"/>
  </si>
  <si>
    <t>学科名</t>
    <rPh sb="0" eb="2">
      <t>ガッカ</t>
    </rPh>
    <rPh sb="2" eb="3">
      <t>メイ</t>
    </rPh>
    <phoneticPr fontId="3"/>
  </si>
  <si>
    <t>養成所の所在地</t>
    <rPh sb="0" eb="3">
      <t>ヨウセイジョ</t>
    </rPh>
    <rPh sb="4" eb="7">
      <t>ショザイチ</t>
    </rPh>
    <phoneticPr fontId="3"/>
  </si>
  <si>
    <t>設置主体・代表者名</t>
    <rPh sb="0" eb="2">
      <t>セッチ</t>
    </rPh>
    <rPh sb="2" eb="4">
      <t>シュタイ</t>
    </rPh>
    <rPh sb="5" eb="8">
      <t>ダイヒョウシャ</t>
    </rPh>
    <rPh sb="8" eb="9">
      <t>メイ</t>
    </rPh>
    <phoneticPr fontId="3"/>
  </si>
  <si>
    <t>養成所指定年月日</t>
    <rPh sb="0" eb="3">
      <t>ヨウセイジョ</t>
    </rPh>
    <rPh sb="3" eb="8">
      <t>シテイネンガッピ</t>
    </rPh>
    <phoneticPr fontId="3"/>
  </si>
  <si>
    <t>専修・各種学校認可年月日及び番号</t>
    <rPh sb="0" eb="2">
      <t>センシュウ</t>
    </rPh>
    <rPh sb="3" eb="5">
      <t>カクシュ</t>
    </rPh>
    <rPh sb="5" eb="7">
      <t>ガッコウ</t>
    </rPh>
    <rPh sb="7" eb="9">
      <t>ニンカ</t>
    </rPh>
    <rPh sb="9" eb="12">
      <t>ネンガッピ</t>
    </rPh>
    <rPh sb="12" eb="13">
      <t>オヨ</t>
    </rPh>
    <rPh sb="14" eb="16">
      <t>バンゴウ</t>
    </rPh>
    <phoneticPr fontId="3"/>
  </si>
  <si>
    <t>年　　月　　日</t>
    <rPh sb="0" eb="1">
      <t>ネン</t>
    </rPh>
    <rPh sb="3" eb="4">
      <t>ツキ</t>
    </rPh>
    <rPh sb="6" eb="7">
      <t>ニチ</t>
    </rPh>
    <phoneticPr fontId="3"/>
  </si>
  <si>
    <t>専修・各種</t>
    <rPh sb="0" eb="2">
      <t>センシュウ</t>
    </rPh>
    <rPh sb="3" eb="5">
      <t>カクシュ</t>
    </rPh>
    <phoneticPr fontId="3"/>
  </si>
  <si>
    <t>年　　月　　日第　　　号</t>
    <rPh sb="0" eb="1">
      <t>ネン</t>
    </rPh>
    <rPh sb="3" eb="4">
      <t>ガツ</t>
    </rPh>
    <rPh sb="6" eb="7">
      <t>ニチ</t>
    </rPh>
    <rPh sb="7" eb="8">
      <t>ダイ</t>
    </rPh>
    <rPh sb="11" eb="12">
      <t>ゴウ</t>
    </rPh>
    <phoneticPr fontId="3"/>
  </si>
  <si>
    <t xml:space="preserve"> 学則上の学生生徒定員欄は、学則上のクラス及び定員を記載すること。</t>
    <rPh sb="1" eb="3">
      <t>ガクソク</t>
    </rPh>
    <rPh sb="3" eb="4">
      <t>ジョウ</t>
    </rPh>
    <rPh sb="5" eb="7">
      <t>ガクセイ</t>
    </rPh>
    <rPh sb="7" eb="9">
      <t>セイト</t>
    </rPh>
    <rPh sb="9" eb="11">
      <t>テイイン</t>
    </rPh>
    <rPh sb="11" eb="12">
      <t>ラン</t>
    </rPh>
    <rPh sb="14" eb="16">
      <t>ガクソク</t>
    </rPh>
    <rPh sb="16" eb="17">
      <t>ジョウ</t>
    </rPh>
    <rPh sb="21" eb="22">
      <t>オヨ</t>
    </rPh>
    <rPh sb="23" eb="25">
      <t>テイイン</t>
    </rPh>
    <rPh sb="26" eb="28">
      <t>キサイ</t>
    </rPh>
    <phoneticPr fontId="3"/>
  </si>
  <si>
    <t>区分欄は、該当する課程を選択すること。</t>
    <rPh sb="0" eb="2">
      <t>クブン</t>
    </rPh>
    <rPh sb="2" eb="3">
      <t>ラン</t>
    </rPh>
    <rPh sb="5" eb="7">
      <t>ガイトウ</t>
    </rPh>
    <rPh sb="9" eb="11">
      <t>カテイ</t>
    </rPh>
    <rPh sb="12" eb="14">
      <t>センタク</t>
    </rPh>
    <phoneticPr fontId="24"/>
  </si>
  <si>
    <t xml:space="preserve"> 専任教員欄の（　）内には実習調整者数を記載すること。</t>
    <rPh sb="1" eb="3">
      <t>センニン</t>
    </rPh>
    <rPh sb="3" eb="5">
      <t>キョウイン</t>
    </rPh>
    <rPh sb="5" eb="6">
      <t>ラン</t>
    </rPh>
    <rPh sb="10" eb="11">
      <t>ナイ</t>
    </rPh>
    <rPh sb="13" eb="15">
      <t>ジッシュウ</t>
    </rPh>
    <rPh sb="15" eb="17">
      <t>チョウセイ</t>
    </rPh>
    <rPh sb="17" eb="18">
      <t>シャ</t>
    </rPh>
    <rPh sb="18" eb="19">
      <t>スウ</t>
    </rPh>
    <rPh sb="20" eb="22">
      <t>キサイ</t>
    </rPh>
    <phoneticPr fontId="3"/>
  </si>
  <si>
    <t xml:space="preserve"> 専任職員欄の（　）内には事務職員数を記載すること。</t>
    <rPh sb="1" eb="3">
      <t>センニン</t>
    </rPh>
    <rPh sb="3" eb="5">
      <t>ショクイン</t>
    </rPh>
    <rPh sb="5" eb="6">
      <t>ラン</t>
    </rPh>
    <rPh sb="10" eb="11">
      <t>ナイ</t>
    </rPh>
    <rPh sb="13" eb="15">
      <t>ジム</t>
    </rPh>
    <rPh sb="15" eb="18">
      <t>ショクインスウ</t>
    </rPh>
    <rPh sb="19" eb="21">
      <t>キサイ</t>
    </rPh>
    <phoneticPr fontId="3"/>
  </si>
  <si>
    <t>３　生徒納付金について</t>
    <rPh sb="2" eb="4">
      <t>セイト</t>
    </rPh>
    <rPh sb="4" eb="7">
      <t>ノウフキン</t>
    </rPh>
    <phoneticPr fontId="3"/>
  </si>
  <si>
    <t>項目</t>
    <rPh sb="0" eb="2">
      <t>コウモク</t>
    </rPh>
    <phoneticPr fontId="3"/>
  </si>
  <si>
    <t>入学金</t>
    <rPh sb="0" eb="3">
      <t>ニュウガクキン</t>
    </rPh>
    <phoneticPr fontId="3"/>
  </si>
  <si>
    <t>授業料（年額）</t>
    <rPh sb="0" eb="3">
      <t>ジュギョウリョウ</t>
    </rPh>
    <rPh sb="4" eb="6">
      <t>ネンガク</t>
    </rPh>
    <phoneticPr fontId="3"/>
  </si>
  <si>
    <t>実習費（年額）</t>
    <rPh sb="0" eb="2">
      <t>ジッシュウ</t>
    </rPh>
    <rPh sb="2" eb="3">
      <t>ヒ</t>
    </rPh>
    <rPh sb="4" eb="6">
      <t>ネンガク</t>
    </rPh>
    <phoneticPr fontId="3"/>
  </si>
  <si>
    <t>施設費（年額）</t>
    <rPh sb="0" eb="2">
      <t>シセツ</t>
    </rPh>
    <rPh sb="2" eb="3">
      <t>ヒ</t>
    </rPh>
    <rPh sb="4" eb="6">
      <t>ネンガク</t>
    </rPh>
    <phoneticPr fontId="3"/>
  </si>
  <si>
    <t>その他（年額）</t>
    <rPh sb="2" eb="3">
      <t>タ</t>
    </rPh>
    <rPh sb="4" eb="6">
      <t>ネンガク</t>
    </rPh>
    <phoneticPr fontId="3"/>
  </si>
  <si>
    <t>合計</t>
    <rPh sb="0" eb="2">
      <t>ゴウケイ</t>
    </rPh>
    <phoneticPr fontId="3"/>
  </si>
  <si>
    <t>金額</t>
    <rPh sb="0" eb="2">
      <t>キンガク</t>
    </rPh>
    <phoneticPr fontId="3"/>
  </si>
  <si>
    <t>円</t>
    <rPh sb="0" eb="1">
      <t>エン</t>
    </rPh>
    <phoneticPr fontId="3"/>
  </si>
  <si>
    <t>学則に記載された生徒納付金をすべて記載すること。</t>
    <phoneticPr fontId="3"/>
  </si>
  <si>
    <t>（注）１</t>
    <rPh sb="1" eb="2">
      <t>チュウ</t>
    </rPh>
    <phoneticPr fontId="3"/>
  </si>
  <si>
    <t>学則の中で「徴収額は別に定める」とされている場合、その金額がわかる書類も示すこと。</t>
    <rPh sb="3" eb="4">
      <t>ナカ</t>
    </rPh>
    <rPh sb="6" eb="9">
      <t>チョウシュウガク</t>
    </rPh>
    <rPh sb="10" eb="11">
      <t>ベツ</t>
    </rPh>
    <rPh sb="12" eb="13">
      <t>サダ</t>
    </rPh>
    <rPh sb="22" eb="24">
      <t>バアイ</t>
    </rPh>
    <rPh sb="27" eb="29">
      <t>キンガク</t>
    </rPh>
    <rPh sb="33" eb="35">
      <t>ショルイ</t>
    </rPh>
    <rPh sb="36" eb="37">
      <t>シメ</t>
    </rPh>
    <phoneticPr fontId="3"/>
  </si>
  <si>
    <t>「その他」の納付金が複数ある場合は、合計額を記載し、その内訳がわかる資料を添付すること。</t>
    <rPh sb="3" eb="4">
      <t>タ</t>
    </rPh>
    <rPh sb="6" eb="9">
      <t>ノウフキン</t>
    </rPh>
    <rPh sb="10" eb="12">
      <t>フクスウ</t>
    </rPh>
    <rPh sb="14" eb="16">
      <t>バアイ</t>
    </rPh>
    <rPh sb="18" eb="20">
      <t>ゴウケイ</t>
    </rPh>
    <rPh sb="20" eb="21">
      <t>ガク</t>
    </rPh>
    <rPh sb="22" eb="24">
      <t>キサイ</t>
    </rPh>
    <rPh sb="28" eb="30">
      <t>ウチワケ</t>
    </rPh>
    <rPh sb="34" eb="36">
      <t>シリョウ</t>
    </rPh>
    <rPh sb="37" eb="39">
      <t>テンプ</t>
    </rPh>
    <phoneticPr fontId="3"/>
  </si>
  <si>
    <r>
      <t xml:space="preserve"> 課程欄には、保健師、看護師（３年全日制）、看護師（３年４年修業）、看護師（２年定時制）、看護師（２年通信制）、准看護師ごとに、それぞれ</t>
    </r>
    <r>
      <rPr>
        <b/>
        <sz val="12"/>
        <rFont val="ＭＳ Ｐゴシック"/>
        <family val="3"/>
        <charset val="128"/>
      </rPr>
      <t>保、看（三・全日）、看（三・４年修業）</t>
    </r>
    <rPh sb="1" eb="3">
      <t>カテイ</t>
    </rPh>
    <rPh sb="3" eb="4">
      <t>ラン</t>
    </rPh>
    <rPh sb="7" eb="10">
      <t>ホケンシ</t>
    </rPh>
    <rPh sb="11" eb="14">
      <t>カンゴシ</t>
    </rPh>
    <rPh sb="16" eb="17">
      <t>ネン</t>
    </rPh>
    <rPh sb="17" eb="20">
      <t>ゼンニチセイ</t>
    </rPh>
    <rPh sb="22" eb="25">
      <t>カンゴシ</t>
    </rPh>
    <rPh sb="27" eb="28">
      <t>ネン</t>
    </rPh>
    <rPh sb="29" eb="30">
      <t>ネン</t>
    </rPh>
    <rPh sb="30" eb="32">
      <t>シュウギョウ</t>
    </rPh>
    <rPh sb="34" eb="37">
      <t>カンゴシ</t>
    </rPh>
    <rPh sb="39" eb="40">
      <t>ネン</t>
    </rPh>
    <rPh sb="40" eb="43">
      <t>テイジセイ</t>
    </rPh>
    <rPh sb="45" eb="48">
      <t>カンゴシ</t>
    </rPh>
    <rPh sb="50" eb="51">
      <t>ネン</t>
    </rPh>
    <rPh sb="51" eb="54">
      <t>ツウシンセイ</t>
    </rPh>
    <rPh sb="56" eb="57">
      <t>ジュン</t>
    </rPh>
    <rPh sb="68" eb="69">
      <t>ホ</t>
    </rPh>
    <rPh sb="83" eb="84">
      <t>ネン</t>
    </rPh>
    <rPh sb="84" eb="86">
      <t>シュウギョウ</t>
    </rPh>
    <phoneticPr fontId="3"/>
  </si>
  <si>
    <r>
      <rPr>
        <b/>
        <sz val="12"/>
        <rFont val="ＭＳ Ｐゴシック"/>
        <family val="3"/>
        <charset val="128"/>
      </rPr>
      <t xml:space="preserve"> 看（二・全日）、看（二・定時）、看（二・通信）、准</t>
    </r>
    <r>
      <rPr>
        <sz val="12"/>
        <rFont val="ＭＳ Ｐ明朝"/>
        <family val="1"/>
        <charset val="128"/>
      </rPr>
      <t>から選択すること。</t>
    </r>
    <rPh sb="1" eb="2">
      <t>ミ</t>
    </rPh>
    <rPh sb="3" eb="4">
      <t>ニ</t>
    </rPh>
    <rPh sb="5" eb="6">
      <t>ゼン</t>
    </rPh>
    <rPh sb="6" eb="7">
      <t>ニチ</t>
    </rPh>
    <rPh sb="9" eb="10">
      <t>ミ</t>
    </rPh>
    <rPh sb="11" eb="12">
      <t>ニ</t>
    </rPh>
    <rPh sb="13" eb="15">
      <t>テイジ</t>
    </rPh>
    <rPh sb="17" eb="18">
      <t>ミ</t>
    </rPh>
    <rPh sb="19" eb="20">
      <t>ニ</t>
    </rPh>
    <rPh sb="21" eb="23">
      <t>ツウシン</t>
    </rPh>
    <rPh sb="25" eb="26">
      <t>ジュン</t>
    </rPh>
    <rPh sb="28" eb="30">
      <t>センタク</t>
    </rPh>
    <phoneticPr fontId="3"/>
  </si>
  <si>
    <t>区分</t>
    <rPh sb="0" eb="2">
      <t>クブン</t>
    </rPh>
    <phoneticPr fontId="3"/>
  </si>
  <si>
    <t>①</t>
    <phoneticPr fontId="3"/>
  </si>
  <si>
    <t>②</t>
    <phoneticPr fontId="3"/>
  </si>
  <si>
    <t>③</t>
    <phoneticPr fontId="3"/>
  </si>
  <si>
    <t>④</t>
    <phoneticPr fontId="3"/>
  </si>
  <si>
    <t>⑤</t>
    <phoneticPr fontId="3"/>
  </si>
  <si>
    <t>⑥</t>
    <phoneticPr fontId="3"/>
  </si>
  <si>
    <t>卒業生数</t>
    <rPh sb="0" eb="3">
      <t>ソツギョウセイ</t>
    </rPh>
    <rPh sb="3" eb="4">
      <t>スウ</t>
    </rPh>
    <phoneticPr fontId="3"/>
  </si>
  <si>
    <t>人</t>
    <rPh sb="0" eb="1">
      <t>ヒト</t>
    </rPh>
    <phoneticPr fontId="3"/>
  </si>
  <si>
    <t>国家試験等合格率</t>
    <rPh sb="0" eb="2">
      <t>コッカ</t>
    </rPh>
    <rPh sb="2" eb="4">
      <t>シケン</t>
    </rPh>
    <rPh sb="4" eb="5">
      <t>ナド</t>
    </rPh>
    <rPh sb="5" eb="8">
      <t>ゴウカクリツ</t>
    </rPh>
    <phoneticPr fontId="3"/>
  </si>
  <si>
    <t>県内就業率</t>
    <rPh sb="0" eb="2">
      <t>ケンナイ</t>
    </rPh>
    <rPh sb="2" eb="4">
      <t>シュウギョウ</t>
    </rPh>
    <rPh sb="4" eb="5">
      <t>リツ</t>
    </rPh>
    <phoneticPr fontId="3"/>
  </si>
  <si>
    <t>①国家試験等受験者数</t>
    <rPh sb="1" eb="3">
      <t>コッカ</t>
    </rPh>
    <rPh sb="3" eb="5">
      <t>シケン</t>
    </rPh>
    <rPh sb="5" eb="6">
      <t>ナド</t>
    </rPh>
    <rPh sb="6" eb="8">
      <t>ジュケン</t>
    </rPh>
    <rPh sb="8" eb="9">
      <t>シャ</t>
    </rPh>
    <rPh sb="9" eb="10">
      <t>スウ</t>
    </rPh>
    <phoneticPr fontId="3"/>
  </si>
  <si>
    <t>②国家試験等合格者数</t>
    <rPh sb="1" eb="3">
      <t>コッカ</t>
    </rPh>
    <rPh sb="3" eb="5">
      <t>シケン</t>
    </rPh>
    <rPh sb="5" eb="6">
      <t>ナド</t>
    </rPh>
    <rPh sb="6" eb="9">
      <t>ゴウカクシャ</t>
    </rPh>
    <rPh sb="9" eb="10">
      <t>スウ</t>
    </rPh>
    <phoneticPr fontId="3"/>
  </si>
  <si>
    <t>③就業者数</t>
    <rPh sb="1" eb="4">
      <t>シュウギョウシャ</t>
    </rPh>
    <rPh sb="4" eb="5">
      <t>スウ</t>
    </rPh>
    <phoneticPr fontId="3"/>
  </si>
  <si>
    <t>④県内施設就業者数</t>
    <rPh sb="1" eb="3">
      <t>ケンナイ</t>
    </rPh>
    <rPh sb="3" eb="5">
      <t>シセツ</t>
    </rPh>
    <rPh sb="5" eb="8">
      <t>シュウギョウシャ</t>
    </rPh>
    <rPh sb="8" eb="9">
      <t>スウ</t>
    </rPh>
    <phoneticPr fontId="3"/>
  </si>
  <si>
    <t>⑤県外施設就職者数</t>
    <rPh sb="1" eb="3">
      <t>ケンガイ</t>
    </rPh>
    <rPh sb="3" eb="5">
      <t>シセツ</t>
    </rPh>
    <rPh sb="5" eb="7">
      <t>シュウショク</t>
    </rPh>
    <rPh sb="7" eb="8">
      <t>シャ</t>
    </rPh>
    <rPh sb="8" eb="9">
      <t>スウ</t>
    </rPh>
    <phoneticPr fontId="3"/>
  </si>
  <si>
    <t>⑥進学者数</t>
    <rPh sb="1" eb="4">
      <t>シンガクシャ</t>
    </rPh>
    <rPh sb="4" eb="5">
      <t>スウ</t>
    </rPh>
    <phoneticPr fontId="3"/>
  </si>
  <si>
    <t>⑦その他</t>
    <rPh sb="3" eb="4">
      <t>タ</t>
    </rPh>
    <phoneticPr fontId="3"/>
  </si>
  <si>
    <t>②／①</t>
    <phoneticPr fontId="3"/>
  </si>
  <si>
    <t>④／③</t>
    <phoneticPr fontId="3"/>
  </si>
  <si>
    <t>③就業者は、国家試験等合格者のみ計上すること。</t>
    <rPh sb="1" eb="4">
      <t>シュウギョウシャ</t>
    </rPh>
    <rPh sb="6" eb="8">
      <t>コッカ</t>
    </rPh>
    <rPh sb="8" eb="10">
      <t>シケン</t>
    </rPh>
    <rPh sb="10" eb="11">
      <t>ナド</t>
    </rPh>
    <rPh sb="11" eb="14">
      <t>ゴウカクシャ</t>
    </rPh>
    <rPh sb="16" eb="18">
      <t>ケイジョウ</t>
    </rPh>
    <phoneticPr fontId="3"/>
  </si>
  <si>
    <t>准看護師養成所の場合で進学しながら准看護師として</t>
    <rPh sb="0" eb="4">
      <t>ジュンカンゴシ</t>
    </rPh>
    <rPh sb="4" eb="7">
      <t>ヨウセイジョ</t>
    </rPh>
    <rPh sb="8" eb="10">
      <t>バアイ</t>
    </rPh>
    <rPh sb="11" eb="13">
      <t>シンガク</t>
    </rPh>
    <rPh sb="17" eb="21">
      <t>ジュンカンゴシ</t>
    </rPh>
    <phoneticPr fontId="3"/>
  </si>
  <si>
    <t>准看護師養成所は、准看護師試験の合格状況を記載すること。</t>
    <rPh sb="0" eb="4">
      <t>ジュンカンゴシ</t>
    </rPh>
    <rPh sb="4" eb="7">
      <t>ヨウセイジョ</t>
    </rPh>
    <rPh sb="9" eb="13">
      <t>ジュンカンゴシ</t>
    </rPh>
    <rPh sb="13" eb="15">
      <t>シケン</t>
    </rPh>
    <rPh sb="16" eb="18">
      <t>ゴウカク</t>
    </rPh>
    <rPh sb="18" eb="20">
      <t>ジョウキョウ</t>
    </rPh>
    <rPh sb="21" eb="23">
      <t>キサイ</t>
    </rPh>
    <phoneticPr fontId="3"/>
  </si>
  <si>
    <t>別紙４－１</t>
    <rPh sb="0" eb="2">
      <t>ベッシ</t>
    </rPh>
    <phoneticPr fontId="3"/>
  </si>
  <si>
    <t>別紙４－２</t>
    <rPh sb="0" eb="2">
      <t>ベッシ</t>
    </rPh>
    <phoneticPr fontId="3"/>
  </si>
  <si>
    <t>別紙４－３</t>
    <rPh sb="0" eb="2">
      <t>ベッシ</t>
    </rPh>
    <phoneticPr fontId="3"/>
  </si>
  <si>
    <t>別紙４－４</t>
    <rPh sb="0" eb="2">
      <t>ベッシ</t>
    </rPh>
    <phoneticPr fontId="3"/>
  </si>
  <si>
    <t>（注）受講人数は、別紙４－２の新任看護教員の数と一致する。</t>
    <rPh sb="1" eb="2">
      <t>チュウ</t>
    </rPh>
    <rPh sb="9" eb="11">
      <t>ベッシ</t>
    </rPh>
    <phoneticPr fontId="3"/>
  </si>
  <si>
    <t>②＝③＋⑥＋⑦となる。</t>
    <phoneticPr fontId="3"/>
  </si>
  <si>
    <t>居住地等で納付金額が異なる場合</t>
    <rPh sb="0" eb="3">
      <t>キョジュウチ</t>
    </rPh>
    <rPh sb="3" eb="4">
      <t>ナド</t>
    </rPh>
    <phoneticPr fontId="3"/>
  </si>
  <si>
    <t>対　象　経　費　の　支　出　額　算　出　内　訳</t>
    <phoneticPr fontId="3"/>
  </si>
  <si>
    <t>総　事　業　費　等　収　入　支　出　予　定　額</t>
    <rPh sb="14" eb="15">
      <t>シ</t>
    </rPh>
    <rPh sb="16" eb="17">
      <t>デ</t>
    </rPh>
    <rPh sb="18" eb="19">
      <t>ヨ</t>
    </rPh>
    <rPh sb="20" eb="21">
      <t>サダム</t>
    </rPh>
    <rPh sb="22" eb="23">
      <t>ガク</t>
    </rPh>
    <phoneticPr fontId="3"/>
  </si>
  <si>
    <t>補助係数</t>
    <rPh sb="0" eb="2">
      <t>ホジョ</t>
    </rPh>
    <rPh sb="2" eb="4">
      <t>ケイスウ</t>
    </rPh>
    <phoneticPr fontId="24"/>
  </si>
  <si>
    <t>就業している場合は就業者として計上すること。</t>
    <phoneticPr fontId="3"/>
  </si>
  <si>
    <t xml:space="preserve">  ５　「総事業費（Ａ）」及び「寄付金その他の収入額（Ｂ）」の上段には、歳入歳出予算書の総支出額及び総収入額を記載し、</t>
    <phoneticPr fontId="3"/>
  </si>
  <si>
    <t>　　下段には、経常支出額及び経常収入額を記載すること。</t>
    <phoneticPr fontId="3"/>
  </si>
  <si>
    <t>専任教員</t>
    <rPh sb="0" eb="2">
      <t>センニン</t>
    </rPh>
    <rPh sb="2" eb="4">
      <t>キョウイン</t>
    </rPh>
    <phoneticPr fontId="24"/>
  </si>
  <si>
    <t>区分</t>
    <rPh sb="0" eb="2">
      <t>クブン</t>
    </rPh>
    <phoneticPr fontId="3"/>
  </si>
  <si>
    <t>生徒に係る単価Ｊ</t>
    <rPh sb="0" eb="2">
      <t>セイト</t>
    </rPh>
    <rPh sb="3" eb="4">
      <t>カカ</t>
    </rPh>
    <rPh sb="5" eb="7">
      <t>タンカ</t>
    </rPh>
    <phoneticPr fontId="24"/>
  </si>
  <si>
    <t>専任教員増加分　Ｍ</t>
    <rPh sb="0" eb="2">
      <t>センニン</t>
    </rPh>
    <rPh sb="2" eb="4">
      <t>キョウイン</t>
    </rPh>
    <rPh sb="4" eb="7">
      <t>ゾウカブン</t>
    </rPh>
    <phoneticPr fontId="3"/>
  </si>
  <si>
    <t>養成所1か所当たり　Ｌ</t>
    <rPh sb="0" eb="3">
      <t>ヨウセイジョ</t>
    </rPh>
    <rPh sb="5" eb="6">
      <t>トコロ</t>
    </rPh>
    <rPh sb="6" eb="7">
      <t>ア</t>
    </rPh>
    <phoneticPr fontId="24"/>
  </si>
  <si>
    <t>総定員が80人を超える養成所において専任教員分として30人増すごとに</t>
    <rPh sb="0" eb="3">
      <t>ソウテイイン</t>
    </rPh>
    <rPh sb="6" eb="7">
      <t>ニン</t>
    </rPh>
    <rPh sb="8" eb="9">
      <t>コ</t>
    </rPh>
    <rPh sb="11" eb="14">
      <t>ヨウセイジョ</t>
    </rPh>
    <rPh sb="18" eb="20">
      <t>センニン</t>
    </rPh>
    <rPh sb="20" eb="22">
      <t>キョウイン</t>
    </rPh>
    <rPh sb="22" eb="23">
      <t>フン</t>
    </rPh>
    <rPh sb="28" eb="29">
      <t>ニン</t>
    </rPh>
    <rPh sb="29" eb="30">
      <t>マ</t>
    </rPh>
    <phoneticPr fontId="3"/>
  </si>
  <si>
    <t>総定員が500人を超える養成所において専任教員分として定員100人増すごとに</t>
    <rPh sb="0" eb="3">
      <t>ソウテイイン</t>
    </rPh>
    <rPh sb="7" eb="8">
      <t>ニン</t>
    </rPh>
    <rPh sb="9" eb="10">
      <t>コ</t>
    </rPh>
    <rPh sb="12" eb="15">
      <t>ヨウセイジョ</t>
    </rPh>
    <rPh sb="19" eb="21">
      <t>センニン</t>
    </rPh>
    <rPh sb="21" eb="23">
      <t>キョウイン</t>
    </rPh>
    <rPh sb="23" eb="24">
      <t>フン</t>
    </rPh>
    <rPh sb="32" eb="33">
      <t>ニン</t>
    </rPh>
    <rPh sb="33" eb="34">
      <t>マ</t>
    </rPh>
    <phoneticPr fontId="3"/>
  </si>
  <si>
    <t>総定員が20人を超える養成所において専任教員分として定員20人増すごとに</t>
    <rPh sb="0" eb="3">
      <t>ソウテイイン</t>
    </rPh>
    <rPh sb="6" eb="7">
      <t>ニン</t>
    </rPh>
    <rPh sb="8" eb="9">
      <t>コ</t>
    </rPh>
    <rPh sb="11" eb="14">
      <t>ヨウセイジョ</t>
    </rPh>
    <rPh sb="18" eb="20">
      <t>センニン</t>
    </rPh>
    <rPh sb="20" eb="22">
      <t>キョウイン</t>
    </rPh>
    <rPh sb="22" eb="23">
      <t>フン</t>
    </rPh>
    <rPh sb="30" eb="31">
      <t>ニン</t>
    </rPh>
    <rPh sb="31" eb="32">
      <t>マ</t>
    </rPh>
    <phoneticPr fontId="3"/>
  </si>
  <si>
    <t>総定員が120人を超える養成所において専任教員分として定員30人増すごとに</t>
    <rPh sb="0" eb="3">
      <t>ソウテイイン</t>
    </rPh>
    <rPh sb="7" eb="8">
      <t>ニン</t>
    </rPh>
    <rPh sb="9" eb="10">
      <t>コ</t>
    </rPh>
    <rPh sb="12" eb="15">
      <t>ヨウセイジョ</t>
    </rPh>
    <rPh sb="19" eb="21">
      <t>センニン</t>
    </rPh>
    <rPh sb="21" eb="23">
      <t>キョウイン</t>
    </rPh>
    <rPh sb="23" eb="24">
      <t>フン</t>
    </rPh>
    <rPh sb="31" eb="32">
      <t>ニン</t>
    </rPh>
    <rPh sb="32" eb="33">
      <t>マ</t>
    </rPh>
    <phoneticPr fontId="3"/>
  </si>
  <si>
    <t>総定員が80人を超える養成所において専任教員分として定員30人増すごとに</t>
    <rPh sb="0" eb="3">
      <t>ソウテイイン</t>
    </rPh>
    <rPh sb="6" eb="7">
      <t>ニン</t>
    </rPh>
    <rPh sb="8" eb="9">
      <t>コ</t>
    </rPh>
    <rPh sb="11" eb="14">
      <t>ヨウセイジョ</t>
    </rPh>
    <rPh sb="18" eb="20">
      <t>センニン</t>
    </rPh>
    <rPh sb="20" eb="22">
      <t>キョウイン</t>
    </rPh>
    <rPh sb="22" eb="23">
      <t>フン</t>
    </rPh>
    <rPh sb="26" eb="28">
      <t>テイイン</t>
    </rPh>
    <rPh sb="30" eb="31">
      <t>ニン</t>
    </rPh>
    <rPh sb="31" eb="32">
      <t>マ</t>
    </rPh>
    <phoneticPr fontId="3"/>
  </si>
  <si>
    <t>通信制</t>
    <rPh sb="0" eb="3">
      <t>ツウシンセイ</t>
    </rPh>
    <phoneticPr fontId="3"/>
  </si>
  <si>
    <t>添削指導員の分　Ｎ</t>
    <rPh sb="0" eb="2">
      <t>テンサク</t>
    </rPh>
    <rPh sb="2" eb="5">
      <t>シドウイン</t>
    </rPh>
    <rPh sb="6" eb="7">
      <t>ブン</t>
    </rPh>
    <phoneticPr fontId="3"/>
  </si>
  <si>
    <t>総定員が500人を超える養成所において添削指導員分として定員100人増すごとに</t>
    <rPh sb="0" eb="3">
      <t>ソウテイイン</t>
    </rPh>
    <rPh sb="7" eb="8">
      <t>ニン</t>
    </rPh>
    <rPh sb="9" eb="10">
      <t>コ</t>
    </rPh>
    <rPh sb="12" eb="15">
      <t>ヨウセイジョ</t>
    </rPh>
    <rPh sb="19" eb="21">
      <t>テンサク</t>
    </rPh>
    <rPh sb="21" eb="24">
      <t>シドウイン</t>
    </rPh>
    <rPh sb="24" eb="25">
      <t>ブン</t>
    </rPh>
    <rPh sb="28" eb="30">
      <t>テイイン</t>
    </rPh>
    <rPh sb="33" eb="34">
      <t>ニン</t>
    </rPh>
    <rPh sb="34" eb="35">
      <t>マ</t>
    </rPh>
    <phoneticPr fontId="3"/>
  </si>
  <si>
    <t>事務職員の分　Ｏ</t>
    <rPh sb="0" eb="2">
      <t>ジム</t>
    </rPh>
    <rPh sb="2" eb="4">
      <t>ショクイン</t>
    </rPh>
    <rPh sb="5" eb="6">
      <t>ブン</t>
    </rPh>
    <phoneticPr fontId="3"/>
  </si>
  <si>
    <t>(Ｓ+Ｖ+Ｙ+AB)AC</t>
    <phoneticPr fontId="24"/>
  </si>
  <si>
    <t>４　直近の卒業生の国家試験等合格状況・県内就職状況等（事業計画提出時点）</t>
    <rPh sb="2" eb="4">
      <t>チョッキン</t>
    </rPh>
    <rPh sb="5" eb="8">
      <t>ソツギョウセイ</t>
    </rPh>
    <rPh sb="9" eb="11">
      <t>コッカ</t>
    </rPh>
    <rPh sb="11" eb="13">
      <t>シケン</t>
    </rPh>
    <rPh sb="13" eb="14">
      <t>ナド</t>
    </rPh>
    <rPh sb="14" eb="16">
      <t>ゴウカク</t>
    </rPh>
    <rPh sb="16" eb="18">
      <t>ジョウキョウ</t>
    </rPh>
    <rPh sb="19" eb="21">
      <t>ケンナイ</t>
    </rPh>
    <rPh sb="21" eb="23">
      <t>シュウショク</t>
    </rPh>
    <rPh sb="23" eb="25">
      <t>ジョウキョウ</t>
    </rPh>
    <rPh sb="25" eb="26">
      <t>ナド</t>
    </rPh>
    <rPh sb="27" eb="29">
      <t>ジギョウ</t>
    </rPh>
    <rPh sb="29" eb="31">
      <t>ケイカク</t>
    </rPh>
    <rPh sb="31" eb="33">
      <t>テイシュツ</t>
    </rPh>
    <rPh sb="33" eb="35">
      <t>ジテン</t>
    </rPh>
    <phoneticPr fontId="3"/>
  </si>
  <si>
    <t>-</t>
    <phoneticPr fontId="3"/>
  </si>
  <si>
    <t>=</t>
    <phoneticPr fontId="3"/>
  </si>
  <si>
    <t>寄付金その他の収入</t>
    <rPh sb="0" eb="3">
      <t>キフキン</t>
    </rPh>
    <rPh sb="5" eb="6">
      <t>ホカ</t>
    </rPh>
    <rPh sb="7" eb="9">
      <t>シュウニュウ</t>
    </rPh>
    <phoneticPr fontId="24"/>
  </si>
  <si>
    <r>
      <t>額を控除した額　</t>
    </r>
    <r>
      <rPr>
        <sz val="9"/>
        <color theme="1"/>
        <rFont val="ＭＳ 明朝"/>
        <family val="1"/>
        <charset val="128"/>
      </rPr>
      <t>Ｂ</t>
    </r>
    <rPh sb="0" eb="1">
      <t>ガク</t>
    </rPh>
    <rPh sb="2" eb="4">
      <t>コウジョ</t>
    </rPh>
    <rPh sb="6" eb="7">
      <t>ガク</t>
    </rPh>
    <phoneticPr fontId="24"/>
  </si>
  <si>
    <t>別紙2-2 G6</t>
    <rPh sb="0" eb="2">
      <t>ベッシ</t>
    </rPh>
    <phoneticPr fontId="3"/>
  </si>
  <si>
    <t>別紙2-2 G23</t>
    <rPh sb="0" eb="2">
      <t>ベッシ</t>
    </rPh>
    <phoneticPr fontId="3"/>
  </si>
  <si>
    <t>別紙2-1 G136</t>
    <rPh sb="0" eb="2">
      <t>ベッシ</t>
    </rPh>
    <phoneticPr fontId="3"/>
  </si>
  <si>
    <t>　　  特に、複数の教育課程あるいは養成所・学校を設置している場合の事業費の計上に当たっては、生徒数・教員数・課程数・カリキュラムに基づく時間数</t>
    <rPh sb="4" eb="5">
      <t>トク</t>
    </rPh>
    <rPh sb="7" eb="9">
      <t>フクスウ</t>
    </rPh>
    <rPh sb="10" eb="12">
      <t>キョウイク</t>
    </rPh>
    <rPh sb="12" eb="14">
      <t>カテイ</t>
    </rPh>
    <rPh sb="18" eb="21">
      <t>ヨウセイジョ</t>
    </rPh>
    <rPh sb="22" eb="24">
      <t>ガッコウ</t>
    </rPh>
    <rPh sb="25" eb="27">
      <t>セッチ</t>
    </rPh>
    <rPh sb="31" eb="33">
      <t>バアイ</t>
    </rPh>
    <rPh sb="34" eb="37">
      <t>ジギョウヒ</t>
    </rPh>
    <rPh sb="38" eb="40">
      <t>ケイジョウ</t>
    </rPh>
    <rPh sb="41" eb="42">
      <t>ア</t>
    </rPh>
    <rPh sb="47" eb="50">
      <t>セイトスウ</t>
    </rPh>
    <rPh sb="51" eb="54">
      <t>キョウインスウ</t>
    </rPh>
    <rPh sb="55" eb="57">
      <t>カテイ</t>
    </rPh>
    <phoneticPr fontId="3"/>
  </si>
  <si>
    <t>※埼玉県の他部署より同様の補助金を交付されている場合は補助を受けた対象経費を「０円」とすること。</t>
    <rPh sb="1" eb="4">
      <t>サイタマケン</t>
    </rPh>
    <rPh sb="5" eb="8">
      <t>タブショ</t>
    </rPh>
    <rPh sb="10" eb="12">
      <t>ドウヨウ</t>
    </rPh>
    <rPh sb="13" eb="16">
      <t>ホジョキン</t>
    </rPh>
    <rPh sb="17" eb="19">
      <t>コウフ</t>
    </rPh>
    <rPh sb="24" eb="26">
      <t>バアイ</t>
    </rPh>
    <rPh sb="27" eb="29">
      <t>ホジョ</t>
    </rPh>
    <rPh sb="30" eb="31">
      <t>ウ</t>
    </rPh>
    <rPh sb="33" eb="37">
      <t>タイショウケイヒ</t>
    </rPh>
    <rPh sb="40" eb="41">
      <t>エン</t>
    </rPh>
    <phoneticPr fontId="3"/>
  </si>
  <si>
    <r>
      <t>学生生徒実人員</t>
    </r>
    <r>
      <rPr>
        <b/>
        <sz val="12"/>
        <rFont val="ＭＳ Ｐゴシック"/>
        <family val="3"/>
        <charset val="128"/>
      </rPr>
      <t>（</t>
    </r>
    <r>
      <rPr>
        <b/>
        <sz val="12"/>
        <color rgb="FFFF0000"/>
        <rFont val="ＭＳ Ｐゴシック"/>
        <family val="3"/>
        <charset val="128"/>
      </rPr>
      <t>今年度</t>
    </r>
    <r>
      <rPr>
        <b/>
        <sz val="12"/>
        <rFont val="ＭＳ Ｐゴシック"/>
        <family val="3"/>
        <charset val="128"/>
      </rPr>
      <t>４月１５日現在）</t>
    </r>
    <rPh sb="0" eb="2">
      <t>ガクセイ</t>
    </rPh>
    <rPh sb="2" eb="4">
      <t>セイト</t>
    </rPh>
    <rPh sb="4" eb="5">
      <t>ジツ</t>
    </rPh>
    <rPh sb="5" eb="7">
      <t>ジンイン</t>
    </rPh>
    <rPh sb="8" eb="11">
      <t>コンネンド</t>
    </rPh>
    <rPh sb="12" eb="13">
      <t>ガツ</t>
    </rPh>
    <rPh sb="15" eb="16">
      <t>ニチ</t>
    </rPh>
    <rPh sb="16" eb="18">
      <t>ゲンザイ</t>
    </rPh>
    <phoneticPr fontId="3"/>
  </si>
  <si>
    <r>
      <t xml:space="preserve"> 定員は、学則上の定員を、実人員は</t>
    </r>
    <r>
      <rPr>
        <sz val="12"/>
        <color rgb="FFFF0000"/>
        <rFont val="ＭＳ Ｐ明朝"/>
        <family val="1"/>
        <charset val="128"/>
      </rPr>
      <t>今年度</t>
    </r>
    <r>
      <rPr>
        <sz val="12"/>
        <rFont val="ＭＳ Ｐ明朝"/>
        <family val="1"/>
        <charset val="128"/>
      </rPr>
      <t>４月１５日現在の職員数を記載すること。</t>
    </r>
    <rPh sb="1" eb="3">
      <t>テイイン</t>
    </rPh>
    <rPh sb="5" eb="7">
      <t>ガクソク</t>
    </rPh>
    <rPh sb="7" eb="8">
      <t>ジョウ</t>
    </rPh>
    <rPh sb="9" eb="11">
      <t>テイイン</t>
    </rPh>
    <rPh sb="13" eb="14">
      <t>ジツ</t>
    </rPh>
    <rPh sb="14" eb="16">
      <t>ジンイン</t>
    </rPh>
    <rPh sb="17" eb="20">
      <t>コンネンド</t>
    </rPh>
    <rPh sb="21" eb="22">
      <t>ガツ</t>
    </rPh>
    <rPh sb="24" eb="25">
      <t>ニチ</t>
    </rPh>
    <rPh sb="25" eb="27">
      <t>ゲンザイ</t>
    </rPh>
    <rPh sb="28" eb="31">
      <t>ショクインスウ</t>
    </rPh>
    <rPh sb="32" eb="34">
      <t>キサイ</t>
    </rPh>
    <phoneticPr fontId="3"/>
  </si>
  <si>
    <r>
      <rPr>
        <sz val="11"/>
        <color rgb="FFFF0000"/>
        <rFont val="ＭＳ Ｐ明朝"/>
        <family val="1"/>
        <charset val="128"/>
      </rPr>
      <t>前年度（今年3月）</t>
    </r>
    <r>
      <rPr>
        <sz val="11"/>
        <rFont val="ＭＳ Ｐ明朝"/>
        <family val="1"/>
        <charset val="128"/>
      </rPr>
      <t>卒業生</t>
    </r>
    <rPh sb="0" eb="3">
      <t>ゼンネンド</t>
    </rPh>
    <rPh sb="4" eb="6">
      <t>コトシ</t>
    </rPh>
    <rPh sb="7" eb="8">
      <t>ガツ</t>
    </rPh>
    <rPh sb="9" eb="12">
      <t>ソツギョウセイ</t>
    </rPh>
    <phoneticPr fontId="3"/>
  </si>
  <si>
    <t>８　１つのセミナーを代表者が申し込み、申込者以外の者も併せて視聴する場合は、申し込んだ代表者以外は対象とならない。</t>
    <rPh sb="10" eb="13">
      <t>ダイヒョウシャ</t>
    </rPh>
    <rPh sb="14" eb="15">
      <t>モウ</t>
    </rPh>
    <rPh sb="16" eb="17">
      <t>コ</t>
    </rPh>
    <rPh sb="19" eb="24">
      <t>モウシコミシャイガイ</t>
    </rPh>
    <rPh sb="25" eb="26">
      <t>モノ</t>
    </rPh>
    <rPh sb="27" eb="28">
      <t>アワ</t>
    </rPh>
    <rPh sb="30" eb="32">
      <t>シチョウ</t>
    </rPh>
    <rPh sb="34" eb="36">
      <t>バアイ</t>
    </rPh>
    <rPh sb="38" eb="39">
      <t>モウ</t>
    </rPh>
    <rPh sb="40" eb="41">
      <t>コ</t>
    </rPh>
    <rPh sb="43" eb="46">
      <t>ダイヒョウシャ</t>
    </rPh>
    <rPh sb="46" eb="48">
      <t>イガイ</t>
    </rPh>
    <rPh sb="49" eb="51">
      <t>タイショウ</t>
    </rPh>
    <phoneticPr fontId="3"/>
  </si>
  <si>
    <r>
      <rPr>
        <sz val="9"/>
        <rFont val="ＭＳ 明朝"/>
        <family val="1"/>
        <charset val="128"/>
      </rPr>
      <t>講師人（延べ）</t>
    </r>
    <r>
      <rPr>
        <sz val="10.5"/>
        <rFont val="ＭＳ 明朝"/>
        <family val="1"/>
        <charset val="128"/>
      </rPr>
      <t xml:space="preserve">
単位：人</t>
    </r>
    <rPh sb="2" eb="3">
      <t>ニン</t>
    </rPh>
    <rPh sb="4" eb="5">
      <t>ノ</t>
    </rPh>
    <rPh sb="8" eb="10">
      <t>タンイ</t>
    </rPh>
    <rPh sb="11" eb="12">
      <t>ヒト</t>
    </rPh>
    <phoneticPr fontId="3"/>
  </si>
  <si>
    <t>看護師等養成所運営事業計画書</t>
    <phoneticPr fontId="3"/>
  </si>
  <si>
    <t>看　護　師　等　養　成　所　運　営　事　業　計　画　書</t>
  </si>
  <si>
    <t>看　護　師　等　養　成　所　運　営　事　業　計　画　書</t>
    <rPh sb="4" eb="5">
      <t>シ</t>
    </rPh>
    <rPh sb="26" eb="27">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</si>
</sst>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000_ "/>
    <numFmt numFmtId="179" formatCode="#,##0_);[Red]\(#,##0\)"/>
  </numFmts>
  <fonts count="46">
    <font>
      <sz val="11"/>
      <name val="ＭＳ Ｐ明朝"/>
      <family val="1"/>
      <charset val="128"/>
    </font>
    <font>
      <sz val="11"/>
      <name val="ＭＳ Ｐ明朝"/>
      <family val="1"/>
      <charset val="128"/>
    </font>
    <font>
      <sz val="11"/>
      <name val="ＭＳ 明朝"/>
      <family val="1"/>
      <charset val="128"/>
    </font>
    <font>
      <sz val="6"/>
      <name val="ＭＳ Ｐ明朝"/>
      <family val="1"/>
      <charset val="128"/>
    </font>
    <font>
      <sz val="16"/>
      <name val="ＭＳ Ｐ明朝"/>
      <family val="1"/>
      <charset val="128"/>
    </font>
    <font>
      <sz val="14"/>
      <name val="ＭＳ Ｐ明朝"/>
      <family val="1"/>
      <charset val="128"/>
    </font>
    <font>
      <sz val="10.5"/>
      <name val="ＭＳ 明朝"/>
      <family val="1"/>
      <charset val="128"/>
    </font>
    <font>
      <sz val="12"/>
      <name val="ＭＳ Ｐ明朝"/>
      <family val="1"/>
      <charset val="128"/>
    </font>
    <font>
      <sz val="13"/>
      <name val="ＭＳ 明朝"/>
      <family val="1"/>
      <charset val="128"/>
    </font>
    <font>
      <sz val="10.5"/>
      <name val="ＭＳ Ｐ明朝"/>
      <family val="1"/>
      <charset val="128"/>
    </font>
    <font>
      <b/>
      <sz val="9"/>
      <color indexed="81"/>
      <name val="MS P ゴシック"/>
      <family val="3"/>
      <charset val="128"/>
    </font>
    <font>
      <b/>
      <sz val="12"/>
      <name val="ＭＳ Ｐゴシック"/>
      <family val="3"/>
      <charset val="128"/>
    </font>
    <font>
      <sz val="10"/>
      <name val="ＭＳ Ｐ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1"/>
      <color rgb="FFFF0000"/>
      <name val="ＭＳ 明朝"/>
      <family val="1"/>
      <charset val="128"/>
    </font>
    <font>
      <b/>
      <sz val="16"/>
      <name val="ＭＳ 明朝"/>
      <family val="1"/>
      <charset val="128"/>
    </font>
    <font>
      <sz val="12.5"/>
      <name val="ＭＳ 明朝"/>
      <family val="1"/>
      <charset val="128"/>
    </font>
    <font>
      <sz val="8"/>
      <name val="ＭＳ 明朝"/>
      <family val="1"/>
      <charset val="128"/>
    </font>
    <font>
      <sz val="9"/>
      <color indexed="81"/>
      <name val="MS P ゴシック"/>
      <family val="3"/>
      <charset val="128"/>
    </font>
    <font>
      <b/>
      <sz val="9"/>
      <color indexed="10"/>
      <name val="MS P ゴシック"/>
      <family val="3"/>
      <charset val="128"/>
    </font>
    <font>
      <b/>
      <sz val="11"/>
      <color rgb="FFFF0000"/>
      <name val="ＭＳ 明朝"/>
      <family val="1"/>
      <charset val="128"/>
    </font>
    <font>
      <sz val="12"/>
      <color theme="1"/>
      <name val="ＭＳ 明朝"/>
      <family val="1"/>
      <charset val="128"/>
    </font>
    <font>
      <sz val="6"/>
      <name val="ＭＳ Ｐゴシック"/>
      <family val="3"/>
      <charset val="128"/>
    </font>
    <font>
      <sz val="20"/>
      <color theme="1"/>
      <name val="ＭＳ 明朝"/>
      <family val="1"/>
      <charset val="128"/>
    </font>
    <font>
      <sz val="10"/>
      <color theme="1"/>
      <name val="ＭＳ 明朝"/>
      <family val="1"/>
      <charset val="128"/>
    </font>
    <font>
      <sz val="18"/>
      <color theme="1"/>
      <name val="ＭＳ 明朝"/>
      <family val="1"/>
      <charset val="128"/>
    </font>
    <font>
      <sz val="9"/>
      <color indexed="9"/>
      <name val="ＭＳ 明朝"/>
      <family val="1"/>
      <charset val="128"/>
    </font>
    <font>
      <sz val="8"/>
      <color theme="1"/>
      <name val="ＭＳ 明朝"/>
      <family val="1"/>
      <charset val="128"/>
    </font>
    <font>
      <sz val="8"/>
      <color indexed="9"/>
      <name val="ＭＳ 明朝"/>
      <family val="1"/>
      <charset val="128"/>
    </font>
    <font>
      <sz val="6"/>
      <color theme="1"/>
      <name val="ＭＳ 明朝"/>
      <family val="1"/>
      <charset val="128"/>
    </font>
    <font>
      <sz val="6"/>
      <color indexed="9"/>
      <name val="ＭＳ 明朝"/>
      <family val="1"/>
      <charset val="128"/>
    </font>
    <font>
      <sz val="10"/>
      <color theme="1"/>
      <name val="ＭＳ Ｐ明朝"/>
      <family val="1"/>
      <charset val="128"/>
    </font>
    <font>
      <sz val="6"/>
      <name val="ＭＳ Ｐゴシック"/>
      <family val="2"/>
      <charset val="128"/>
    </font>
    <font>
      <b/>
      <sz val="14"/>
      <color theme="1"/>
      <name val="ＭＳ Ｐゴシック"/>
      <family val="3"/>
      <charset val="128"/>
    </font>
    <font>
      <sz val="12"/>
      <color theme="1"/>
      <name val="ＭＳ Ｐゴシック"/>
      <family val="3"/>
      <charset val="128"/>
    </font>
    <font>
      <sz val="9"/>
      <name val="ＭＳ Ｐ明朝"/>
      <family val="1"/>
      <charset val="128"/>
    </font>
    <font>
      <b/>
      <sz val="11"/>
      <name val="ＭＳ Ｐ明朝"/>
      <family val="1"/>
      <charset val="128"/>
    </font>
    <font>
      <sz val="11"/>
      <color theme="1"/>
      <name val="ＭＳ Ｐゴシック"/>
      <family val="3"/>
      <charset val="128"/>
      <scheme val="minor"/>
    </font>
    <font>
      <sz val="9"/>
      <color rgb="FFFF0000"/>
      <name val="ＭＳ 明朝"/>
      <family val="1"/>
      <charset val="128"/>
    </font>
    <font>
      <sz val="10.5"/>
      <color rgb="FFFF0000"/>
      <name val="ＭＳ 明朝"/>
      <family val="1"/>
      <charset val="128"/>
    </font>
    <font>
      <b/>
      <sz val="12"/>
      <color rgb="FFFF0000"/>
      <name val="ＭＳ Ｐゴシック"/>
      <family val="3"/>
      <charset val="128"/>
    </font>
    <font>
      <sz val="12"/>
      <color rgb="FFFF0000"/>
      <name val="ＭＳ Ｐ明朝"/>
      <family val="1"/>
      <charset val="128"/>
    </font>
    <font>
      <sz val="11"/>
      <color rgb="FFFF0000"/>
      <name val="ＭＳ Ｐ明朝"/>
      <family val="1"/>
      <charset val="128"/>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99"/>
        <bgColor indexed="64"/>
      </patternFill>
    </fill>
    <fill>
      <patternFill patternType="solid">
        <fgColor theme="0" tint="-0.14999847407452621"/>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rgb="FFFF0000"/>
      </bottom>
      <diagonal/>
    </border>
    <border>
      <left/>
      <right style="medium">
        <color rgb="FFFF0000"/>
      </right>
      <top/>
      <bottom/>
      <diagonal/>
    </border>
    <border>
      <left style="medium">
        <color rgb="FFFF0000"/>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rgb="FFFF0000"/>
      </left>
      <right style="medium">
        <color rgb="FFFF0000"/>
      </right>
      <top style="medium">
        <color rgb="FFFF0000"/>
      </top>
      <bottom style="medium">
        <color rgb="FFFF0000"/>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39" fillId="0" borderId="0">
      <alignment vertical="center"/>
    </xf>
    <xf numFmtId="38" fontId="39" fillId="0" borderId="0" applyFont="0" applyFill="0" applyBorder="0" applyAlignment="0" applyProtection="0">
      <alignment vertical="center"/>
    </xf>
  </cellStyleXfs>
  <cellXfs count="590">
    <xf numFmtId="0" fontId="0" fillId="0" borderId="0" xfId="0"/>
    <xf numFmtId="0" fontId="2" fillId="0" borderId="0" xfId="0" applyFont="1"/>
    <xf numFmtId="0" fontId="5" fillId="0" borderId="0" xfId="0" applyFont="1"/>
    <xf numFmtId="0" fontId="8" fillId="0" borderId="0" xfId="0" applyFont="1"/>
    <xf numFmtId="0" fontId="6" fillId="0" borderId="0" xfId="0" applyFont="1" applyAlignment="1">
      <alignment vertical="center"/>
    </xf>
    <xf numFmtId="0" fontId="6" fillId="0" borderId="14" xfId="0" applyFont="1" applyBorder="1" applyAlignment="1">
      <alignment horizontal="centerContinuous"/>
    </xf>
    <xf numFmtId="0" fontId="6" fillId="0" borderId="15" xfId="0" applyFont="1" applyBorder="1" applyAlignment="1">
      <alignment horizontal="centerContinuous"/>
    </xf>
    <xf numFmtId="0" fontId="6" fillId="0" borderId="10" xfId="0" applyFont="1" applyBorder="1" applyAlignment="1">
      <alignment horizontal="centerContinuous"/>
    </xf>
    <xf numFmtId="0" fontId="6" fillId="0" borderId="0" xfId="0" applyFont="1" applyBorder="1" applyAlignment="1"/>
    <xf numFmtId="0" fontId="6" fillId="0" borderId="0" xfId="0" applyFont="1" applyAlignment="1"/>
    <xf numFmtId="0" fontId="6" fillId="0" borderId="0" xfId="0" applyFont="1"/>
    <xf numFmtId="0" fontId="6" fillId="0" borderId="12" xfId="0" applyFont="1" applyBorder="1"/>
    <xf numFmtId="0" fontId="6" fillId="0" borderId="0" xfId="0" applyFont="1" applyBorder="1"/>
    <xf numFmtId="0" fontId="6" fillId="0" borderId="0" xfId="0" applyFont="1" applyAlignment="1">
      <alignment horizontal="centerContinuous"/>
    </xf>
    <xf numFmtId="0" fontId="6" fillId="0" borderId="11" xfId="0" applyFont="1" applyBorder="1" applyAlignment="1">
      <alignment horizontal="distributed" vertical="center" justifyLastLine="1"/>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0" xfId="0" applyFont="1" applyBorder="1" applyAlignment="1">
      <alignment horizontal="centerContinuous" vertical="center"/>
    </xf>
    <xf numFmtId="0" fontId="6" fillId="0" borderId="0" xfId="0" applyFont="1" applyAlignment="1">
      <alignment horizontal="distributed" vertical="center"/>
    </xf>
    <xf numFmtId="0" fontId="6" fillId="0" borderId="6" xfId="0" applyFont="1" applyBorder="1" applyAlignment="1"/>
    <xf numFmtId="0" fontId="6" fillId="0" borderId="1" xfId="0" applyFont="1" applyBorder="1"/>
    <xf numFmtId="0" fontId="6" fillId="0" borderId="2" xfId="0" applyFont="1" applyBorder="1"/>
    <xf numFmtId="0" fontId="6" fillId="0" borderId="3" xfId="0" applyFont="1" applyBorder="1"/>
    <xf numFmtId="0" fontId="6" fillId="0" borderId="9" xfId="0" applyFont="1" applyBorder="1"/>
    <xf numFmtId="0" fontId="6" fillId="0" borderId="7" xfId="0" applyFont="1" applyBorder="1" applyAlignment="1"/>
    <xf numFmtId="0" fontId="6" fillId="0" borderId="8" xfId="0" applyFont="1" applyBorder="1"/>
    <xf numFmtId="0" fontId="9" fillId="0" borderId="0" xfId="0" applyFont="1"/>
    <xf numFmtId="0" fontId="6" fillId="0" borderId="11" xfId="0" applyFont="1" applyBorder="1" applyAlignment="1">
      <alignment horizontal="distributed" justifyLastLine="1"/>
    </xf>
    <xf numFmtId="0" fontId="6" fillId="0" borderId="14" xfId="0" applyFont="1" applyBorder="1"/>
    <xf numFmtId="0" fontId="6" fillId="0" borderId="10" xfId="0" applyFont="1" applyBorder="1"/>
    <xf numFmtId="56" fontId="6" fillId="0" borderId="0" xfId="0" applyNumberFormat="1" applyFont="1" applyBorder="1"/>
    <xf numFmtId="0" fontId="6" fillId="0" borderId="13" xfId="0" applyFont="1" applyBorder="1"/>
    <xf numFmtId="0" fontId="6" fillId="0" borderId="6" xfId="0" applyFont="1" applyBorder="1"/>
    <xf numFmtId="0" fontId="6" fillId="0" borderId="7" xfId="0" applyFont="1" applyBorder="1"/>
    <xf numFmtId="0" fontId="6" fillId="0" borderId="5" xfId="0" applyFont="1" applyBorder="1"/>
    <xf numFmtId="0" fontId="6" fillId="0" borderId="0" xfId="0" applyFont="1" applyBorder="1" applyAlignment="1">
      <alignment horizontal="distributed" justifyLastLine="1"/>
    </xf>
    <xf numFmtId="0" fontId="6" fillId="0" borderId="0" xfId="0" applyFont="1" applyBorder="1" applyAlignment="1">
      <alignment horizontal="centerContinuous"/>
    </xf>
    <xf numFmtId="0" fontId="6" fillId="0" borderId="0" xfId="0" applyFont="1" applyBorder="1" applyAlignment="1">
      <alignment horizontal="right" vertical="top"/>
    </xf>
    <xf numFmtId="0" fontId="6" fillId="0" borderId="15" xfId="0" applyFont="1" applyBorder="1"/>
    <xf numFmtId="0" fontId="6" fillId="0" borderId="0" xfId="0" applyFont="1" applyBorder="1" applyAlignment="1">
      <alignment horizontal="left"/>
    </xf>
    <xf numFmtId="0" fontId="6" fillId="0" borderId="7" xfId="0" applyFont="1" applyFill="1" applyBorder="1"/>
    <xf numFmtId="0" fontId="6" fillId="0" borderId="0" xfId="0" applyFont="1" applyFill="1" applyBorder="1"/>
    <xf numFmtId="0" fontId="6" fillId="0" borderId="9" xfId="0" applyFont="1" applyFill="1" applyBorder="1"/>
    <xf numFmtId="0" fontId="6" fillId="0" borderId="5" xfId="0" applyFont="1" applyFill="1" applyBorder="1"/>
    <xf numFmtId="0" fontId="6" fillId="0" borderId="13" xfId="0" applyFont="1" applyFill="1" applyBorder="1"/>
    <xf numFmtId="0" fontId="6" fillId="0" borderId="12" xfId="0" applyFont="1" applyFill="1" applyBorder="1"/>
    <xf numFmtId="0" fontId="8" fillId="0" borderId="0" xfId="0" applyFont="1" applyAlignment="1">
      <alignment wrapText="1"/>
    </xf>
    <xf numFmtId="3" fontId="6" fillId="0" borderId="0" xfId="0" applyNumberFormat="1" applyFont="1" applyBorder="1" applyAlignment="1">
      <alignment horizontal="center"/>
    </xf>
    <xf numFmtId="0" fontId="2" fillId="0" borderId="0" xfId="0" applyFont="1" applyBorder="1" applyAlignment="1">
      <alignment horizontal="right"/>
    </xf>
    <xf numFmtId="0" fontId="6" fillId="0" borderId="7" xfId="0" applyFont="1" applyFill="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right"/>
    </xf>
    <xf numFmtId="0" fontId="6" fillId="0" borderId="14" xfId="0" applyFont="1" applyBorder="1" applyAlignment="1">
      <alignment horizontal="distributed" vertical="center" justifyLastLine="1"/>
    </xf>
    <xf numFmtId="176" fontId="6" fillId="0" borderId="8" xfId="0" applyNumberFormat="1" applyFont="1" applyBorder="1" applyAlignment="1">
      <alignment horizontal="right"/>
    </xf>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176" fontId="6" fillId="0" borderId="8" xfId="0" applyNumberFormat="1" applyFont="1" applyFill="1" applyBorder="1" applyAlignment="1">
      <alignment horizontal="right"/>
    </xf>
    <xf numFmtId="176" fontId="6" fillId="0" borderId="4" xfId="0" applyNumberFormat="1" applyFont="1" applyFill="1" applyBorder="1" applyAlignment="1">
      <alignment horizontal="right"/>
    </xf>
    <xf numFmtId="176" fontId="6" fillId="0" borderId="14" xfId="0" applyNumberFormat="1" applyFont="1" applyBorder="1" applyAlignment="1">
      <alignment horizontal="right"/>
    </xf>
    <xf numFmtId="0" fontId="6" fillId="0" borderId="12" xfId="0" applyFont="1" applyBorder="1" applyAlignment="1"/>
    <xf numFmtId="3" fontId="6" fillId="0" borderId="12" xfId="0" applyNumberFormat="1" applyFont="1" applyBorder="1" applyAlignment="1"/>
    <xf numFmtId="0" fontId="6" fillId="0" borderId="10" xfId="0" applyFont="1" applyBorder="1" applyAlignment="1"/>
    <xf numFmtId="0" fontId="2" fillId="0" borderId="0" xfId="0" applyFont="1" applyAlignment="1">
      <alignment vertical="top" wrapText="1"/>
    </xf>
    <xf numFmtId="0" fontId="6" fillId="0" borderId="10" xfId="0" applyFont="1" applyBorder="1" applyAlignment="1">
      <alignment horizontal="center" vertical="top"/>
    </xf>
    <xf numFmtId="0" fontId="0" fillId="0" borderId="0" xfId="0" applyBorder="1"/>
    <xf numFmtId="0" fontId="7" fillId="0" borderId="0" xfId="0" applyFont="1" applyAlignment="1">
      <alignment horizontal="left" vertical="center"/>
    </xf>
    <xf numFmtId="0" fontId="4" fillId="0" borderId="0" xfId="0" applyFont="1" applyAlignment="1">
      <alignment horizontal="center" vertical="center"/>
    </xf>
    <xf numFmtId="0" fontId="0" fillId="0" borderId="36" xfId="0" applyBorder="1" applyAlignment="1">
      <alignment horizontal="center"/>
    </xf>
    <xf numFmtId="0" fontId="0" fillId="0" borderId="37" xfId="0" applyBorder="1" applyAlignment="1">
      <alignment horizontal="center"/>
    </xf>
    <xf numFmtId="0" fontId="0" fillId="0" borderId="39" xfId="0" applyBorder="1" applyAlignment="1">
      <alignment horizontal="right"/>
    </xf>
    <xf numFmtId="0" fontId="7" fillId="0" borderId="0" xfId="0" applyFont="1"/>
    <xf numFmtId="0" fontId="0" fillId="0" borderId="23" xfId="0" applyBorder="1" applyAlignment="1">
      <alignment vertical="center"/>
    </xf>
    <xf numFmtId="0" fontId="0" fillId="0" borderId="0" xfId="0" applyBorder="1" applyAlignment="1">
      <alignment vertical="center"/>
    </xf>
    <xf numFmtId="0" fontId="0" fillId="0" borderId="23" xfId="0" applyBorder="1" applyAlignment="1">
      <alignment wrapText="1"/>
    </xf>
    <xf numFmtId="0" fontId="0" fillId="0" borderId="0" xfId="0" applyBorder="1" applyAlignment="1">
      <alignment wrapText="1"/>
    </xf>
    <xf numFmtId="0" fontId="0" fillId="0" borderId="0" xfId="0" applyBorder="1" applyAlignment="1">
      <alignment vertical="top"/>
    </xf>
    <xf numFmtId="0" fontId="0" fillId="0" borderId="0" xfId="0" applyBorder="1" applyAlignment="1">
      <alignment vertical="top" shrinkToFit="1"/>
    </xf>
    <xf numFmtId="0" fontId="0" fillId="0" borderId="40" xfId="0" applyBorder="1"/>
    <xf numFmtId="0" fontId="0" fillId="0" borderId="3" xfId="0" applyBorder="1" applyAlignment="1">
      <alignment shrinkToFit="1"/>
    </xf>
    <xf numFmtId="0" fontId="0" fillId="0" borderId="3" xfId="0" applyFill="1" applyBorder="1"/>
    <xf numFmtId="0" fontId="0" fillId="0" borderId="1" xfId="0" applyFill="1" applyBorder="1" applyAlignment="1">
      <alignment horizontal="center"/>
    </xf>
    <xf numFmtId="0" fontId="0" fillId="0" borderId="3" xfId="0" applyBorder="1"/>
    <xf numFmtId="0" fontId="0" fillId="0" borderId="1" xfId="0" applyBorder="1" applyAlignment="1"/>
    <xf numFmtId="0" fontId="0" fillId="0" borderId="48" xfId="0" applyBorder="1" applyAlignment="1">
      <alignment shrinkToFit="1"/>
    </xf>
    <xf numFmtId="0" fontId="0" fillId="0" borderId="23" xfId="0" applyBorder="1"/>
    <xf numFmtId="0" fontId="0" fillId="0" borderId="0" xfId="0" applyBorder="1" applyAlignment="1">
      <alignment shrinkToFit="1"/>
    </xf>
    <xf numFmtId="0" fontId="0" fillId="0" borderId="25" xfId="0" applyBorder="1" applyAlignment="1">
      <alignment horizontal="right" vertical="center"/>
    </xf>
    <xf numFmtId="0" fontId="0" fillId="0" borderId="41" xfId="0" applyBorder="1" applyAlignment="1">
      <alignment horizontal="left" vertical="center"/>
    </xf>
    <xf numFmtId="0" fontId="0" fillId="0" borderId="42" xfId="0" applyBorder="1"/>
    <xf numFmtId="0" fontId="0" fillId="0" borderId="26" xfId="0" applyBorder="1"/>
    <xf numFmtId="0" fontId="0" fillId="0" borderId="41" xfId="0" applyBorder="1"/>
    <xf numFmtId="0" fontId="0" fillId="0" borderId="27" xfId="0" applyBorder="1"/>
    <xf numFmtId="0" fontId="13" fillId="0" borderId="0" xfId="0" applyFont="1"/>
    <xf numFmtId="0" fontId="14" fillId="0" borderId="0" xfId="0" applyFont="1"/>
    <xf numFmtId="0" fontId="14" fillId="0" borderId="0" xfId="0" applyFont="1" applyAlignment="1">
      <alignment horizontal="right" vertical="center"/>
    </xf>
    <xf numFmtId="0" fontId="13" fillId="0" borderId="0" xfId="0" applyFont="1" applyAlignment="1">
      <alignment horizontal="centerContinuous"/>
    </xf>
    <xf numFmtId="0" fontId="14" fillId="0" borderId="0" xfId="0" applyFont="1" applyAlignment="1">
      <alignment horizontal="centerContinuous"/>
    </xf>
    <xf numFmtId="0" fontId="2" fillId="0" borderId="0" xfId="0" applyFont="1" applyAlignment="1"/>
    <xf numFmtId="0" fontId="2" fillId="0" borderId="0" xfId="0" applyFont="1" applyAlignment="1">
      <alignment horizontal="centerContinuous"/>
    </xf>
    <xf numFmtId="0" fontId="14" fillId="0" borderId="52"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14" fillId="0" borderId="19" xfId="0" applyFont="1" applyBorder="1" applyAlignment="1">
      <alignment horizontal="center" vertical="center"/>
    </xf>
    <xf numFmtId="0" fontId="14" fillId="0" borderId="53" xfId="0" applyFont="1" applyBorder="1" applyAlignment="1">
      <alignment horizontal="distributed" vertical="center" justifyLastLine="1"/>
    </xf>
    <xf numFmtId="0" fontId="14" fillId="0" borderId="18" xfId="0" applyFont="1" applyBorder="1" applyAlignment="1">
      <alignment horizontal="distributed" vertical="center" justifyLastLine="1"/>
    </xf>
    <xf numFmtId="0" fontId="2" fillId="0" borderId="0" xfId="0" applyFont="1" applyAlignment="1">
      <alignment horizontal="distributed" vertical="top" justifyLastLine="1"/>
    </xf>
    <xf numFmtId="0" fontId="14" fillId="0" borderId="54" xfId="0" applyFont="1" applyBorder="1"/>
    <xf numFmtId="0" fontId="14" fillId="0" borderId="17" xfId="0" applyFont="1" applyBorder="1"/>
    <xf numFmtId="0" fontId="14" fillId="0" borderId="17" xfId="0" applyFont="1" applyBorder="1" applyAlignment="1">
      <alignment horizontal="right"/>
    </xf>
    <xf numFmtId="0" fontId="14" fillId="0" borderId="0" xfId="0" applyFont="1" applyBorder="1" applyAlignment="1">
      <alignment horizontal="right"/>
    </xf>
    <xf numFmtId="0" fontId="14" fillId="0" borderId="55" xfId="0" applyFont="1" applyBorder="1"/>
    <xf numFmtId="0" fontId="14" fillId="0" borderId="0" xfId="0" applyFont="1" applyBorder="1"/>
    <xf numFmtId="0" fontId="14" fillId="0" borderId="17" xfId="0" applyFont="1" applyBorder="1" applyAlignment="1">
      <alignment horizontal="distributed" vertical="center" justifyLastLine="1"/>
    </xf>
    <xf numFmtId="0" fontId="14" fillId="0" borderId="17" xfId="0" applyFont="1" applyBorder="1" applyAlignment="1">
      <alignment horizontal="center"/>
    </xf>
    <xf numFmtId="0" fontId="14" fillId="0" borderId="54" xfId="0" applyFont="1" applyBorder="1" applyAlignment="1">
      <alignment horizontal="center"/>
    </xf>
    <xf numFmtId="0" fontId="14" fillId="0" borderId="56" xfId="0" applyFont="1" applyBorder="1"/>
    <xf numFmtId="0" fontId="14" fillId="0" borderId="18" xfId="0" applyFont="1" applyBorder="1"/>
    <xf numFmtId="0" fontId="14" fillId="0" borderId="53" xfId="0" applyFont="1" applyBorder="1"/>
    <xf numFmtId="0" fontId="14" fillId="0" borderId="57" xfId="0" applyFont="1" applyBorder="1"/>
    <xf numFmtId="0" fontId="14" fillId="0" borderId="16" xfId="0" applyFont="1" applyBorder="1" applyAlignment="1">
      <alignment horizontal="center" vertical="center"/>
    </xf>
    <xf numFmtId="0" fontId="14" fillId="0" borderId="16" xfId="0" applyFont="1" applyBorder="1" applyAlignment="1">
      <alignment horizontal="center" vertical="center" shrinkToFit="1"/>
    </xf>
    <xf numFmtId="0" fontId="14" fillId="0" borderId="18" xfId="0" applyFont="1" applyBorder="1" applyAlignment="1">
      <alignment horizontal="center" vertical="center"/>
    </xf>
    <xf numFmtId="0" fontId="14" fillId="0" borderId="18" xfId="0" applyFont="1" applyBorder="1" applyAlignment="1">
      <alignment horizontal="center" vertical="center" shrinkToFit="1"/>
    </xf>
    <xf numFmtId="0" fontId="15" fillId="0" borderId="17" xfId="0" applyFont="1" applyBorder="1" applyAlignment="1">
      <alignment horizontal="right" vertical="top"/>
    </xf>
    <xf numFmtId="0" fontId="16" fillId="2" borderId="17" xfId="0" quotePrefix="1" applyFont="1" applyFill="1" applyBorder="1" applyAlignment="1">
      <alignment horizontal="center"/>
    </xf>
    <xf numFmtId="0" fontId="16" fillId="2" borderId="17" xfId="0" applyFont="1" applyFill="1" applyBorder="1"/>
    <xf numFmtId="0" fontId="16" fillId="2" borderId="17" xfId="0" applyFont="1" applyFill="1" applyBorder="1" applyAlignment="1">
      <alignment horizontal="center"/>
    </xf>
    <xf numFmtId="0" fontId="14" fillId="0" borderId="0" xfId="0" applyFont="1" applyAlignment="1">
      <alignment horizontal="right"/>
    </xf>
    <xf numFmtId="0" fontId="14" fillId="0" borderId="0" xfId="0" applyFont="1" applyAlignment="1"/>
    <xf numFmtId="0" fontId="15" fillId="0" borderId="17" xfId="0" applyFont="1" applyBorder="1" applyAlignment="1">
      <alignment horizontal="center" vertical="top"/>
    </xf>
    <xf numFmtId="0" fontId="14" fillId="0" borderId="18" xfId="0" applyFont="1" applyBorder="1" applyAlignment="1">
      <alignment horizontal="center"/>
    </xf>
    <xf numFmtId="0" fontId="6" fillId="0" borderId="11" xfId="0" applyFont="1" applyBorder="1" applyAlignment="1">
      <alignment horizontal="center" vertical="top"/>
    </xf>
    <xf numFmtId="0" fontId="6" fillId="0" borderId="1" xfId="0" applyFont="1" applyBorder="1" applyAlignment="1">
      <alignment horizontal="center"/>
    </xf>
    <xf numFmtId="38" fontId="6" fillId="0" borderId="6" xfId="1" applyFont="1" applyBorder="1" applyAlignment="1">
      <alignment horizontal="right"/>
    </xf>
    <xf numFmtId="38" fontId="6" fillId="0" borderId="7" xfId="1" applyFont="1" applyBorder="1" applyAlignment="1">
      <alignment horizontal="right"/>
    </xf>
    <xf numFmtId="38" fontId="6" fillId="3" borderId="7" xfId="1" applyFont="1" applyFill="1" applyBorder="1" applyAlignment="1">
      <alignment horizontal="right"/>
    </xf>
    <xf numFmtId="38" fontId="6" fillId="0" borderId="0" xfId="1" applyFont="1" applyAlignment="1">
      <alignment horizontal="right"/>
    </xf>
    <xf numFmtId="38" fontId="6" fillId="0" borderId="7" xfId="1" applyFont="1" applyFill="1" applyBorder="1" applyAlignment="1">
      <alignment horizontal="right"/>
    </xf>
    <xf numFmtId="0" fontId="6" fillId="0" borderId="0" xfId="0" applyFont="1" applyBorder="1" applyAlignment="1" applyProtection="1">
      <protection locked="0"/>
    </xf>
    <xf numFmtId="0" fontId="6" fillId="0" borderId="13" xfId="0" applyFont="1" applyBorder="1" applyAlignment="1" applyProtection="1">
      <alignment horizontal="right"/>
      <protection locked="0"/>
    </xf>
    <xf numFmtId="0" fontId="6" fillId="0" borderId="0" xfId="0" applyFont="1" applyBorder="1" applyProtection="1">
      <protection locked="0"/>
    </xf>
    <xf numFmtId="0" fontId="2" fillId="0" borderId="13" xfId="0" applyFont="1" applyBorder="1" applyAlignment="1" applyProtection="1">
      <alignment horizontal="right"/>
      <protection locked="0"/>
    </xf>
    <xf numFmtId="38" fontId="6" fillId="0" borderId="9" xfId="1" applyFont="1" applyBorder="1" applyAlignment="1" applyProtection="1">
      <alignment horizontal="right"/>
      <protection locked="0"/>
    </xf>
    <xf numFmtId="0" fontId="6" fillId="0" borderId="0" xfId="0" applyFont="1" applyAlignment="1">
      <alignment horizontal="left"/>
    </xf>
    <xf numFmtId="0" fontId="6" fillId="0" borderId="11" xfId="0" applyFont="1" applyBorder="1" applyAlignment="1">
      <alignment horizontal="center"/>
    </xf>
    <xf numFmtId="0" fontId="6" fillId="0" borderId="1" xfId="0" applyFont="1" applyBorder="1" applyAlignment="1">
      <alignment horizontal="center" vertical="center" wrapText="1"/>
    </xf>
    <xf numFmtId="0" fontId="18" fillId="0" borderId="0" xfId="0" applyFont="1" applyAlignment="1">
      <alignment wrapText="1"/>
    </xf>
    <xf numFmtId="0" fontId="0" fillId="0" borderId="0" xfId="0" applyFont="1"/>
    <xf numFmtId="176" fontId="0" fillId="0" borderId="8" xfId="0" applyNumberFormat="1" applyFont="1" applyBorder="1" applyAlignment="1">
      <alignment horizontal="right"/>
    </xf>
    <xf numFmtId="0" fontId="19" fillId="0" borderId="0" xfId="0" applyFont="1" applyBorder="1"/>
    <xf numFmtId="0" fontId="22" fillId="0" borderId="0" xfId="0" applyFont="1"/>
    <xf numFmtId="0" fontId="0" fillId="0" borderId="41" xfId="0" applyBorder="1" applyAlignment="1">
      <alignment horizontal="center"/>
    </xf>
    <xf numFmtId="0" fontId="23"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0" fillId="0" borderId="0" xfId="0" applyAlignment="1">
      <alignment vertical="center"/>
    </xf>
    <xf numFmtId="0" fontId="15" fillId="0" borderId="6" xfId="0" applyFont="1" applyBorder="1" applyAlignment="1">
      <alignment vertical="center"/>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right" vertical="center"/>
    </xf>
    <xf numFmtId="0" fontId="15" fillId="0" borderId="6" xfId="0" applyFont="1" applyBorder="1" applyAlignment="1">
      <alignment horizontal="right" vertical="center"/>
    </xf>
    <xf numFmtId="0" fontId="15" fillId="4" borderId="5" xfId="0" applyFont="1" applyFill="1" applyBorder="1" applyAlignment="1" applyProtection="1">
      <alignment horizontal="center" vertical="center"/>
      <protection locked="0"/>
    </xf>
    <xf numFmtId="176" fontId="26" fillId="4" borderId="5" xfId="0" applyNumberFormat="1" applyFont="1" applyFill="1" applyBorder="1" applyAlignment="1" applyProtection="1">
      <alignment horizontal="center" vertical="center"/>
      <protection locked="0"/>
    </xf>
    <xf numFmtId="176" fontId="26" fillId="0" borderId="5" xfId="0" applyNumberFormat="1"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right" vertical="center"/>
    </xf>
    <xf numFmtId="0" fontId="15" fillId="0" borderId="3" xfId="0" applyFont="1" applyBorder="1" applyAlignment="1">
      <alignment horizontal="right" vertical="center"/>
    </xf>
    <xf numFmtId="176" fontId="26" fillId="0" borderId="12" xfId="0" applyNumberFormat="1" applyFont="1" applyBorder="1" applyAlignment="1">
      <alignment horizontal="center" vertical="center"/>
    </xf>
    <xf numFmtId="176" fontId="26" fillId="0" borderId="5" xfId="0" applyNumberFormat="1" applyFont="1" applyFill="1" applyBorder="1" applyAlignment="1">
      <alignment horizontal="center" vertical="center"/>
    </xf>
    <xf numFmtId="177" fontId="26" fillId="0" borderId="5" xfId="0" applyNumberFormat="1" applyFont="1" applyFill="1" applyBorder="1" applyAlignment="1">
      <alignment horizontal="center" vertical="center"/>
    </xf>
    <xf numFmtId="0" fontId="29" fillId="0" borderId="6" xfId="0" applyFont="1" applyBorder="1" applyAlignment="1">
      <alignment horizontal="center" vertical="center"/>
    </xf>
    <xf numFmtId="0" fontId="31" fillId="0" borderId="6" xfId="0" applyFont="1" applyBorder="1" applyAlignment="1">
      <alignment horizontal="center" vertical="center"/>
    </xf>
    <xf numFmtId="0" fontId="29" fillId="0" borderId="7" xfId="0" applyFont="1" applyBorder="1" applyAlignment="1">
      <alignment horizontal="center" vertical="center"/>
    </xf>
    <xf numFmtId="0" fontId="31" fillId="0" borderId="7" xfId="0" applyFont="1" applyBorder="1" applyAlignment="1">
      <alignment horizontal="center" vertical="center"/>
    </xf>
    <xf numFmtId="0" fontId="15" fillId="0" borderId="7" xfId="0" applyFont="1" applyBorder="1" applyAlignment="1">
      <alignment horizontal="center" vertical="center" shrinkToFit="1"/>
    </xf>
    <xf numFmtId="0" fontId="15" fillId="0" borderId="4" xfId="0" applyFont="1" applyBorder="1" applyAlignment="1">
      <alignment horizontal="center" vertical="center"/>
    </xf>
    <xf numFmtId="0" fontId="29" fillId="0" borderId="4" xfId="0" applyFont="1" applyBorder="1" applyAlignment="1">
      <alignment horizontal="center" vertical="center"/>
    </xf>
    <xf numFmtId="177" fontId="26" fillId="0" borderId="12" xfId="0" applyNumberFormat="1" applyFont="1" applyBorder="1" applyAlignment="1">
      <alignment horizontal="center" vertical="center"/>
    </xf>
    <xf numFmtId="177" fontId="33" fillId="0" borderId="5" xfId="1" applyNumberFormat="1" applyFont="1" applyFill="1" applyBorder="1" applyAlignment="1">
      <alignment horizontal="center" vertical="center" shrinkToFit="1"/>
    </xf>
    <xf numFmtId="177" fontId="33" fillId="0" borderId="0" xfId="1" applyNumberFormat="1" applyFont="1" applyFill="1" applyBorder="1" applyAlignment="1">
      <alignment shrinkToFit="1"/>
    </xf>
    <xf numFmtId="0" fontId="15" fillId="0" borderId="0" xfId="0" applyFont="1" applyBorder="1" applyAlignment="1">
      <alignment vertical="center"/>
    </xf>
    <xf numFmtId="177" fontId="33" fillId="0" borderId="2" xfId="1" applyNumberFormat="1" applyFont="1" applyFill="1" applyBorder="1" applyAlignment="1">
      <alignment shrinkToFit="1"/>
    </xf>
    <xf numFmtId="0" fontId="15" fillId="0" borderId="2" xfId="0" applyFont="1" applyBorder="1" applyAlignment="1">
      <alignment vertical="center"/>
    </xf>
    <xf numFmtId="178" fontId="33" fillId="0" borderId="5" xfId="1" applyNumberFormat="1" applyFont="1" applyFill="1" applyBorder="1" applyAlignment="1">
      <alignment horizontal="center" vertical="center" shrinkToFit="1"/>
    </xf>
    <xf numFmtId="0" fontId="15" fillId="0" borderId="11" xfId="0" applyFont="1" applyBorder="1" applyAlignment="1">
      <alignment horizontal="center" vertical="center"/>
    </xf>
    <xf numFmtId="176" fontId="15" fillId="0" borderId="11" xfId="0" applyNumberFormat="1" applyFont="1" applyBorder="1" applyAlignment="1">
      <alignment horizontal="right" vertical="center"/>
    </xf>
    <xf numFmtId="176" fontId="15" fillId="0" borderId="8" xfId="0" applyNumberFormat="1" applyFont="1" applyBorder="1" applyAlignment="1">
      <alignment horizontal="right" vertical="center"/>
    </xf>
    <xf numFmtId="0" fontId="0" fillId="0" borderId="0" xfId="0" applyAlignment="1">
      <alignment horizontal="center" vertical="center"/>
    </xf>
    <xf numFmtId="0" fontId="17" fillId="0" borderId="0" xfId="0" applyFont="1" applyFill="1" applyBorder="1" applyAlignment="1">
      <alignment vertical="top" wrapText="1"/>
    </xf>
    <xf numFmtId="0" fontId="2" fillId="0" borderId="0" xfId="0" applyFont="1" applyBorder="1"/>
    <xf numFmtId="38" fontId="0" fillId="0" borderId="0" xfId="1" applyFont="1" applyFill="1" applyAlignment="1">
      <alignment vertical="center"/>
    </xf>
    <xf numFmtId="38" fontId="0" fillId="0" borderId="11" xfId="1" applyFont="1" applyFill="1" applyBorder="1" applyAlignment="1">
      <alignment vertical="center"/>
    </xf>
    <xf numFmtId="38" fontId="0" fillId="4" borderId="11" xfId="1" applyFont="1" applyFill="1" applyBorder="1" applyAlignment="1">
      <alignment vertical="center"/>
    </xf>
    <xf numFmtId="0" fontId="0" fillId="5" borderId="11" xfId="0" applyFill="1" applyBorder="1" applyAlignment="1">
      <alignment horizontal="center" vertical="center"/>
    </xf>
    <xf numFmtId="0" fontId="12" fillId="0" borderId="11" xfId="0" applyFont="1" applyBorder="1" applyAlignment="1">
      <alignment horizontal="center" vertical="center"/>
    </xf>
    <xf numFmtId="0" fontId="0" fillId="0" borderId="66" xfId="0" applyBorder="1" applyAlignment="1">
      <alignment vertical="center"/>
    </xf>
    <xf numFmtId="0" fontId="12" fillId="0" borderId="6" xfId="0" applyFont="1" applyBorder="1" applyAlignment="1">
      <alignment horizontal="center" vertical="center"/>
    </xf>
    <xf numFmtId="38" fontId="0" fillId="4" borderId="63" xfId="1" applyFont="1" applyFill="1" applyBorder="1" applyAlignment="1">
      <alignment horizontal="center" vertical="center"/>
    </xf>
    <xf numFmtId="0" fontId="0" fillId="0" borderId="65" xfId="0" applyBorder="1" applyAlignment="1">
      <alignment vertical="center"/>
    </xf>
    <xf numFmtId="38" fontId="0" fillId="0" borderId="63" xfId="1" applyFont="1" applyBorder="1" applyAlignment="1">
      <alignment horizontal="center" vertical="center"/>
    </xf>
    <xf numFmtId="0" fontId="0" fillId="0" borderId="8" xfId="0" applyBorder="1" applyAlignment="1">
      <alignment vertical="center"/>
    </xf>
    <xf numFmtId="0" fontId="0" fillId="0" borderId="42" xfId="0" applyFill="1" applyBorder="1" applyAlignment="1">
      <alignment horizontal="center"/>
    </xf>
    <xf numFmtId="0" fontId="0" fillId="0" borderId="41" xfId="0" applyFill="1" applyBorder="1" applyAlignment="1">
      <alignment horizontal="center"/>
    </xf>
    <xf numFmtId="0" fontId="0" fillId="0" borderId="26" xfId="0" applyFill="1" applyBorder="1" applyAlignment="1">
      <alignment horizontal="center" vertical="center"/>
    </xf>
    <xf numFmtId="0" fontId="0" fillId="0" borderId="41" xfId="0" applyFill="1" applyBorder="1" applyAlignment="1">
      <alignment horizontal="center" vertical="center"/>
    </xf>
    <xf numFmtId="0" fontId="0" fillId="4" borderId="1" xfId="0" applyFill="1" applyBorder="1" applyAlignment="1">
      <alignment horizontal="center"/>
    </xf>
    <xf numFmtId="0" fontId="0" fillId="0" borderId="43"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72" xfId="0" applyBorder="1" applyAlignment="1">
      <alignment horizontal="center"/>
    </xf>
    <xf numFmtId="0" fontId="0" fillId="0" borderId="71" xfId="0" applyBorder="1" applyAlignment="1">
      <alignment horizontal="center"/>
    </xf>
    <xf numFmtId="0" fontId="12" fillId="0" borderId="0" xfId="0" applyFont="1" applyAlignment="1"/>
    <xf numFmtId="0" fontId="7" fillId="0" borderId="0" xfId="0" applyFont="1" applyAlignment="1">
      <alignment horizontal="right"/>
    </xf>
    <xf numFmtId="0" fontId="0" fillId="0" borderId="74" xfId="0" applyBorder="1"/>
    <xf numFmtId="0" fontId="7" fillId="0" borderId="75" xfId="0" applyFont="1" applyBorder="1"/>
    <xf numFmtId="176" fontId="26" fillId="0" borderId="5" xfId="0" applyNumberFormat="1" applyFont="1" applyFill="1" applyBorder="1" applyAlignment="1" applyProtection="1">
      <alignment horizontal="center" vertical="center"/>
      <protection locked="0"/>
    </xf>
    <xf numFmtId="3" fontId="6" fillId="0" borderId="0" xfId="0" applyNumberFormat="1" applyFont="1" applyFill="1" applyBorder="1" applyAlignment="1">
      <alignment horizontal="center"/>
    </xf>
    <xf numFmtId="0" fontId="6" fillId="4" borderId="13" xfId="0" applyFont="1" applyFill="1" applyBorder="1" applyAlignment="1" applyProtection="1">
      <protection locked="0"/>
    </xf>
    <xf numFmtId="0" fontId="6" fillId="4" borderId="13" xfId="0" applyFont="1" applyFill="1" applyBorder="1" applyAlignment="1" applyProtection="1">
      <alignment horizontal="left"/>
      <protection locked="0"/>
    </xf>
    <xf numFmtId="0" fontId="6" fillId="4" borderId="13" xfId="0" applyFont="1" applyFill="1" applyBorder="1" applyAlignment="1" applyProtection="1">
      <alignment horizontal="centerContinuous"/>
      <protection locked="0"/>
    </xf>
    <xf numFmtId="38" fontId="6" fillId="4" borderId="7" xfId="1" applyFont="1" applyFill="1" applyBorder="1" applyAlignment="1" applyProtection="1">
      <alignment horizontal="right"/>
    </xf>
    <xf numFmtId="0" fontId="6" fillId="0" borderId="8" xfId="0" applyFont="1" applyFill="1" applyBorder="1"/>
    <xf numFmtId="38" fontId="6" fillId="0" borderId="7" xfId="1" applyNumberFormat="1" applyFont="1" applyFill="1" applyBorder="1" applyAlignment="1" applyProtection="1">
      <alignment horizontal="right"/>
    </xf>
    <xf numFmtId="0" fontId="6" fillId="0" borderId="0" xfId="0" applyFont="1" applyFill="1" applyBorder="1" applyAlignment="1">
      <alignment horizontal="center"/>
    </xf>
    <xf numFmtId="0" fontId="19" fillId="0" borderId="0" xfId="0" applyFont="1" applyFill="1" applyBorder="1"/>
    <xf numFmtId="38" fontId="6" fillId="0" borderId="63" xfId="1" applyFont="1" applyFill="1" applyBorder="1" applyProtection="1">
      <protection locked="0"/>
    </xf>
    <xf numFmtId="38" fontId="6" fillId="0" borderId="9" xfId="1" applyFont="1" applyFill="1" applyBorder="1" applyAlignment="1" applyProtection="1">
      <alignment horizontal="right"/>
      <protection locked="0"/>
    </xf>
    <xf numFmtId="56" fontId="19" fillId="0" borderId="0" xfId="0" applyNumberFormat="1" applyFont="1" applyFill="1" applyBorder="1"/>
    <xf numFmtId="56" fontId="6" fillId="0" borderId="0" xfId="0" applyNumberFormat="1" applyFont="1" applyFill="1" applyBorder="1"/>
    <xf numFmtId="38" fontId="6" fillId="4" borderId="63" xfId="1" applyFont="1" applyFill="1" applyBorder="1" applyAlignment="1" applyProtection="1">
      <alignment horizontal="right"/>
      <protection locked="0"/>
    </xf>
    <xf numFmtId="38" fontId="6" fillId="4" borderId="63" xfId="1" applyFont="1" applyFill="1" applyBorder="1" applyProtection="1">
      <protection locked="0"/>
    </xf>
    <xf numFmtId="38" fontId="6" fillId="4" borderId="7" xfId="1" applyFont="1" applyFill="1" applyBorder="1" applyAlignment="1" applyProtection="1">
      <alignment horizontal="right"/>
      <protection locked="0"/>
    </xf>
    <xf numFmtId="38" fontId="6" fillId="0" borderId="10" xfId="1" applyFont="1" applyFill="1" applyBorder="1" applyAlignment="1">
      <alignment horizontal="right" vertical="top"/>
    </xf>
    <xf numFmtId="38" fontId="6" fillId="4" borderId="1" xfId="1" applyFont="1" applyFill="1" applyBorder="1" applyAlignment="1" applyProtection="1">
      <alignment horizontal="left" vertical="center" wrapText="1"/>
      <protection locked="0"/>
    </xf>
    <xf numFmtId="38" fontId="6" fillId="4" borderId="10" xfId="1" applyFont="1" applyFill="1" applyBorder="1" applyAlignment="1" applyProtection="1">
      <alignment vertical="center"/>
      <protection locked="0"/>
    </xf>
    <xf numFmtId="38" fontId="6" fillId="4" borderId="11" xfId="1" applyFont="1" applyFill="1" applyBorder="1" applyAlignment="1">
      <alignment horizontal="left" vertical="center" wrapText="1"/>
    </xf>
    <xf numFmtId="38" fontId="6" fillId="4" borderId="10" xfId="1" applyFont="1" applyFill="1" applyBorder="1" applyAlignment="1">
      <alignment horizontal="right" vertical="center"/>
    </xf>
    <xf numFmtId="0" fontId="6" fillId="0" borderId="11" xfId="0" applyFont="1" applyFill="1" applyBorder="1" applyAlignment="1">
      <alignment horizontal="center" vertical="top"/>
    </xf>
    <xf numFmtId="38" fontId="6" fillId="0" borderId="11" xfId="1" applyFont="1" applyFill="1" applyBorder="1" applyAlignment="1">
      <alignment horizontal="right" vertical="top"/>
    </xf>
    <xf numFmtId="38" fontId="6" fillId="4" borderId="11" xfId="1" applyFont="1" applyFill="1" applyBorder="1" applyAlignment="1" applyProtection="1">
      <alignment horizontal="center" vertical="center"/>
      <protection locked="0"/>
    </xf>
    <xf numFmtId="0" fontId="6" fillId="0" borderId="1" xfId="0" applyFont="1" applyFill="1" applyBorder="1"/>
    <xf numFmtId="0" fontId="6" fillId="0" borderId="2" xfId="0" applyFont="1" applyFill="1" applyBorder="1"/>
    <xf numFmtId="0" fontId="6" fillId="0" borderId="3" xfId="0" applyFont="1" applyFill="1" applyBorder="1"/>
    <xf numFmtId="38" fontId="6" fillId="0" borderId="6" xfId="1" applyFont="1" applyFill="1" applyBorder="1" applyAlignment="1">
      <alignment horizontal="right"/>
    </xf>
    <xf numFmtId="0" fontId="9" fillId="0" borderId="0" xfId="0" applyFont="1" applyFill="1"/>
    <xf numFmtId="38" fontId="6" fillId="0" borderId="6" xfId="1" applyFont="1" applyFill="1" applyBorder="1" applyAlignment="1" applyProtection="1">
      <alignment horizontal="right"/>
    </xf>
    <xf numFmtId="38" fontId="6" fillId="4" borderId="6" xfId="1" applyFont="1" applyFill="1" applyBorder="1" applyAlignment="1">
      <alignment horizontal="right"/>
    </xf>
    <xf numFmtId="0" fontId="6" fillId="4" borderId="11" xfId="0" applyFont="1" applyFill="1" applyBorder="1" applyAlignment="1" applyProtection="1">
      <alignment horizontal="left" vertical="top" wrapText="1"/>
      <protection locked="0"/>
    </xf>
    <xf numFmtId="38" fontId="6" fillId="4" borderId="11" xfId="1" applyFont="1" applyFill="1" applyBorder="1" applyAlignment="1" applyProtection="1">
      <alignment horizontal="right" vertical="center"/>
      <protection locked="0"/>
    </xf>
    <xf numFmtId="0" fontId="6" fillId="0" borderId="4" xfId="0" applyFont="1" applyFill="1" applyBorder="1"/>
    <xf numFmtId="38" fontId="6" fillId="0" borderId="5" xfId="1" applyFont="1" applyFill="1" applyBorder="1" applyAlignment="1">
      <alignment horizontal="right"/>
    </xf>
    <xf numFmtId="0" fontId="6" fillId="0" borderId="15" xfId="0" applyFont="1" applyFill="1" applyBorder="1" applyAlignment="1">
      <alignment horizontal="centerContinuous"/>
    </xf>
    <xf numFmtId="0" fontId="6" fillId="0" borderId="10" xfId="0" applyFont="1" applyFill="1" applyBorder="1" applyAlignment="1">
      <alignment horizontal="centerContinuous"/>
    </xf>
    <xf numFmtId="38" fontId="6" fillId="0" borderId="11" xfId="1" applyFont="1" applyFill="1" applyBorder="1" applyAlignment="1">
      <alignment horizontal="right"/>
    </xf>
    <xf numFmtId="38" fontId="6" fillId="0" borderId="11" xfId="0" applyNumberFormat="1" applyFont="1" applyFill="1" applyBorder="1"/>
    <xf numFmtId="0" fontId="0" fillId="0" borderId="5" xfId="0" applyBorder="1" applyAlignment="1"/>
    <xf numFmtId="0" fontId="0" fillId="0" borderId="7" xfId="0" applyBorder="1" applyAlignment="1"/>
    <xf numFmtId="0" fontId="37" fillId="0" borderId="34" xfId="0" applyFont="1" applyBorder="1" applyAlignment="1">
      <alignment vertical="center" wrapText="1"/>
    </xf>
    <xf numFmtId="0" fontId="37" fillId="0" borderId="8" xfId="0" applyFont="1" applyBorder="1" applyAlignment="1">
      <alignment vertical="center" wrapText="1"/>
    </xf>
    <xf numFmtId="0" fontId="37" fillId="0" borderId="4" xfId="0" applyFont="1" applyBorder="1" applyAlignment="1">
      <alignment vertical="center" wrapText="1"/>
    </xf>
    <xf numFmtId="0" fontId="38" fillId="0" borderId="0" xfId="0" applyFont="1" applyAlignment="1">
      <alignment vertical="center"/>
    </xf>
    <xf numFmtId="0" fontId="6" fillId="0" borderId="0" xfId="0" applyFont="1" applyAlignment="1">
      <alignment horizontal="center"/>
    </xf>
    <xf numFmtId="0" fontId="6" fillId="0" borderId="0" xfId="0" applyFont="1" applyAlignment="1">
      <alignment vertical="top" wrapText="1"/>
    </xf>
    <xf numFmtId="0" fontId="37" fillId="0" borderId="64"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179" fontId="15" fillId="0" borderId="0" xfId="0" applyNumberFormat="1" applyFont="1" applyAlignment="1">
      <alignment vertical="center"/>
    </xf>
    <xf numFmtId="176" fontId="15" fillId="0" borderId="0" xfId="0" applyNumberFormat="1" applyFont="1" applyBorder="1" applyAlignment="1">
      <alignment horizontal="right" vertical="center"/>
    </xf>
    <xf numFmtId="176" fontId="15" fillId="0" borderId="0" xfId="0" applyNumberFormat="1" applyFont="1" applyBorder="1" applyAlignment="1">
      <alignment vertical="center"/>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11" xfId="0" applyFont="1" applyBorder="1" applyAlignment="1">
      <alignment vertical="center"/>
    </xf>
    <xf numFmtId="0" fontId="15" fillId="0" borderId="13" xfId="0" applyFont="1" applyBorder="1" applyAlignment="1">
      <alignment vertical="center"/>
    </xf>
    <xf numFmtId="38" fontId="0" fillId="0" borderId="77" xfId="0" applyNumberFormat="1" applyBorder="1" applyAlignment="1">
      <alignment horizontal="center" vertical="center"/>
    </xf>
    <xf numFmtId="0" fontId="31" fillId="0" borderId="5" xfId="0" applyFont="1" applyBorder="1" applyAlignment="1">
      <alignment horizontal="center" vertical="center"/>
    </xf>
    <xf numFmtId="0" fontId="40" fillId="0" borderId="0" xfId="0" applyFont="1" applyAlignment="1">
      <alignment vertical="center"/>
    </xf>
    <xf numFmtId="0" fontId="6" fillId="0" borderId="0" xfId="0" applyFont="1" applyBorder="1" applyAlignment="1">
      <alignment horizontal="right"/>
    </xf>
    <xf numFmtId="0" fontId="41" fillId="0" borderId="0" xfId="0" applyFont="1" applyAlignment="1">
      <alignment horizontal="left"/>
    </xf>
    <xf numFmtId="0" fontId="16" fillId="0" borderId="0" xfId="0" applyFont="1"/>
    <xf numFmtId="176" fontId="40" fillId="0" borderId="14" xfId="0" applyNumberFormat="1" applyFont="1" applyBorder="1" applyAlignment="1">
      <alignment horizontal="right" vertical="center"/>
    </xf>
    <xf numFmtId="179" fontId="40" fillId="0" borderId="11" xfId="0" applyNumberFormat="1" applyFont="1" applyBorder="1" applyAlignment="1">
      <alignment vertical="center"/>
    </xf>
    <xf numFmtId="3" fontId="40" fillId="0" borderId="11" xfId="0" applyNumberFormat="1" applyFont="1" applyBorder="1" applyAlignment="1">
      <alignment vertical="center"/>
    </xf>
    <xf numFmtId="176" fontId="40" fillId="0" borderId="11" xfId="0" applyNumberFormat="1" applyFont="1" applyBorder="1" applyAlignment="1">
      <alignment horizontal="right" vertical="center"/>
    </xf>
    <xf numFmtId="176" fontId="26" fillId="0" borderId="5" xfId="0" applyNumberFormat="1" applyFont="1" applyFill="1" applyBorder="1" applyAlignment="1" applyProtection="1">
      <alignment horizontal="center" vertical="center" shrinkToFit="1"/>
      <protection locked="0"/>
    </xf>
    <xf numFmtId="176" fontId="26" fillId="0" borderId="5" xfId="0" applyNumberFormat="1"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4" borderId="4" xfId="0" applyFont="1" applyFill="1" applyBorder="1" applyAlignment="1" applyProtection="1">
      <alignment horizontal="center" vertical="center" wrapText="1" shrinkToFit="1"/>
      <protection locked="0"/>
    </xf>
    <xf numFmtId="0" fontId="15" fillId="4" borderId="12" xfId="0" applyFont="1" applyFill="1" applyBorder="1" applyAlignment="1" applyProtection="1">
      <alignment horizontal="center" vertical="center" wrapText="1" shrinkToFit="1"/>
      <protection locked="0"/>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4"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10" xfId="0" applyFont="1" applyBorder="1" applyAlignment="1">
      <alignment horizontal="left" vertical="center" shrinkToFit="1"/>
    </xf>
    <xf numFmtId="176" fontId="15" fillId="0" borderId="11" xfId="0" applyNumberFormat="1" applyFont="1" applyBorder="1" applyAlignment="1">
      <alignment horizontal="left" vertical="center"/>
    </xf>
    <xf numFmtId="0" fontId="2" fillId="0" borderId="0" xfId="0" applyFont="1" applyAlignment="1">
      <alignment horizontal="left" wrapText="1"/>
    </xf>
    <xf numFmtId="0" fontId="6" fillId="0" borderId="0" xfId="0" applyFont="1" applyBorder="1" applyAlignment="1">
      <alignment horizontal="center"/>
    </xf>
    <xf numFmtId="0" fontId="6" fillId="0" borderId="1" xfId="0" applyFont="1" applyFill="1" applyBorder="1" applyAlignment="1">
      <alignment horizontal="left"/>
    </xf>
    <xf numFmtId="0" fontId="6" fillId="0" borderId="2" xfId="0" applyFont="1" applyFill="1" applyBorder="1" applyAlignment="1">
      <alignment horizontal="left"/>
    </xf>
    <xf numFmtId="38" fontId="6" fillId="4" borderId="14" xfId="1" applyFont="1" applyFill="1" applyBorder="1" applyAlignment="1" applyProtection="1">
      <alignment horizontal="center" vertical="center"/>
      <protection locked="0"/>
    </xf>
    <xf numFmtId="38" fontId="6" fillId="4" borderId="10" xfId="1" applyFont="1" applyFill="1" applyBorder="1" applyAlignment="1" applyProtection="1">
      <alignment horizontal="center" vertical="center"/>
      <protection locked="0"/>
    </xf>
    <xf numFmtId="38" fontId="6" fillId="0" borderId="61" xfId="1" applyFont="1" applyBorder="1" applyAlignment="1">
      <alignment horizontal="center" vertical="center"/>
    </xf>
    <xf numFmtId="38" fontId="6" fillId="0" borderId="62" xfId="1" applyFont="1" applyBorder="1" applyAlignment="1">
      <alignment horizontal="center" vertical="center"/>
    </xf>
    <xf numFmtId="38" fontId="6" fillId="0" borderId="14" xfId="1" applyFont="1" applyFill="1" applyBorder="1" applyAlignment="1">
      <alignment horizontal="right" vertical="top"/>
    </xf>
    <xf numFmtId="38" fontId="6" fillId="0" borderId="15" xfId="1" applyFont="1" applyFill="1" applyBorder="1" applyAlignment="1">
      <alignment horizontal="right" vertical="top"/>
    </xf>
    <xf numFmtId="38" fontId="6" fillId="0" borderId="10" xfId="1" applyFont="1" applyFill="1" applyBorder="1" applyAlignment="1">
      <alignment horizontal="right" vertical="top"/>
    </xf>
    <xf numFmtId="38" fontId="6" fillId="4" borderId="15" xfId="1" applyFont="1" applyFill="1" applyBorder="1" applyAlignment="1" applyProtection="1">
      <alignment horizontal="center" vertical="center"/>
      <protection locked="0"/>
    </xf>
    <xf numFmtId="0" fontId="6" fillId="0" borderId="0" xfId="0" applyFont="1" applyBorder="1" applyAlignment="1">
      <alignment horizontal="center" vertical="center"/>
    </xf>
    <xf numFmtId="38" fontId="6" fillId="0" borderId="11" xfId="1" quotePrefix="1" applyFont="1" applyFill="1" applyBorder="1" applyAlignment="1" applyProtection="1">
      <alignment horizontal="center"/>
      <protection locked="0"/>
    </xf>
    <xf numFmtId="38" fontId="6" fillId="0" borderId="14" xfId="1" quotePrefix="1" applyFont="1" applyFill="1" applyBorder="1" applyAlignment="1" applyProtection="1">
      <alignment horizontal="center"/>
      <protection locked="0"/>
    </xf>
    <xf numFmtId="38" fontId="6" fillId="0" borderId="15" xfId="1" quotePrefix="1" applyFont="1" applyFill="1" applyBorder="1" applyAlignment="1" applyProtection="1">
      <alignment horizontal="center"/>
      <protection locked="0"/>
    </xf>
    <xf numFmtId="38" fontId="6" fillId="0" borderId="11" xfId="1" applyFont="1" applyFill="1" applyBorder="1" applyAlignment="1" applyProtection="1">
      <alignment horizontal="center"/>
      <protection locked="0"/>
    </xf>
    <xf numFmtId="38" fontId="6" fillId="0" borderId="14" xfId="1" applyFont="1" applyFill="1" applyBorder="1" applyAlignment="1" applyProtection="1">
      <alignment horizontal="center"/>
      <protection locked="0"/>
    </xf>
    <xf numFmtId="38" fontId="6" fillId="0" borderId="4" xfId="1" applyFont="1" applyFill="1" applyBorder="1" applyAlignment="1" applyProtection="1">
      <alignment horizontal="center"/>
      <protection locked="0"/>
    </xf>
    <xf numFmtId="38" fontId="6" fillId="0" borderId="13" xfId="1" applyFont="1" applyFill="1" applyBorder="1" applyAlignment="1" applyProtection="1">
      <alignment horizontal="center"/>
      <protection locked="0"/>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10" xfId="0" applyFont="1" applyFill="1" applyBorder="1" applyAlignment="1">
      <alignment horizontal="center"/>
    </xf>
    <xf numFmtId="38" fontId="6" fillId="0" borderId="11" xfId="0" applyNumberFormat="1" applyFont="1" applyFill="1" applyBorder="1" applyAlignment="1">
      <alignment horizontal="center"/>
    </xf>
    <xf numFmtId="0" fontId="6" fillId="0" borderId="11" xfId="0" applyFont="1" applyFill="1" applyBorder="1" applyAlignment="1">
      <alignment horizontal="center"/>
    </xf>
    <xf numFmtId="0" fontId="6" fillId="0" borderId="14" xfId="0" applyFont="1" applyBorder="1" applyAlignment="1">
      <alignment horizontal="center"/>
    </xf>
    <xf numFmtId="0" fontId="6" fillId="0" borderId="10" xfId="0" applyFont="1" applyBorder="1" applyAlignment="1">
      <alignment horizontal="center"/>
    </xf>
    <xf numFmtId="38" fontId="6" fillId="4" borderId="14" xfId="1" applyFont="1" applyFill="1" applyBorder="1" applyAlignment="1" applyProtection="1">
      <alignment horizontal="right" vertical="center"/>
      <protection locked="0"/>
    </xf>
    <xf numFmtId="38" fontId="6" fillId="4" borderId="10" xfId="1" applyFont="1" applyFill="1" applyBorder="1" applyAlignment="1" applyProtection="1">
      <alignment horizontal="right" vertical="center"/>
      <protection locked="0"/>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Border="1" applyAlignment="1">
      <alignment horizontal="right"/>
    </xf>
    <xf numFmtId="0" fontId="6" fillId="0" borderId="11"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38" fontId="6" fillId="0" borderId="11" xfId="1" applyFont="1" applyFill="1" applyBorder="1" applyAlignment="1" applyProtection="1">
      <alignment horizontal="center"/>
    </xf>
    <xf numFmtId="38" fontId="6" fillId="0" borderId="14" xfId="1" applyFont="1" applyFill="1" applyBorder="1" applyAlignment="1" applyProtection="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14" xfId="0" applyFont="1" applyFill="1" applyBorder="1" applyAlignment="1">
      <alignment horizontal="center" vertical="top"/>
    </xf>
    <xf numFmtId="0" fontId="6" fillId="0" borderId="15" xfId="0" applyFont="1" applyFill="1" applyBorder="1" applyAlignment="1">
      <alignment horizontal="center" vertical="top"/>
    </xf>
    <xf numFmtId="0" fontId="6" fillId="0" borderId="10" xfId="0" applyFont="1" applyFill="1" applyBorder="1" applyAlignment="1">
      <alignment horizontal="center" vertical="top"/>
    </xf>
    <xf numFmtId="0" fontId="36" fillId="0" borderId="0" xfId="0" applyFont="1" applyAlignment="1">
      <alignment horizontal="left" vertical="center"/>
    </xf>
    <xf numFmtId="0" fontId="0" fillId="0" borderId="11" xfId="0" applyBorder="1" applyAlignment="1">
      <alignment horizontal="center" vertical="center"/>
    </xf>
    <xf numFmtId="0" fontId="12" fillId="0" borderId="11" xfId="0" applyFont="1" applyBorder="1" applyAlignment="1">
      <alignment horizontal="center" vertical="center"/>
    </xf>
    <xf numFmtId="38" fontId="0" fillId="0" borderId="58" xfId="1" applyFont="1" applyBorder="1" applyAlignment="1">
      <alignment horizontal="center" vertical="center"/>
    </xf>
    <xf numFmtId="38" fontId="0" fillId="0" borderId="60" xfId="1" applyFont="1" applyBorder="1" applyAlignment="1">
      <alignment horizontal="center" vertical="center"/>
    </xf>
    <xf numFmtId="38" fontId="0" fillId="0" borderId="59" xfId="1" applyFont="1" applyBorder="1" applyAlignment="1">
      <alignment horizontal="center" vertical="center"/>
    </xf>
    <xf numFmtId="0" fontId="0" fillId="4" borderId="14" xfId="0" applyFill="1" applyBorder="1" applyAlignment="1">
      <alignment horizontal="center" vertical="center"/>
    </xf>
    <xf numFmtId="0" fontId="0" fillId="4" borderId="10" xfId="0" applyFill="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center" vertical="center"/>
    </xf>
    <xf numFmtId="0" fontId="0" fillId="5" borderId="10" xfId="0" applyFill="1" applyBorder="1" applyAlignment="1">
      <alignment horizontal="center" vertical="center"/>
    </xf>
    <xf numFmtId="0" fontId="35" fillId="0" borderId="0" xfId="0" applyFont="1" applyAlignment="1">
      <alignment horizontal="center" vertical="center"/>
    </xf>
    <xf numFmtId="0" fontId="0" fillId="0" borderId="42" xfId="0" applyFont="1" applyBorder="1" applyAlignment="1">
      <alignment horizontal="left"/>
    </xf>
    <xf numFmtId="0" fontId="0" fillId="0" borderId="26" xfId="0" applyFont="1" applyBorder="1" applyAlignment="1">
      <alignment horizontal="left"/>
    </xf>
    <xf numFmtId="0" fontId="0" fillId="0" borderId="41" xfId="0" applyFont="1" applyBorder="1" applyAlignment="1">
      <alignment horizontal="left"/>
    </xf>
    <xf numFmtId="0" fontId="7" fillId="0" borderId="0" xfId="0" applyFont="1" applyBorder="1" applyAlignment="1">
      <alignment horizontal="right"/>
    </xf>
    <xf numFmtId="0" fontId="7" fillId="0" borderId="0" xfId="0" applyFont="1" applyAlignment="1">
      <alignment horizontal="left"/>
    </xf>
    <xf numFmtId="0" fontId="0" fillId="0" borderId="14" xfId="0" applyFont="1" applyBorder="1" applyAlignment="1"/>
    <xf numFmtId="0" fontId="0" fillId="0" borderId="15" xfId="0" applyFont="1" applyBorder="1" applyAlignment="1"/>
    <xf numFmtId="0" fontId="0" fillId="0" borderId="10" xfId="0" applyFont="1" applyBorder="1" applyAlignment="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73" xfId="0"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40" xfId="0" applyBorder="1" applyAlignment="1">
      <alignment horizontal="left"/>
    </xf>
    <xf numFmtId="0" fontId="0" fillId="0" borderId="21" xfId="0" applyBorder="1" applyAlignment="1">
      <alignment horizontal="center"/>
    </xf>
    <xf numFmtId="0" fontId="0" fillId="0" borderId="22" xfId="0" applyBorder="1" applyAlignment="1">
      <alignment horizontal="center"/>
    </xf>
    <xf numFmtId="0" fontId="0" fillId="0" borderId="33" xfId="0" applyBorder="1" applyAlignment="1">
      <alignment horizontal="center"/>
    </xf>
    <xf numFmtId="0" fontId="0" fillId="0" borderId="38"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73"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4" xfId="0" applyBorder="1" applyAlignment="1">
      <alignment horizontal="left"/>
    </xf>
    <xf numFmtId="176" fontId="0" fillId="4" borderId="11" xfId="0" applyNumberFormat="1" applyFill="1" applyBorder="1" applyAlignment="1">
      <alignment horizontal="right"/>
    </xf>
    <xf numFmtId="176" fontId="0" fillId="4" borderId="14" xfId="0" applyNumberFormat="1" applyFill="1" applyBorder="1" applyAlignment="1">
      <alignment horizontal="right"/>
    </xf>
    <xf numFmtId="0" fontId="0" fillId="0" borderId="47" xfId="0" applyBorder="1" applyAlignment="1">
      <alignment horizontal="center"/>
    </xf>
    <xf numFmtId="0" fontId="0" fillId="0" borderId="11" xfId="0" applyBorder="1" applyAlignment="1">
      <alignment horizontal="center"/>
    </xf>
    <xf numFmtId="0" fontId="0" fillId="0" borderId="45" xfId="0" applyBorder="1" applyAlignment="1">
      <alignment horizontal="center"/>
    </xf>
    <xf numFmtId="0" fontId="0" fillId="0" borderId="35" xfId="0" applyBorder="1" applyAlignment="1">
      <alignment horizontal="center"/>
    </xf>
    <xf numFmtId="0" fontId="37" fillId="0" borderId="35" xfId="0" applyFont="1" applyBorder="1" applyAlignment="1">
      <alignment horizontal="center" wrapText="1"/>
    </xf>
    <xf numFmtId="0" fontId="37" fillId="0" borderId="35" xfId="0" applyFont="1" applyBorder="1" applyAlignment="1">
      <alignment horizontal="center"/>
    </xf>
    <xf numFmtId="0" fontId="37" fillId="0" borderId="67" xfId="0" applyFont="1" applyBorder="1" applyAlignment="1">
      <alignment horizontal="center"/>
    </xf>
    <xf numFmtId="0" fontId="0" fillId="0" borderId="68" xfId="0"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0" fillId="4" borderId="26" xfId="0" applyFill="1" applyBorder="1" applyAlignment="1">
      <alignment horizontal="center" vertical="center"/>
    </xf>
    <xf numFmtId="0" fontId="0" fillId="0" borderId="42" xfId="0" applyFill="1" applyBorder="1" applyAlignment="1">
      <alignment horizontal="center"/>
    </xf>
    <xf numFmtId="0" fontId="0" fillId="0" borderId="26" xfId="0" applyFill="1" applyBorder="1" applyAlignment="1">
      <alignment horizontal="center"/>
    </xf>
    <xf numFmtId="0" fontId="0" fillId="0" borderId="41" xfId="0" applyFill="1" applyBorder="1" applyAlignment="1">
      <alignment horizontal="center"/>
    </xf>
    <xf numFmtId="0" fontId="7" fillId="0" borderId="0" xfId="0" applyFont="1" applyBorder="1" applyAlignment="1">
      <alignment horizontal="left"/>
    </xf>
    <xf numFmtId="0" fontId="0" fillId="0" borderId="1"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top"/>
    </xf>
    <xf numFmtId="0" fontId="0" fillId="0" borderId="13" xfId="0" applyBorder="1" applyAlignment="1">
      <alignment horizontal="center" vertical="top"/>
    </xf>
    <xf numFmtId="0" fontId="0" fillId="0" borderId="12" xfId="0" applyBorder="1" applyAlignment="1">
      <alignment horizontal="center" vertical="top"/>
    </xf>
    <xf numFmtId="0" fontId="0" fillId="4" borderId="2" xfId="0" applyFill="1" applyBorder="1" applyAlignment="1">
      <alignment horizontal="center"/>
    </xf>
    <xf numFmtId="0" fontId="0" fillId="4"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0" fillId="0" borderId="10" xfId="0" applyBorder="1" applyAlignment="1">
      <alignment horizontal="center" shrinkToFit="1"/>
    </xf>
    <xf numFmtId="0" fontId="0" fillId="0" borderId="43" xfId="0" applyBorder="1" applyAlignment="1">
      <alignment horizontal="center" shrinkToFit="1"/>
    </xf>
    <xf numFmtId="0" fontId="0" fillId="4" borderId="11" xfId="0" applyFill="1" applyBorder="1" applyAlignment="1">
      <alignment horizontal="center" shrinkToFit="1"/>
    </xf>
    <xf numFmtId="0" fontId="0" fillId="4" borderId="6" xfId="0" applyFill="1" applyBorder="1" applyAlignment="1">
      <alignment horizontal="center" shrinkToFit="1"/>
    </xf>
    <xf numFmtId="0" fontId="0" fillId="4" borderId="32" xfId="0" applyFill="1" applyBorder="1" applyAlignment="1">
      <alignment horizontal="center" shrinkToFit="1"/>
    </xf>
    <xf numFmtId="0" fontId="0" fillId="4" borderId="14" xfId="0" applyFill="1" applyBorder="1" applyAlignment="1">
      <alignment horizontal="center" shrinkToFit="1"/>
    </xf>
    <xf numFmtId="0" fontId="0" fillId="4" borderId="1" xfId="0" applyFill="1" applyBorder="1" applyAlignment="1">
      <alignment horizontal="center" shrinkToFit="1"/>
    </xf>
    <xf numFmtId="0" fontId="0" fillId="4" borderId="44" xfId="0" applyFill="1" applyBorder="1" applyAlignment="1">
      <alignment horizontal="center" shrinkToFit="1"/>
    </xf>
    <xf numFmtId="0" fontId="0" fillId="0" borderId="45"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0" xfId="0" applyFont="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38"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0" fillId="0" borderId="40"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41" xfId="0" applyFont="1" applyBorder="1" applyAlignment="1">
      <alignment horizontal="center" vertical="center" shrinkToFit="1"/>
    </xf>
    <xf numFmtId="176" fontId="0" fillId="4" borderId="1" xfId="0" applyNumberFormat="1" applyFill="1" applyBorder="1" applyAlignment="1">
      <alignment horizontal="center" shrinkToFit="1"/>
    </xf>
    <xf numFmtId="176" fontId="0" fillId="4" borderId="3" xfId="0" applyNumberFormat="1" applyFill="1" applyBorder="1" applyAlignment="1">
      <alignment horizontal="center" shrinkToFit="1"/>
    </xf>
    <xf numFmtId="176" fontId="0" fillId="4" borderId="8" xfId="0" applyNumberFormat="1" applyFill="1" applyBorder="1" applyAlignment="1">
      <alignment horizontal="center" shrinkToFit="1"/>
    </xf>
    <xf numFmtId="176" fontId="0" fillId="4" borderId="9" xfId="0" applyNumberFormat="1" applyFill="1" applyBorder="1" applyAlignment="1">
      <alignment horizontal="center" shrinkToFit="1"/>
    </xf>
    <xf numFmtId="176" fontId="0" fillId="4" borderId="42" xfId="0" applyNumberFormat="1" applyFill="1" applyBorder="1" applyAlignment="1">
      <alignment horizontal="center" shrinkToFit="1"/>
    </xf>
    <xf numFmtId="176" fontId="0" fillId="4" borderId="41" xfId="0" applyNumberFormat="1" applyFill="1" applyBorder="1" applyAlignment="1">
      <alignment horizontal="center" shrinkToFit="1"/>
    </xf>
    <xf numFmtId="176" fontId="0" fillId="4" borderId="2" xfId="0" applyNumberFormat="1" applyFill="1" applyBorder="1" applyAlignment="1">
      <alignment horizontal="center" shrinkToFit="1"/>
    </xf>
    <xf numFmtId="176" fontId="0" fillId="4" borderId="0" xfId="0" applyNumberFormat="1" applyFill="1" applyBorder="1" applyAlignment="1">
      <alignment horizontal="center" shrinkToFit="1"/>
    </xf>
    <xf numFmtId="176" fontId="0" fillId="4" borderId="26" xfId="0" applyNumberFormat="1" applyFill="1" applyBorder="1" applyAlignment="1">
      <alignment horizontal="center" shrinkToFit="1"/>
    </xf>
    <xf numFmtId="176" fontId="0" fillId="0" borderId="2" xfId="0" applyNumberFormat="1" applyBorder="1" applyAlignment="1">
      <alignment horizontal="center" shrinkToFit="1"/>
    </xf>
    <xf numFmtId="176" fontId="0" fillId="0" borderId="3" xfId="0" applyNumberFormat="1" applyBorder="1" applyAlignment="1">
      <alignment horizontal="center" shrinkToFit="1"/>
    </xf>
    <xf numFmtId="176" fontId="0" fillId="0" borderId="0" xfId="0" applyNumberFormat="1" applyBorder="1" applyAlignment="1">
      <alignment horizontal="center" shrinkToFit="1"/>
    </xf>
    <xf numFmtId="176" fontId="0" fillId="0" borderId="9" xfId="0" applyNumberFormat="1" applyBorder="1" applyAlignment="1">
      <alignment horizontal="center" shrinkToFit="1"/>
    </xf>
    <xf numFmtId="176" fontId="0" fillId="0" borderId="26" xfId="0" applyNumberFormat="1" applyBorder="1" applyAlignment="1">
      <alignment horizontal="center" shrinkToFit="1"/>
    </xf>
    <xf numFmtId="176" fontId="0" fillId="0" borderId="41" xfId="0" applyNumberFormat="1" applyBorder="1" applyAlignment="1">
      <alignment horizontal="center" shrinkToFit="1"/>
    </xf>
    <xf numFmtId="176" fontId="0" fillId="4" borderId="1" xfId="0" applyNumberFormat="1" applyFill="1" applyBorder="1" applyAlignment="1">
      <alignment horizontal="right" shrinkToFit="1"/>
    </xf>
    <xf numFmtId="176" fontId="0" fillId="4" borderId="8" xfId="0" applyNumberFormat="1" applyFill="1" applyBorder="1" applyAlignment="1">
      <alignment horizontal="right" shrinkToFit="1"/>
    </xf>
    <xf numFmtId="176" fontId="0" fillId="4" borderId="42" xfId="0" applyNumberFormat="1" applyFill="1" applyBorder="1" applyAlignment="1">
      <alignment horizontal="right" shrinkToFit="1"/>
    </xf>
    <xf numFmtId="176" fontId="0" fillId="0" borderId="10" xfId="0" applyNumberFormat="1" applyBorder="1" applyAlignment="1">
      <alignment horizontal="center" shrinkToFit="1"/>
    </xf>
    <xf numFmtId="176" fontId="0" fillId="0" borderId="43" xfId="0" applyNumberFormat="1" applyBorder="1" applyAlignment="1">
      <alignment horizontal="center" shrinkToFit="1"/>
    </xf>
    <xf numFmtId="176" fontId="0" fillId="0" borderId="11" xfId="0" applyNumberFormat="1" applyBorder="1" applyAlignment="1">
      <alignment horizontal="center" shrinkToFit="1"/>
    </xf>
    <xf numFmtId="0" fontId="0" fillId="0" borderId="11" xfId="0" applyBorder="1" applyAlignment="1">
      <alignment horizontal="center" shrinkToFit="1"/>
    </xf>
    <xf numFmtId="176" fontId="0" fillId="0" borderId="6" xfId="0" applyNumberFormat="1" applyBorder="1" applyAlignment="1">
      <alignment horizontal="center" shrinkToFit="1"/>
    </xf>
    <xf numFmtId="0" fontId="0" fillId="0" borderId="6" xfId="0" applyBorder="1" applyAlignment="1">
      <alignment horizontal="center" shrinkToFit="1"/>
    </xf>
    <xf numFmtId="0" fontId="0" fillId="0" borderId="32" xfId="0" applyBorder="1" applyAlignment="1">
      <alignment horizontal="center" shrinkToFit="1"/>
    </xf>
    <xf numFmtId="176" fontId="0" fillId="0" borderId="14" xfId="0" applyNumberFormat="1" applyBorder="1" applyAlignment="1">
      <alignment horizontal="center" shrinkToFit="1"/>
    </xf>
    <xf numFmtId="176" fontId="0" fillId="0" borderId="1" xfId="0" applyNumberFormat="1" applyBorder="1" applyAlignment="1">
      <alignment horizontal="center" shrinkToFit="1"/>
    </xf>
    <xf numFmtId="0" fontId="0" fillId="0" borderId="44" xfId="0" applyBorder="1" applyAlignment="1">
      <alignment horizontal="center" shrinkToFit="1"/>
    </xf>
    <xf numFmtId="176" fontId="0" fillId="4" borderId="11" xfId="0" applyNumberFormat="1" applyFill="1" applyBorder="1" applyAlignment="1">
      <alignment horizontal="center" shrinkToFit="1"/>
    </xf>
    <xf numFmtId="176" fontId="0" fillId="4" borderId="6" xfId="0" applyNumberFormat="1" applyFill="1" applyBorder="1" applyAlignment="1">
      <alignment horizontal="center" shrinkToFit="1"/>
    </xf>
    <xf numFmtId="176" fontId="0" fillId="4" borderId="32" xfId="0" applyNumberFormat="1" applyFill="1" applyBorder="1" applyAlignment="1">
      <alignment horizontal="center" shrinkToFit="1"/>
    </xf>
    <xf numFmtId="0" fontId="0" fillId="4" borderId="1" xfId="0" applyFill="1" applyBorder="1" applyAlignment="1">
      <alignment horizontal="right" shrinkToFit="1"/>
    </xf>
    <xf numFmtId="0" fontId="0" fillId="4" borderId="8" xfId="0" applyFill="1" applyBorder="1" applyAlignment="1">
      <alignment horizontal="right" shrinkToFit="1"/>
    </xf>
    <xf numFmtId="0" fontId="0" fillId="4" borderId="42" xfId="0" applyFill="1" applyBorder="1" applyAlignment="1">
      <alignment horizontal="right" shrinkToFit="1"/>
    </xf>
    <xf numFmtId="0" fontId="7" fillId="4" borderId="26" xfId="0" applyNumberFormat="1" applyFont="1" applyFill="1" applyBorder="1" applyAlignment="1">
      <alignment horizontal="center" vertical="center" shrinkToFit="1"/>
    </xf>
    <xf numFmtId="0" fontId="7" fillId="4" borderId="41" xfId="0" applyNumberFormat="1" applyFont="1" applyFill="1" applyBorder="1" applyAlignment="1">
      <alignment horizontal="center" vertical="center"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3"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4"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left" vertical="center" wrapText="1"/>
    </xf>
    <xf numFmtId="0" fontId="7" fillId="0" borderId="33" xfId="0" applyFont="1" applyBorder="1" applyAlignment="1">
      <alignment horizontal="left" vertical="center" wrapText="1"/>
    </xf>
    <xf numFmtId="0" fontId="37" fillId="0" borderId="13" xfId="0" applyFont="1" applyBorder="1" applyAlignment="1">
      <alignment horizontal="left" vertical="center" wrapText="1"/>
    </xf>
    <xf numFmtId="0" fontId="3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right"/>
    </xf>
    <xf numFmtId="10" fontId="0" fillId="0" borderId="24" xfId="0" applyNumberFormat="1" applyBorder="1" applyAlignment="1">
      <alignment horizontal="center" shrinkToFit="1"/>
    </xf>
    <xf numFmtId="10" fontId="0" fillId="0" borderId="27" xfId="0" applyNumberFormat="1" applyBorder="1" applyAlignment="1">
      <alignment horizontal="center" shrinkToFit="1"/>
    </xf>
    <xf numFmtId="0" fontId="7" fillId="0" borderId="22" xfId="0" applyFont="1" applyBorder="1" applyAlignment="1">
      <alignment horizontal="right"/>
    </xf>
    <xf numFmtId="0" fontId="7" fillId="0" borderId="22" xfId="0" applyFont="1" applyBorder="1" applyAlignment="1">
      <alignment horizontal="left"/>
    </xf>
    <xf numFmtId="0" fontId="0" fillId="0" borderId="14" xfId="0" applyBorder="1" applyAlignment="1">
      <alignment horizontal="center" shrinkToFit="1"/>
    </xf>
    <xf numFmtId="0" fontId="7" fillId="4" borderId="0"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37" fillId="0" borderId="8" xfId="0" applyFont="1" applyBorder="1" applyAlignment="1">
      <alignment horizontal="left" vertical="center" wrapText="1"/>
    </xf>
    <xf numFmtId="0" fontId="37" fillId="0" borderId="42" xfId="0" applyFont="1" applyBorder="1" applyAlignment="1">
      <alignment horizontal="left" vertical="center" wrapText="1"/>
    </xf>
    <xf numFmtId="176" fontId="0" fillId="0" borderId="32" xfId="0" applyNumberFormat="1" applyBorder="1" applyAlignment="1">
      <alignment horizontal="center"/>
    </xf>
    <xf numFmtId="176" fontId="0" fillId="0" borderId="44" xfId="0" applyNumberFormat="1" applyBorder="1" applyAlignment="1">
      <alignment horizontal="center"/>
    </xf>
    <xf numFmtId="0" fontId="0" fillId="4" borderId="11" xfId="0" applyFill="1" applyBorder="1" applyAlignment="1">
      <alignment horizontal="center"/>
    </xf>
    <xf numFmtId="0" fontId="0" fillId="4" borderId="14" xfId="0"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176" fontId="0" fillId="0" borderId="32" xfId="0" applyNumberFormat="1" applyBorder="1" applyAlignment="1">
      <alignment horizontal="right"/>
    </xf>
    <xf numFmtId="176" fontId="0" fillId="0" borderId="44" xfId="0" applyNumberFormat="1" applyBorder="1" applyAlignment="1">
      <alignment horizontal="right"/>
    </xf>
    <xf numFmtId="0" fontId="0" fillId="0" borderId="76" xfId="0" applyBorder="1" applyAlignment="1">
      <alignment horizontal="center"/>
    </xf>
    <xf numFmtId="0" fontId="0" fillId="0" borderId="36" xfId="0" applyBorder="1" applyAlignment="1">
      <alignment horizontal="center"/>
    </xf>
    <xf numFmtId="0" fontId="0" fillId="0" borderId="5" xfId="0" applyBorder="1" applyAlignment="1">
      <alignment horizontal="center"/>
    </xf>
    <xf numFmtId="0" fontId="0" fillId="0" borderId="39" xfId="0" applyBorder="1" applyAlignment="1">
      <alignment horizontal="center"/>
    </xf>
    <xf numFmtId="10" fontId="0" fillId="0" borderId="1" xfId="0" applyNumberFormat="1" applyBorder="1" applyAlignment="1">
      <alignment horizontal="center"/>
    </xf>
    <xf numFmtId="10" fontId="0" fillId="0" borderId="2" xfId="0" applyNumberFormat="1" applyBorder="1" applyAlignment="1">
      <alignment horizontal="center"/>
    </xf>
    <xf numFmtId="10" fontId="0" fillId="0" borderId="3" xfId="0" applyNumberFormat="1" applyBorder="1" applyAlignment="1">
      <alignment horizontal="center"/>
    </xf>
    <xf numFmtId="10" fontId="0" fillId="0" borderId="42" xfId="0" applyNumberFormat="1" applyBorder="1" applyAlignment="1">
      <alignment horizontal="center"/>
    </xf>
    <xf numFmtId="10" fontId="0" fillId="0" borderId="26" xfId="0" applyNumberFormat="1" applyBorder="1" applyAlignment="1">
      <alignment horizontal="center"/>
    </xf>
    <xf numFmtId="10" fontId="0" fillId="0" borderId="41" xfId="0" applyNumberFormat="1" applyBorder="1" applyAlignment="1">
      <alignment horizontal="center"/>
    </xf>
    <xf numFmtId="10" fontId="0" fillId="0" borderId="48" xfId="0" applyNumberFormat="1" applyBorder="1" applyAlignment="1">
      <alignment horizontal="center"/>
    </xf>
    <xf numFmtId="10" fontId="0" fillId="0" borderId="27" xfId="0" applyNumberFormat="1" applyBorder="1" applyAlignment="1">
      <alignment horizontal="center"/>
    </xf>
    <xf numFmtId="0" fontId="7" fillId="0" borderId="44" xfId="0" applyFont="1" applyFill="1" applyBorder="1" applyAlignment="1">
      <alignment horizontal="center"/>
    </xf>
    <xf numFmtId="0" fontId="7" fillId="0" borderId="70" xfId="0" applyFont="1" applyFill="1" applyBorder="1" applyAlignment="1">
      <alignment horizontal="center"/>
    </xf>
    <xf numFmtId="0" fontId="0" fillId="4" borderId="15" xfId="0"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0" fillId="0" borderId="34" xfId="0" applyBorder="1" applyAlignment="1">
      <alignment horizontal="center"/>
    </xf>
    <xf numFmtId="0" fontId="0" fillId="0" borderId="4" xfId="0" applyBorder="1" applyAlignment="1">
      <alignment horizontal="center"/>
    </xf>
    <xf numFmtId="0" fontId="14" fillId="0" borderId="16" xfId="0" applyFont="1" applyBorder="1" applyAlignment="1">
      <alignment horizontal="center" vertical="center" justifyLastLine="1"/>
    </xf>
    <xf numFmtId="0" fontId="14" fillId="0" borderId="18" xfId="0" applyFont="1" applyBorder="1" applyAlignment="1">
      <alignment horizontal="center" vertical="center" justifyLastLine="1"/>
    </xf>
    <xf numFmtId="0" fontId="14" fillId="0" borderId="20"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cellXfs>
  <cellStyles count="5">
    <cellStyle name="桁区切り" xfId="1" builtinId="6"/>
    <cellStyle name="桁区切り 2" xfId="2" xr:uid="{00000000-0005-0000-0000-000001000000}"/>
    <cellStyle name="桁区切り 3" xfId="4" xr:uid="{DFACCFDA-99F1-45CF-B855-9172D7FE8102}"/>
    <cellStyle name="標準" xfId="0" builtinId="0"/>
    <cellStyle name="標準 2" xfId="3" xr:uid="{5EA1A867-8109-4713-A7C9-2CBABEC225C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91725</xdr:colOff>
      <xdr:row>11</xdr:row>
      <xdr:rowOff>47625</xdr:rowOff>
    </xdr:from>
    <xdr:to>
      <xdr:col>12</xdr:col>
      <xdr:colOff>123825</xdr:colOff>
      <xdr:row>43</xdr:row>
      <xdr:rowOff>180975</xdr:rowOff>
    </xdr:to>
    <xdr:sp macro="" textlink="">
      <xdr:nvSpPr>
        <xdr:cNvPr id="2" name="フリーフォーム 4">
          <a:extLst>
            <a:ext uri="{FF2B5EF4-FFF2-40B4-BE49-F238E27FC236}">
              <a16:creationId xmlns:a16="http://schemas.microsoft.com/office/drawing/2014/main" id="{2E0D15DA-A225-4357-A63D-0E42E9EFB084}"/>
            </a:ext>
          </a:extLst>
        </xdr:cNvPr>
        <xdr:cNvSpPr/>
      </xdr:nvSpPr>
      <xdr:spPr>
        <a:xfrm>
          <a:off x="2120550" y="2247900"/>
          <a:ext cx="8080725" cy="6153150"/>
        </a:xfrm>
        <a:custGeom>
          <a:avLst/>
          <a:gdLst>
            <a:gd name="connsiteX0" fmla="*/ 0 w 3552825"/>
            <a:gd name="connsiteY0" fmla="*/ 4953000 h 4953000"/>
            <a:gd name="connsiteX1" fmla="*/ 3552825 w 3552825"/>
            <a:gd name="connsiteY1" fmla="*/ 4953000 h 4953000"/>
            <a:gd name="connsiteX2" fmla="*/ 3543300 w 3552825"/>
            <a:gd name="connsiteY2" fmla="*/ 161925 h 4953000"/>
            <a:gd name="connsiteX3" fmla="*/ 447675 w 3552825"/>
            <a:gd name="connsiteY3" fmla="*/ 161925 h 4953000"/>
            <a:gd name="connsiteX4" fmla="*/ 447675 w 3552825"/>
            <a:gd name="connsiteY4" fmla="*/ 0 h 4953000"/>
            <a:gd name="connsiteX0" fmla="*/ 651293 w 4204118"/>
            <a:gd name="connsiteY0" fmla="*/ 4953000 h 4953000"/>
            <a:gd name="connsiteX1" fmla="*/ 4204118 w 4204118"/>
            <a:gd name="connsiteY1" fmla="*/ 4953000 h 4953000"/>
            <a:gd name="connsiteX2" fmla="*/ 4194593 w 4204118"/>
            <a:gd name="connsiteY2" fmla="*/ 161925 h 4953000"/>
            <a:gd name="connsiteX3" fmla="*/ 0 w 4204118"/>
            <a:gd name="connsiteY3" fmla="*/ 188698 h 4953000"/>
            <a:gd name="connsiteX4" fmla="*/ 1098968 w 4204118"/>
            <a:gd name="connsiteY4" fmla="*/ 0 h 4953000"/>
            <a:gd name="connsiteX0" fmla="*/ 651293 w 4204118"/>
            <a:gd name="connsiteY0" fmla="*/ 4979773 h 4979773"/>
            <a:gd name="connsiteX1" fmla="*/ 4204118 w 4204118"/>
            <a:gd name="connsiteY1" fmla="*/ 4979773 h 4979773"/>
            <a:gd name="connsiteX2" fmla="*/ 4194593 w 4204118"/>
            <a:gd name="connsiteY2" fmla="*/ 188698 h 4979773"/>
            <a:gd name="connsiteX3" fmla="*/ 0 w 4204118"/>
            <a:gd name="connsiteY3" fmla="*/ 215471 h 4979773"/>
            <a:gd name="connsiteX4" fmla="*/ 15056 w 4204118"/>
            <a:gd name="connsiteY4" fmla="*/ 0 h 4979773"/>
            <a:gd name="connsiteX0" fmla="*/ 651293 w 4204118"/>
            <a:gd name="connsiteY0" fmla="*/ 4979773 h 4979773"/>
            <a:gd name="connsiteX1" fmla="*/ 4204118 w 4204118"/>
            <a:gd name="connsiteY1" fmla="*/ 4979773 h 4979773"/>
            <a:gd name="connsiteX2" fmla="*/ 4194593 w 4204118"/>
            <a:gd name="connsiteY2" fmla="*/ 188698 h 4979773"/>
            <a:gd name="connsiteX3" fmla="*/ 0 w 4204118"/>
            <a:gd name="connsiteY3" fmla="*/ 188259 h 4979773"/>
            <a:gd name="connsiteX4" fmla="*/ 15056 w 4204118"/>
            <a:gd name="connsiteY4" fmla="*/ 0 h 4979773"/>
            <a:gd name="connsiteX0" fmla="*/ 8815158 w 12367983"/>
            <a:gd name="connsiteY0" fmla="*/ 4979773 h 4979773"/>
            <a:gd name="connsiteX1" fmla="*/ 12367983 w 12367983"/>
            <a:gd name="connsiteY1" fmla="*/ 4979773 h 4979773"/>
            <a:gd name="connsiteX2" fmla="*/ 12358458 w 12367983"/>
            <a:gd name="connsiteY2" fmla="*/ 188698 h 4979773"/>
            <a:gd name="connsiteX3" fmla="*/ 8163865 w 12367983"/>
            <a:gd name="connsiteY3" fmla="*/ 188259 h 4979773"/>
            <a:gd name="connsiteX4" fmla="*/ 0 w 12367983"/>
            <a:gd name="connsiteY4" fmla="*/ 0 h 4979773"/>
            <a:gd name="connsiteX0" fmla="*/ 656762 w 4209587"/>
            <a:gd name="connsiteY0" fmla="*/ 5059132 h 5059132"/>
            <a:gd name="connsiteX1" fmla="*/ 4209587 w 4209587"/>
            <a:gd name="connsiteY1" fmla="*/ 5059132 h 5059132"/>
            <a:gd name="connsiteX2" fmla="*/ 4200062 w 4209587"/>
            <a:gd name="connsiteY2" fmla="*/ 268057 h 5059132"/>
            <a:gd name="connsiteX3" fmla="*/ 5469 w 4209587"/>
            <a:gd name="connsiteY3" fmla="*/ 267618 h 5059132"/>
            <a:gd name="connsiteX4" fmla="*/ 0 w 4209587"/>
            <a:gd name="connsiteY4" fmla="*/ 0 h 5059132"/>
            <a:gd name="connsiteX0" fmla="*/ 8697931 w 12250756"/>
            <a:gd name="connsiteY0" fmla="*/ 5059132 h 5059132"/>
            <a:gd name="connsiteX1" fmla="*/ 12250756 w 12250756"/>
            <a:gd name="connsiteY1" fmla="*/ 5059132 h 5059132"/>
            <a:gd name="connsiteX2" fmla="*/ 12241231 w 12250756"/>
            <a:gd name="connsiteY2" fmla="*/ 268057 h 5059132"/>
            <a:gd name="connsiteX3" fmla="*/ 0 w 12250756"/>
            <a:gd name="connsiteY3" fmla="*/ 277538 h 5059132"/>
            <a:gd name="connsiteX4" fmla="*/ 8041169 w 12250756"/>
            <a:gd name="connsiteY4" fmla="*/ 0 h 5059132"/>
            <a:gd name="connsiteX0" fmla="*/ 8703399 w 12256224"/>
            <a:gd name="connsiteY0" fmla="*/ 5078972 h 5078972"/>
            <a:gd name="connsiteX1" fmla="*/ 12256224 w 12256224"/>
            <a:gd name="connsiteY1" fmla="*/ 5078972 h 5078972"/>
            <a:gd name="connsiteX2" fmla="*/ 12246699 w 12256224"/>
            <a:gd name="connsiteY2" fmla="*/ 287897 h 5078972"/>
            <a:gd name="connsiteX3" fmla="*/ 5468 w 12256224"/>
            <a:gd name="connsiteY3" fmla="*/ 297378 h 5078972"/>
            <a:gd name="connsiteX4" fmla="*/ 0 w 12256224"/>
            <a:gd name="connsiteY4" fmla="*/ 0 h 5078972"/>
            <a:gd name="connsiteX0" fmla="*/ 0 w 31604295"/>
            <a:gd name="connsiteY0" fmla="*/ 5102854 h 5102854"/>
            <a:gd name="connsiteX1" fmla="*/ 31604295 w 31604295"/>
            <a:gd name="connsiteY1" fmla="*/ 5078972 h 5102854"/>
            <a:gd name="connsiteX2" fmla="*/ 31594770 w 31604295"/>
            <a:gd name="connsiteY2" fmla="*/ 287897 h 5102854"/>
            <a:gd name="connsiteX3" fmla="*/ 19353539 w 31604295"/>
            <a:gd name="connsiteY3" fmla="*/ 297378 h 5102854"/>
            <a:gd name="connsiteX4" fmla="*/ 19348071 w 31604295"/>
            <a:gd name="connsiteY4" fmla="*/ 0 h 5102854"/>
            <a:gd name="connsiteX0" fmla="*/ 0 w 31567042"/>
            <a:gd name="connsiteY0" fmla="*/ 5071011 h 5078972"/>
            <a:gd name="connsiteX1" fmla="*/ 31567042 w 31567042"/>
            <a:gd name="connsiteY1" fmla="*/ 5078972 h 5078972"/>
            <a:gd name="connsiteX2" fmla="*/ 31557517 w 31567042"/>
            <a:gd name="connsiteY2" fmla="*/ 287897 h 5078972"/>
            <a:gd name="connsiteX3" fmla="*/ 19316286 w 31567042"/>
            <a:gd name="connsiteY3" fmla="*/ 297378 h 5078972"/>
            <a:gd name="connsiteX4" fmla="*/ 19310818 w 31567042"/>
            <a:gd name="connsiteY4" fmla="*/ 0 h 5078972"/>
            <a:gd name="connsiteX0" fmla="*/ 0 w 31865066"/>
            <a:gd name="connsiteY0" fmla="*/ 5078972 h 5078972"/>
            <a:gd name="connsiteX1" fmla="*/ 31865066 w 31865066"/>
            <a:gd name="connsiteY1" fmla="*/ 5078972 h 5078972"/>
            <a:gd name="connsiteX2" fmla="*/ 31855541 w 31865066"/>
            <a:gd name="connsiteY2" fmla="*/ 287897 h 5078972"/>
            <a:gd name="connsiteX3" fmla="*/ 19614310 w 31865066"/>
            <a:gd name="connsiteY3" fmla="*/ 297378 h 5078972"/>
            <a:gd name="connsiteX4" fmla="*/ 19608842 w 31865066"/>
            <a:gd name="connsiteY4" fmla="*/ 0 h 5078972"/>
            <a:gd name="connsiteX0" fmla="*/ 0 w 31167052"/>
            <a:gd name="connsiteY0" fmla="*/ 5078972 h 5078972"/>
            <a:gd name="connsiteX1" fmla="*/ 31167052 w 31167052"/>
            <a:gd name="connsiteY1" fmla="*/ 5078972 h 5078972"/>
            <a:gd name="connsiteX2" fmla="*/ 31157527 w 31167052"/>
            <a:gd name="connsiteY2" fmla="*/ 287897 h 5078972"/>
            <a:gd name="connsiteX3" fmla="*/ 18916296 w 31167052"/>
            <a:gd name="connsiteY3" fmla="*/ 297378 h 5078972"/>
            <a:gd name="connsiteX4" fmla="*/ 18910828 w 31167052"/>
            <a:gd name="connsiteY4" fmla="*/ 0 h 50789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1167052" h="5078972">
              <a:moveTo>
                <a:pt x="0" y="5078972"/>
              </a:moveTo>
              <a:lnTo>
                <a:pt x="31167052" y="5078972"/>
              </a:lnTo>
              <a:lnTo>
                <a:pt x="31157527" y="287897"/>
              </a:lnTo>
              <a:lnTo>
                <a:pt x="18916296" y="297378"/>
              </a:lnTo>
              <a:cubicBezTo>
                <a:pt x="18916296" y="243403"/>
                <a:pt x="18910828" y="53975"/>
                <a:pt x="18910828" y="0"/>
              </a:cubicBezTo>
            </a:path>
          </a:pathLst>
        </a:cu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590550</xdr:colOff>
      <xdr:row>0</xdr:row>
      <xdr:rowOff>104775</xdr:rowOff>
    </xdr:from>
    <xdr:to>
      <xdr:col>11</xdr:col>
      <xdr:colOff>923925</xdr:colOff>
      <xdr:row>3</xdr:row>
      <xdr:rowOff>28575</xdr:rowOff>
    </xdr:to>
    <xdr:sp macro="" textlink="">
      <xdr:nvSpPr>
        <xdr:cNvPr id="10" name="正方形/長方形 9">
          <a:extLst>
            <a:ext uri="{FF2B5EF4-FFF2-40B4-BE49-F238E27FC236}">
              <a16:creationId xmlns:a16="http://schemas.microsoft.com/office/drawing/2014/main" id="{C156C66A-CDCE-4877-A207-74D9584CE6C2}"/>
            </a:ext>
          </a:extLst>
        </xdr:cNvPr>
        <xdr:cNvSpPr/>
      </xdr:nvSpPr>
      <xdr:spPr bwMode="auto">
        <a:xfrm>
          <a:off x="8820150" y="104775"/>
          <a:ext cx="1219200" cy="447675"/>
        </a:xfrm>
        <a:prstGeom prst="rect">
          <a:avLst/>
        </a:prstGeom>
        <a:solidFill>
          <a:srgbClr val="FFFF00"/>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黄色のセルのみ</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10</xdr:col>
      <xdr:colOff>119061</xdr:colOff>
      <xdr:row>0</xdr:row>
      <xdr:rowOff>0</xdr:rowOff>
    </xdr:from>
    <xdr:to>
      <xdr:col>19</xdr:col>
      <xdr:colOff>71436</xdr:colOff>
      <xdr:row>4</xdr:row>
      <xdr:rowOff>142875</xdr:rowOff>
    </xdr:to>
    <xdr:sp macro="" textlink="">
      <xdr:nvSpPr>
        <xdr:cNvPr id="4" name="正方形/長方形 3">
          <a:extLst>
            <a:ext uri="{FF2B5EF4-FFF2-40B4-BE49-F238E27FC236}">
              <a16:creationId xmlns:a16="http://schemas.microsoft.com/office/drawing/2014/main" id="{6DB9AD0D-BB5D-4A55-898C-A2817269BC5A}"/>
            </a:ext>
          </a:extLst>
        </xdr:cNvPr>
        <xdr:cNvSpPr/>
      </xdr:nvSpPr>
      <xdr:spPr bwMode="auto">
        <a:xfrm>
          <a:off x="7012780" y="0"/>
          <a:ext cx="5286375" cy="916781"/>
        </a:xfrm>
        <a:prstGeom prst="rect">
          <a:avLst/>
        </a:prstGeom>
        <a:solidFill>
          <a:srgbClr val="FFFF00"/>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黄色のセルのみ入力してください。</a:t>
          </a:r>
          <a:endParaRPr kumimoji="1" lang="en-US" altLang="ja-JP" sz="1100">
            <a:solidFill>
              <a:sysClr val="windowText" lastClr="000000"/>
            </a:solidFill>
          </a:endParaRPr>
        </a:p>
        <a:p>
          <a:pPr algn="l"/>
          <a:r>
            <a:rPr kumimoji="1" lang="ja-JP" altLang="en-US" sz="1100">
              <a:solidFill>
                <a:sysClr val="windowText" lastClr="000000"/>
              </a:solidFill>
            </a:rPr>
            <a:t>青いセルは、決算書で、教員にかかる経費と事務職員にかかる経費が分かれている場合に、既に入力している計算式を削除し、予算書の金額を入力してください。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色がついていないセルは、自動転記又は計算されますので、入力しないでください。</a:t>
          </a:r>
          <a:endParaRPr kumimoji="1" lang="en-US" altLang="ja-JP" sz="1100">
            <a:solidFill>
              <a:sysClr val="windowText" lastClr="00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1047750</xdr:colOff>
      <xdr:row>0</xdr:row>
      <xdr:rowOff>76200</xdr:rowOff>
    </xdr:from>
    <xdr:to>
      <xdr:col>7</xdr:col>
      <xdr:colOff>161925</xdr:colOff>
      <xdr:row>2</xdr:row>
      <xdr:rowOff>104775</xdr:rowOff>
    </xdr:to>
    <xdr:sp macro="" textlink="">
      <xdr:nvSpPr>
        <xdr:cNvPr id="4" name="正方形/長方形 3">
          <a:extLst>
            <a:ext uri="{FF2B5EF4-FFF2-40B4-BE49-F238E27FC236}">
              <a16:creationId xmlns:a16="http://schemas.microsoft.com/office/drawing/2014/main" id="{063C2565-0413-4560-904D-01185AFBAEF8}"/>
            </a:ext>
          </a:extLst>
        </xdr:cNvPr>
        <xdr:cNvSpPr/>
      </xdr:nvSpPr>
      <xdr:spPr bwMode="auto">
        <a:xfrm>
          <a:off x="6543675" y="76200"/>
          <a:ext cx="1219200" cy="447675"/>
        </a:xfrm>
        <a:prstGeom prst="rect">
          <a:avLst/>
        </a:prstGeom>
        <a:solidFill>
          <a:srgbClr val="FFFF00"/>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黄色のセルのみ</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261937</xdr:colOff>
      <xdr:row>0</xdr:row>
      <xdr:rowOff>23813</xdr:rowOff>
    </xdr:from>
    <xdr:to>
      <xdr:col>10</xdr:col>
      <xdr:colOff>147637</xdr:colOff>
      <xdr:row>1</xdr:row>
      <xdr:rowOff>233363</xdr:rowOff>
    </xdr:to>
    <xdr:sp macro="" textlink="">
      <xdr:nvSpPr>
        <xdr:cNvPr id="2" name="正方形/長方形 1">
          <a:extLst>
            <a:ext uri="{FF2B5EF4-FFF2-40B4-BE49-F238E27FC236}">
              <a16:creationId xmlns:a16="http://schemas.microsoft.com/office/drawing/2014/main" id="{E5AB0EA3-5D3B-4C47-8C07-2A1547CA84B0}"/>
            </a:ext>
          </a:extLst>
        </xdr:cNvPr>
        <xdr:cNvSpPr/>
      </xdr:nvSpPr>
      <xdr:spPr bwMode="auto">
        <a:xfrm>
          <a:off x="785812" y="23813"/>
          <a:ext cx="1219200" cy="447675"/>
        </a:xfrm>
        <a:prstGeom prst="rect">
          <a:avLst/>
        </a:prstGeom>
        <a:solidFill>
          <a:srgbClr val="FFFF00"/>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黄色のセルのみ</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1FD0F-17E5-42BA-9E41-858E2158C936}">
  <sheetPr>
    <pageSetUpPr fitToPage="1"/>
  </sheetPr>
  <dimension ref="A1:AM66"/>
  <sheetViews>
    <sheetView tabSelected="1" zoomScale="85" zoomScaleNormal="85" workbookViewId="0">
      <selection activeCell="B6" sqref="B6:L6"/>
    </sheetView>
  </sheetViews>
  <sheetFormatPr defaultRowHeight="13"/>
  <cols>
    <col min="1" max="1" width="3.36328125" style="155" customWidth="1"/>
    <col min="2" max="11" width="11.6328125" style="153" customWidth="1"/>
    <col min="12" max="12" width="12.6328125" style="153" customWidth="1"/>
    <col min="13" max="13" width="3.36328125" style="154" customWidth="1"/>
    <col min="14" max="34" width="9" style="154"/>
    <col min="35" max="256" width="9" style="155"/>
    <col min="257" max="257" width="3.36328125" style="155" customWidth="1"/>
    <col min="258" max="267" width="11.6328125" style="155" customWidth="1"/>
    <col min="268" max="268" width="12.6328125" style="155" customWidth="1"/>
    <col min="269" max="269" width="3.36328125" style="155" customWidth="1"/>
    <col min="270" max="512" width="9" style="155"/>
    <col min="513" max="513" width="3.36328125" style="155" customWidth="1"/>
    <col min="514" max="523" width="11.6328125" style="155" customWidth="1"/>
    <col min="524" max="524" width="12.6328125" style="155" customWidth="1"/>
    <col min="525" max="525" width="3.36328125" style="155" customWidth="1"/>
    <col min="526" max="768" width="9" style="155"/>
    <col min="769" max="769" width="3.36328125" style="155" customWidth="1"/>
    <col min="770" max="779" width="11.6328125" style="155" customWidth="1"/>
    <col min="780" max="780" width="12.6328125" style="155" customWidth="1"/>
    <col min="781" max="781" width="3.36328125" style="155" customWidth="1"/>
    <col min="782" max="1024" width="9" style="155"/>
    <col min="1025" max="1025" width="3.36328125" style="155" customWidth="1"/>
    <col min="1026" max="1035" width="11.6328125" style="155" customWidth="1"/>
    <col min="1036" max="1036" width="12.6328125" style="155" customWidth="1"/>
    <col min="1037" max="1037" width="3.36328125" style="155" customWidth="1"/>
    <col min="1038" max="1280" width="9" style="155"/>
    <col min="1281" max="1281" width="3.36328125" style="155" customWidth="1"/>
    <col min="1282" max="1291" width="11.6328125" style="155" customWidth="1"/>
    <col min="1292" max="1292" width="12.6328125" style="155" customWidth="1"/>
    <col min="1293" max="1293" width="3.36328125" style="155" customWidth="1"/>
    <col min="1294" max="1536" width="9" style="155"/>
    <col min="1537" max="1537" width="3.36328125" style="155" customWidth="1"/>
    <col min="1538" max="1547" width="11.6328125" style="155" customWidth="1"/>
    <col min="1548" max="1548" width="12.6328125" style="155" customWidth="1"/>
    <col min="1549" max="1549" width="3.36328125" style="155" customWidth="1"/>
    <col min="1550" max="1792" width="9" style="155"/>
    <col min="1793" max="1793" width="3.36328125" style="155" customWidth="1"/>
    <col min="1794" max="1803" width="11.6328125" style="155" customWidth="1"/>
    <col min="1804" max="1804" width="12.6328125" style="155" customWidth="1"/>
    <col min="1805" max="1805" width="3.36328125" style="155" customWidth="1"/>
    <col min="1806" max="2048" width="9" style="155"/>
    <col min="2049" max="2049" width="3.36328125" style="155" customWidth="1"/>
    <col min="2050" max="2059" width="11.6328125" style="155" customWidth="1"/>
    <col min="2060" max="2060" width="12.6328125" style="155" customWidth="1"/>
    <col min="2061" max="2061" width="3.36328125" style="155" customWidth="1"/>
    <col min="2062" max="2304" width="9" style="155"/>
    <col min="2305" max="2305" width="3.36328125" style="155" customWidth="1"/>
    <col min="2306" max="2315" width="11.6328125" style="155" customWidth="1"/>
    <col min="2316" max="2316" width="12.6328125" style="155" customWidth="1"/>
    <col min="2317" max="2317" width="3.36328125" style="155" customWidth="1"/>
    <col min="2318" max="2560" width="9" style="155"/>
    <col min="2561" max="2561" width="3.36328125" style="155" customWidth="1"/>
    <col min="2562" max="2571" width="11.6328125" style="155" customWidth="1"/>
    <col min="2572" max="2572" width="12.6328125" style="155" customWidth="1"/>
    <col min="2573" max="2573" width="3.36328125" style="155" customWidth="1"/>
    <col min="2574" max="2816" width="9" style="155"/>
    <col min="2817" max="2817" width="3.36328125" style="155" customWidth="1"/>
    <col min="2818" max="2827" width="11.6328125" style="155" customWidth="1"/>
    <col min="2828" max="2828" width="12.6328125" style="155" customWidth="1"/>
    <col min="2829" max="2829" width="3.36328125" style="155" customWidth="1"/>
    <col min="2830" max="3072" width="9" style="155"/>
    <col min="3073" max="3073" width="3.36328125" style="155" customWidth="1"/>
    <col min="3074" max="3083" width="11.6328125" style="155" customWidth="1"/>
    <col min="3084" max="3084" width="12.6328125" style="155" customWidth="1"/>
    <col min="3085" max="3085" width="3.36328125" style="155" customWidth="1"/>
    <col min="3086" max="3328" width="9" style="155"/>
    <col min="3329" max="3329" width="3.36328125" style="155" customWidth="1"/>
    <col min="3330" max="3339" width="11.6328125" style="155" customWidth="1"/>
    <col min="3340" max="3340" width="12.6328125" style="155" customWidth="1"/>
    <col min="3341" max="3341" width="3.36328125" style="155" customWidth="1"/>
    <col min="3342" max="3584" width="9" style="155"/>
    <col min="3585" max="3585" width="3.36328125" style="155" customWidth="1"/>
    <col min="3586" max="3595" width="11.6328125" style="155" customWidth="1"/>
    <col min="3596" max="3596" width="12.6328125" style="155" customWidth="1"/>
    <col min="3597" max="3597" width="3.36328125" style="155" customWidth="1"/>
    <col min="3598" max="3840" width="9" style="155"/>
    <col min="3841" max="3841" width="3.36328125" style="155" customWidth="1"/>
    <col min="3842" max="3851" width="11.6328125" style="155" customWidth="1"/>
    <col min="3852" max="3852" width="12.6328125" style="155" customWidth="1"/>
    <col min="3853" max="3853" width="3.36328125" style="155" customWidth="1"/>
    <col min="3854" max="4096" width="9" style="155"/>
    <col min="4097" max="4097" width="3.36328125" style="155" customWidth="1"/>
    <col min="4098" max="4107" width="11.6328125" style="155" customWidth="1"/>
    <col min="4108" max="4108" width="12.6328125" style="155" customWidth="1"/>
    <col min="4109" max="4109" width="3.36328125" style="155" customWidth="1"/>
    <col min="4110" max="4352" width="9" style="155"/>
    <col min="4353" max="4353" width="3.36328125" style="155" customWidth="1"/>
    <col min="4354" max="4363" width="11.6328125" style="155" customWidth="1"/>
    <col min="4364" max="4364" width="12.6328125" style="155" customWidth="1"/>
    <col min="4365" max="4365" width="3.36328125" style="155" customWidth="1"/>
    <col min="4366" max="4608" width="9" style="155"/>
    <col min="4609" max="4609" width="3.36328125" style="155" customWidth="1"/>
    <col min="4610" max="4619" width="11.6328125" style="155" customWidth="1"/>
    <col min="4620" max="4620" width="12.6328125" style="155" customWidth="1"/>
    <col min="4621" max="4621" width="3.36328125" style="155" customWidth="1"/>
    <col min="4622" max="4864" width="9" style="155"/>
    <col min="4865" max="4865" width="3.36328125" style="155" customWidth="1"/>
    <col min="4866" max="4875" width="11.6328125" style="155" customWidth="1"/>
    <col min="4876" max="4876" width="12.6328125" style="155" customWidth="1"/>
    <col min="4877" max="4877" width="3.36328125" style="155" customWidth="1"/>
    <col min="4878" max="5120" width="9" style="155"/>
    <col min="5121" max="5121" width="3.36328125" style="155" customWidth="1"/>
    <col min="5122" max="5131" width="11.6328125" style="155" customWidth="1"/>
    <col min="5132" max="5132" width="12.6328125" style="155" customWidth="1"/>
    <col min="5133" max="5133" width="3.36328125" style="155" customWidth="1"/>
    <col min="5134" max="5376" width="9" style="155"/>
    <col min="5377" max="5377" width="3.36328125" style="155" customWidth="1"/>
    <col min="5378" max="5387" width="11.6328125" style="155" customWidth="1"/>
    <col min="5388" max="5388" width="12.6328125" style="155" customWidth="1"/>
    <col min="5389" max="5389" width="3.36328125" style="155" customWidth="1"/>
    <col min="5390" max="5632" width="9" style="155"/>
    <col min="5633" max="5633" width="3.36328125" style="155" customWidth="1"/>
    <col min="5634" max="5643" width="11.6328125" style="155" customWidth="1"/>
    <col min="5644" max="5644" width="12.6328125" style="155" customWidth="1"/>
    <col min="5645" max="5645" width="3.36328125" style="155" customWidth="1"/>
    <col min="5646" max="5888" width="9" style="155"/>
    <col min="5889" max="5889" width="3.36328125" style="155" customWidth="1"/>
    <col min="5890" max="5899" width="11.6328125" style="155" customWidth="1"/>
    <col min="5900" max="5900" width="12.6328125" style="155" customWidth="1"/>
    <col min="5901" max="5901" width="3.36328125" style="155" customWidth="1"/>
    <col min="5902" max="6144" width="9" style="155"/>
    <col min="6145" max="6145" width="3.36328125" style="155" customWidth="1"/>
    <col min="6146" max="6155" width="11.6328125" style="155" customWidth="1"/>
    <col min="6156" max="6156" width="12.6328125" style="155" customWidth="1"/>
    <col min="6157" max="6157" width="3.36328125" style="155" customWidth="1"/>
    <col min="6158" max="6400" width="9" style="155"/>
    <col min="6401" max="6401" width="3.36328125" style="155" customWidth="1"/>
    <col min="6402" max="6411" width="11.6328125" style="155" customWidth="1"/>
    <col min="6412" max="6412" width="12.6328125" style="155" customWidth="1"/>
    <col min="6413" max="6413" width="3.36328125" style="155" customWidth="1"/>
    <col min="6414" max="6656" width="9" style="155"/>
    <col min="6657" max="6657" width="3.36328125" style="155" customWidth="1"/>
    <col min="6658" max="6667" width="11.6328125" style="155" customWidth="1"/>
    <col min="6668" max="6668" width="12.6328125" style="155" customWidth="1"/>
    <col min="6669" max="6669" width="3.36328125" style="155" customWidth="1"/>
    <col min="6670" max="6912" width="9" style="155"/>
    <col min="6913" max="6913" width="3.36328125" style="155" customWidth="1"/>
    <col min="6914" max="6923" width="11.6328125" style="155" customWidth="1"/>
    <col min="6924" max="6924" width="12.6328125" style="155" customWidth="1"/>
    <col min="6925" max="6925" width="3.36328125" style="155" customWidth="1"/>
    <col min="6926" max="7168" width="9" style="155"/>
    <col min="7169" max="7169" width="3.36328125" style="155" customWidth="1"/>
    <col min="7170" max="7179" width="11.6328125" style="155" customWidth="1"/>
    <col min="7180" max="7180" width="12.6328125" style="155" customWidth="1"/>
    <col min="7181" max="7181" width="3.36328125" style="155" customWidth="1"/>
    <col min="7182" max="7424" width="9" style="155"/>
    <col min="7425" max="7425" width="3.36328125" style="155" customWidth="1"/>
    <col min="7426" max="7435" width="11.6328125" style="155" customWidth="1"/>
    <col min="7436" max="7436" width="12.6328125" style="155" customWidth="1"/>
    <col min="7437" max="7437" width="3.36328125" style="155" customWidth="1"/>
    <col min="7438" max="7680" width="9" style="155"/>
    <col min="7681" max="7681" width="3.36328125" style="155" customWidth="1"/>
    <col min="7682" max="7691" width="11.6328125" style="155" customWidth="1"/>
    <col min="7692" max="7692" width="12.6328125" style="155" customWidth="1"/>
    <col min="7693" max="7693" width="3.36328125" style="155" customWidth="1"/>
    <col min="7694" max="7936" width="9" style="155"/>
    <col min="7937" max="7937" width="3.36328125" style="155" customWidth="1"/>
    <col min="7938" max="7947" width="11.6328125" style="155" customWidth="1"/>
    <col min="7948" max="7948" width="12.6328125" style="155" customWidth="1"/>
    <col min="7949" max="7949" width="3.36328125" style="155" customWidth="1"/>
    <col min="7950" max="8192" width="9" style="155"/>
    <col min="8193" max="8193" width="3.36328125" style="155" customWidth="1"/>
    <col min="8194" max="8203" width="11.6328125" style="155" customWidth="1"/>
    <col min="8204" max="8204" width="12.6328125" style="155" customWidth="1"/>
    <col min="8205" max="8205" width="3.36328125" style="155" customWidth="1"/>
    <col min="8206" max="8448" width="9" style="155"/>
    <col min="8449" max="8449" width="3.36328125" style="155" customWidth="1"/>
    <col min="8450" max="8459" width="11.6328125" style="155" customWidth="1"/>
    <col min="8460" max="8460" width="12.6328125" style="155" customWidth="1"/>
    <col min="8461" max="8461" width="3.36328125" style="155" customWidth="1"/>
    <col min="8462" max="8704" width="9" style="155"/>
    <col min="8705" max="8705" width="3.36328125" style="155" customWidth="1"/>
    <col min="8706" max="8715" width="11.6328125" style="155" customWidth="1"/>
    <col min="8716" max="8716" width="12.6328125" style="155" customWidth="1"/>
    <col min="8717" max="8717" width="3.36328125" style="155" customWidth="1"/>
    <col min="8718" max="8960" width="9" style="155"/>
    <col min="8961" max="8961" width="3.36328125" style="155" customWidth="1"/>
    <col min="8962" max="8971" width="11.6328125" style="155" customWidth="1"/>
    <col min="8972" max="8972" width="12.6328125" style="155" customWidth="1"/>
    <col min="8973" max="8973" width="3.36328125" style="155" customWidth="1"/>
    <col min="8974" max="9216" width="9" style="155"/>
    <col min="9217" max="9217" width="3.36328125" style="155" customWidth="1"/>
    <col min="9218" max="9227" width="11.6328125" style="155" customWidth="1"/>
    <col min="9228" max="9228" width="12.6328125" style="155" customWidth="1"/>
    <col min="9229" max="9229" width="3.36328125" style="155" customWidth="1"/>
    <col min="9230" max="9472" width="9" style="155"/>
    <col min="9473" max="9473" width="3.36328125" style="155" customWidth="1"/>
    <col min="9474" max="9483" width="11.6328125" style="155" customWidth="1"/>
    <col min="9484" max="9484" width="12.6328125" style="155" customWidth="1"/>
    <col min="9485" max="9485" width="3.36328125" style="155" customWidth="1"/>
    <col min="9486" max="9728" width="9" style="155"/>
    <col min="9729" max="9729" width="3.36328125" style="155" customWidth="1"/>
    <col min="9730" max="9739" width="11.6328125" style="155" customWidth="1"/>
    <col min="9740" max="9740" width="12.6328125" style="155" customWidth="1"/>
    <col min="9741" max="9741" width="3.36328125" style="155" customWidth="1"/>
    <col min="9742" max="9984" width="9" style="155"/>
    <col min="9985" max="9985" width="3.36328125" style="155" customWidth="1"/>
    <col min="9986" max="9995" width="11.6328125" style="155" customWidth="1"/>
    <col min="9996" max="9996" width="12.6328125" style="155" customWidth="1"/>
    <col min="9997" max="9997" width="3.36328125" style="155" customWidth="1"/>
    <col min="9998" max="10240" width="9" style="155"/>
    <col min="10241" max="10241" width="3.36328125" style="155" customWidth="1"/>
    <col min="10242" max="10251" width="11.6328125" style="155" customWidth="1"/>
    <col min="10252" max="10252" width="12.6328125" style="155" customWidth="1"/>
    <col min="10253" max="10253" width="3.36328125" style="155" customWidth="1"/>
    <col min="10254" max="10496" width="9" style="155"/>
    <col min="10497" max="10497" width="3.36328125" style="155" customWidth="1"/>
    <col min="10498" max="10507" width="11.6328125" style="155" customWidth="1"/>
    <col min="10508" max="10508" width="12.6328125" style="155" customWidth="1"/>
    <col min="10509" max="10509" width="3.36328125" style="155" customWidth="1"/>
    <col min="10510" max="10752" width="9" style="155"/>
    <col min="10753" max="10753" width="3.36328125" style="155" customWidth="1"/>
    <col min="10754" max="10763" width="11.6328125" style="155" customWidth="1"/>
    <col min="10764" max="10764" width="12.6328125" style="155" customWidth="1"/>
    <col min="10765" max="10765" width="3.36328125" style="155" customWidth="1"/>
    <col min="10766" max="11008" width="9" style="155"/>
    <col min="11009" max="11009" width="3.36328125" style="155" customWidth="1"/>
    <col min="11010" max="11019" width="11.6328125" style="155" customWidth="1"/>
    <col min="11020" max="11020" width="12.6328125" style="155" customWidth="1"/>
    <col min="11021" max="11021" width="3.36328125" style="155" customWidth="1"/>
    <col min="11022" max="11264" width="9" style="155"/>
    <col min="11265" max="11265" width="3.36328125" style="155" customWidth="1"/>
    <col min="11266" max="11275" width="11.6328125" style="155" customWidth="1"/>
    <col min="11276" max="11276" width="12.6328125" style="155" customWidth="1"/>
    <col min="11277" max="11277" width="3.36328125" style="155" customWidth="1"/>
    <col min="11278" max="11520" width="9" style="155"/>
    <col min="11521" max="11521" width="3.36328125" style="155" customWidth="1"/>
    <col min="11522" max="11531" width="11.6328125" style="155" customWidth="1"/>
    <col min="11532" max="11532" width="12.6328125" style="155" customWidth="1"/>
    <col min="11533" max="11533" width="3.36328125" style="155" customWidth="1"/>
    <col min="11534" max="11776" width="9" style="155"/>
    <col min="11777" max="11777" width="3.36328125" style="155" customWidth="1"/>
    <col min="11778" max="11787" width="11.6328125" style="155" customWidth="1"/>
    <col min="11788" max="11788" width="12.6328125" style="155" customWidth="1"/>
    <col min="11789" max="11789" width="3.36328125" style="155" customWidth="1"/>
    <col min="11790" max="12032" width="9" style="155"/>
    <col min="12033" max="12033" width="3.36328125" style="155" customWidth="1"/>
    <col min="12034" max="12043" width="11.6328125" style="155" customWidth="1"/>
    <col min="12044" max="12044" width="12.6328125" style="155" customWidth="1"/>
    <col min="12045" max="12045" width="3.36328125" style="155" customWidth="1"/>
    <col min="12046" max="12288" width="9" style="155"/>
    <col min="12289" max="12289" width="3.36328125" style="155" customWidth="1"/>
    <col min="12290" max="12299" width="11.6328125" style="155" customWidth="1"/>
    <col min="12300" max="12300" width="12.6328125" style="155" customWidth="1"/>
    <col min="12301" max="12301" width="3.36328125" style="155" customWidth="1"/>
    <col min="12302" max="12544" width="9" style="155"/>
    <col min="12545" max="12545" width="3.36328125" style="155" customWidth="1"/>
    <col min="12546" max="12555" width="11.6328125" style="155" customWidth="1"/>
    <col min="12556" max="12556" width="12.6328125" style="155" customWidth="1"/>
    <col min="12557" max="12557" width="3.36328125" style="155" customWidth="1"/>
    <col min="12558" max="12800" width="9" style="155"/>
    <col min="12801" max="12801" width="3.36328125" style="155" customWidth="1"/>
    <col min="12802" max="12811" width="11.6328125" style="155" customWidth="1"/>
    <col min="12812" max="12812" width="12.6328125" style="155" customWidth="1"/>
    <col min="12813" max="12813" width="3.36328125" style="155" customWidth="1"/>
    <col min="12814" max="13056" width="9" style="155"/>
    <col min="13057" max="13057" width="3.36328125" style="155" customWidth="1"/>
    <col min="13058" max="13067" width="11.6328125" style="155" customWidth="1"/>
    <col min="13068" max="13068" width="12.6328125" style="155" customWidth="1"/>
    <col min="13069" max="13069" width="3.36328125" style="155" customWidth="1"/>
    <col min="13070" max="13312" width="9" style="155"/>
    <col min="13313" max="13313" width="3.36328125" style="155" customWidth="1"/>
    <col min="13314" max="13323" width="11.6328125" style="155" customWidth="1"/>
    <col min="13324" max="13324" width="12.6328125" style="155" customWidth="1"/>
    <col min="13325" max="13325" width="3.36328125" style="155" customWidth="1"/>
    <col min="13326" max="13568" width="9" style="155"/>
    <col min="13569" max="13569" width="3.36328125" style="155" customWidth="1"/>
    <col min="13570" max="13579" width="11.6328125" style="155" customWidth="1"/>
    <col min="13580" max="13580" width="12.6328125" style="155" customWidth="1"/>
    <col min="13581" max="13581" width="3.36328125" style="155" customWidth="1"/>
    <col min="13582" max="13824" width="9" style="155"/>
    <col min="13825" max="13825" width="3.36328125" style="155" customWidth="1"/>
    <col min="13826" max="13835" width="11.6328125" style="155" customWidth="1"/>
    <col min="13836" max="13836" width="12.6328125" style="155" customWidth="1"/>
    <col min="13837" max="13837" width="3.36328125" style="155" customWidth="1"/>
    <col min="13838" max="14080" width="9" style="155"/>
    <col min="14081" max="14081" width="3.36328125" style="155" customWidth="1"/>
    <col min="14082" max="14091" width="11.6328125" style="155" customWidth="1"/>
    <col min="14092" max="14092" width="12.6328125" style="155" customWidth="1"/>
    <col min="14093" max="14093" width="3.36328125" style="155" customWidth="1"/>
    <col min="14094" max="14336" width="9" style="155"/>
    <col min="14337" max="14337" width="3.36328125" style="155" customWidth="1"/>
    <col min="14338" max="14347" width="11.6328125" style="155" customWidth="1"/>
    <col min="14348" max="14348" width="12.6328125" style="155" customWidth="1"/>
    <col min="14349" max="14349" width="3.36328125" style="155" customWidth="1"/>
    <col min="14350" max="14592" width="9" style="155"/>
    <col min="14593" max="14593" width="3.36328125" style="155" customWidth="1"/>
    <col min="14594" max="14603" width="11.6328125" style="155" customWidth="1"/>
    <col min="14604" max="14604" width="12.6328125" style="155" customWidth="1"/>
    <col min="14605" max="14605" width="3.36328125" style="155" customWidth="1"/>
    <col min="14606" max="14848" width="9" style="155"/>
    <col min="14849" max="14849" width="3.36328125" style="155" customWidth="1"/>
    <col min="14850" max="14859" width="11.6328125" style="155" customWidth="1"/>
    <col min="14860" max="14860" width="12.6328125" style="155" customWidth="1"/>
    <col min="14861" max="14861" width="3.36328125" style="155" customWidth="1"/>
    <col min="14862" max="15104" width="9" style="155"/>
    <col min="15105" max="15105" width="3.36328125" style="155" customWidth="1"/>
    <col min="15106" max="15115" width="11.6328125" style="155" customWidth="1"/>
    <col min="15116" max="15116" width="12.6328125" style="155" customWidth="1"/>
    <col min="15117" max="15117" width="3.36328125" style="155" customWidth="1"/>
    <col min="15118" max="15360" width="9" style="155"/>
    <col min="15361" max="15361" width="3.36328125" style="155" customWidth="1"/>
    <col min="15362" max="15371" width="11.6328125" style="155" customWidth="1"/>
    <col min="15372" max="15372" width="12.6328125" style="155" customWidth="1"/>
    <col min="15373" max="15373" width="3.36328125" style="155" customWidth="1"/>
    <col min="15374" max="15616" width="9" style="155"/>
    <col min="15617" max="15617" width="3.36328125" style="155" customWidth="1"/>
    <col min="15618" max="15627" width="11.6328125" style="155" customWidth="1"/>
    <col min="15628" max="15628" width="12.6328125" style="155" customWidth="1"/>
    <col min="15629" max="15629" width="3.36328125" style="155" customWidth="1"/>
    <col min="15630" max="15872" width="9" style="155"/>
    <col min="15873" max="15873" width="3.36328125" style="155" customWidth="1"/>
    <col min="15874" max="15883" width="11.6328125" style="155" customWidth="1"/>
    <col min="15884" max="15884" width="12.6328125" style="155" customWidth="1"/>
    <col min="15885" max="15885" width="3.36328125" style="155" customWidth="1"/>
    <col min="15886" max="16128" width="9" style="155"/>
    <col min="16129" max="16129" width="3.36328125" style="155" customWidth="1"/>
    <col min="16130" max="16139" width="11.6328125" style="155" customWidth="1"/>
    <col min="16140" max="16140" width="12.6328125" style="155" customWidth="1"/>
    <col min="16141" max="16141" width="3.36328125" style="155" customWidth="1"/>
    <col min="16142" max="16384" width="9" style="155"/>
  </cols>
  <sheetData>
    <row r="1" spans="1:35" ht="14">
      <c r="A1" s="152" t="s">
        <v>263</v>
      </c>
      <c r="B1" s="152"/>
    </row>
    <row r="2" spans="1:35" ht="13.5" customHeight="1">
      <c r="A2" s="152"/>
      <c r="B2" s="152"/>
    </row>
    <row r="3" spans="1:35" ht="13.5" customHeight="1">
      <c r="A3" s="152"/>
      <c r="B3" s="152"/>
    </row>
    <row r="4" spans="1:35" ht="13.5" customHeight="1">
      <c r="A4" s="152"/>
      <c r="B4" s="152"/>
    </row>
    <row r="5" spans="1:35" ht="10" customHeight="1"/>
    <row r="6" spans="1:35" ht="28.5" customHeight="1">
      <c r="B6" s="294" t="s">
        <v>264</v>
      </c>
      <c r="C6" s="294"/>
      <c r="D6" s="294"/>
      <c r="E6" s="294"/>
      <c r="F6" s="294"/>
      <c r="G6" s="294"/>
      <c r="H6" s="294"/>
      <c r="I6" s="294"/>
      <c r="J6" s="294"/>
      <c r="K6" s="294"/>
      <c r="L6" s="294"/>
    </row>
    <row r="7" spans="1:35" ht="10" customHeight="1">
      <c r="E7" s="280" t="s">
        <v>477</v>
      </c>
      <c r="F7" s="280" t="s">
        <v>478</v>
      </c>
      <c r="H7" s="280" t="s">
        <v>479</v>
      </c>
    </row>
    <row r="8" spans="1:35">
      <c r="B8" s="156"/>
      <c r="C8" s="295"/>
      <c r="D8" s="296"/>
      <c r="E8" s="157" t="s">
        <v>265</v>
      </c>
      <c r="F8" s="174" t="s">
        <v>475</v>
      </c>
      <c r="G8" s="157" t="s">
        <v>266</v>
      </c>
      <c r="H8" s="157" t="s">
        <v>267</v>
      </c>
      <c r="I8" s="157" t="s">
        <v>268</v>
      </c>
      <c r="J8" s="157" t="s">
        <v>269</v>
      </c>
      <c r="K8" s="157" t="s">
        <v>270</v>
      </c>
      <c r="L8" s="157" t="s">
        <v>271</v>
      </c>
      <c r="AI8" s="154"/>
    </row>
    <row r="9" spans="1:35">
      <c r="B9" s="158" t="s">
        <v>272</v>
      </c>
      <c r="C9" s="297" t="s">
        <v>273</v>
      </c>
      <c r="D9" s="298"/>
      <c r="E9" s="159" t="s">
        <v>274</v>
      </c>
      <c r="F9" s="279" t="s">
        <v>476</v>
      </c>
      <c r="G9" s="158" t="s">
        <v>275</v>
      </c>
      <c r="H9" s="158" t="s">
        <v>276</v>
      </c>
      <c r="I9" s="159" t="s">
        <v>277</v>
      </c>
      <c r="J9" s="159" t="s">
        <v>278</v>
      </c>
      <c r="K9" s="159" t="s">
        <v>279</v>
      </c>
      <c r="L9" s="159" t="s">
        <v>280</v>
      </c>
      <c r="AI9" s="154"/>
    </row>
    <row r="10" spans="1:35">
      <c r="B10" s="157"/>
      <c r="C10" s="295"/>
      <c r="D10" s="296"/>
      <c r="E10" s="160" t="s">
        <v>281</v>
      </c>
      <c r="F10" s="160" t="s">
        <v>281</v>
      </c>
      <c r="G10" s="160" t="s">
        <v>281</v>
      </c>
      <c r="H10" s="160" t="s">
        <v>281</v>
      </c>
      <c r="I10" s="160" t="s">
        <v>281</v>
      </c>
      <c r="J10" s="160" t="s">
        <v>281</v>
      </c>
      <c r="K10" s="160" t="s">
        <v>281</v>
      </c>
      <c r="L10" s="160" t="s">
        <v>281</v>
      </c>
      <c r="AI10" s="154"/>
    </row>
    <row r="11" spans="1:35" ht="30" customHeight="1">
      <c r="B11" s="161"/>
      <c r="C11" s="299"/>
      <c r="D11" s="300"/>
      <c r="E11" s="288">
        <f>'別紙2-2'!G6</f>
        <v>0</v>
      </c>
      <c r="F11" s="288">
        <f>'別紙2-2'!G23</f>
        <v>0</v>
      </c>
      <c r="G11" s="289">
        <f>E11-F11</f>
        <v>0</v>
      </c>
      <c r="H11" s="288" t="e">
        <f>'別紙2-1'!G137</f>
        <v>#DIV/0!</v>
      </c>
      <c r="I11" s="289" t="e">
        <f>C44</f>
        <v>#N/A</v>
      </c>
      <c r="J11" s="289" t="e">
        <f>MIN(H11,I11)</f>
        <v>#DIV/0!</v>
      </c>
      <c r="K11" s="289" t="e">
        <f>ROUNDDOWN(MIN(G11,J11),-3)</f>
        <v>#DIV/0!</v>
      </c>
      <c r="L11" s="289" t="e">
        <f>K11</f>
        <v>#DIV/0!</v>
      </c>
      <c r="AI11" s="154"/>
    </row>
    <row r="12" spans="1:35">
      <c r="B12" s="164" t="s">
        <v>282</v>
      </c>
      <c r="C12" s="153" t="s">
        <v>402</v>
      </c>
    </row>
    <row r="14" spans="1:35">
      <c r="C14" s="165"/>
    </row>
    <row r="15" spans="1:35">
      <c r="C15" s="153" t="s">
        <v>283</v>
      </c>
    </row>
    <row r="16" spans="1:35" ht="10" customHeight="1"/>
    <row r="17" spans="2:37" ht="24.75" customHeight="1">
      <c r="B17" s="293" t="s">
        <v>284</v>
      </c>
      <c r="C17" s="293"/>
      <c r="D17" s="293"/>
      <c r="E17" s="293"/>
      <c r="F17" s="293"/>
      <c r="G17" s="293"/>
      <c r="H17" s="293"/>
      <c r="I17" s="293"/>
      <c r="J17" s="293"/>
      <c r="K17" s="293"/>
      <c r="L17" s="293"/>
    </row>
    <row r="18" spans="2:37" ht="10" customHeight="1"/>
    <row r="19" spans="2:37">
      <c r="B19" s="290" t="s">
        <v>285</v>
      </c>
      <c r="C19" s="291"/>
      <c r="D19" s="291"/>
      <c r="E19" s="291"/>
      <c r="F19" s="291"/>
      <c r="G19" s="291"/>
      <c r="H19" s="291"/>
      <c r="I19" s="291"/>
      <c r="J19" s="291"/>
      <c r="K19" s="291"/>
      <c r="L19" s="292"/>
    </row>
    <row r="20" spans="2:37">
      <c r="B20" s="301" t="s">
        <v>286</v>
      </c>
      <c r="C20" s="301"/>
      <c r="D20" s="301"/>
      <c r="E20" s="301" t="s">
        <v>287</v>
      </c>
      <c r="F20" s="301"/>
      <c r="G20" s="301"/>
      <c r="H20" s="301"/>
      <c r="I20" s="302" t="s">
        <v>288</v>
      </c>
      <c r="J20" s="166" t="s">
        <v>289</v>
      </c>
      <c r="K20" s="166" t="s">
        <v>290</v>
      </c>
      <c r="L20" s="166" t="s">
        <v>291</v>
      </c>
    </row>
    <row r="21" spans="2:37">
      <c r="B21" s="157" t="s">
        <v>292</v>
      </c>
      <c r="C21" s="167" t="s">
        <v>293</v>
      </c>
      <c r="D21" s="157" t="s">
        <v>294</v>
      </c>
      <c r="E21" s="157" t="s">
        <v>295</v>
      </c>
      <c r="F21" s="157" t="s">
        <v>457</v>
      </c>
      <c r="G21" s="157" t="s">
        <v>296</v>
      </c>
      <c r="H21" s="157" t="s">
        <v>297</v>
      </c>
      <c r="I21" s="302"/>
      <c r="J21" s="166" t="s">
        <v>298</v>
      </c>
      <c r="K21" s="166" t="s">
        <v>299</v>
      </c>
      <c r="L21" s="166" t="s">
        <v>300</v>
      </c>
    </row>
    <row r="22" spans="2:37">
      <c r="B22" s="159" t="s">
        <v>301</v>
      </c>
      <c r="C22" s="168" t="s">
        <v>302</v>
      </c>
      <c r="D22" s="158" t="s">
        <v>303</v>
      </c>
      <c r="E22" s="158" t="s">
        <v>304</v>
      </c>
      <c r="F22" s="158" t="s">
        <v>305</v>
      </c>
      <c r="G22" s="158" t="s">
        <v>306</v>
      </c>
      <c r="H22" s="158" t="s">
        <v>307</v>
      </c>
      <c r="I22" s="159" t="s">
        <v>308</v>
      </c>
      <c r="J22" s="159" t="s">
        <v>309</v>
      </c>
      <c r="K22" s="159" t="s">
        <v>310</v>
      </c>
      <c r="L22" s="158" t="s">
        <v>311</v>
      </c>
    </row>
    <row r="23" spans="2:37">
      <c r="B23" s="160" t="s">
        <v>312</v>
      </c>
      <c r="C23" s="160" t="s">
        <v>281</v>
      </c>
      <c r="D23" s="169" t="s">
        <v>281</v>
      </c>
      <c r="E23" s="160" t="s">
        <v>281</v>
      </c>
      <c r="F23" s="160" t="s">
        <v>281</v>
      </c>
      <c r="G23" s="160" t="s">
        <v>281</v>
      </c>
      <c r="H23" s="160" t="s">
        <v>281</v>
      </c>
      <c r="I23" s="160" t="s">
        <v>281</v>
      </c>
      <c r="J23" s="160" t="s">
        <v>312</v>
      </c>
      <c r="K23" s="160" t="s">
        <v>313</v>
      </c>
      <c r="L23" s="160" t="s">
        <v>281</v>
      </c>
      <c r="AI23" s="154"/>
    </row>
    <row r="24" spans="2:37" ht="30" customHeight="1">
      <c r="B24" s="218">
        <f>MIN(別紙3!AL10,別紙3!BF10)</f>
        <v>0</v>
      </c>
      <c r="C24" s="163" t="e">
        <f>VLOOKUP(B11,B48:D54,2,0)</f>
        <v>#N/A</v>
      </c>
      <c r="D24" s="170" t="e">
        <f>B24*C24</f>
        <v>#N/A</v>
      </c>
      <c r="E24" s="163" t="e">
        <f>VLOOKUP(B11,B48:D54,3,0)</f>
        <v>#N/A</v>
      </c>
      <c r="F24" s="162"/>
      <c r="G24" s="162"/>
      <c r="H24" s="162"/>
      <c r="I24" s="171" t="e">
        <f>SUM(D24:H24)</f>
        <v>#N/A</v>
      </c>
      <c r="J24" s="218">
        <f>別紙3!AL10</f>
        <v>0</v>
      </c>
      <c r="K24" s="172">
        <f>IF(J24&gt;=181,0.92,IF(J24&gt;=161,0.94,IF(J24&gt;=121,1,IF(J24&gt;=81,1.02,1.04))))</f>
        <v>1.04</v>
      </c>
      <c r="L24" s="163" t="e">
        <f>I24*K24</f>
        <v>#N/A</v>
      </c>
    </row>
    <row r="25" spans="2:37" ht="10" customHeight="1"/>
    <row r="26" spans="2:37">
      <c r="B26" s="290" t="s">
        <v>314</v>
      </c>
      <c r="C26" s="291"/>
      <c r="D26" s="291"/>
      <c r="E26" s="291"/>
      <c r="F26" s="291"/>
      <c r="G26" s="291"/>
      <c r="H26" s="291"/>
      <c r="I26" s="291"/>
      <c r="J26" s="291"/>
      <c r="K26" s="292"/>
    </row>
    <row r="27" spans="2:37">
      <c r="B27" s="157" t="s">
        <v>315</v>
      </c>
      <c r="C27" s="157" t="s">
        <v>315</v>
      </c>
      <c r="D27" s="157" t="s">
        <v>315</v>
      </c>
      <c r="E27" s="157" t="s">
        <v>316</v>
      </c>
      <c r="F27" s="173" t="s">
        <v>317</v>
      </c>
      <c r="G27" s="174" t="s">
        <v>318</v>
      </c>
      <c r="H27" s="157" t="s">
        <v>319</v>
      </c>
      <c r="I27" s="157" t="s">
        <v>319</v>
      </c>
      <c r="J27" s="174" t="s">
        <v>320</v>
      </c>
      <c r="K27" s="173" t="s">
        <v>321</v>
      </c>
      <c r="L27" s="154"/>
      <c r="AI27" s="154"/>
      <c r="AJ27" s="154"/>
    </row>
    <row r="28" spans="2:37">
      <c r="B28" s="166" t="s">
        <v>322</v>
      </c>
      <c r="C28" s="166" t="s">
        <v>323</v>
      </c>
      <c r="D28" s="166" t="s">
        <v>324</v>
      </c>
      <c r="E28" s="166" t="s">
        <v>325</v>
      </c>
      <c r="F28" s="175" t="s">
        <v>326</v>
      </c>
      <c r="G28" s="176" t="s">
        <v>327</v>
      </c>
      <c r="H28" s="166" t="s">
        <v>328</v>
      </c>
      <c r="I28" s="177" t="s">
        <v>329</v>
      </c>
      <c r="J28" s="176" t="s">
        <v>330</v>
      </c>
      <c r="K28" s="175" t="s">
        <v>331</v>
      </c>
      <c r="L28" s="154"/>
      <c r="AI28" s="154"/>
      <c r="AJ28" s="154"/>
    </row>
    <row r="29" spans="2:37">
      <c r="B29" s="168" t="s">
        <v>332</v>
      </c>
      <c r="C29" s="159" t="s">
        <v>333</v>
      </c>
      <c r="D29" s="158" t="s">
        <v>334</v>
      </c>
      <c r="E29" s="178" t="s">
        <v>335</v>
      </c>
      <c r="F29" s="179" t="s">
        <v>336</v>
      </c>
      <c r="G29" s="158" t="s">
        <v>337</v>
      </c>
      <c r="H29" s="178" t="s">
        <v>338</v>
      </c>
      <c r="I29" s="178" t="s">
        <v>339</v>
      </c>
      <c r="J29" s="158" t="s">
        <v>340</v>
      </c>
      <c r="K29" s="158" t="s">
        <v>471</v>
      </c>
      <c r="L29" s="154"/>
      <c r="AI29" s="154"/>
      <c r="AJ29" s="154"/>
    </row>
    <row r="30" spans="2:37">
      <c r="B30" s="160" t="s">
        <v>312</v>
      </c>
      <c r="C30" s="160" t="s">
        <v>281</v>
      </c>
      <c r="D30" s="160" t="s">
        <v>281</v>
      </c>
      <c r="E30" s="160" t="s">
        <v>312</v>
      </c>
      <c r="F30" s="160" t="s">
        <v>281</v>
      </c>
      <c r="G30" s="160" t="s">
        <v>281</v>
      </c>
      <c r="H30" s="160" t="s">
        <v>312</v>
      </c>
      <c r="I30" s="160" t="s">
        <v>281</v>
      </c>
      <c r="J30" s="160" t="s">
        <v>281</v>
      </c>
      <c r="K30" s="160" t="s">
        <v>281</v>
      </c>
      <c r="L30" s="154"/>
      <c r="AI30" s="154"/>
      <c r="AJ30" s="154"/>
      <c r="AK30" s="154"/>
    </row>
    <row r="31" spans="2:37" ht="30" customHeight="1">
      <c r="B31" s="162"/>
      <c r="C31" s="163">
        <v>340000</v>
      </c>
      <c r="D31" s="170">
        <f>B31*C31</f>
        <v>0</v>
      </c>
      <c r="E31" s="162"/>
      <c r="F31" s="163">
        <v>147000</v>
      </c>
      <c r="G31" s="163">
        <f>E31*F31</f>
        <v>0</v>
      </c>
      <c r="H31" s="162"/>
      <c r="I31" s="163">
        <v>6000</v>
      </c>
      <c r="J31" s="163">
        <f>H31*I31</f>
        <v>0</v>
      </c>
      <c r="K31" s="163" t="e">
        <f>L24+D31+G31+J31</f>
        <v>#N/A</v>
      </c>
      <c r="L31" s="154"/>
      <c r="AI31" s="154"/>
      <c r="AJ31" s="154"/>
    </row>
    <row r="32" spans="2:37" ht="10" customHeight="1"/>
    <row r="33" spans="2:39" ht="13.5" customHeight="1">
      <c r="B33" s="290" t="s">
        <v>341</v>
      </c>
      <c r="C33" s="291"/>
      <c r="D33" s="291"/>
      <c r="E33" s="291"/>
      <c r="F33" s="291"/>
      <c r="G33" s="291"/>
      <c r="H33" s="291"/>
      <c r="I33" s="291"/>
      <c r="J33" s="291"/>
      <c r="K33" s="292"/>
    </row>
    <row r="34" spans="2:39" ht="13.5" customHeight="1">
      <c r="B34" s="157" t="s">
        <v>342</v>
      </c>
      <c r="C34" s="157" t="s">
        <v>342</v>
      </c>
      <c r="D34" s="157" t="s">
        <v>342</v>
      </c>
      <c r="E34" s="157" t="s">
        <v>343</v>
      </c>
      <c r="F34" s="157" t="s">
        <v>343</v>
      </c>
      <c r="G34" s="157" t="s">
        <v>344</v>
      </c>
      <c r="H34" s="157" t="s">
        <v>345</v>
      </c>
      <c r="I34" s="157" t="s">
        <v>346</v>
      </c>
      <c r="J34" s="157" t="s">
        <v>347</v>
      </c>
      <c r="K34" s="157" t="s">
        <v>347</v>
      </c>
    </row>
    <row r="35" spans="2:39" ht="13.5" customHeight="1">
      <c r="B35" s="166" t="s">
        <v>348</v>
      </c>
      <c r="C35" s="166" t="s">
        <v>349</v>
      </c>
      <c r="D35" s="166" t="s">
        <v>350</v>
      </c>
      <c r="E35" s="166" t="s">
        <v>351</v>
      </c>
      <c r="F35" s="166" t="s">
        <v>352</v>
      </c>
      <c r="G35" s="166"/>
      <c r="H35" s="166"/>
      <c r="I35" s="166"/>
      <c r="J35" s="166" t="s">
        <v>353</v>
      </c>
      <c r="K35" s="166" t="s">
        <v>352</v>
      </c>
    </row>
    <row r="36" spans="2:39" ht="13.5" customHeight="1">
      <c r="B36" s="168" t="s">
        <v>354</v>
      </c>
      <c r="C36" s="168" t="s">
        <v>355</v>
      </c>
      <c r="D36" s="159" t="s">
        <v>356</v>
      </c>
      <c r="E36" s="168" t="s">
        <v>357</v>
      </c>
      <c r="F36" s="178" t="s">
        <v>358</v>
      </c>
      <c r="G36" s="168" t="s">
        <v>359</v>
      </c>
      <c r="H36" s="168" t="s">
        <v>360</v>
      </c>
      <c r="I36" s="168" t="s">
        <v>361</v>
      </c>
      <c r="J36" s="168" t="s">
        <v>362</v>
      </c>
      <c r="K36" s="158" t="s">
        <v>363</v>
      </c>
    </row>
    <row r="37" spans="2:39" ht="13.5" customHeight="1">
      <c r="B37" s="160" t="s">
        <v>312</v>
      </c>
      <c r="C37" s="160" t="s">
        <v>312</v>
      </c>
      <c r="D37" s="160" t="s">
        <v>313</v>
      </c>
      <c r="E37" s="160"/>
      <c r="F37" s="160" t="s">
        <v>281</v>
      </c>
      <c r="G37" s="160" t="s">
        <v>312</v>
      </c>
      <c r="H37" s="160" t="s">
        <v>312</v>
      </c>
      <c r="I37" s="160" t="s">
        <v>313</v>
      </c>
      <c r="J37" s="160"/>
      <c r="K37" s="160" t="s">
        <v>281</v>
      </c>
    </row>
    <row r="38" spans="2:39" ht="30" customHeight="1">
      <c r="B38" s="218">
        <f>別紙3!AN45</f>
        <v>0</v>
      </c>
      <c r="C38" s="171">
        <f>別紙3!AN46</f>
        <v>0</v>
      </c>
      <c r="D38" s="180">
        <f>IF(B38=0,0,ROUNDDOWN(C38/B38*100,2))</f>
        <v>0</v>
      </c>
      <c r="E38" s="181">
        <f>IF(D38&gt;=97.5,1,IF(D38&gt;=95,0.98,0.96))</f>
        <v>0.96</v>
      </c>
      <c r="F38" s="163" t="e">
        <f>ROUNDDOWN(K31*E38,0)</f>
        <v>#N/A</v>
      </c>
      <c r="G38" s="171">
        <f>別紙3!AN47</f>
        <v>0</v>
      </c>
      <c r="H38" s="171">
        <f>別紙3!AN48</f>
        <v>0</v>
      </c>
      <c r="I38" s="180">
        <f>IF(G38=0,0,ROUNDDOWN(H38/G38*100,2))</f>
        <v>0</v>
      </c>
      <c r="J38" s="181">
        <f>IF(I38&gt;=90,1,IF(I38&gt;=80,0.98,IF(I38&gt;=70,0.96,IF(I38&gt;=60,0.94,0.92))))</f>
        <v>0.92</v>
      </c>
      <c r="K38" s="163" t="e">
        <f>ROUNDDOWN(F38*J38,0)</f>
        <v>#N/A</v>
      </c>
    </row>
    <row r="39" spans="2:39" ht="9.75" customHeight="1">
      <c r="E39" s="182"/>
      <c r="F39" s="183"/>
      <c r="J39" s="184"/>
      <c r="K39" s="185"/>
    </row>
    <row r="40" spans="2:39" ht="13.5" customHeight="1">
      <c r="B40" s="157" t="s">
        <v>453</v>
      </c>
      <c r="C40" s="157" t="s">
        <v>364</v>
      </c>
      <c r="E40" s="183"/>
      <c r="J40" s="183"/>
    </row>
    <row r="41" spans="2:39" ht="13.5" customHeight="1">
      <c r="B41" s="166"/>
      <c r="C41" s="166" t="s">
        <v>352</v>
      </c>
    </row>
    <row r="42" spans="2:39" ht="13.5" customHeight="1">
      <c r="B42" s="168" t="s">
        <v>365</v>
      </c>
      <c r="C42" s="158" t="s">
        <v>366</v>
      </c>
    </row>
    <row r="43" spans="2:39" ht="13.5" customHeight="1">
      <c r="B43" s="160"/>
      <c r="C43" s="160" t="s">
        <v>281</v>
      </c>
    </row>
    <row r="44" spans="2:39" ht="30" customHeight="1">
      <c r="B44" s="186">
        <v>1</v>
      </c>
      <c r="C44" s="163" t="e">
        <f>ROUNDDOWN(K38*B44,0)</f>
        <v>#N/A</v>
      </c>
    </row>
    <row r="46" spans="2:39">
      <c r="B46" s="153" t="s">
        <v>367</v>
      </c>
    </row>
    <row r="47" spans="2:39" ht="26.25" customHeight="1">
      <c r="B47" s="267" t="s">
        <v>458</v>
      </c>
      <c r="C47" s="268" t="s">
        <v>459</v>
      </c>
      <c r="D47" s="269" t="s">
        <v>461</v>
      </c>
      <c r="E47" s="268" t="s">
        <v>470</v>
      </c>
      <c r="F47" s="270"/>
      <c r="G47" s="274"/>
      <c r="H47" s="274"/>
      <c r="I47" s="275"/>
      <c r="J47" s="275"/>
      <c r="K47" s="275"/>
      <c r="L47" s="275"/>
      <c r="M47" s="153"/>
      <c r="N47" s="153"/>
      <c r="O47" s="153"/>
      <c r="P47" s="153"/>
      <c r="AI47" s="154"/>
      <c r="AJ47" s="154"/>
      <c r="AK47" s="154"/>
      <c r="AL47" s="154"/>
    </row>
    <row r="48" spans="2:39">
      <c r="B48" s="187" t="s">
        <v>368</v>
      </c>
      <c r="C48" s="287">
        <v>13000</v>
      </c>
      <c r="D48" s="284">
        <v>9070000</v>
      </c>
      <c r="E48" s="188">
        <v>536000</v>
      </c>
      <c r="F48" s="189"/>
      <c r="G48" s="272"/>
      <c r="H48" s="272"/>
      <c r="I48" s="273"/>
      <c r="J48" s="273"/>
      <c r="K48" s="273"/>
      <c r="L48" s="273"/>
      <c r="M48" s="271"/>
      <c r="N48" s="271"/>
      <c r="O48" s="153"/>
      <c r="P48" s="153"/>
      <c r="Q48" s="153"/>
      <c r="AI48" s="154"/>
      <c r="AJ48" s="154"/>
      <c r="AK48" s="154"/>
      <c r="AL48" s="154"/>
      <c r="AM48" s="154"/>
    </row>
    <row r="49" spans="2:39">
      <c r="B49" s="187" t="s">
        <v>369</v>
      </c>
      <c r="C49" s="287">
        <v>16000</v>
      </c>
      <c r="D49" s="284">
        <v>17751000</v>
      </c>
      <c r="E49" s="188">
        <v>536000</v>
      </c>
      <c r="F49" s="189"/>
      <c r="G49" s="272"/>
      <c r="H49" s="272"/>
      <c r="I49" s="272"/>
      <c r="J49" s="272"/>
      <c r="K49" s="271"/>
      <c r="L49" s="271"/>
      <c r="M49" s="271"/>
      <c r="N49" s="271"/>
      <c r="O49" s="153"/>
      <c r="P49" s="153"/>
      <c r="Q49" s="153"/>
      <c r="AI49" s="154"/>
      <c r="AJ49" s="154"/>
      <c r="AK49" s="154"/>
      <c r="AL49" s="154"/>
      <c r="AM49" s="154"/>
    </row>
    <row r="50" spans="2:39">
      <c r="B50" s="187" t="s">
        <v>370</v>
      </c>
      <c r="C50" s="287">
        <v>16000</v>
      </c>
      <c r="D50" s="284">
        <v>13313000</v>
      </c>
      <c r="E50" s="188">
        <v>402000</v>
      </c>
      <c r="F50" s="189"/>
      <c r="G50" s="272"/>
      <c r="H50" s="272"/>
      <c r="I50" s="272"/>
      <c r="J50" s="272"/>
      <c r="K50" s="271"/>
      <c r="L50" s="271"/>
      <c r="M50" s="271"/>
      <c r="N50" s="271"/>
      <c r="O50" s="153"/>
      <c r="P50" s="153"/>
      <c r="Q50" s="153"/>
      <c r="AI50" s="154"/>
      <c r="AJ50" s="154"/>
      <c r="AK50" s="154"/>
      <c r="AL50" s="154"/>
      <c r="AM50" s="154"/>
    </row>
    <row r="51" spans="2:39">
      <c r="B51" s="187" t="s">
        <v>371</v>
      </c>
      <c r="C51" s="287">
        <v>18000</v>
      </c>
      <c r="D51" s="284">
        <v>15265000</v>
      </c>
      <c r="E51" s="188">
        <v>536000</v>
      </c>
      <c r="F51" s="189"/>
      <c r="G51" s="272"/>
      <c r="H51" s="272"/>
      <c r="I51" s="272"/>
      <c r="J51" s="272"/>
      <c r="K51" s="271"/>
      <c r="L51" s="271"/>
      <c r="M51" s="271"/>
      <c r="N51" s="271"/>
      <c r="O51" s="153"/>
      <c r="P51" s="153"/>
      <c r="Q51" s="153"/>
      <c r="AI51" s="154"/>
      <c r="AJ51" s="154"/>
      <c r="AK51" s="154"/>
      <c r="AL51" s="154"/>
      <c r="AM51" s="154"/>
    </row>
    <row r="52" spans="2:39">
      <c r="B52" s="187" t="s">
        <v>372</v>
      </c>
      <c r="C52" s="287">
        <v>18000</v>
      </c>
      <c r="D52" s="284">
        <v>11449000</v>
      </c>
      <c r="E52" s="188">
        <v>402000</v>
      </c>
      <c r="F52" s="189"/>
      <c r="G52" s="272"/>
      <c r="H52" s="272"/>
      <c r="I52" s="272"/>
      <c r="J52" s="272"/>
      <c r="K52" s="271"/>
      <c r="L52" s="271"/>
      <c r="M52" s="271"/>
      <c r="N52" s="271"/>
      <c r="O52" s="153"/>
      <c r="P52" s="153"/>
      <c r="Q52" s="153"/>
      <c r="AI52" s="154"/>
      <c r="AJ52" s="154"/>
      <c r="AK52" s="154"/>
      <c r="AL52" s="154"/>
      <c r="AM52" s="154"/>
    </row>
    <row r="53" spans="2:39">
      <c r="B53" s="187" t="s">
        <v>373</v>
      </c>
      <c r="C53" s="287">
        <v>4000</v>
      </c>
      <c r="D53" s="284">
        <v>17950000</v>
      </c>
      <c r="E53" s="188">
        <v>536000</v>
      </c>
      <c r="F53" s="189"/>
      <c r="G53" s="272"/>
      <c r="H53" s="272"/>
      <c r="I53" s="272"/>
      <c r="J53" s="272"/>
      <c r="K53" s="271"/>
      <c r="L53" s="271"/>
      <c r="M53" s="271"/>
      <c r="N53" s="271"/>
      <c r="O53" s="153"/>
      <c r="P53" s="153"/>
      <c r="Q53" s="153"/>
      <c r="AI53" s="154"/>
      <c r="AJ53" s="154"/>
      <c r="AK53" s="154"/>
      <c r="AL53" s="154"/>
      <c r="AM53" s="154"/>
    </row>
    <row r="54" spans="2:39">
      <c r="B54" s="187" t="s">
        <v>374</v>
      </c>
      <c r="C54" s="287">
        <v>13000</v>
      </c>
      <c r="D54" s="284">
        <v>8866000</v>
      </c>
      <c r="E54" s="188">
        <v>536000</v>
      </c>
      <c r="F54" s="189"/>
      <c r="G54" s="272"/>
      <c r="H54" s="272"/>
      <c r="I54" s="272"/>
      <c r="J54" s="272"/>
      <c r="K54" s="271"/>
      <c r="L54" s="271"/>
      <c r="M54" s="271"/>
      <c r="N54" s="271"/>
      <c r="O54" s="153"/>
      <c r="P54" s="153"/>
      <c r="Q54" s="153"/>
      <c r="AI54" s="154"/>
      <c r="AJ54" s="154"/>
      <c r="AK54" s="154"/>
      <c r="AL54" s="154"/>
      <c r="AM54" s="154"/>
    </row>
    <row r="55" spans="2:39">
      <c r="F55" s="277"/>
      <c r="H55" s="277"/>
    </row>
    <row r="56" spans="2:39" ht="22.5" customHeight="1">
      <c r="B56" s="267" t="s">
        <v>458</v>
      </c>
      <c r="C56" s="303" t="s">
        <v>460</v>
      </c>
      <c r="D56" s="304"/>
      <c r="E56" s="304"/>
      <c r="F56" s="304"/>
      <c r="G56" s="304"/>
      <c r="H56" s="305"/>
    </row>
    <row r="57" spans="2:39">
      <c r="B57" s="267" t="s">
        <v>368</v>
      </c>
      <c r="C57" s="309" t="s">
        <v>464</v>
      </c>
      <c r="D57" s="309"/>
      <c r="E57" s="309"/>
      <c r="F57" s="309"/>
      <c r="G57" s="309"/>
      <c r="H57" s="285">
        <v>2061000</v>
      </c>
    </row>
    <row r="58" spans="2:39">
      <c r="B58" s="267" t="s">
        <v>369</v>
      </c>
      <c r="C58" s="309" t="s">
        <v>465</v>
      </c>
      <c r="D58" s="309"/>
      <c r="E58" s="309"/>
      <c r="F58" s="309"/>
      <c r="G58" s="309"/>
      <c r="H58" s="285">
        <v>2061000</v>
      </c>
    </row>
    <row r="59" spans="2:39">
      <c r="B59" s="267" t="s">
        <v>370</v>
      </c>
      <c r="C59" s="309" t="s">
        <v>465</v>
      </c>
      <c r="D59" s="309"/>
      <c r="E59" s="309"/>
      <c r="F59" s="309"/>
      <c r="G59" s="309"/>
      <c r="H59" s="285">
        <v>1546000</v>
      </c>
    </row>
    <row r="60" spans="2:39">
      <c r="B60" s="267" t="s">
        <v>371</v>
      </c>
      <c r="C60" s="309" t="s">
        <v>466</v>
      </c>
      <c r="D60" s="309"/>
      <c r="E60" s="309"/>
      <c r="F60" s="309"/>
      <c r="G60" s="309"/>
      <c r="H60" s="285">
        <v>2061000</v>
      </c>
    </row>
    <row r="61" spans="2:39">
      <c r="B61" s="267" t="s">
        <v>372</v>
      </c>
      <c r="C61" s="309" t="s">
        <v>465</v>
      </c>
      <c r="D61" s="309"/>
      <c r="E61" s="309"/>
      <c r="F61" s="309"/>
      <c r="G61" s="309"/>
      <c r="H61" s="285">
        <v>1546000</v>
      </c>
    </row>
    <row r="62" spans="2:39">
      <c r="B62" s="267" t="s">
        <v>373</v>
      </c>
      <c r="C62" s="309" t="s">
        <v>463</v>
      </c>
      <c r="D62" s="309"/>
      <c r="E62" s="309"/>
      <c r="F62" s="309"/>
      <c r="G62" s="309"/>
      <c r="H62" s="285">
        <v>2061000</v>
      </c>
    </row>
    <row r="63" spans="2:39">
      <c r="B63" s="267" t="s">
        <v>374</v>
      </c>
      <c r="C63" s="309" t="s">
        <v>462</v>
      </c>
      <c r="D63" s="309"/>
      <c r="E63" s="309"/>
      <c r="F63" s="309"/>
      <c r="G63" s="309"/>
      <c r="H63" s="285">
        <v>2061000</v>
      </c>
    </row>
    <row r="65" spans="2:8">
      <c r="B65" s="267" t="s">
        <v>458</v>
      </c>
      <c r="C65" s="290" t="s">
        <v>468</v>
      </c>
      <c r="D65" s="291"/>
      <c r="E65" s="291"/>
      <c r="F65" s="291"/>
      <c r="G65" s="291"/>
      <c r="H65" s="292"/>
    </row>
    <row r="66" spans="2:8">
      <c r="B66" s="276" t="s">
        <v>467</v>
      </c>
      <c r="C66" s="306" t="s">
        <v>469</v>
      </c>
      <c r="D66" s="307"/>
      <c r="E66" s="307"/>
      <c r="F66" s="307"/>
      <c r="G66" s="308"/>
      <c r="H66" s="286">
        <v>1835000</v>
      </c>
    </row>
  </sheetData>
  <mergeCells count="22">
    <mergeCell ref="C56:H56"/>
    <mergeCell ref="C66:G66"/>
    <mergeCell ref="C65:H65"/>
    <mergeCell ref="C57:G57"/>
    <mergeCell ref="C63:G63"/>
    <mergeCell ref="C62:G62"/>
    <mergeCell ref="C61:G61"/>
    <mergeCell ref="C60:G60"/>
    <mergeCell ref="C59:G59"/>
    <mergeCell ref="C58:G58"/>
    <mergeCell ref="B33:K33"/>
    <mergeCell ref="B17:L17"/>
    <mergeCell ref="B6:L6"/>
    <mergeCell ref="C8:D8"/>
    <mergeCell ref="C9:D9"/>
    <mergeCell ref="C10:D10"/>
    <mergeCell ref="C11:D11"/>
    <mergeCell ref="B19:L19"/>
    <mergeCell ref="B20:D20"/>
    <mergeCell ref="E20:H20"/>
    <mergeCell ref="I20:I21"/>
    <mergeCell ref="B26:K26"/>
  </mergeCells>
  <phoneticPr fontId="3"/>
  <dataValidations count="3">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9A41D99E-4DE6-4157-A18E-3CDED8C9E01A}">
      <formula1>"保健師,３年全日,４年修業,２年全日,２年定時,通信制,准看護師"</formula1>
    </dataValidation>
    <dataValidation imeMode="halfAlpha" operator="greaterThanOrEqual" allowBlank="1" showInputMessage="1" showErrorMessage="1" sqref="H11" xr:uid="{DDF03484-52AC-413E-A6A9-E5FDB24257D6}"/>
    <dataValidation type="list" imeMode="halfAlpha" operator="greaterThanOrEqual" allowBlank="1" showInputMessage="1" showErrorMessage="1" sqref="H24" xr:uid="{B5A652B9-508D-4F3E-9572-FA816FAFEB45}">
      <formula1>$E$49:$E$50</formula1>
    </dataValidation>
  </dataValidations>
  <pageMargins left="0.70866141732283472" right="0.70866141732283472" top="0.74803149606299213" bottom="0.74803149606299213" header="0.31496062992125984" footer="0.31496062992125984"/>
  <pageSetup paperSize="9" scale="65" orientation="portrait" r:id="rId1"/>
  <drawing r:id="rId2"/>
  <legacyDrawing r:id="rId3"/>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xr:uid="{9B78D936-2B28-4CA8-8BB3-1B1AB2BDF403}">
          <x14:formula1>
            <xm:f>0</xm:f>
          </x14:formula1>
          <xm: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WLV983060 JB24:JD24 SX24:SZ24 ACT24:ACV24 AMP24:AMR24 AWL24:AWN24 BGH24:BGJ24 BQD24:BQF24 BZZ24:CAB24 CJV24:CJX24 CTR24:CTT24 DDN24:DDP24 DNJ24:DNL24 DXF24:DXH24 EHB24:EHD24 EQX24:EQZ24 FAT24:FAV24 FKP24:FKR24 FUL24:FUN24 GEH24:GEJ24 GOD24:GOF24 GXZ24:GYB24 HHV24:HHX24 HRR24:HRT24 IBN24:IBP24 ILJ24:ILL24 IVF24:IVH24 JFB24:JFD24 JOX24:JOZ24 JYT24:JYV24 KIP24:KIR24 KSL24:KSN24 LCH24:LCJ24 LMD24:LMF24 LVZ24:LWB24 MFV24:MFX24 MPR24:MPT24 MZN24:MZP24 NJJ24:NJL24 NTF24:NTH24 ODB24:ODD24 OMX24:OMZ24 OWT24:OWV24 PGP24:PGR24 PQL24:PQN24 QAH24:QAJ24 QKD24:QKF24 QTZ24:QUB24 RDV24:RDX24 RNR24:RNT24 RXN24:RXP24 SHJ24:SHL24 SRF24:SRH24 TBB24:TBD24 TKX24:TKZ24 TUT24:TUV24 UEP24:UER24 UOL24:UON24 UYH24:UYJ24 VID24:VIF24 VRZ24:VSB24 WBV24:WBX24 WLR24:WLT24 WVN24:WVP24 F65556:H65556 JB65556:JD65556 SX65556:SZ65556 ACT65556:ACV65556 AMP65556:AMR65556 AWL65556:AWN65556 BGH65556:BGJ65556 BQD65556:BQF65556 BZZ65556:CAB65556 CJV65556:CJX65556 CTR65556:CTT65556 DDN65556:DDP65556 DNJ65556:DNL65556 DXF65556:DXH65556 EHB65556:EHD65556 EQX65556:EQZ65556 FAT65556:FAV65556 FKP65556:FKR65556 FUL65556:FUN65556 GEH65556:GEJ65556 GOD65556:GOF65556 GXZ65556:GYB65556 HHV65556:HHX65556 HRR65556:HRT65556 IBN65556:IBP65556 ILJ65556:ILL65556 IVF65556:IVH65556 JFB65556:JFD65556 JOX65556:JOZ65556 JYT65556:JYV65556 KIP65556:KIR65556 KSL65556:KSN65556 LCH65556:LCJ65556 LMD65556:LMF65556 LVZ65556:LWB65556 MFV65556:MFX65556 MPR65556:MPT65556 MZN65556:MZP65556 NJJ65556:NJL65556 NTF65556:NTH65556 ODB65556:ODD65556 OMX65556:OMZ65556 OWT65556:OWV65556 PGP65556:PGR65556 PQL65556:PQN65556 QAH65556:QAJ65556 QKD65556:QKF65556 QTZ65556:QUB65556 RDV65556:RDX65556 RNR65556:RNT65556 RXN65556:RXP65556 SHJ65556:SHL65556 SRF65556:SRH65556 TBB65556:TBD65556 TKX65556:TKZ65556 TUT65556:TUV65556 UEP65556:UER65556 UOL65556:UON65556 UYH65556:UYJ65556 VID65556:VIF65556 VRZ65556:VSB65556 WBV65556:WBX65556 WLR65556:WLT65556 WVN65556:WVP65556 F131092:H131092 JB131092:JD131092 SX131092:SZ131092 ACT131092:ACV131092 AMP131092:AMR131092 AWL131092:AWN131092 BGH131092:BGJ131092 BQD131092:BQF131092 BZZ131092:CAB131092 CJV131092:CJX131092 CTR131092:CTT131092 DDN131092:DDP131092 DNJ131092:DNL131092 DXF131092:DXH131092 EHB131092:EHD131092 EQX131092:EQZ131092 FAT131092:FAV131092 FKP131092:FKR131092 FUL131092:FUN131092 GEH131092:GEJ131092 GOD131092:GOF131092 GXZ131092:GYB131092 HHV131092:HHX131092 HRR131092:HRT131092 IBN131092:IBP131092 ILJ131092:ILL131092 IVF131092:IVH131092 JFB131092:JFD131092 JOX131092:JOZ131092 JYT131092:JYV131092 KIP131092:KIR131092 KSL131092:KSN131092 LCH131092:LCJ131092 LMD131092:LMF131092 LVZ131092:LWB131092 MFV131092:MFX131092 MPR131092:MPT131092 MZN131092:MZP131092 NJJ131092:NJL131092 NTF131092:NTH131092 ODB131092:ODD131092 OMX131092:OMZ131092 OWT131092:OWV131092 PGP131092:PGR131092 PQL131092:PQN131092 QAH131092:QAJ131092 QKD131092:QKF131092 QTZ131092:QUB131092 RDV131092:RDX131092 RNR131092:RNT131092 RXN131092:RXP131092 SHJ131092:SHL131092 SRF131092:SRH131092 TBB131092:TBD131092 TKX131092:TKZ131092 TUT131092:TUV131092 UEP131092:UER131092 UOL131092:UON131092 UYH131092:UYJ131092 VID131092:VIF131092 VRZ131092:VSB131092 WBV131092:WBX131092 WLR131092:WLT131092 WVN131092:WVP131092 F196628:H196628 JB196628:JD196628 SX196628:SZ196628 ACT196628:ACV196628 AMP196628:AMR196628 AWL196628:AWN196628 BGH196628:BGJ196628 BQD196628:BQF196628 BZZ196628:CAB196628 CJV196628:CJX196628 CTR196628:CTT196628 DDN196628:DDP196628 DNJ196628:DNL196628 DXF196628:DXH196628 EHB196628:EHD196628 EQX196628:EQZ196628 FAT196628:FAV196628 FKP196628:FKR196628 FUL196628:FUN196628 GEH196628:GEJ196628 GOD196628:GOF196628 GXZ196628:GYB196628 HHV196628:HHX196628 HRR196628:HRT196628 IBN196628:IBP196628 ILJ196628:ILL196628 IVF196628:IVH196628 JFB196628:JFD196628 JOX196628:JOZ196628 JYT196628:JYV196628 KIP196628:KIR196628 KSL196628:KSN196628 LCH196628:LCJ196628 LMD196628:LMF196628 LVZ196628:LWB196628 MFV196628:MFX196628 MPR196628:MPT196628 MZN196628:MZP196628 NJJ196628:NJL196628 NTF196628:NTH196628 ODB196628:ODD196628 OMX196628:OMZ196628 OWT196628:OWV196628 PGP196628:PGR196628 PQL196628:PQN196628 QAH196628:QAJ196628 QKD196628:QKF196628 QTZ196628:QUB196628 RDV196628:RDX196628 RNR196628:RNT196628 RXN196628:RXP196628 SHJ196628:SHL196628 SRF196628:SRH196628 TBB196628:TBD196628 TKX196628:TKZ196628 TUT196628:TUV196628 UEP196628:UER196628 UOL196628:UON196628 UYH196628:UYJ196628 VID196628:VIF196628 VRZ196628:VSB196628 WBV196628:WBX196628 WLR196628:WLT196628 WVN196628:WVP196628 F262164:H262164 JB262164:JD262164 SX262164:SZ262164 ACT262164:ACV262164 AMP262164:AMR262164 AWL262164:AWN262164 BGH262164:BGJ262164 BQD262164:BQF262164 BZZ262164:CAB262164 CJV262164:CJX262164 CTR262164:CTT262164 DDN262164:DDP262164 DNJ262164:DNL262164 DXF262164:DXH262164 EHB262164:EHD262164 EQX262164:EQZ262164 FAT262164:FAV262164 FKP262164:FKR262164 FUL262164:FUN262164 GEH262164:GEJ262164 GOD262164:GOF262164 GXZ262164:GYB262164 HHV262164:HHX262164 HRR262164:HRT262164 IBN262164:IBP262164 ILJ262164:ILL262164 IVF262164:IVH262164 JFB262164:JFD262164 JOX262164:JOZ262164 JYT262164:JYV262164 KIP262164:KIR262164 KSL262164:KSN262164 LCH262164:LCJ262164 LMD262164:LMF262164 LVZ262164:LWB262164 MFV262164:MFX262164 MPR262164:MPT262164 MZN262164:MZP262164 NJJ262164:NJL262164 NTF262164:NTH262164 ODB262164:ODD262164 OMX262164:OMZ262164 OWT262164:OWV262164 PGP262164:PGR262164 PQL262164:PQN262164 QAH262164:QAJ262164 QKD262164:QKF262164 QTZ262164:QUB262164 RDV262164:RDX262164 RNR262164:RNT262164 RXN262164:RXP262164 SHJ262164:SHL262164 SRF262164:SRH262164 TBB262164:TBD262164 TKX262164:TKZ262164 TUT262164:TUV262164 UEP262164:UER262164 UOL262164:UON262164 UYH262164:UYJ262164 VID262164:VIF262164 VRZ262164:VSB262164 WBV262164:WBX262164 WLR262164:WLT262164 WVN262164:WVP262164 F327700:H327700 JB327700:JD327700 SX327700:SZ327700 ACT327700:ACV327700 AMP327700:AMR327700 AWL327700:AWN327700 BGH327700:BGJ327700 BQD327700:BQF327700 BZZ327700:CAB327700 CJV327700:CJX327700 CTR327700:CTT327700 DDN327700:DDP327700 DNJ327700:DNL327700 DXF327700:DXH327700 EHB327700:EHD327700 EQX327700:EQZ327700 FAT327700:FAV327700 FKP327700:FKR327700 FUL327700:FUN327700 GEH327700:GEJ327700 GOD327700:GOF327700 GXZ327700:GYB327700 HHV327700:HHX327700 HRR327700:HRT327700 IBN327700:IBP327700 ILJ327700:ILL327700 IVF327700:IVH327700 JFB327700:JFD327700 JOX327700:JOZ327700 JYT327700:JYV327700 KIP327700:KIR327700 KSL327700:KSN327700 LCH327700:LCJ327700 LMD327700:LMF327700 LVZ327700:LWB327700 MFV327700:MFX327700 MPR327700:MPT327700 MZN327700:MZP327700 NJJ327700:NJL327700 NTF327700:NTH327700 ODB327700:ODD327700 OMX327700:OMZ327700 OWT327700:OWV327700 PGP327700:PGR327700 PQL327700:PQN327700 QAH327700:QAJ327700 QKD327700:QKF327700 QTZ327700:QUB327700 RDV327700:RDX327700 RNR327700:RNT327700 RXN327700:RXP327700 SHJ327700:SHL327700 SRF327700:SRH327700 TBB327700:TBD327700 TKX327700:TKZ327700 TUT327700:TUV327700 UEP327700:UER327700 UOL327700:UON327700 UYH327700:UYJ327700 VID327700:VIF327700 VRZ327700:VSB327700 WBV327700:WBX327700 WLR327700:WLT327700 WVN327700:WVP327700 F393236:H393236 JB393236:JD393236 SX393236:SZ393236 ACT393236:ACV393236 AMP393236:AMR393236 AWL393236:AWN393236 BGH393236:BGJ393236 BQD393236:BQF393236 BZZ393236:CAB393236 CJV393236:CJX393236 CTR393236:CTT393236 DDN393236:DDP393236 DNJ393236:DNL393236 DXF393236:DXH393236 EHB393236:EHD393236 EQX393236:EQZ393236 FAT393236:FAV393236 FKP393236:FKR393236 FUL393236:FUN393236 GEH393236:GEJ393236 GOD393236:GOF393236 GXZ393236:GYB393236 HHV393236:HHX393236 HRR393236:HRT393236 IBN393236:IBP393236 ILJ393236:ILL393236 IVF393236:IVH393236 JFB393236:JFD393236 JOX393236:JOZ393236 JYT393236:JYV393236 KIP393236:KIR393236 KSL393236:KSN393236 LCH393236:LCJ393236 LMD393236:LMF393236 LVZ393236:LWB393236 MFV393236:MFX393236 MPR393236:MPT393236 MZN393236:MZP393236 NJJ393236:NJL393236 NTF393236:NTH393236 ODB393236:ODD393236 OMX393236:OMZ393236 OWT393236:OWV393236 PGP393236:PGR393236 PQL393236:PQN393236 QAH393236:QAJ393236 QKD393236:QKF393236 QTZ393236:QUB393236 RDV393236:RDX393236 RNR393236:RNT393236 RXN393236:RXP393236 SHJ393236:SHL393236 SRF393236:SRH393236 TBB393236:TBD393236 TKX393236:TKZ393236 TUT393236:TUV393236 UEP393236:UER393236 UOL393236:UON393236 UYH393236:UYJ393236 VID393236:VIF393236 VRZ393236:VSB393236 WBV393236:WBX393236 WLR393236:WLT393236 WVN393236:WVP393236 F458772:H458772 JB458772:JD458772 SX458772:SZ458772 ACT458772:ACV458772 AMP458772:AMR458772 AWL458772:AWN458772 BGH458772:BGJ458772 BQD458772:BQF458772 BZZ458772:CAB458772 CJV458772:CJX458772 CTR458772:CTT458772 DDN458772:DDP458772 DNJ458772:DNL458772 DXF458772:DXH458772 EHB458772:EHD458772 EQX458772:EQZ458772 FAT458772:FAV458772 FKP458772:FKR458772 FUL458772:FUN458772 GEH458772:GEJ458772 GOD458772:GOF458772 GXZ458772:GYB458772 HHV458772:HHX458772 HRR458772:HRT458772 IBN458772:IBP458772 ILJ458772:ILL458772 IVF458772:IVH458772 JFB458772:JFD458772 JOX458772:JOZ458772 JYT458772:JYV458772 KIP458772:KIR458772 KSL458772:KSN458772 LCH458772:LCJ458772 LMD458772:LMF458772 LVZ458772:LWB458772 MFV458772:MFX458772 MPR458772:MPT458772 MZN458772:MZP458772 NJJ458772:NJL458772 NTF458772:NTH458772 ODB458772:ODD458772 OMX458772:OMZ458772 OWT458772:OWV458772 PGP458772:PGR458772 PQL458772:PQN458772 QAH458772:QAJ458772 QKD458772:QKF458772 QTZ458772:QUB458772 RDV458772:RDX458772 RNR458772:RNT458772 RXN458772:RXP458772 SHJ458772:SHL458772 SRF458772:SRH458772 TBB458772:TBD458772 TKX458772:TKZ458772 TUT458772:TUV458772 UEP458772:UER458772 UOL458772:UON458772 UYH458772:UYJ458772 VID458772:VIF458772 VRZ458772:VSB458772 WBV458772:WBX458772 WLR458772:WLT458772 WVN458772:WVP458772 F524308:H524308 JB524308:JD524308 SX524308:SZ524308 ACT524308:ACV524308 AMP524308:AMR524308 AWL524308:AWN524308 BGH524308:BGJ524308 BQD524308:BQF524308 BZZ524308:CAB524308 CJV524308:CJX524308 CTR524308:CTT524308 DDN524308:DDP524308 DNJ524308:DNL524308 DXF524308:DXH524308 EHB524308:EHD524308 EQX524308:EQZ524308 FAT524308:FAV524308 FKP524308:FKR524308 FUL524308:FUN524308 GEH524308:GEJ524308 GOD524308:GOF524308 GXZ524308:GYB524308 HHV524308:HHX524308 HRR524308:HRT524308 IBN524308:IBP524308 ILJ524308:ILL524308 IVF524308:IVH524308 JFB524308:JFD524308 JOX524308:JOZ524308 JYT524308:JYV524308 KIP524308:KIR524308 KSL524308:KSN524308 LCH524308:LCJ524308 LMD524308:LMF524308 LVZ524308:LWB524308 MFV524308:MFX524308 MPR524308:MPT524308 MZN524308:MZP524308 NJJ524308:NJL524308 NTF524308:NTH524308 ODB524308:ODD524308 OMX524308:OMZ524308 OWT524308:OWV524308 PGP524308:PGR524308 PQL524308:PQN524308 QAH524308:QAJ524308 QKD524308:QKF524308 QTZ524308:QUB524308 RDV524308:RDX524308 RNR524308:RNT524308 RXN524308:RXP524308 SHJ524308:SHL524308 SRF524308:SRH524308 TBB524308:TBD524308 TKX524308:TKZ524308 TUT524308:TUV524308 UEP524308:UER524308 UOL524308:UON524308 UYH524308:UYJ524308 VID524308:VIF524308 VRZ524308:VSB524308 WBV524308:WBX524308 WLR524308:WLT524308 WVN524308:WVP524308 F589844:H589844 JB589844:JD589844 SX589844:SZ589844 ACT589844:ACV589844 AMP589844:AMR589844 AWL589844:AWN589844 BGH589844:BGJ589844 BQD589844:BQF589844 BZZ589844:CAB589844 CJV589844:CJX589844 CTR589844:CTT589844 DDN589844:DDP589844 DNJ589844:DNL589844 DXF589844:DXH589844 EHB589844:EHD589844 EQX589844:EQZ589844 FAT589844:FAV589844 FKP589844:FKR589844 FUL589844:FUN589844 GEH589844:GEJ589844 GOD589844:GOF589844 GXZ589844:GYB589844 HHV589844:HHX589844 HRR589844:HRT589844 IBN589844:IBP589844 ILJ589844:ILL589844 IVF589844:IVH589844 JFB589844:JFD589844 JOX589844:JOZ589844 JYT589844:JYV589844 KIP589844:KIR589844 KSL589844:KSN589844 LCH589844:LCJ589844 LMD589844:LMF589844 LVZ589844:LWB589844 MFV589844:MFX589844 MPR589844:MPT589844 MZN589844:MZP589844 NJJ589844:NJL589844 NTF589844:NTH589844 ODB589844:ODD589844 OMX589844:OMZ589844 OWT589844:OWV589844 PGP589844:PGR589844 PQL589844:PQN589844 QAH589844:QAJ589844 QKD589844:QKF589844 QTZ589844:QUB589844 RDV589844:RDX589844 RNR589844:RNT589844 RXN589844:RXP589844 SHJ589844:SHL589844 SRF589844:SRH589844 TBB589844:TBD589844 TKX589844:TKZ589844 TUT589844:TUV589844 UEP589844:UER589844 UOL589844:UON589844 UYH589844:UYJ589844 VID589844:VIF589844 VRZ589844:VSB589844 WBV589844:WBX589844 WLR589844:WLT589844 WVN589844:WVP589844 F655380:H655380 JB655380:JD655380 SX655380:SZ655380 ACT655380:ACV655380 AMP655380:AMR655380 AWL655380:AWN655380 BGH655380:BGJ655380 BQD655380:BQF655380 BZZ655380:CAB655380 CJV655380:CJX655380 CTR655380:CTT655380 DDN655380:DDP655380 DNJ655380:DNL655380 DXF655380:DXH655380 EHB655380:EHD655380 EQX655380:EQZ655380 FAT655380:FAV655380 FKP655380:FKR655380 FUL655380:FUN655380 GEH655380:GEJ655380 GOD655380:GOF655380 GXZ655380:GYB655380 HHV655380:HHX655380 HRR655380:HRT655380 IBN655380:IBP655380 ILJ655380:ILL655380 IVF655380:IVH655380 JFB655380:JFD655380 JOX655380:JOZ655380 JYT655380:JYV655380 KIP655380:KIR655380 KSL655380:KSN655380 LCH655380:LCJ655380 LMD655380:LMF655380 LVZ655380:LWB655380 MFV655380:MFX655380 MPR655380:MPT655380 MZN655380:MZP655380 NJJ655380:NJL655380 NTF655380:NTH655380 ODB655380:ODD655380 OMX655380:OMZ655380 OWT655380:OWV655380 PGP655380:PGR655380 PQL655380:PQN655380 QAH655380:QAJ655380 QKD655380:QKF655380 QTZ655380:QUB655380 RDV655380:RDX655380 RNR655380:RNT655380 RXN655380:RXP655380 SHJ655380:SHL655380 SRF655380:SRH655380 TBB655380:TBD655380 TKX655380:TKZ655380 TUT655380:TUV655380 UEP655380:UER655380 UOL655380:UON655380 UYH655380:UYJ655380 VID655380:VIF655380 VRZ655380:VSB655380 WBV655380:WBX655380 WLR655380:WLT655380 WVN655380:WVP655380 F720916:H720916 JB720916:JD720916 SX720916:SZ720916 ACT720916:ACV720916 AMP720916:AMR720916 AWL720916:AWN720916 BGH720916:BGJ720916 BQD720916:BQF720916 BZZ720916:CAB720916 CJV720916:CJX720916 CTR720916:CTT720916 DDN720916:DDP720916 DNJ720916:DNL720916 DXF720916:DXH720916 EHB720916:EHD720916 EQX720916:EQZ720916 FAT720916:FAV720916 FKP720916:FKR720916 FUL720916:FUN720916 GEH720916:GEJ720916 GOD720916:GOF720916 GXZ720916:GYB720916 HHV720916:HHX720916 HRR720916:HRT720916 IBN720916:IBP720916 ILJ720916:ILL720916 IVF720916:IVH720916 JFB720916:JFD720916 JOX720916:JOZ720916 JYT720916:JYV720916 KIP720916:KIR720916 KSL720916:KSN720916 LCH720916:LCJ720916 LMD720916:LMF720916 LVZ720916:LWB720916 MFV720916:MFX720916 MPR720916:MPT720916 MZN720916:MZP720916 NJJ720916:NJL720916 NTF720916:NTH720916 ODB720916:ODD720916 OMX720916:OMZ720916 OWT720916:OWV720916 PGP720916:PGR720916 PQL720916:PQN720916 QAH720916:QAJ720916 QKD720916:QKF720916 QTZ720916:QUB720916 RDV720916:RDX720916 RNR720916:RNT720916 RXN720916:RXP720916 SHJ720916:SHL720916 SRF720916:SRH720916 TBB720916:TBD720916 TKX720916:TKZ720916 TUT720916:TUV720916 UEP720916:UER720916 UOL720916:UON720916 UYH720916:UYJ720916 VID720916:VIF720916 VRZ720916:VSB720916 WBV720916:WBX720916 WLR720916:WLT720916 WVN720916:WVP720916 F786452:H786452 JB786452:JD786452 SX786452:SZ786452 ACT786452:ACV786452 AMP786452:AMR786452 AWL786452:AWN786452 BGH786452:BGJ786452 BQD786452:BQF786452 BZZ786452:CAB786452 CJV786452:CJX786452 CTR786452:CTT786452 DDN786452:DDP786452 DNJ786452:DNL786452 DXF786452:DXH786452 EHB786452:EHD786452 EQX786452:EQZ786452 FAT786452:FAV786452 FKP786452:FKR786452 FUL786452:FUN786452 GEH786452:GEJ786452 GOD786452:GOF786452 GXZ786452:GYB786452 HHV786452:HHX786452 HRR786452:HRT786452 IBN786452:IBP786452 ILJ786452:ILL786452 IVF786452:IVH786452 JFB786452:JFD786452 JOX786452:JOZ786452 JYT786452:JYV786452 KIP786452:KIR786452 KSL786452:KSN786452 LCH786452:LCJ786452 LMD786452:LMF786452 LVZ786452:LWB786452 MFV786452:MFX786452 MPR786452:MPT786452 MZN786452:MZP786452 NJJ786452:NJL786452 NTF786452:NTH786452 ODB786452:ODD786452 OMX786452:OMZ786452 OWT786452:OWV786452 PGP786452:PGR786452 PQL786452:PQN786452 QAH786452:QAJ786452 QKD786452:QKF786452 QTZ786452:QUB786452 RDV786452:RDX786452 RNR786452:RNT786452 RXN786452:RXP786452 SHJ786452:SHL786452 SRF786452:SRH786452 TBB786452:TBD786452 TKX786452:TKZ786452 TUT786452:TUV786452 UEP786452:UER786452 UOL786452:UON786452 UYH786452:UYJ786452 VID786452:VIF786452 VRZ786452:VSB786452 WBV786452:WBX786452 WLR786452:WLT786452 WVN786452:WVP786452 F851988:H851988 JB851988:JD851988 SX851988:SZ851988 ACT851988:ACV851988 AMP851988:AMR851988 AWL851988:AWN851988 BGH851988:BGJ851988 BQD851988:BQF851988 BZZ851988:CAB851988 CJV851988:CJX851988 CTR851988:CTT851988 DDN851988:DDP851988 DNJ851988:DNL851988 DXF851988:DXH851988 EHB851988:EHD851988 EQX851988:EQZ851988 FAT851988:FAV851988 FKP851988:FKR851988 FUL851988:FUN851988 GEH851988:GEJ851988 GOD851988:GOF851988 GXZ851988:GYB851988 HHV851988:HHX851988 HRR851988:HRT851988 IBN851988:IBP851988 ILJ851988:ILL851988 IVF851988:IVH851988 JFB851988:JFD851988 JOX851988:JOZ851988 JYT851988:JYV851988 KIP851988:KIR851988 KSL851988:KSN851988 LCH851988:LCJ851988 LMD851988:LMF851988 LVZ851988:LWB851988 MFV851988:MFX851988 MPR851988:MPT851988 MZN851988:MZP851988 NJJ851988:NJL851988 NTF851988:NTH851988 ODB851988:ODD851988 OMX851988:OMZ851988 OWT851988:OWV851988 PGP851988:PGR851988 PQL851988:PQN851988 QAH851988:QAJ851988 QKD851988:QKF851988 QTZ851988:QUB851988 RDV851988:RDX851988 RNR851988:RNT851988 RXN851988:RXP851988 SHJ851988:SHL851988 SRF851988:SRH851988 TBB851988:TBD851988 TKX851988:TKZ851988 TUT851988:TUV851988 UEP851988:UER851988 UOL851988:UON851988 UYH851988:UYJ851988 VID851988:VIF851988 VRZ851988:VSB851988 WBV851988:WBX851988 WLR851988:WLT851988 WVN851988:WVP851988 F917524:H917524 JB917524:JD917524 SX917524:SZ917524 ACT917524:ACV917524 AMP917524:AMR917524 AWL917524:AWN917524 BGH917524:BGJ917524 BQD917524:BQF917524 BZZ917524:CAB917524 CJV917524:CJX917524 CTR917524:CTT917524 DDN917524:DDP917524 DNJ917524:DNL917524 DXF917524:DXH917524 EHB917524:EHD917524 EQX917524:EQZ917524 FAT917524:FAV917524 FKP917524:FKR917524 FUL917524:FUN917524 GEH917524:GEJ917524 GOD917524:GOF917524 GXZ917524:GYB917524 HHV917524:HHX917524 HRR917524:HRT917524 IBN917524:IBP917524 ILJ917524:ILL917524 IVF917524:IVH917524 JFB917524:JFD917524 JOX917524:JOZ917524 JYT917524:JYV917524 KIP917524:KIR917524 KSL917524:KSN917524 LCH917524:LCJ917524 LMD917524:LMF917524 LVZ917524:LWB917524 MFV917524:MFX917524 MPR917524:MPT917524 MZN917524:MZP917524 NJJ917524:NJL917524 NTF917524:NTH917524 ODB917524:ODD917524 OMX917524:OMZ917524 OWT917524:OWV917524 PGP917524:PGR917524 PQL917524:PQN917524 QAH917524:QAJ917524 QKD917524:QKF917524 QTZ917524:QUB917524 RDV917524:RDX917524 RNR917524:RNT917524 RXN917524:RXP917524 SHJ917524:SHL917524 SRF917524:SRH917524 TBB917524:TBD917524 TKX917524:TKZ917524 TUT917524:TUV917524 UEP917524:UER917524 UOL917524:UON917524 UYH917524:UYJ917524 VID917524:VIF917524 VRZ917524:VSB917524 WBV917524:WBX917524 WLR917524:WLT917524 WVN917524:WVP917524 F983060:H983060 JB983060:JD983060 SX983060:SZ983060 ACT983060:ACV983060 AMP983060:AMR983060 AWL983060:AWN983060 BGH983060:BGJ983060 BQD983060:BQF983060 BZZ983060:CAB983060 CJV983060:CJX983060 CTR983060:CTT983060 DDN983060:DDP983060 DNJ983060:DNL983060 DXF983060:DXH983060 EHB983060:EHD983060 EQX983060:EQZ983060 FAT983060:FAV983060 FKP983060:FKR983060 FUL983060:FUN983060 GEH983060:GEJ983060 GOD983060:GOF983060 GXZ983060:GYB983060 HHV983060:HHX983060 HRR983060:HRT983060 IBN983060:IBP983060 ILJ983060:ILL983060 IVF983060:IVH983060 JFB983060:JFD983060 JOX983060:JOZ983060 JYT983060:JYV983060 KIP983060:KIR983060 KSL983060:KSN983060 LCH983060:LCJ983060 LMD983060:LMF983060 LVZ983060:LWB983060 MFV983060:MFX983060 MPR983060:MPT983060 MZN983060:MZP983060 NJJ983060:NJL983060 NTF983060:NTH983060 ODB983060:ODD983060 OMX983060:OMZ983060 OWT983060:OWV983060 PGP983060:PGR983060 PQL983060:PQN983060 QAH983060:QAJ983060 QKD983060:QKF983060 QTZ983060:QUB983060 RDV983060:RDX983060 RNR983060:RNT983060 RXN983060:RXP983060 SHJ983060:SHL983060 SRF983060:SRH983060 TBB983060:TBD983060 TKX983060:TKZ983060 TUT983060:TUV983060 UEP983060:UER983060 UOL983060:UON983060 UYH983060:UYJ983060 VID983060:VIF983060 VRZ983060:VSB983060 WBV983060:WBX983060 WLR983060:WLT983060 WVN983060:WVP983060 E11:F11 JA11:JB11 SW11:SX11 ACS11:ACT11 AMO11:AMP11 AWK11:AWL11 BGG11:BGH11 BQC11:BQD11 BZY11:BZZ11 CJU11:CJV11 CTQ11:CTR11 DDM11:DDN11 DNI11:DNJ11 DXE11:DXF11 EHA11:EHB11 EQW11:EQX11 FAS11:FAT11 FKO11:FKP11 FUK11:FUL11 GEG11:GEH11 GOC11:GOD11 GXY11:GXZ11 HHU11:HHV11 HRQ11:HRR11 IBM11:IBN11 ILI11:ILJ11 IVE11:IVF11 JFA11:JFB11 JOW11:JOX11 JYS11:JYT11 KIO11:KIP11 KSK11:KSL11 LCG11:LCH11 LMC11:LMD11 LVY11:LVZ11 MFU11:MFV11 MPQ11:MPR11 MZM11:MZN11 NJI11:NJJ11 NTE11:NTF11 ODA11:ODB11 OMW11:OMX11 OWS11:OWT11 PGO11:PGP11 PQK11:PQL11 QAG11:QAH11 QKC11:QKD11 QTY11:QTZ11 RDU11:RDV11 RNQ11:RNR11 RXM11:RXN11 SHI11:SHJ11 SRE11:SRF11 TBA11:TBB11 TKW11:TKX11 TUS11:TUT11 UEO11:UEP11 UOK11:UOL11 UYG11:UYH11 VIC11:VID11 VRY11:VRZ11 WBU11:WBV11 WLQ11:WLR11 WVM11:WVN11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WVR983060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F24:G24</xm:sqref>
        </x14:dataValidation>
        <x14:dataValidation imeMode="halfAlpha" allowBlank="1" showInputMessage="1" showErrorMessage="1" xr:uid="{F8962918-1163-4ECD-A295-7BC851870CCA}">
          <xm: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C31:D31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C65563:D65563 IY65563:IZ65563 SU65563:SV65563 ACQ65563:ACR65563 AMM65563:AMN65563 AWI65563:AWJ65563 BGE65563:BGF65563 BQA65563:BQB65563 BZW65563:BZX65563 CJS65563:CJT65563 CTO65563:CTP65563 DDK65563:DDL65563 DNG65563:DNH65563 DXC65563:DXD65563 EGY65563:EGZ65563 EQU65563:EQV65563 FAQ65563:FAR65563 FKM65563:FKN65563 FUI65563:FUJ65563 GEE65563:GEF65563 GOA65563:GOB65563 GXW65563:GXX65563 HHS65563:HHT65563 HRO65563:HRP65563 IBK65563:IBL65563 ILG65563:ILH65563 IVC65563:IVD65563 JEY65563:JEZ65563 JOU65563:JOV65563 JYQ65563:JYR65563 KIM65563:KIN65563 KSI65563:KSJ65563 LCE65563:LCF65563 LMA65563:LMB65563 LVW65563:LVX65563 MFS65563:MFT65563 MPO65563:MPP65563 MZK65563:MZL65563 NJG65563:NJH65563 NTC65563:NTD65563 OCY65563:OCZ65563 OMU65563:OMV65563 OWQ65563:OWR65563 PGM65563:PGN65563 PQI65563:PQJ65563 QAE65563:QAF65563 QKA65563:QKB65563 QTW65563:QTX65563 RDS65563:RDT65563 RNO65563:RNP65563 RXK65563:RXL65563 SHG65563:SHH65563 SRC65563:SRD65563 TAY65563:TAZ65563 TKU65563:TKV65563 TUQ65563:TUR65563 UEM65563:UEN65563 UOI65563:UOJ65563 UYE65563:UYF65563 VIA65563:VIB65563 VRW65563:VRX65563 WBS65563:WBT65563 WLO65563:WLP65563 WVK65563:WVL65563 C131099:D131099 IY131099:IZ131099 SU131099:SV131099 ACQ131099:ACR131099 AMM131099:AMN131099 AWI131099:AWJ131099 BGE131099:BGF131099 BQA131099:BQB131099 BZW131099:BZX131099 CJS131099:CJT131099 CTO131099:CTP131099 DDK131099:DDL131099 DNG131099:DNH131099 DXC131099:DXD131099 EGY131099:EGZ131099 EQU131099:EQV131099 FAQ131099:FAR131099 FKM131099:FKN131099 FUI131099:FUJ131099 GEE131099:GEF131099 GOA131099:GOB131099 GXW131099:GXX131099 HHS131099:HHT131099 HRO131099:HRP131099 IBK131099:IBL131099 ILG131099:ILH131099 IVC131099:IVD131099 JEY131099:JEZ131099 JOU131099:JOV131099 JYQ131099:JYR131099 KIM131099:KIN131099 KSI131099:KSJ131099 LCE131099:LCF131099 LMA131099:LMB131099 LVW131099:LVX131099 MFS131099:MFT131099 MPO131099:MPP131099 MZK131099:MZL131099 NJG131099:NJH131099 NTC131099:NTD131099 OCY131099:OCZ131099 OMU131099:OMV131099 OWQ131099:OWR131099 PGM131099:PGN131099 PQI131099:PQJ131099 QAE131099:QAF131099 QKA131099:QKB131099 QTW131099:QTX131099 RDS131099:RDT131099 RNO131099:RNP131099 RXK131099:RXL131099 SHG131099:SHH131099 SRC131099:SRD131099 TAY131099:TAZ131099 TKU131099:TKV131099 TUQ131099:TUR131099 UEM131099:UEN131099 UOI131099:UOJ131099 UYE131099:UYF131099 VIA131099:VIB131099 VRW131099:VRX131099 WBS131099:WBT131099 WLO131099:WLP131099 WVK131099:WVL131099 C196635:D196635 IY196635:IZ196635 SU196635:SV196635 ACQ196635:ACR196635 AMM196635:AMN196635 AWI196635:AWJ196635 BGE196635:BGF196635 BQA196635:BQB196635 BZW196635:BZX196635 CJS196635:CJT196635 CTO196635:CTP196635 DDK196635:DDL196635 DNG196635:DNH196635 DXC196635:DXD196635 EGY196635:EGZ196635 EQU196635:EQV196635 FAQ196635:FAR196635 FKM196635:FKN196635 FUI196635:FUJ196635 GEE196635:GEF196635 GOA196635:GOB196635 GXW196635:GXX196635 HHS196635:HHT196635 HRO196635:HRP196635 IBK196635:IBL196635 ILG196635:ILH196635 IVC196635:IVD196635 JEY196635:JEZ196635 JOU196635:JOV196635 JYQ196635:JYR196635 KIM196635:KIN196635 KSI196635:KSJ196635 LCE196635:LCF196635 LMA196635:LMB196635 LVW196635:LVX196635 MFS196635:MFT196635 MPO196635:MPP196635 MZK196635:MZL196635 NJG196635:NJH196635 NTC196635:NTD196635 OCY196635:OCZ196635 OMU196635:OMV196635 OWQ196635:OWR196635 PGM196635:PGN196635 PQI196635:PQJ196635 QAE196635:QAF196635 QKA196635:QKB196635 QTW196635:QTX196635 RDS196635:RDT196635 RNO196635:RNP196635 RXK196635:RXL196635 SHG196635:SHH196635 SRC196635:SRD196635 TAY196635:TAZ196635 TKU196635:TKV196635 TUQ196635:TUR196635 UEM196635:UEN196635 UOI196635:UOJ196635 UYE196635:UYF196635 VIA196635:VIB196635 VRW196635:VRX196635 WBS196635:WBT196635 WLO196635:WLP196635 WVK196635:WVL196635 C262171:D262171 IY262171:IZ262171 SU262171:SV262171 ACQ262171:ACR262171 AMM262171:AMN262171 AWI262171:AWJ262171 BGE262171:BGF262171 BQA262171:BQB262171 BZW262171:BZX262171 CJS262171:CJT262171 CTO262171:CTP262171 DDK262171:DDL262171 DNG262171:DNH262171 DXC262171:DXD262171 EGY262171:EGZ262171 EQU262171:EQV262171 FAQ262171:FAR262171 FKM262171:FKN262171 FUI262171:FUJ262171 GEE262171:GEF262171 GOA262171:GOB262171 GXW262171:GXX262171 HHS262171:HHT262171 HRO262171:HRP262171 IBK262171:IBL262171 ILG262171:ILH262171 IVC262171:IVD262171 JEY262171:JEZ262171 JOU262171:JOV262171 JYQ262171:JYR262171 KIM262171:KIN262171 KSI262171:KSJ262171 LCE262171:LCF262171 LMA262171:LMB262171 LVW262171:LVX262171 MFS262171:MFT262171 MPO262171:MPP262171 MZK262171:MZL262171 NJG262171:NJH262171 NTC262171:NTD262171 OCY262171:OCZ262171 OMU262171:OMV262171 OWQ262171:OWR262171 PGM262171:PGN262171 PQI262171:PQJ262171 QAE262171:QAF262171 QKA262171:QKB262171 QTW262171:QTX262171 RDS262171:RDT262171 RNO262171:RNP262171 RXK262171:RXL262171 SHG262171:SHH262171 SRC262171:SRD262171 TAY262171:TAZ262171 TKU262171:TKV262171 TUQ262171:TUR262171 UEM262171:UEN262171 UOI262171:UOJ262171 UYE262171:UYF262171 VIA262171:VIB262171 VRW262171:VRX262171 WBS262171:WBT262171 WLO262171:WLP262171 WVK262171:WVL262171 C327707:D327707 IY327707:IZ327707 SU327707:SV327707 ACQ327707:ACR327707 AMM327707:AMN327707 AWI327707:AWJ327707 BGE327707:BGF327707 BQA327707:BQB327707 BZW327707:BZX327707 CJS327707:CJT327707 CTO327707:CTP327707 DDK327707:DDL327707 DNG327707:DNH327707 DXC327707:DXD327707 EGY327707:EGZ327707 EQU327707:EQV327707 FAQ327707:FAR327707 FKM327707:FKN327707 FUI327707:FUJ327707 GEE327707:GEF327707 GOA327707:GOB327707 GXW327707:GXX327707 HHS327707:HHT327707 HRO327707:HRP327707 IBK327707:IBL327707 ILG327707:ILH327707 IVC327707:IVD327707 JEY327707:JEZ327707 JOU327707:JOV327707 JYQ327707:JYR327707 KIM327707:KIN327707 KSI327707:KSJ327707 LCE327707:LCF327707 LMA327707:LMB327707 LVW327707:LVX327707 MFS327707:MFT327707 MPO327707:MPP327707 MZK327707:MZL327707 NJG327707:NJH327707 NTC327707:NTD327707 OCY327707:OCZ327707 OMU327707:OMV327707 OWQ327707:OWR327707 PGM327707:PGN327707 PQI327707:PQJ327707 QAE327707:QAF327707 QKA327707:QKB327707 QTW327707:QTX327707 RDS327707:RDT327707 RNO327707:RNP327707 RXK327707:RXL327707 SHG327707:SHH327707 SRC327707:SRD327707 TAY327707:TAZ327707 TKU327707:TKV327707 TUQ327707:TUR327707 UEM327707:UEN327707 UOI327707:UOJ327707 UYE327707:UYF327707 VIA327707:VIB327707 VRW327707:VRX327707 WBS327707:WBT327707 WLO327707:WLP327707 WVK327707:WVL327707 C393243:D393243 IY393243:IZ393243 SU393243:SV393243 ACQ393243:ACR393243 AMM393243:AMN393243 AWI393243:AWJ393243 BGE393243:BGF393243 BQA393243:BQB393243 BZW393243:BZX393243 CJS393243:CJT393243 CTO393243:CTP393243 DDK393243:DDL393243 DNG393243:DNH393243 DXC393243:DXD393243 EGY393243:EGZ393243 EQU393243:EQV393243 FAQ393243:FAR393243 FKM393243:FKN393243 FUI393243:FUJ393243 GEE393243:GEF393243 GOA393243:GOB393243 GXW393243:GXX393243 HHS393243:HHT393243 HRO393243:HRP393243 IBK393243:IBL393243 ILG393243:ILH393243 IVC393243:IVD393243 JEY393243:JEZ393243 JOU393243:JOV393243 JYQ393243:JYR393243 KIM393243:KIN393243 KSI393243:KSJ393243 LCE393243:LCF393243 LMA393243:LMB393243 LVW393243:LVX393243 MFS393243:MFT393243 MPO393243:MPP393243 MZK393243:MZL393243 NJG393243:NJH393243 NTC393243:NTD393243 OCY393243:OCZ393243 OMU393243:OMV393243 OWQ393243:OWR393243 PGM393243:PGN393243 PQI393243:PQJ393243 QAE393243:QAF393243 QKA393243:QKB393243 QTW393243:QTX393243 RDS393243:RDT393243 RNO393243:RNP393243 RXK393243:RXL393243 SHG393243:SHH393243 SRC393243:SRD393243 TAY393243:TAZ393243 TKU393243:TKV393243 TUQ393243:TUR393243 UEM393243:UEN393243 UOI393243:UOJ393243 UYE393243:UYF393243 VIA393243:VIB393243 VRW393243:VRX393243 WBS393243:WBT393243 WLO393243:WLP393243 WVK393243:WVL393243 C458779:D458779 IY458779:IZ458779 SU458779:SV458779 ACQ458779:ACR458779 AMM458779:AMN458779 AWI458779:AWJ458779 BGE458779:BGF458779 BQA458779:BQB458779 BZW458779:BZX458779 CJS458779:CJT458779 CTO458779:CTP458779 DDK458779:DDL458779 DNG458779:DNH458779 DXC458779:DXD458779 EGY458779:EGZ458779 EQU458779:EQV458779 FAQ458779:FAR458779 FKM458779:FKN458779 FUI458779:FUJ458779 GEE458779:GEF458779 GOA458779:GOB458779 GXW458779:GXX458779 HHS458779:HHT458779 HRO458779:HRP458779 IBK458779:IBL458779 ILG458779:ILH458779 IVC458779:IVD458779 JEY458779:JEZ458779 JOU458779:JOV458779 JYQ458779:JYR458779 KIM458779:KIN458779 KSI458779:KSJ458779 LCE458779:LCF458779 LMA458779:LMB458779 LVW458779:LVX458779 MFS458779:MFT458779 MPO458779:MPP458779 MZK458779:MZL458779 NJG458779:NJH458779 NTC458779:NTD458779 OCY458779:OCZ458779 OMU458779:OMV458779 OWQ458779:OWR458779 PGM458779:PGN458779 PQI458779:PQJ458779 QAE458779:QAF458779 QKA458779:QKB458779 QTW458779:QTX458779 RDS458779:RDT458779 RNO458779:RNP458779 RXK458779:RXL458779 SHG458779:SHH458779 SRC458779:SRD458779 TAY458779:TAZ458779 TKU458779:TKV458779 TUQ458779:TUR458779 UEM458779:UEN458779 UOI458779:UOJ458779 UYE458779:UYF458779 VIA458779:VIB458779 VRW458779:VRX458779 WBS458779:WBT458779 WLO458779:WLP458779 WVK458779:WVL458779 C524315:D524315 IY524315:IZ524315 SU524315:SV524315 ACQ524315:ACR524315 AMM524315:AMN524315 AWI524315:AWJ524315 BGE524315:BGF524315 BQA524315:BQB524315 BZW524315:BZX524315 CJS524315:CJT524315 CTO524315:CTP524315 DDK524315:DDL524315 DNG524315:DNH524315 DXC524315:DXD524315 EGY524315:EGZ524315 EQU524315:EQV524315 FAQ524315:FAR524315 FKM524315:FKN524315 FUI524315:FUJ524315 GEE524315:GEF524315 GOA524315:GOB524315 GXW524315:GXX524315 HHS524315:HHT524315 HRO524315:HRP524315 IBK524315:IBL524315 ILG524315:ILH524315 IVC524315:IVD524315 JEY524315:JEZ524315 JOU524315:JOV524315 JYQ524315:JYR524315 KIM524315:KIN524315 KSI524315:KSJ524315 LCE524315:LCF524315 LMA524315:LMB524315 LVW524315:LVX524315 MFS524315:MFT524315 MPO524315:MPP524315 MZK524315:MZL524315 NJG524315:NJH524315 NTC524315:NTD524315 OCY524315:OCZ524315 OMU524315:OMV524315 OWQ524315:OWR524315 PGM524315:PGN524315 PQI524315:PQJ524315 QAE524315:QAF524315 QKA524315:QKB524315 QTW524315:QTX524315 RDS524315:RDT524315 RNO524315:RNP524315 RXK524315:RXL524315 SHG524315:SHH524315 SRC524315:SRD524315 TAY524315:TAZ524315 TKU524315:TKV524315 TUQ524315:TUR524315 UEM524315:UEN524315 UOI524315:UOJ524315 UYE524315:UYF524315 VIA524315:VIB524315 VRW524315:VRX524315 WBS524315:WBT524315 WLO524315:WLP524315 WVK524315:WVL524315 C589851:D589851 IY589851:IZ589851 SU589851:SV589851 ACQ589851:ACR589851 AMM589851:AMN589851 AWI589851:AWJ589851 BGE589851:BGF589851 BQA589851:BQB589851 BZW589851:BZX589851 CJS589851:CJT589851 CTO589851:CTP589851 DDK589851:DDL589851 DNG589851:DNH589851 DXC589851:DXD589851 EGY589851:EGZ589851 EQU589851:EQV589851 FAQ589851:FAR589851 FKM589851:FKN589851 FUI589851:FUJ589851 GEE589851:GEF589851 GOA589851:GOB589851 GXW589851:GXX589851 HHS589851:HHT589851 HRO589851:HRP589851 IBK589851:IBL589851 ILG589851:ILH589851 IVC589851:IVD589851 JEY589851:JEZ589851 JOU589851:JOV589851 JYQ589851:JYR589851 KIM589851:KIN589851 KSI589851:KSJ589851 LCE589851:LCF589851 LMA589851:LMB589851 LVW589851:LVX589851 MFS589851:MFT589851 MPO589851:MPP589851 MZK589851:MZL589851 NJG589851:NJH589851 NTC589851:NTD589851 OCY589851:OCZ589851 OMU589851:OMV589851 OWQ589851:OWR589851 PGM589851:PGN589851 PQI589851:PQJ589851 QAE589851:QAF589851 QKA589851:QKB589851 QTW589851:QTX589851 RDS589851:RDT589851 RNO589851:RNP589851 RXK589851:RXL589851 SHG589851:SHH589851 SRC589851:SRD589851 TAY589851:TAZ589851 TKU589851:TKV589851 TUQ589851:TUR589851 UEM589851:UEN589851 UOI589851:UOJ589851 UYE589851:UYF589851 VIA589851:VIB589851 VRW589851:VRX589851 WBS589851:WBT589851 WLO589851:WLP589851 WVK589851:WVL589851 C655387:D655387 IY655387:IZ655387 SU655387:SV655387 ACQ655387:ACR655387 AMM655387:AMN655387 AWI655387:AWJ655387 BGE655387:BGF655387 BQA655387:BQB655387 BZW655387:BZX655387 CJS655387:CJT655387 CTO655387:CTP655387 DDK655387:DDL655387 DNG655387:DNH655387 DXC655387:DXD655387 EGY655387:EGZ655387 EQU655387:EQV655387 FAQ655387:FAR655387 FKM655387:FKN655387 FUI655387:FUJ655387 GEE655387:GEF655387 GOA655387:GOB655387 GXW655387:GXX655387 HHS655387:HHT655387 HRO655387:HRP655387 IBK655387:IBL655387 ILG655387:ILH655387 IVC655387:IVD655387 JEY655387:JEZ655387 JOU655387:JOV655387 JYQ655387:JYR655387 KIM655387:KIN655387 KSI655387:KSJ655387 LCE655387:LCF655387 LMA655387:LMB655387 LVW655387:LVX655387 MFS655387:MFT655387 MPO655387:MPP655387 MZK655387:MZL655387 NJG655387:NJH655387 NTC655387:NTD655387 OCY655387:OCZ655387 OMU655387:OMV655387 OWQ655387:OWR655387 PGM655387:PGN655387 PQI655387:PQJ655387 QAE655387:QAF655387 QKA655387:QKB655387 QTW655387:QTX655387 RDS655387:RDT655387 RNO655387:RNP655387 RXK655387:RXL655387 SHG655387:SHH655387 SRC655387:SRD655387 TAY655387:TAZ655387 TKU655387:TKV655387 TUQ655387:TUR655387 UEM655387:UEN655387 UOI655387:UOJ655387 UYE655387:UYF655387 VIA655387:VIB655387 VRW655387:VRX655387 WBS655387:WBT655387 WLO655387:WLP655387 WVK655387:WVL655387 C720923:D720923 IY720923:IZ720923 SU720923:SV720923 ACQ720923:ACR720923 AMM720923:AMN720923 AWI720923:AWJ720923 BGE720923:BGF720923 BQA720923:BQB720923 BZW720923:BZX720923 CJS720923:CJT720923 CTO720923:CTP720923 DDK720923:DDL720923 DNG720923:DNH720923 DXC720923:DXD720923 EGY720923:EGZ720923 EQU720923:EQV720923 FAQ720923:FAR720923 FKM720923:FKN720923 FUI720923:FUJ720923 GEE720923:GEF720923 GOA720923:GOB720923 GXW720923:GXX720923 HHS720923:HHT720923 HRO720923:HRP720923 IBK720923:IBL720923 ILG720923:ILH720923 IVC720923:IVD720923 JEY720923:JEZ720923 JOU720923:JOV720923 JYQ720923:JYR720923 KIM720923:KIN720923 KSI720923:KSJ720923 LCE720923:LCF720923 LMA720923:LMB720923 LVW720923:LVX720923 MFS720923:MFT720923 MPO720923:MPP720923 MZK720923:MZL720923 NJG720923:NJH720923 NTC720923:NTD720923 OCY720923:OCZ720923 OMU720923:OMV720923 OWQ720923:OWR720923 PGM720923:PGN720923 PQI720923:PQJ720923 QAE720923:QAF720923 QKA720923:QKB720923 QTW720923:QTX720923 RDS720923:RDT720923 RNO720923:RNP720923 RXK720923:RXL720923 SHG720923:SHH720923 SRC720923:SRD720923 TAY720923:TAZ720923 TKU720923:TKV720923 TUQ720923:TUR720923 UEM720923:UEN720923 UOI720923:UOJ720923 UYE720923:UYF720923 VIA720923:VIB720923 VRW720923:VRX720923 WBS720923:WBT720923 WLO720923:WLP720923 WVK720923:WVL720923 C786459:D786459 IY786459:IZ786459 SU786459:SV786459 ACQ786459:ACR786459 AMM786459:AMN786459 AWI786459:AWJ786459 BGE786459:BGF786459 BQA786459:BQB786459 BZW786459:BZX786459 CJS786459:CJT786459 CTO786459:CTP786459 DDK786459:DDL786459 DNG786459:DNH786459 DXC786459:DXD786459 EGY786459:EGZ786459 EQU786459:EQV786459 FAQ786459:FAR786459 FKM786459:FKN786459 FUI786459:FUJ786459 GEE786459:GEF786459 GOA786459:GOB786459 GXW786459:GXX786459 HHS786459:HHT786459 HRO786459:HRP786459 IBK786459:IBL786459 ILG786459:ILH786459 IVC786459:IVD786459 JEY786459:JEZ786459 JOU786459:JOV786459 JYQ786459:JYR786459 KIM786459:KIN786459 KSI786459:KSJ786459 LCE786459:LCF786459 LMA786459:LMB786459 LVW786459:LVX786459 MFS786459:MFT786459 MPO786459:MPP786459 MZK786459:MZL786459 NJG786459:NJH786459 NTC786459:NTD786459 OCY786459:OCZ786459 OMU786459:OMV786459 OWQ786459:OWR786459 PGM786459:PGN786459 PQI786459:PQJ786459 QAE786459:QAF786459 QKA786459:QKB786459 QTW786459:QTX786459 RDS786459:RDT786459 RNO786459:RNP786459 RXK786459:RXL786459 SHG786459:SHH786459 SRC786459:SRD786459 TAY786459:TAZ786459 TKU786459:TKV786459 TUQ786459:TUR786459 UEM786459:UEN786459 UOI786459:UOJ786459 UYE786459:UYF786459 VIA786459:VIB786459 VRW786459:VRX786459 WBS786459:WBT786459 WLO786459:WLP786459 WVK786459:WVL786459 C851995:D851995 IY851995:IZ851995 SU851995:SV851995 ACQ851995:ACR851995 AMM851995:AMN851995 AWI851995:AWJ851995 BGE851995:BGF851995 BQA851995:BQB851995 BZW851995:BZX851995 CJS851995:CJT851995 CTO851995:CTP851995 DDK851995:DDL851995 DNG851995:DNH851995 DXC851995:DXD851995 EGY851995:EGZ851995 EQU851995:EQV851995 FAQ851995:FAR851995 FKM851995:FKN851995 FUI851995:FUJ851995 GEE851995:GEF851995 GOA851995:GOB851995 GXW851995:GXX851995 HHS851995:HHT851995 HRO851995:HRP851995 IBK851995:IBL851995 ILG851995:ILH851995 IVC851995:IVD851995 JEY851995:JEZ851995 JOU851995:JOV851995 JYQ851995:JYR851995 KIM851995:KIN851995 KSI851995:KSJ851995 LCE851995:LCF851995 LMA851995:LMB851995 LVW851995:LVX851995 MFS851995:MFT851995 MPO851995:MPP851995 MZK851995:MZL851995 NJG851995:NJH851995 NTC851995:NTD851995 OCY851995:OCZ851995 OMU851995:OMV851995 OWQ851995:OWR851995 PGM851995:PGN851995 PQI851995:PQJ851995 QAE851995:QAF851995 QKA851995:QKB851995 QTW851995:QTX851995 RDS851995:RDT851995 RNO851995:RNP851995 RXK851995:RXL851995 SHG851995:SHH851995 SRC851995:SRD851995 TAY851995:TAZ851995 TKU851995:TKV851995 TUQ851995:TUR851995 UEM851995:UEN851995 UOI851995:UOJ851995 UYE851995:UYF851995 VIA851995:VIB851995 VRW851995:VRX851995 WBS851995:WBT851995 WLO851995:WLP851995 WVK851995:WVL851995 C917531:D917531 IY917531:IZ917531 SU917531:SV917531 ACQ917531:ACR917531 AMM917531:AMN917531 AWI917531:AWJ917531 BGE917531:BGF917531 BQA917531:BQB917531 BZW917531:BZX917531 CJS917531:CJT917531 CTO917531:CTP917531 DDK917531:DDL917531 DNG917531:DNH917531 DXC917531:DXD917531 EGY917531:EGZ917531 EQU917531:EQV917531 FAQ917531:FAR917531 FKM917531:FKN917531 FUI917531:FUJ917531 GEE917531:GEF917531 GOA917531:GOB917531 GXW917531:GXX917531 HHS917531:HHT917531 HRO917531:HRP917531 IBK917531:IBL917531 ILG917531:ILH917531 IVC917531:IVD917531 JEY917531:JEZ917531 JOU917531:JOV917531 JYQ917531:JYR917531 KIM917531:KIN917531 KSI917531:KSJ917531 LCE917531:LCF917531 LMA917531:LMB917531 LVW917531:LVX917531 MFS917531:MFT917531 MPO917531:MPP917531 MZK917531:MZL917531 NJG917531:NJH917531 NTC917531:NTD917531 OCY917531:OCZ917531 OMU917531:OMV917531 OWQ917531:OWR917531 PGM917531:PGN917531 PQI917531:PQJ917531 QAE917531:QAF917531 QKA917531:QKB917531 QTW917531:QTX917531 RDS917531:RDT917531 RNO917531:RNP917531 RXK917531:RXL917531 SHG917531:SHH917531 SRC917531:SRD917531 TAY917531:TAZ917531 TKU917531:TKV917531 TUQ917531:TUR917531 UEM917531:UEN917531 UOI917531:UOJ917531 UYE917531:UYF917531 VIA917531:VIB917531 VRW917531:VRX917531 WBS917531:WBT917531 WLO917531:WLP917531 WVK917531:WVL917531 C983067:D983067 IY983067:IZ983067 SU983067:SV983067 ACQ983067:ACR983067 AMM983067:AMN983067 AWI983067:AWJ983067 BGE983067:BGF983067 BQA983067:BQB983067 BZW983067:BZX983067 CJS983067:CJT983067 CTO983067:CTP983067 DDK983067:DDL983067 DNG983067:DNH983067 DXC983067:DXD983067 EGY983067:EGZ983067 EQU983067:EQV983067 FAQ983067:FAR983067 FKM983067:FKN983067 FUI983067:FUJ983067 GEE983067:GEF983067 GOA983067:GOB983067 GXW983067:GXX983067 HHS983067:HHT983067 HRO983067:HRP983067 IBK983067:IBL983067 ILG983067:ILH983067 IVC983067:IVD983067 JEY983067:JEZ983067 JOU983067:JOV983067 JYQ983067:JYR983067 KIM983067:KIN983067 KSI983067:KSJ983067 LCE983067:LCF983067 LMA983067:LMB983067 LVW983067:LVX983067 MFS983067:MFT983067 MPO983067:MPP983067 MZK983067:MZL983067 NJG983067:NJH983067 NTC983067:NTD983067 OCY983067:OCZ983067 OMU983067:OMV983067 OWQ983067:OWR983067 PGM983067:PGN983067 PQI983067:PQJ983067 QAE983067:QAF983067 QKA983067:QKB983067 QTW983067:QTX983067 RDS983067:RDT983067 RNO983067:RNP983067 RXK983067:RXL983067 SHG983067:SHH983067 SRC983067:SRD983067 TAY983067:TAZ983067 TKU983067:TKV983067 TUQ983067:TUR983067 UEM983067:UEN983067 UOI983067:UOJ983067 UYE983067:UYF983067 VIA983067:VIB983067 VRW983067:VRX983067 WBS983067:WBT983067 WLO983067:WLP983067 WVK983067:WVL983067 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C65556:E65556 IY65556:JA65556 SU65556:SW65556 ACQ65556:ACS65556 AMM65556:AMO65556 AWI65556:AWK65556 BGE65556:BGG65556 BQA65556:BQC65556 BZW65556:BZY65556 CJS65556:CJU65556 CTO65556:CTQ65556 DDK65556:DDM65556 DNG65556:DNI65556 DXC65556:DXE65556 EGY65556:EHA65556 EQU65556:EQW65556 FAQ65556:FAS65556 FKM65556:FKO65556 FUI65556:FUK65556 GEE65556:GEG65556 GOA65556:GOC65556 GXW65556:GXY65556 HHS65556:HHU65556 HRO65556:HRQ65556 IBK65556:IBM65556 ILG65556:ILI65556 IVC65556:IVE65556 JEY65556:JFA65556 JOU65556:JOW65556 JYQ65556:JYS65556 KIM65556:KIO65556 KSI65556:KSK65556 LCE65556:LCG65556 LMA65556:LMC65556 LVW65556:LVY65556 MFS65556:MFU65556 MPO65556:MPQ65556 MZK65556:MZM65556 NJG65556:NJI65556 NTC65556:NTE65556 OCY65556:ODA65556 OMU65556:OMW65556 OWQ65556:OWS65556 PGM65556:PGO65556 PQI65556:PQK65556 QAE65556:QAG65556 QKA65556:QKC65556 QTW65556:QTY65556 RDS65556:RDU65556 RNO65556:RNQ65556 RXK65556:RXM65556 SHG65556:SHI65556 SRC65556:SRE65556 TAY65556:TBA65556 TKU65556:TKW65556 TUQ65556:TUS65556 UEM65556:UEO65556 UOI65556:UOK65556 UYE65556:UYG65556 VIA65556:VIC65556 VRW65556:VRY65556 WBS65556:WBU65556 WLO65556:WLQ65556 WVK65556:WVM65556 C131092:E131092 IY131092:JA131092 SU131092:SW131092 ACQ131092:ACS131092 AMM131092:AMO131092 AWI131092:AWK131092 BGE131092:BGG131092 BQA131092:BQC131092 BZW131092:BZY131092 CJS131092:CJU131092 CTO131092:CTQ131092 DDK131092:DDM131092 DNG131092:DNI131092 DXC131092:DXE131092 EGY131092:EHA131092 EQU131092:EQW131092 FAQ131092:FAS131092 FKM131092:FKO131092 FUI131092:FUK131092 GEE131092:GEG131092 GOA131092:GOC131092 GXW131092:GXY131092 HHS131092:HHU131092 HRO131092:HRQ131092 IBK131092:IBM131092 ILG131092:ILI131092 IVC131092:IVE131092 JEY131092:JFA131092 JOU131092:JOW131092 JYQ131092:JYS131092 KIM131092:KIO131092 KSI131092:KSK131092 LCE131092:LCG131092 LMA131092:LMC131092 LVW131092:LVY131092 MFS131092:MFU131092 MPO131092:MPQ131092 MZK131092:MZM131092 NJG131092:NJI131092 NTC131092:NTE131092 OCY131092:ODA131092 OMU131092:OMW131092 OWQ131092:OWS131092 PGM131092:PGO131092 PQI131092:PQK131092 QAE131092:QAG131092 QKA131092:QKC131092 QTW131092:QTY131092 RDS131092:RDU131092 RNO131092:RNQ131092 RXK131092:RXM131092 SHG131092:SHI131092 SRC131092:SRE131092 TAY131092:TBA131092 TKU131092:TKW131092 TUQ131092:TUS131092 UEM131092:UEO131092 UOI131092:UOK131092 UYE131092:UYG131092 VIA131092:VIC131092 VRW131092:VRY131092 WBS131092:WBU131092 WLO131092:WLQ131092 WVK131092:WVM131092 C196628:E196628 IY196628:JA196628 SU196628:SW196628 ACQ196628:ACS196628 AMM196628:AMO196628 AWI196628:AWK196628 BGE196628:BGG196628 BQA196628:BQC196628 BZW196628:BZY196628 CJS196628:CJU196628 CTO196628:CTQ196628 DDK196628:DDM196628 DNG196628:DNI196628 DXC196628:DXE196628 EGY196628:EHA196628 EQU196628:EQW196628 FAQ196628:FAS196628 FKM196628:FKO196628 FUI196628:FUK196628 GEE196628:GEG196628 GOA196628:GOC196628 GXW196628:GXY196628 HHS196628:HHU196628 HRO196628:HRQ196628 IBK196628:IBM196628 ILG196628:ILI196628 IVC196628:IVE196628 JEY196628:JFA196628 JOU196628:JOW196628 JYQ196628:JYS196628 KIM196628:KIO196628 KSI196628:KSK196628 LCE196628:LCG196628 LMA196628:LMC196628 LVW196628:LVY196628 MFS196628:MFU196628 MPO196628:MPQ196628 MZK196628:MZM196628 NJG196628:NJI196628 NTC196628:NTE196628 OCY196628:ODA196628 OMU196628:OMW196628 OWQ196628:OWS196628 PGM196628:PGO196628 PQI196628:PQK196628 QAE196628:QAG196628 QKA196628:QKC196628 QTW196628:QTY196628 RDS196628:RDU196628 RNO196628:RNQ196628 RXK196628:RXM196628 SHG196628:SHI196628 SRC196628:SRE196628 TAY196628:TBA196628 TKU196628:TKW196628 TUQ196628:TUS196628 UEM196628:UEO196628 UOI196628:UOK196628 UYE196628:UYG196628 VIA196628:VIC196628 VRW196628:VRY196628 WBS196628:WBU196628 WLO196628:WLQ196628 WVK196628:WVM196628 C262164:E262164 IY262164:JA262164 SU262164:SW262164 ACQ262164:ACS262164 AMM262164:AMO262164 AWI262164:AWK262164 BGE262164:BGG262164 BQA262164:BQC262164 BZW262164:BZY262164 CJS262164:CJU262164 CTO262164:CTQ262164 DDK262164:DDM262164 DNG262164:DNI262164 DXC262164:DXE262164 EGY262164:EHA262164 EQU262164:EQW262164 FAQ262164:FAS262164 FKM262164:FKO262164 FUI262164:FUK262164 GEE262164:GEG262164 GOA262164:GOC262164 GXW262164:GXY262164 HHS262164:HHU262164 HRO262164:HRQ262164 IBK262164:IBM262164 ILG262164:ILI262164 IVC262164:IVE262164 JEY262164:JFA262164 JOU262164:JOW262164 JYQ262164:JYS262164 KIM262164:KIO262164 KSI262164:KSK262164 LCE262164:LCG262164 LMA262164:LMC262164 LVW262164:LVY262164 MFS262164:MFU262164 MPO262164:MPQ262164 MZK262164:MZM262164 NJG262164:NJI262164 NTC262164:NTE262164 OCY262164:ODA262164 OMU262164:OMW262164 OWQ262164:OWS262164 PGM262164:PGO262164 PQI262164:PQK262164 QAE262164:QAG262164 QKA262164:QKC262164 QTW262164:QTY262164 RDS262164:RDU262164 RNO262164:RNQ262164 RXK262164:RXM262164 SHG262164:SHI262164 SRC262164:SRE262164 TAY262164:TBA262164 TKU262164:TKW262164 TUQ262164:TUS262164 UEM262164:UEO262164 UOI262164:UOK262164 UYE262164:UYG262164 VIA262164:VIC262164 VRW262164:VRY262164 WBS262164:WBU262164 WLO262164:WLQ262164 WVK262164:WVM262164 C327700:E327700 IY327700:JA327700 SU327700:SW327700 ACQ327700:ACS327700 AMM327700:AMO327700 AWI327700:AWK327700 BGE327700:BGG327700 BQA327700:BQC327700 BZW327700:BZY327700 CJS327700:CJU327700 CTO327700:CTQ327700 DDK327700:DDM327700 DNG327700:DNI327700 DXC327700:DXE327700 EGY327700:EHA327700 EQU327700:EQW327700 FAQ327700:FAS327700 FKM327700:FKO327700 FUI327700:FUK327700 GEE327700:GEG327700 GOA327700:GOC327700 GXW327700:GXY327700 HHS327700:HHU327700 HRO327700:HRQ327700 IBK327700:IBM327700 ILG327700:ILI327700 IVC327700:IVE327700 JEY327700:JFA327700 JOU327700:JOW327700 JYQ327700:JYS327700 KIM327700:KIO327700 KSI327700:KSK327700 LCE327700:LCG327700 LMA327700:LMC327700 LVW327700:LVY327700 MFS327700:MFU327700 MPO327700:MPQ327700 MZK327700:MZM327700 NJG327700:NJI327700 NTC327700:NTE327700 OCY327700:ODA327700 OMU327700:OMW327700 OWQ327700:OWS327700 PGM327700:PGO327700 PQI327700:PQK327700 QAE327700:QAG327700 QKA327700:QKC327700 QTW327700:QTY327700 RDS327700:RDU327700 RNO327700:RNQ327700 RXK327700:RXM327700 SHG327700:SHI327700 SRC327700:SRE327700 TAY327700:TBA327700 TKU327700:TKW327700 TUQ327700:TUS327700 UEM327700:UEO327700 UOI327700:UOK327700 UYE327700:UYG327700 VIA327700:VIC327700 VRW327700:VRY327700 WBS327700:WBU327700 WLO327700:WLQ327700 WVK327700:WVM327700 C393236:E393236 IY393236:JA393236 SU393236:SW393236 ACQ393236:ACS393236 AMM393236:AMO393236 AWI393236:AWK393236 BGE393236:BGG393236 BQA393236:BQC393236 BZW393236:BZY393236 CJS393236:CJU393236 CTO393236:CTQ393236 DDK393236:DDM393236 DNG393236:DNI393236 DXC393236:DXE393236 EGY393236:EHA393236 EQU393236:EQW393236 FAQ393236:FAS393236 FKM393236:FKO393236 FUI393236:FUK393236 GEE393236:GEG393236 GOA393236:GOC393236 GXW393236:GXY393236 HHS393236:HHU393236 HRO393236:HRQ393236 IBK393236:IBM393236 ILG393236:ILI393236 IVC393236:IVE393236 JEY393236:JFA393236 JOU393236:JOW393236 JYQ393236:JYS393236 KIM393236:KIO393236 KSI393236:KSK393236 LCE393236:LCG393236 LMA393236:LMC393236 LVW393236:LVY393236 MFS393236:MFU393236 MPO393236:MPQ393236 MZK393236:MZM393236 NJG393236:NJI393236 NTC393236:NTE393236 OCY393236:ODA393236 OMU393236:OMW393236 OWQ393236:OWS393236 PGM393236:PGO393236 PQI393236:PQK393236 QAE393236:QAG393236 QKA393236:QKC393236 QTW393236:QTY393236 RDS393236:RDU393236 RNO393236:RNQ393236 RXK393236:RXM393236 SHG393236:SHI393236 SRC393236:SRE393236 TAY393236:TBA393236 TKU393236:TKW393236 TUQ393236:TUS393236 UEM393236:UEO393236 UOI393236:UOK393236 UYE393236:UYG393236 VIA393236:VIC393236 VRW393236:VRY393236 WBS393236:WBU393236 WLO393236:WLQ393236 WVK393236:WVM393236 C458772:E458772 IY458772:JA458772 SU458772:SW458772 ACQ458772:ACS458772 AMM458772:AMO458772 AWI458772:AWK458772 BGE458772:BGG458772 BQA458772:BQC458772 BZW458772:BZY458772 CJS458772:CJU458772 CTO458772:CTQ458772 DDK458772:DDM458772 DNG458772:DNI458772 DXC458772:DXE458772 EGY458772:EHA458772 EQU458772:EQW458772 FAQ458772:FAS458772 FKM458772:FKO458772 FUI458772:FUK458772 GEE458772:GEG458772 GOA458772:GOC458772 GXW458772:GXY458772 HHS458772:HHU458772 HRO458772:HRQ458772 IBK458772:IBM458772 ILG458772:ILI458772 IVC458772:IVE458772 JEY458772:JFA458772 JOU458772:JOW458772 JYQ458772:JYS458772 KIM458772:KIO458772 KSI458772:KSK458772 LCE458772:LCG458772 LMA458772:LMC458772 LVW458772:LVY458772 MFS458772:MFU458772 MPO458772:MPQ458772 MZK458772:MZM458772 NJG458772:NJI458772 NTC458772:NTE458772 OCY458772:ODA458772 OMU458772:OMW458772 OWQ458772:OWS458772 PGM458772:PGO458772 PQI458772:PQK458772 QAE458772:QAG458772 QKA458772:QKC458772 QTW458772:QTY458772 RDS458772:RDU458772 RNO458772:RNQ458772 RXK458772:RXM458772 SHG458772:SHI458772 SRC458772:SRE458772 TAY458772:TBA458772 TKU458772:TKW458772 TUQ458772:TUS458772 UEM458772:UEO458772 UOI458772:UOK458772 UYE458772:UYG458772 VIA458772:VIC458772 VRW458772:VRY458772 WBS458772:WBU458772 WLO458772:WLQ458772 WVK458772:WVM458772 C524308:E524308 IY524308:JA524308 SU524308:SW524308 ACQ524308:ACS524308 AMM524308:AMO524308 AWI524308:AWK524308 BGE524308:BGG524308 BQA524308:BQC524308 BZW524308:BZY524308 CJS524308:CJU524308 CTO524308:CTQ524308 DDK524308:DDM524308 DNG524308:DNI524308 DXC524308:DXE524308 EGY524308:EHA524308 EQU524308:EQW524308 FAQ524308:FAS524308 FKM524308:FKO524308 FUI524308:FUK524308 GEE524308:GEG524308 GOA524308:GOC524308 GXW524308:GXY524308 HHS524308:HHU524308 HRO524308:HRQ524308 IBK524308:IBM524308 ILG524308:ILI524308 IVC524308:IVE524308 JEY524308:JFA524308 JOU524308:JOW524308 JYQ524308:JYS524308 KIM524308:KIO524308 KSI524308:KSK524308 LCE524308:LCG524308 LMA524308:LMC524308 LVW524308:LVY524308 MFS524308:MFU524308 MPO524308:MPQ524308 MZK524308:MZM524308 NJG524308:NJI524308 NTC524308:NTE524308 OCY524308:ODA524308 OMU524308:OMW524308 OWQ524308:OWS524308 PGM524308:PGO524308 PQI524308:PQK524308 QAE524308:QAG524308 QKA524308:QKC524308 QTW524308:QTY524308 RDS524308:RDU524308 RNO524308:RNQ524308 RXK524308:RXM524308 SHG524308:SHI524308 SRC524308:SRE524308 TAY524308:TBA524308 TKU524308:TKW524308 TUQ524308:TUS524308 UEM524308:UEO524308 UOI524308:UOK524308 UYE524308:UYG524308 VIA524308:VIC524308 VRW524308:VRY524308 WBS524308:WBU524308 WLO524308:WLQ524308 WVK524308:WVM524308 C589844:E589844 IY589844:JA589844 SU589844:SW589844 ACQ589844:ACS589844 AMM589844:AMO589844 AWI589844:AWK589844 BGE589844:BGG589844 BQA589844:BQC589844 BZW589844:BZY589844 CJS589844:CJU589844 CTO589844:CTQ589844 DDK589844:DDM589844 DNG589844:DNI589844 DXC589844:DXE589844 EGY589844:EHA589844 EQU589844:EQW589844 FAQ589844:FAS589844 FKM589844:FKO589844 FUI589844:FUK589844 GEE589844:GEG589844 GOA589844:GOC589844 GXW589844:GXY589844 HHS589844:HHU589844 HRO589844:HRQ589844 IBK589844:IBM589844 ILG589844:ILI589844 IVC589844:IVE589844 JEY589844:JFA589844 JOU589844:JOW589844 JYQ589844:JYS589844 KIM589844:KIO589844 KSI589844:KSK589844 LCE589844:LCG589844 LMA589844:LMC589844 LVW589844:LVY589844 MFS589844:MFU589844 MPO589844:MPQ589844 MZK589844:MZM589844 NJG589844:NJI589844 NTC589844:NTE589844 OCY589844:ODA589844 OMU589844:OMW589844 OWQ589844:OWS589844 PGM589844:PGO589844 PQI589844:PQK589844 QAE589844:QAG589844 QKA589844:QKC589844 QTW589844:QTY589844 RDS589844:RDU589844 RNO589844:RNQ589844 RXK589844:RXM589844 SHG589844:SHI589844 SRC589844:SRE589844 TAY589844:TBA589844 TKU589844:TKW589844 TUQ589844:TUS589844 UEM589844:UEO589844 UOI589844:UOK589844 UYE589844:UYG589844 VIA589844:VIC589844 VRW589844:VRY589844 WBS589844:WBU589844 WLO589844:WLQ589844 WVK589844:WVM589844 C655380:E655380 IY655380:JA655380 SU655380:SW655380 ACQ655380:ACS655380 AMM655380:AMO655380 AWI655380:AWK655380 BGE655380:BGG655380 BQA655380:BQC655380 BZW655380:BZY655380 CJS655380:CJU655380 CTO655380:CTQ655380 DDK655380:DDM655380 DNG655380:DNI655380 DXC655380:DXE655380 EGY655380:EHA655380 EQU655380:EQW655380 FAQ655380:FAS655380 FKM655380:FKO655380 FUI655380:FUK655380 GEE655380:GEG655380 GOA655380:GOC655380 GXW655380:GXY655380 HHS655380:HHU655380 HRO655380:HRQ655380 IBK655380:IBM655380 ILG655380:ILI655380 IVC655380:IVE655380 JEY655380:JFA655380 JOU655380:JOW655380 JYQ655380:JYS655380 KIM655380:KIO655380 KSI655380:KSK655380 LCE655380:LCG655380 LMA655380:LMC655380 LVW655380:LVY655380 MFS655380:MFU655380 MPO655380:MPQ655380 MZK655380:MZM655380 NJG655380:NJI655380 NTC655380:NTE655380 OCY655380:ODA655380 OMU655380:OMW655380 OWQ655380:OWS655380 PGM655380:PGO655380 PQI655380:PQK655380 QAE655380:QAG655380 QKA655380:QKC655380 QTW655380:QTY655380 RDS655380:RDU655380 RNO655380:RNQ655380 RXK655380:RXM655380 SHG655380:SHI655380 SRC655380:SRE655380 TAY655380:TBA655380 TKU655380:TKW655380 TUQ655380:TUS655380 UEM655380:UEO655380 UOI655380:UOK655380 UYE655380:UYG655380 VIA655380:VIC655380 VRW655380:VRY655380 WBS655380:WBU655380 WLO655380:WLQ655380 WVK655380:WVM655380 C720916:E720916 IY720916:JA720916 SU720916:SW720916 ACQ720916:ACS720916 AMM720916:AMO720916 AWI720916:AWK720916 BGE720916:BGG720916 BQA720916:BQC720916 BZW720916:BZY720916 CJS720916:CJU720916 CTO720916:CTQ720916 DDK720916:DDM720916 DNG720916:DNI720916 DXC720916:DXE720916 EGY720916:EHA720916 EQU720916:EQW720916 FAQ720916:FAS720916 FKM720916:FKO720916 FUI720916:FUK720916 GEE720916:GEG720916 GOA720916:GOC720916 GXW720916:GXY720916 HHS720916:HHU720916 HRO720916:HRQ720916 IBK720916:IBM720916 ILG720916:ILI720916 IVC720916:IVE720916 JEY720916:JFA720916 JOU720916:JOW720916 JYQ720916:JYS720916 KIM720916:KIO720916 KSI720916:KSK720916 LCE720916:LCG720916 LMA720916:LMC720916 LVW720916:LVY720916 MFS720916:MFU720916 MPO720916:MPQ720916 MZK720916:MZM720916 NJG720916:NJI720916 NTC720916:NTE720916 OCY720916:ODA720916 OMU720916:OMW720916 OWQ720916:OWS720916 PGM720916:PGO720916 PQI720916:PQK720916 QAE720916:QAG720916 QKA720916:QKC720916 QTW720916:QTY720916 RDS720916:RDU720916 RNO720916:RNQ720916 RXK720916:RXM720916 SHG720916:SHI720916 SRC720916:SRE720916 TAY720916:TBA720916 TKU720916:TKW720916 TUQ720916:TUS720916 UEM720916:UEO720916 UOI720916:UOK720916 UYE720916:UYG720916 VIA720916:VIC720916 VRW720916:VRY720916 WBS720916:WBU720916 WLO720916:WLQ720916 WVK720916:WVM720916 C786452:E786452 IY786452:JA786452 SU786452:SW786452 ACQ786452:ACS786452 AMM786452:AMO786452 AWI786452:AWK786452 BGE786452:BGG786452 BQA786452:BQC786452 BZW786452:BZY786452 CJS786452:CJU786452 CTO786452:CTQ786452 DDK786452:DDM786452 DNG786452:DNI786452 DXC786452:DXE786452 EGY786452:EHA786452 EQU786452:EQW786452 FAQ786452:FAS786452 FKM786452:FKO786452 FUI786452:FUK786452 GEE786452:GEG786452 GOA786452:GOC786452 GXW786452:GXY786452 HHS786452:HHU786452 HRO786452:HRQ786452 IBK786452:IBM786452 ILG786452:ILI786452 IVC786452:IVE786452 JEY786452:JFA786452 JOU786452:JOW786452 JYQ786452:JYS786452 KIM786452:KIO786452 KSI786452:KSK786452 LCE786452:LCG786452 LMA786452:LMC786452 LVW786452:LVY786452 MFS786452:MFU786452 MPO786452:MPQ786452 MZK786452:MZM786452 NJG786452:NJI786452 NTC786452:NTE786452 OCY786452:ODA786452 OMU786452:OMW786452 OWQ786452:OWS786452 PGM786452:PGO786452 PQI786452:PQK786452 QAE786452:QAG786452 QKA786452:QKC786452 QTW786452:QTY786452 RDS786452:RDU786452 RNO786452:RNQ786452 RXK786452:RXM786452 SHG786452:SHI786452 SRC786452:SRE786452 TAY786452:TBA786452 TKU786452:TKW786452 TUQ786452:TUS786452 UEM786452:UEO786452 UOI786452:UOK786452 UYE786452:UYG786452 VIA786452:VIC786452 VRW786452:VRY786452 WBS786452:WBU786452 WLO786452:WLQ786452 WVK786452:WVM786452 C851988:E851988 IY851988:JA851988 SU851988:SW851988 ACQ851988:ACS851988 AMM851988:AMO851988 AWI851988:AWK851988 BGE851988:BGG851988 BQA851988:BQC851988 BZW851988:BZY851988 CJS851988:CJU851988 CTO851988:CTQ851988 DDK851988:DDM851988 DNG851988:DNI851988 DXC851988:DXE851988 EGY851988:EHA851988 EQU851988:EQW851988 FAQ851988:FAS851988 FKM851988:FKO851988 FUI851988:FUK851988 GEE851988:GEG851988 GOA851988:GOC851988 GXW851988:GXY851988 HHS851988:HHU851988 HRO851988:HRQ851988 IBK851988:IBM851988 ILG851988:ILI851988 IVC851988:IVE851988 JEY851988:JFA851988 JOU851988:JOW851988 JYQ851988:JYS851988 KIM851988:KIO851988 KSI851988:KSK851988 LCE851988:LCG851988 LMA851988:LMC851988 LVW851988:LVY851988 MFS851988:MFU851988 MPO851988:MPQ851988 MZK851988:MZM851988 NJG851988:NJI851988 NTC851988:NTE851988 OCY851988:ODA851988 OMU851988:OMW851988 OWQ851988:OWS851988 PGM851988:PGO851988 PQI851988:PQK851988 QAE851988:QAG851988 QKA851988:QKC851988 QTW851988:QTY851988 RDS851988:RDU851988 RNO851988:RNQ851988 RXK851988:RXM851988 SHG851988:SHI851988 SRC851988:SRE851988 TAY851988:TBA851988 TKU851988:TKW851988 TUQ851988:TUS851988 UEM851988:UEO851988 UOI851988:UOK851988 UYE851988:UYG851988 VIA851988:VIC851988 VRW851988:VRY851988 WBS851988:WBU851988 WLO851988:WLQ851988 WVK851988:WVM851988 C917524:E917524 IY917524:JA917524 SU917524:SW917524 ACQ917524:ACS917524 AMM917524:AMO917524 AWI917524:AWK917524 BGE917524:BGG917524 BQA917524:BQC917524 BZW917524:BZY917524 CJS917524:CJU917524 CTO917524:CTQ917524 DDK917524:DDM917524 DNG917524:DNI917524 DXC917524:DXE917524 EGY917524:EHA917524 EQU917524:EQW917524 FAQ917524:FAS917524 FKM917524:FKO917524 FUI917524:FUK917524 GEE917524:GEG917524 GOA917524:GOC917524 GXW917524:GXY917524 HHS917524:HHU917524 HRO917524:HRQ917524 IBK917524:IBM917524 ILG917524:ILI917524 IVC917524:IVE917524 JEY917524:JFA917524 JOU917524:JOW917524 JYQ917524:JYS917524 KIM917524:KIO917524 KSI917524:KSK917524 LCE917524:LCG917524 LMA917524:LMC917524 LVW917524:LVY917524 MFS917524:MFU917524 MPO917524:MPQ917524 MZK917524:MZM917524 NJG917524:NJI917524 NTC917524:NTE917524 OCY917524:ODA917524 OMU917524:OMW917524 OWQ917524:OWS917524 PGM917524:PGO917524 PQI917524:PQK917524 QAE917524:QAG917524 QKA917524:QKC917524 QTW917524:QTY917524 RDS917524:RDU917524 RNO917524:RNQ917524 RXK917524:RXM917524 SHG917524:SHI917524 SRC917524:SRE917524 TAY917524:TBA917524 TKU917524:TKW917524 TUQ917524:TUS917524 UEM917524:UEO917524 UOI917524:UOK917524 UYE917524:UYG917524 VIA917524:VIC917524 VRW917524:VRY917524 WBS917524:WBU917524 WLO917524:WLQ917524 WVK917524:WVM917524 C983060:E983060 IY983060:JA983060 SU983060:SW983060 ACQ983060:ACS983060 AMM983060:AMO983060 AWI983060:AWK983060 BGE983060:BGG983060 BQA983060:BQC983060 BZW983060:BZY983060 CJS983060:CJU983060 CTO983060:CTQ983060 DDK983060:DDM983060 DNG983060:DNI983060 DXC983060:DXE983060 EGY983060:EHA983060 EQU983060:EQW983060 FAQ983060:FAS983060 FKM983060:FKO983060 FUI983060:FUK983060 GEE983060:GEG983060 GOA983060:GOC983060 GXW983060:GXY983060 HHS983060:HHU983060 HRO983060:HRQ983060 IBK983060:IBM983060 ILG983060:ILI983060 IVC983060:IVE983060 JEY983060:JFA983060 JOU983060:JOW983060 JYQ983060:JYS983060 KIM983060:KIO983060 KSI983060:KSK983060 LCE983060:LCG983060 LMA983060:LMC983060 LVW983060:LVY983060 MFS983060:MFU983060 MPO983060:MPQ983060 MZK983060:MZM983060 NJG983060:NJI983060 NTC983060:NTE983060 OCY983060:ODA983060 OMU983060:OMW983060 OWQ983060:OWS983060 PGM983060:PGO983060 PQI983060:PQK983060 QAE983060:QAG983060 QKA983060:QKC983060 QTW983060:QTY983060 RDS983060:RDU983060 RNO983060:RNQ983060 RXK983060:RXM983060 SHG983060:SHI983060 SRC983060:SRE983060 TAY983060:TBA983060 TKU983060:TKW983060 TUQ983060:TUS983060 UEM983060:UEO983060 UOI983060:UOK983060 UYE983060:UYG983060 VIA983060:VIC983060 VRW983060:VRY983060 WBS983060:WBU983060 WLO983060:WLQ983060 WVK983060:WVM983060 I11:L11 JE11:JH11 TA11:TD11 ACW11:ACZ11 AMS11:AMV11 AWO11:AWR11 BGK11:BGN11 BQG11:BQJ11 CAC11:CAF11 CJY11:CKB11 CTU11:CTX11 DDQ11:DDT11 DNM11:DNP11 DXI11:DXL11 EHE11:EHH11 ERA11:ERD11 FAW11:FAZ11 FKS11:FKV11 FUO11:FUR11 GEK11:GEN11 GOG11:GOJ11 GYC11:GYF11 HHY11:HIB11 HRU11:HRX11 IBQ11:IBT11 ILM11:ILP11 IVI11:IVL11 JFE11:JFH11 JPA11:JPD11 JYW11:JYZ11 KIS11:KIV11 KSO11:KSR11 LCK11:LCN11 LMG11:LMJ11 LWC11:LWF11 MFY11:MGB11 MPU11:MPX11 MZQ11:MZT11 NJM11:NJP11 NTI11:NTL11 ODE11:ODH11 ONA11:OND11 OWW11:OWZ11 PGS11:PGV11 PQO11:PQR11 QAK11:QAN11 QKG11:QKJ11 QUC11:QUF11 RDY11:REB11 RNU11:RNX11 RXQ11:RXT11 SHM11:SHP11 SRI11:SRL11 TBE11:TBH11 TLA11:TLD11 TUW11:TUZ11 UES11:UEV11 UOO11:UOR11 UYK11:UYN11 VIG11:VIJ11 VSC11:VSF11 WBY11:WCB11 WLU11:WLX11 WVQ11:WVT11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I31:K31 JE31:JG31 TA31:TC31 ACW31:ACY31 AMS31:AMU31 AWO31:AWQ31 BGK31:BGM31 BQG31:BQI31 CAC31:CAE31 CJY31:CKA31 CTU31:CTW31 DDQ31:DDS31 DNM31:DNO31 DXI31:DXK31 EHE31:EHG31 ERA31:ERC31 FAW31:FAY31 FKS31:FKU31 FUO31:FUQ31 GEK31:GEM31 GOG31:GOI31 GYC31:GYE31 HHY31:HIA31 HRU31:HRW31 IBQ31:IBS31 ILM31:ILO31 IVI31:IVK31 JFE31:JFG31 JPA31:JPC31 JYW31:JYY31 KIS31:KIU31 KSO31:KSQ31 LCK31:LCM31 LMG31:LMI31 LWC31:LWE31 MFY31:MGA31 MPU31:MPW31 MZQ31:MZS31 NJM31:NJO31 NTI31:NTK31 ODE31:ODG31 ONA31:ONC31 OWW31:OWY31 PGS31:PGU31 PQO31:PQQ31 QAK31:QAM31 QKG31:QKI31 QUC31:QUE31 RDY31:REA31 RNU31:RNW31 RXQ31:RXS31 SHM31:SHO31 SRI31:SRK31 TBE31:TBG31 TLA31:TLC31 TUW31:TUY31 UES31:UEU31 UOO31:UOQ31 UYK31:UYM31 VIG31:VII31 VSC31:VSE31 WBY31:WCA31 WLU31:WLW31 WVQ31:WVS31 I65563:K65563 JE65563:JG65563 TA65563:TC65563 ACW65563:ACY65563 AMS65563:AMU65563 AWO65563:AWQ65563 BGK65563:BGM65563 BQG65563:BQI65563 CAC65563:CAE65563 CJY65563:CKA65563 CTU65563:CTW65563 DDQ65563:DDS65563 DNM65563:DNO65563 DXI65563:DXK65563 EHE65563:EHG65563 ERA65563:ERC65563 FAW65563:FAY65563 FKS65563:FKU65563 FUO65563:FUQ65563 GEK65563:GEM65563 GOG65563:GOI65563 GYC65563:GYE65563 HHY65563:HIA65563 HRU65563:HRW65563 IBQ65563:IBS65563 ILM65563:ILO65563 IVI65563:IVK65563 JFE65563:JFG65563 JPA65563:JPC65563 JYW65563:JYY65563 KIS65563:KIU65563 KSO65563:KSQ65563 LCK65563:LCM65563 LMG65563:LMI65563 LWC65563:LWE65563 MFY65563:MGA65563 MPU65563:MPW65563 MZQ65563:MZS65563 NJM65563:NJO65563 NTI65563:NTK65563 ODE65563:ODG65563 ONA65563:ONC65563 OWW65563:OWY65563 PGS65563:PGU65563 PQO65563:PQQ65563 QAK65563:QAM65563 QKG65563:QKI65563 QUC65563:QUE65563 RDY65563:REA65563 RNU65563:RNW65563 RXQ65563:RXS65563 SHM65563:SHO65563 SRI65563:SRK65563 TBE65563:TBG65563 TLA65563:TLC65563 TUW65563:TUY65563 UES65563:UEU65563 UOO65563:UOQ65563 UYK65563:UYM65563 VIG65563:VII65563 VSC65563:VSE65563 WBY65563:WCA65563 WLU65563:WLW65563 WVQ65563:WVS65563 I131099:K131099 JE131099:JG131099 TA131099:TC131099 ACW131099:ACY131099 AMS131099:AMU131099 AWO131099:AWQ131099 BGK131099:BGM131099 BQG131099:BQI131099 CAC131099:CAE131099 CJY131099:CKA131099 CTU131099:CTW131099 DDQ131099:DDS131099 DNM131099:DNO131099 DXI131099:DXK131099 EHE131099:EHG131099 ERA131099:ERC131099 FAW131099:FAY131099 FKS131099:FKU131099 FUO131099:FUQ131099 GEK131099:GEM131099 GOG131099:GOI131099 GYC131099:GYE131099 HHY131099:HIA131099 HRU131099:HRW131099 IBQ131099:IBS131099 ILM131099:ILO131099 IVI131099:IVK131099 JFE131099:JFG131099 JPA131099:JPC131099 JYW131099:JYY131099 KIS131099:KIU131099 KSO131099:KSQ131099 LCK131099:LCM131099 LMG131099:LMI131099 LWC131099:LWE131099 MFY131099:MGA131099 MPU131099:MPW131099 MZQ131099:MZS131099 NJM131099:NJO131099 NTI131099:NTK131099 ODE131099:ODG131099 ONA131099:ONC131099 OWW131099:OWY131099 PGS131099:PGU131099 PQO131099:PQQ131099 QAK131099:QAM131099 QKG131099:QKI131099 QUC131099:QUE131099 RDY131099:REA131099 RNU131099:RNW131099 RXQ131099:RXS131099 SHM131099:SHO131099 SRI131099:SRK131099 TBE131099:TBG131099 TLA131099:TLC131099 TUW131099:TUY131099 UES131099:UEU131099 UOO131099:UOQ131099 UYK131099:UYM131099 VIG131099:VII131099 VSC131099:VSE131099 WBY131099:WCA131099 WLU131099:WLW131099 WVQ131099:WVS131099 I196635:K196635 JE196635:JG196635 TA196635:TC196635 ACW196635:ACY196635 AMS196635:AMU196635 AWO196635:AWQ196635 BGK196635:BGM196635 BQG196635:BQI196635 CAC196635:CAE196635 CJY196635:CKA196635 CTU196635:CTW196635 DDQ196635:DDS196635 DNM196635:DNO196635 DXI196635:DXK196635 EHE196635:EHG196635 ERA196635:ERC196635 FAW196635:FAY196635 FKS196635:FKU196635 FUO196635:FUQ196635 GEK196635:GEM196635 GOG196635:GOI196635 GYC196635:GYE196635 HHY196635:HIA196635 HRU196635:HRW196635 IBQ196635:IBS196635 ILM196635:ILO196635 IVI196635:IVK196635 JFE196635:JFG196635 JPA196635:JPC196635 JYW196635:JYY196635 KIS196635:KIU196635 KSO196635:KSQ196635 LCK196635:LCM196635 LMG196635:LMI196635 LWC196635:LWE196635 MFY196635:MGA196635 MPU196635:MPW196635 MZQ196635:MZS196635 NJM196635:NJO196635 NTI196635:NTK196635 ODE196635:ODG196635 ONA196635:ONC196635 OWW196635:OWY196635 PGS196635:PGU196635 PQO196635:PQQ196635 QAK196635:QAM196635 QKG196635:QKI196635 QUC196635:QUE196635 RDY196635:REA196635 RNU196635:RNW196635 RXQ196635:RXS196635 SHM196635:SHO196635 SRI196635:SRK196635 TBE196635:TBG196635 TLA196635:TLC196635 TUW196635:TUY196635 UES196635:UEU196635 UOO196635:UOQ196635 UYK196635:UYM196635 VIG196635:VII196635 VSC196635:VSE196635 WBY196635:WCA196635 WLU196635:WLW196635 WVQ196635:WVS196635 I262171:K262171 JE262171:JG262171 TA262171:TC262171 ACW262171:ACY262171 AMS262171:AMU262171 AWO262171:AWQ262171 BGK262171:BGM262171 BQG262171:BQI262171 CAC262171:CAE262171 CJY262171:CKA262171 CTU262171:CTW262171 DDQ262171:DDS262171 DNM262171:DNO262171 DXI262171:DXK262171 EHE262171:EHG262171 ERA262171:ERC262171 FAW262171:FAY262171 FKS262171:FKU262171 FUO262171:FUQ262171 GEK262171:GEM262171 GOG262171:GOI262171 GYC262171:GYE262171 HHY262171:HIA262171 HRU262171:HRW262171 IBQ262171:IBS262171 ILM262171:ILO262171 IVI262171:IVK262171 JFE262171:JFG262171 JPA262171:JPC262171 JYW262171:JYY262171 KIS262171:KIU262171 KSO262171:KSQ262171 LCK262171:LCM262171 LMG262171:LMI262171 LWC262171:LWE262171 MFY262171:MGA262171 MPU262171:MPW262171 MZQ262171:MZS262171 NJM262171:NJO262171 NTI262171:NTK262171 ODE262171:ODG262171 ONA262171:ONC262171 OWW262171:OWY262171 PGS262171:PGU262171 PQO262171:PQQ262171 QAK262171:QAM262171 QKG262171:QKI262171 QUC262171:QUE262171 RDY262171:REA262171 RNU262171:RNW262171 RXQ262171:RXS262171 SHM262171:SHO262171 SRI262171:SRK262171 TBE262171:TBG262171 TLA262171:TLC262171 TUW262171:TUY262171 UES262171:UEU262171 UOO262171:UOQ262171 UYK262171:UYM262171 VIG262171:VII262171 VSC262171:VSE262171 WBY262171:WCA262171 WLU262171:WLW262171 WVQ262171:WVS262171 I327707:K327707 JE327707:JG327707 TA327707:TC327707 ACW327707:ACY327707 AMS327707:AMU327707 AWO327707:AWQ327707 BGK327707:BGM327707 BQG327707:BQI327707 CAC327707:CAE327707 CJY327707:CKA327707 CTU327707:CTW327707 DDQ327707:DDS327707 DNM327707:DNO327707 DXI327707:DXK327707 EHE327707:EHG327707 ERA327707:ERC327707 FAW327707:FAY327707 FKS327707:FKU327707 FUO327707:FUQ327707 GEK327707:GEM327707 GOG327707:GOI327707 GYC327707:GYE327707 HHY327707:HIA327707 HRU327707:HRW327707 IBQ327707:IBS327707 ILM327707:ILO327707 IVI327707:IVK327707 JFE327707:JFG327707 JPA327707:JPC327707 JYW327707:JYY327707 KIS327707:KIU327707 KSO327707:KSQ327707 LCK327707:LCM327707 LMG327707:LMI327707 LWC327707:LWE327707 MFY327707:MGA327707 MPU327707:MPW327707 MZQ327707:MZS327707 NJM327707:NJO327707 NTI327707:NTK327707 ODE327707:ODG327707 ONA327707:ONC327707 OWW327707:OWY327707 PGS327707:PGU327707 PQO327707:PQQ327707 QAK327707:QAM327707 QKG327707:QKI327707 QUC327707:QUE327707 RDY327707:REA327707 RNU327707:RNW327707 RXQ327707:RXS327707 SHM327707:SHO327707 SRI327707:SRK327707 TBE327707:TBG327707 TLA327707:TLC327707 TUW327707:TUY327707 UES327707:UEU327707 UOO327707:UOQ327707 UYK327707:UYM327707 VIG327707:VII327707 VSC327707:VSE327707 WBY327707:WCA327707 WLU327707:WLW327707 WVQ327707:WVS327707 I393243:K393243 JE393243:JG393243 TA393243:TC393243 ACW393243:ACY393243 AMS393243:AMU393243 AWO393243:AWQ393243 BGK393243:BGM393243 BQG393243:BQI393243 CAC393243:CAE393243 CJY393243:CKA393243 CTU393243:CTW393243 DDQ393243:DDS393243 DNM393243:DNO393243 DXI393243:DXK393243 EHE393243:EHG393243 ERA393243:ERC393243 FAW393243:FAY393243 FKS393243:FKU393243 FUO393243:FUQ393243 GEK393243:GEM393243 GOG393243:GOI393243 GYC393243:GYE393243 HHY393243:HIA393243 HRU393243:HRW393243 IBQ393243:IBS393243 ILM393243:ILO393243 IVI393243:IVK393243 JFE393243:JFG393243 JPA393243:JPC393243 JYW393243:JYY393243 KIS393243:KIU393243 KSO393243:KSQ393243 LCK393243:LCM393243 LMG393243:LMI393243 LWC393243:LWE393243 MFY393243:MGA393243 MPU393243:MPW393243 MZQ393243:MZS393243 NJM393243:NJO393243 NTI393243:NTK393243 ODE393243:ODG393243 ONA393243:ONC393243 OWW393243:OWY393243 PGS393243:PGU393243 PQO393243:PQQ393243 QAK393243:QAM393243 QKG393243:QKI393243 QUC393243:QUE393243 RDY393243:REA393243 RNU393243:RNW393243 RXQ393243:RXS393243 SHM393243:SHO393243 SRI393243:SRK393243 TBE393243:TBG393243 TLA393243:TLC393243 TUW393243:TUY393243 UES393243:UEU393243 UOO393243:UOQ393243 UYK393243:UYM393243 VIG393243:VII393243 VSC393243:VSE393243 WBY393243:WCA393243 WLU393243:WLW393243 WVQ393243:WVS393243 I458779:K458779 JE458779:JG458779 TA458779:TC458779 ACW458779:ACY458779 AMS458779:AMU458779 AWO458779:AWQ458779 BGK458779:BGM458779 BQG458779:BQI458779 CAC458779:CAE458779 CJY458779:CKA458779 CTU458779:CTW458779 DDQ458779:DDS458779 DNM458779:DNO458779 DXI458779:DXK458779 EHE458779:EHG458779 ERA458779:ERC458779 FAW458779:FAY458779 FKS458779:FKU458779 FUO458779:FUQ458779 GEK458779:GEM458779 GOG458779:GOI458779 GYC458779:GYE458779 HHY458779:HIA458779 HRU458779:HRW458779 IBQ458779:IBS458779 ILM458779:ILO458779 IVI458779:IVK458779 JFE458779:JFG458779 JPA458779:JPC458779 JYW458779:JYY458779 KIS458779:KIU458779 KSO458779:KSQ458779 LCK458779:LCM458779 LMG458779:LMI458779 LWC458779:LWE458779 MFY458779:MGA458779 MPU458779:MPW458779 MZQ458779:MZS458779 NJM458779:NJO458779 NTI458779:NTK458779 ODE458779:ODG458779 ONA458779:ONC458779 OWW458779:OWY458779 PGS458779:PGU458779 PQO458779:PQQ458779 QAK458779:QAM458779 QKG458779:QKI458779 QUC458779:QUE458779 RDY458779:REA458779 RNU458779:RNW458779 RXQ458779:RXS458779 SHM458779:SHO458779 SRI458779:SRK458779 TBE458779:TBG458779 TLA458779:TLC458779 TUW458779:TUY458779 UES458779:UEU458779 UOO458779:UOQ458779 UYK458779:UYM458779 VIG458779:VII458779 VSC458779:VSE458779 WBY458779:WCA458779 WLU458779:WLW458779 WVQ458779:WVS458779 I524315:K524315 JE524315:JG524315 TA524315:TC524315 ACW524315:ACY524315 AMS524315:AMU524315 AWO524315:AWQ524315 BGK524315:BGM524315 BQG524315:BQI524315 CAC524315:CAE524315 CJY524315:CKA524315 CTU524315:CTW524315 DDQ524315:DDS524315 DNM524315:DNO524315 DXI524315:DXK524315 EHE524315:EHG524315 ERA524315:ERC524315 FAW524315:FAY524315 FKS524315:FKU524315 FUO524315:FUQ524315 GEK524315:GEM524315 GOG524315:GOI524315 GYC524315:GYE524315 HHY524315:HIA524315 HRU524315:HRW524315 IBQ524315:IBS524315 ILM524315:ILO524315 IVI524315:IVK524315 JFE524315:JFG524315 JPA524315:JPC524315 JYW524315:JYY524315 KIS524315:KIU524315 KSO524315:KSQ524315 LCK524315:LCM524315 LMG524315:LMI524315 LWC524315:LWE524315 MFY524315:MGA524315 MPU524315:MPW524315 MZQ524315:MZS524315 NJM524315:NJO524315 NTI524315:NTK524315 ODE524315:ODG524315 ONA524315:ONC524315 OWW524315:OWY524315 PGS524315:PGU524315 PQO524315:PQQ524315 QAK524315:QAM524315 QKG524315:QKI524315 QUC524315:QUE524315 RDY524315:REA524315 RNU524315:RNW524315 RXQ524315:RXS524315 SHM524315:SHO524315 SRI524315:SRK524315 TBE524315:TBG524315 TLA524315:TLC524315 TUW524315:TUY524315 UES524315:UEU524315 UOO524315:UOQ524315 UYK524315:UYM524315 VIG524315:VII524315 VSC524315:VSE524315 WBY524315:WCA524315 WLU524315:WLW524315 WVQ524315:WVS524315 I589851:K589851 JE589851:JG589851 TA589851:TC589851 ACW589851:ACY589851 AMS589851:AMU589851 AWO589851:AWQ589851 BGK589851:BGM589851 BQG589851:BQI589851 CAC589851:CAE589851 CJY589851:CKA589851 CTU589851:CTW589851 DDQ589851:DDS589851 DNM589851:DNO589851 DXI589851:DXK589851 EHE589851:EHG589851 ERA589851:ERC589851 FAW589851:FAY589851 FKS589851:FKU589851 FUO589851:FUQ589851 GEK589851:GEM589851 GOG589851:GOI589851 GYC589851:GYE589851 HHY589851:HIA589851 HRU589851:HRW589851 IBQ589851:IBS589851 ILM589851:ILO589851 IVI589851:IVK589851 JFE589851:JFG589851 JPA589851:JPC589851 JYW589851:JYY589851 KIS589851:KIU589851 KSO589851:KSQ589851 LCK589851:LCM589851 LMG589851:LMI589851 LWC589851:LWE589851 MFY589851:MGA589851 MPU589851:MPW589851 MZQ589851:MZS589851 NJM589851:NJO589851 NTI589851:NTK589851 ODE589851:ODG589851 ONA589851:ONC589851 OWW589851:OWY589851 PGS589851:PGU589851 PQO589851:PQQ589851 QAK589851:QAM589851 QKG589851:QKI589851 QUC589851:QUE589851 RDY589851:REA589851 RNU589851:RNW589851 RXQ589851:RXS589851 SHM589851:SHO589851 SRI589851:SRK589851 TBE589851:TBG589851 TLA589851:TLC589851 TUW589851:TUY589851 UES589851:UEU589851 UOO589851:UOQ589851 UYK589851:UYM589851 VIG589851:VII589851 VSC589851:VSE589851 WBY589851:WCA589851 WLU589851:WLW589851 WVQ589851:WVS589851 I655387:K655387 JE655387:JG655387 TA655387:TC655387 ACW655387:ACY655387 AMS655387:AMU655387 AWO655387:AWQ655387 BGK655387:BGM655387 BQG655387:BQI655387 CAC655387:CAE655387 CJY655387:CKA655387 CTU655387:CTW655387 DDQ655387:DDS655387 DNM655387:DNO655387 DXI655387:DXK655387 EHE655387:EHG655387 ERA655387:ERC655387 FAW655387:FAY655387 FKS655387:FKU655387 FUO655387:FUQ655387 GEK655387:GEM655387 GOG655387:GOI655387 GYC655387:GYE655387 HHY655387:HIA655387 HRU655387:HRW655387 IBQ655387:IBS655387 ILM655387:ILO655387 IVI655387:IVK655387 JFE655387:JFG655387 JPA655387:JPC655387 JYW655387:JYY655387 KIS655387:KIU655387 KSO655387:KSQ655387 LCK655387:LCM655387 LMG655387:LMI655387 LWC655387:LWE655387 MFY655387:MGA655387 MPU655387:MPW655387 MZQ655387:MZS655387 NJM655387:NJO655387 NTI655387:NTK655387 ODE655387:ODG655387 ONA655387:ONC655387 OWW655387:OWY655387 PGS655387:PGU655387 PQO655387:PQQ655387 QAK655387:QAM655387 QKG655387:QKI655387 QUC655387:QUE655387 RDY655387:REA655387 RNU655387:RNW655387 RXQ655387:RXS655387 SHM655387:SHO655387 SRI655387:SRK655387 TBE655387:TBG655387 TLA655387:TLC655387 TUW655387:TUY655387 UES655387:UEU655387 UOO655387:UOQ655387 UYK655387:UYM655387 VIG655387:VII655387 VSC655387:VSE655387 WBY655387:WCA655387 WLU655387:WLW655387 WVQ655387:WVS655387 I720923:K720923 JE720923:JG720923 TA720923:TC720923 ACW720923:ACY720923 AMS720923:AMU720923 AWO720923:AWQ720923 BGK720923:BGM720923 BQG720923:BQI720923 CAC720923:CAE720923 CJY720923:CKA720923 CTU720923:CTW720923 DDQ720923:DDS720923 DNM720923:DNO720923 DXI720923:DXK720923 EHE720923:EHG720923 ERA720923:ERC720923 FAW720923:FAY720923 FKS720923:FKU720923 FUO720923:FUQ720923 GEK720923:GEM720923 GOG720923:GOI720923 GYC720923:GYE720923 HHY720923:HIA720923 HRU720923:HRW720923 IBQ720923:IBS720923 ILM720923:ILO720923 IVI720923:IVK720923 JFE720923:JFG720923 JPA720923:JPC720923 JYW720923:JYY720923 KIS720923:KIU720923 KSO720923:KSQ720923 LCK720923:LCM720923 LMG720923:LMI720923 LWC720923:LWE720923 MFY720923:MGA720923 MPU720923:MPW720923 MZQ720923:MZS720923 NJM720923:NJO720923 NTI720923:NTK720923 ODE720923:ODG720923 ONA720923:ONC720923 OWW720923:OWY720923 PGS720923:PGU720923 PQO720923:PQQ720923 QAK720923:QAM720923 QKG720923:QKI720923 QUC720923:QUE720923 RDY720923:REA720923 RNU720923:RNW720923 RXQ720923:RXS720923 SHM720923:SHO720923 SRI720923:SRK720923 TBE720923:TBG720923 TLA720923:TLC720923 TUW720923:TUY720923 UES720923:UEU720923 UOO720923:UOQ720923 UYK720923:UYM720923 VIG720923:VII720923 VSC720923:VSE720923 WBY720923:WCA720923 WLU720923:WLW720923 WVQ720923:WVS720923 I786459:K786459 JE786459:JG786459 TA786459:TC786459 ACW786459:ACY786459 AMS786459:AMU786459 AWO786459:AWQ786459 BGK786459:BGM786459 BQG786459:BQI786459 CAC786459:CAE786459 CJY786459:CKA786459 CTU786459:CTW786459 DDQ786459:DDS786459 DNM786459:DNO786459 DXI786459:DXK786459 EHE786459:EHG786459 ERA786459:ERC786459 FAW786459:FAY786459 FKS786459:FKU786459 FUO786459:FUQ786459 GEK786459:GEM786459 GOG786459:GOI786459 GYC786459:GYE786459 HHY786459:HIA786459 HRU786459:HRW786459 IBQ786459:IBS786459 ILM786459:ILO786459 IVI786459:IVK786459 JFE786459:JFG786459 JPA786459:JPC786459 JYW786459:JYY786459 KIS786459:KIU786459 KSO786459:KSQ786459 LCK786459:LCM786459 LMG786459:LMI786459 LWC786459:LWE786459 MFY786459:MGA786459 MPU786459:MPW786459 MZQ786459:MZS786459 NJM786459:NJO786459 NTI786459:NTK786459 ODE786459:ODG786459 ONA786459:ONC786459 OWW786459:OWY786459 PGS786459:PGU786459 PQO786459:PQQ786459 QAK786459:QAM786459 QKG786459:QKI786459 QUC786459:QUE786459 RDY786459:REA786459 RNU786459:RNW786459 RXQ786459:RXS786459 SHM786459:SHO786459 SRI786459:SRK786459 TBE786459:TBG786459 TLA786459:TLC786459 TUW786459:TUY786459 UES786459:UEU786459 UOO786459:UOQ786459 UYK786459:UYM786459 VIG786459:VII786459 VSC786459:VSE786459 WBY786459:WCA786459 WLU786459:WLW786459 WVQ786459:WVS786459 I851995:K851995 JE851995:JG851995 TA851995:TC851995 ACW851995:ACY851995 AMS851995:AMU851995 AWO851995:AWQ851995 BGK851995:BGM851995 BQG851995:BQI851995 CAC851995:CAE851995 CJY851995:CKA851995 CTU851995:CTW851995 DDQ851995:DDS851995 DNM851995:DNO851995 DXI851995:DXK851995 EHE851995:EHG851995 ERA851995:ERC851995 FAW851995:FAY851995 FKS851995:FKU851995 FUO851995:FUQ851995 GEK851995:GEM851995 GOG851995:GOI851995 GYC851995:GYE851995 HHY851995:HIA851995 HRU851995:HRW851995 IBQ851995:IBS851995 ILM851995:ILO851995 IVI851995:IVK851995 JFE851995:JFG851995 JPA851995:JPC851995 JYW851995:JYY851995 KIS851995:KIU851995 KSO851995:KSQ851995 LCK851995:LCM851995 LMG851995:LMI851995 LWC851995:LWE851995 MFY851995:MGA851995 MPU851995:MPW851995 MZQ851995:MZS851995 NJM851995:NJO851995 NTI851995:NTK851995 ODE851995:ODG851995 ONA851995:ONC851995 OWW851995:OWY851995 PGS851995:PGU851995 PQO851995:PQQ851995 QAK851995:QAM851995 QKG851995:QKI851995 QUC851995:QUE851995 RDY851995:REA851995 RNU851995:RNW851995 RXQ851995:RXS851995 SHM851995:SHO851995 SRI851995:SRK851995 TBE851995:TBG851995 TLA851995:TLC851995 TUW851995:TUY851995 UES851995:UEU851995 UOO851995:UOQ851995 UYK851995:UYM851995 VIG851995:VII851995 VSC851995:VSE851995 WBY851995:WCA851995 WLU851995:WLW851995 WVQ851995:WVS851995 I917531:K917531 JE917531:JG917531 TA917531:TC917531 ACW917531:ACY917531 AMS917531:AMU917531 AWO917531:AWQ917531 BGK917531:BGM917531 BQG917531:BQI917531 CAC917531:CAE917531 CJY917531:CKA917531 CTU917531:CTW917531 DDQ917531:DDS917531 DNM917531:DNO917531 DXI917531:DXK917531 EHE917531:EHG917531 ERA917531:ERC917531 FAW917531:FAY917531 FKS917531:FKU917531 FUO917531:FUQ917531 GEK917531:GEM917531 GOG917531:GOI917531 GYC917531:GYE917531 HHY917531:HIA917531 HRU917531:HRW917531 IBQ917531:IBS917531 ILM917531:ILO917531 IVI917531:IVK917531 JFE917531:JFG917531 JPA917531:JPC917531 JYW917531:JYY917531 KIS917531:KIU917531 KSO917531:KSQ917531 LCK917531:LCM917531 LMG917531:LMI917531 LWC917531:LWE917531 MFY917531:MGA917531 MPU917531:MPW917531 MZQ917531:MZS917531 NJM917531:NJO917531 NTI917531:NTK917531 ODE917531:ODG917531 ONA917531:ONC917531 OWW917531:OWY917531 PGS917531:PGU917531 PQO917531:PQQ917531 QAK917531:QAM917531 QKG917531:QKI917531 QUC917531:QUE917531 RDY917531:REA917531 RNU917531:RNW917531 RXQ917531:RXS917531 SHM917531:SHO917531 SRI917531:SRK917531 TBE917531:TBG917531 TLA917531:TLC917531 TUW917531:TUY917531 UES917531:UEU917531 UOO917531:UOQ917531 UYK917531:UYM917531 VIG917531:VII917531 VSC917531:VSE917531 WBY917531:WCA917531 WLU917531:WLW917531 WVQ917531:WVS917531 I983067:K983067 JE983067:JG983067 TA983067:TC983067 ACW983067:ACY983067 AMS983067:AMU983067 AWO983067:AWQ983067 BGK983067:BGM983067 BQG983067:BQI983067 CAC983067:CAE983067 CJY983067:CKA983067 CTU983067:CTW983067 DDQ983067:DDS983067 DNM983067:DNO983067 DXI983067:DXK983067 EHE983067:EHG983067 ERA983067:ERC983067 FAW983067:FAY983067 FKS983067:FKU983067 FUO983067:FUQ983067 GEK983067:GEM983067 GOG983067:GOI983067 GYC983067:GYE983067 HHY983067:HIA983067 HRU983067:HRW983067 IBQ983067:IBS983067 ILM983067:ILO983067 IVI983067:IVK983067 JFE983067:JFG983067 JPA983067:JPC983067 JYW983067:JYY983067 KIS983067:KIU983067 KSO983067:KSQ983067 LCK983067:LCM983067 LMG983067:LMI983067 LWC983067:LWE983067 MFY983067:MGA983067 MPU983067:MPW983067 MZQ983067:MZS983067 NJM983067:NJO983067 NTI983067:NTK983067 ODE983067:ODG983067 ONA983067:ONC983067 OWW983067:OWY983067 PGS983067:PGU983067 PQO983067:PQQ983067 QAK983067:QAM983067 QKG983067:QKI983067 QUC983067:QUE983067 RDY983067:REA983067 RNU983067:RNW983067 RXQ983067:RXS983067 SHM983067:SHO983067 SRI983067:SRK983067 TBE983067:TBG983067 TLA983067:TLC983067 TUW983067:TUY983067 UES983067:UEU983067 UOO983067:UOQ983067 UYK983067:UYM983067 VIG983067:VII983067 VSC983067:VSE983067 WBY983067:WCA983067 WLU983067:WLW983067 WVQ983067:WVS983067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F31:G31 JB31:JC31 SX31:SY31 ACT31:ACU31 AMP31:AMQ31 AWL31:AWM31 BGH31:BGI31 BQD31:BQE31 BZZ31:CAA31 CJV31:CJW31 CTR31:CTS31 DDN31:DDO31 DNJ31:DNK31 DXF31:DXG31 EHB31:EHC31 EQX31:EQY31 FAT31:FAU31 FKP31:FKQ31 FUL31:FUM31 GEH31:GEI31 GOD31:GOE31 GXZ31:GYA31 HHV31:HHW31 HRR31:HRS31 IBN31:IBO31 ILJ31:ILK31 IVF31:IVG31 JFB31:JFC31 JOX31:JOY31 JYT31:JYU31 KIP31:KIQ31 KSL31:KSM31 LCH31:LCI31 LMD31:LME31 LVZ31:LWA31 MFV31:MFW31 MPR31:MPS31 MZN31:MZO31 NJJ31:NJK31 NTF31:NTG31 ODB31:ODC31 OMX31:OMY31 OWT31:OWU31 PGP31:PGQ31 PQL31:PQM31 QAH31:QAI31 QKD31:QKE31 QTZ31:QUA31 RDV31:RDW31 RNR31:RNS31 RXN31:RXO31 SHJ31:SHK31 SRF31:SRG31 TBB31:TBC31 TKX31:TKY31 TUT31:TUU31 UEP31:UEQ31 UOL31:UOM31 UYH31:UYI31 VID31:VIE31 VRZ31:VSA31 WBV31:WBW31 WLR31:WLS31 WVN31:WVO31 F65563:G65563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F131099:G131099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F196635:G196635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F262171:G262171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F327707:G327707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F393243:G393243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F458779:G458779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F524315:G524315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F589851:G589851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F655387:G655387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F720923:G720923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F786459:G786459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F851995:G851995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F917531:G917531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F983067:G983067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C38:D38 IY38:IZ38 SU38:SV38 ACQ38:ACR38 AMM38:AMN38 AWI38:AWJ38 BGE38:BGF38 BQA38:BQB38 BZW38:BZX38 CJS38:CJT38 CTO38:CTP38 DDK38:DDL38 DNG38:DNH38 DXC38:DXD38 EGY38:EGZ38 EQU38:EQV38 FAQ38:FAR38 FKM38:FKN38 FUI38:FUJ38 GEE38:GEF38 GOA38:GOB38 GXW38:GXX38 HHS38:HHT38 HRO38:HRP38 IBK38:IBL38 ILG38:ILH38 IVC38:IVD38 JEY38:JEZ38 JOU38:JOV38 JYQ38:JYR38 KIM38:KIN38 KSI38:KSJ38 LCE38:LCF38 LMA38:LMB38 LVW38:LVX38 MFS38:MFT38 MPO38:MPP38 MZK38:MZL38 NJG38:NJH38 NTC38:NTD38 OCY38:OCZ38 OMU38:OMV38 OWQ38:OWR38 PGM38:PGN38 PQI38:PQJ38 QAE38:QAF38 QKA38:QKB38 QTW38:QTX38 RDS38:RDT38 RNO38:RNP38 RXK38:RXL38 SHG38:SHH38 SRC38:SRD38 TAY38:TAZ38 TKU38:TKV38 TUQ38:TUR38 UEM38:UEN38 UOI38:UOJ38 UYE38:UYF38 VIA38:VIB38 VRW38:VRX38 WBS38:WBT38 WLO38:WLP38 WVK38:WVL38 C65570:D65570 IY65570:IZ65570 SU65570:SV65570 ACQ65570:ACR65570 AMM65570:AMN65570 AWI65570:AWJ65570 BGE65570:BGF65570 BQA65570:BQB65570 BZW65570:BZX65570 CJS65570:CJT65570 CTO65570:CTP65570 DDK65570:DDL65570 DNG65570:DNH65570 DXC65570:DXD65570 EGY65570:EGZ65570 EQU65570:EQV65570 FAQ65570:FAR65570 FKM65570:FKN65570 FUI65570:FUJ65570 GEE65570:GEF65570 GOA65570:GOB65570 GXW65570:GXX65570 HHS65570:HHT65570 HRO65570:HRP65570 IBK65570:IBL65570 ILG65570:ILH65570 IVC65570:IVD65570 JEY65570:JEZ65570 JOU65570:JOV65570 JYQ65570:JYR65570 KIM65570:KIN65570 KSI65570:KSJ65570 LCE65570:LCF65570 LMA65570:LMB65570 LVW65570:LVX65570 MFS65570:MFT65570 MPO65570:MPP65570 MZK65570:MZL65570 NJG65570:NJH65570 NTC65570:NTD65570 OCY65570:OCZ65570 OMU65570:OMV65570 OWQ65570:OWR65570 PGM65570:PGN65570 PQI65570:PQJ65570 QAE65570:QAF65570 QKA65570:QKB65570 QTW65570:QTX65570 RDS65570:RDT65570 RNO65570:RNP65570 RXK65570:RXL65570 SHG65570:SHH65570 SRC65570:SRD65570 TAY65570:TAZ65570 TKU65570:TKV65570 TUQ65570:TUR65570 UEM65570:UEN65570 UOI65570:UOJ65570 UYE65570:UYF65570 VIA65570:VIB65570 VRW65570:VRX65570 WBS65570:WBT65570 WLO65570:WLP65570 WVK65570:WVL65570 C131106:D131106 IY131106:IZ131106 SU131106:SV131106 ACQ131106:ACR131106 AMM131106:AMN131106 AWI131106:AWJ131106 BGE131106:BGF131106 BQA131106:BQB131106 BZW131106:BZX131106 CJS131106:CJT131106 CTO131106:CTP131106 DDK131106:DDL131106 DNG131106:DNH131106 DXC131106:DXD131106 EGY131106:EGZ131106 EQU131106:EQV131106 FAQ131106:FAR131106 FKM131106:FKN131106 FUI131106:FUJ131106 GEE131106:GEF131106 GOA131106:GOB131106 GXW131106:GXX131106 HHS131106:HHT131106 HRO131106:HRP131106 IBK131106:IBL131106 ILG131106:ILH131106 IVC131106:IVD131106 JEY131106:JEZ131106 JOU131106:JOV131106 JYQ131106:JYR131106 KIM131106:KIN131106 KSI131106:KSJ131106 LCE131106:LCF131106 LMA131106:LMB131106 LVW131106:LVX131106 MFS131106:MFT131106 MPO131106:MPP131106 MZK131106:MZL131106 NJG131106:NJH131106 NTC131106:NTD131106 OCY131106:OCZ131106 OMU131106:OMV131106 OWQ131106:OWR131106 PGM131106:PGN131106 PQI131106:PQJ131106 QAE131106:QAF131106 QKA131106:QKB131106 QTW131106:QTX131106 RDS131106:RDT131106 RNO131106:RNP131106 RXK131106:RXL131106 SHG131106:SHH131106 SRC131106:SRD131106 TAY131106:TAZ131106 TKU131106:TKV131106 TUQ131106:TUR131106 UEM131106:UEN131106 UOI131106:UOJ131106 UYE131106:UYF131106 VIA131106:VIB131106 VRW131106:VRX131106 WBS131106:WBT131106 WLO131106:WLP131106 WVK131106:WVL131106 C196642:D196642 IY196642:IZ196642 SU196642:SV196642 ACQ196642:ACR196642 AMM196642:AMN196642 AWI196642:AWJ196642 BGE196642:BGF196642 BQA196642:BQB196642 BZW196642:BZX196642 CJS196642:CJT196642 CTO196642:CTP196642 DDK196642:DDL196642 DNG196642:DNH196642 DXC196642:DXD196642 EGY196642:EGZ196642 EQU196642:EQV196642 FAQ196642:FAR196642 FKM196642:FKN196642 FUI196642:FUJ196642 GEE196642:GEF196642 GOA196642:GOB196642 GXW196642:GXX196642 HHS196642:HHT196642 HRO196642:HRP196642 IBK196642:IBL196642 ILG196642:ILH196642 IVC196642:IVD196642 JEY196642:JEZ196642 JOU196642:JOV196642 JYQ196642:JYR196642 KIM196642:KIN196642 KSI196642:KSJ196642 LCE196642:LCF196642 LMA196642:LMB196642 LVW196642:LVX196642 MFS196642:MFT196642 MPO196642:MPP196642 MZK196642:MZL196642 NJG196642:NJH196642 NTC196642:NTD196642 OCY196642:OCZ196642 OMU196642:OMV196642 OWQ196642:OWR196642 PGM196642:PGN196642 PQI196642:PQJ196642 QAE196642:QAF196642 QKA196642:QKB196642 QTW196642:QTX196642 RDS196642:RDT196642 RNO196642:RNP196642 RXK196642:RXL196642 SHG196642:SHH196642 SRC196642:SRD196642 TAY196642:TAZ196642 TKU196642:TKV196642 TUQ196642:TUR196642 UEM196642:UEN196642 UOI196642:UOJ196642 UYE196642:UYF196642 VIA196642:VIB196642 VRW196642:VRX196642 WBS196642:WBT196642 WLO196642:WLP196642 WVK196642:WVL196642 C262178:D262178 IY262178:IZ262178 SU262178:SV262178 ACQ262178:ACR262178 AMM262178:AMN262178 AWI262178:AWJ262178 BGE262178:BGF262178 BQA262178:BQB262178 BZW262178:BZX262178 CJS262178:CJT262178 CTO262178:CTP262178 DDK262178:DDL262178 DNG262178:DNH262178 DXC262178:DXD262178 EGY262178:EGZ262178 EQU262178:EQV262178 FAQ262178:FAR262178 FKM262178:FKN262178 FUI262178:FUJ262178 GEE262178:GEF262178 GOA262178:GOB262178 GXW262178:GXX262178 HHS262178:HHT262178 HRO262178:HRP262178 IBK262178:IBL262178 ILG262178:ILH262178 IVC262178:IVD262178 JEY262178:JEZ262178 JOU262178:JOV262178 JYQ262178:JYR262178 KIM262178:KIN262178 KSI262178:KSJ262178 LCE262178:LCF262178 LMA262178:LMB262178 LVW262178:LVX262178 MFS262178:MFT262178 MPO262178:MPP262178 MZK262178:MZL262178 NJG262178:NJH262178 NTC262178:NTD262178 OCY262178:OCZ262178 OMU262178:OMV262178 OWQ262178:OWR262178 PGM262178:PGN262178 PQI262178:PQJ262178 QAE262178:QAF262178 QKA262178:QKB262178 QTW262178:QTX262178 RDS262178:RDT262178 RNO262178:RNP262178 RXK262178:RXL262178 SHG262178:SHH262178 SRC262178:SRD262178 TAY262178:TAZ262178 TKU262178:TKV262178 TUQ262178:TUR262178 UEM262178:UEN262178 UOI262178:UOJ262178 UYE262178:UYF262178 VIA262178:VIB262178 VRW262178:VRX262178 WBS262178:WBT262178 WLO262178:WLP262178 WVK262178:WVL262178 C327714:D327714 IY327714:IZ327714 SU327714:SV327714 ACQ327714:ACR327714 AMM327714:AMN327714 AWI327714:AWJ327714 BGE327714:BGF327714 BQA327714:BQB327714 BZW327714:BZX327714 CJS327714:CJT327714 CTO327714:CTP327714 DDK327714:DDL327714 DNG327714:DNH327714 DXC327714:DXD327714 EGY327714:EGZ327714 EQU327714:EQV327714 FAQ327714:FAR327714 FKM327714:FKN327714 FUI327714:FUJ327714 GEE327714:GEF327714 GOA327714:GOB327714 GXW327714:GXX327714 HHS327714:HHT327714 HRO327714:HRP327714 IBK327714:IBL327714 ILG327714:ILH327714 IVC327714:IVD327714 JEY327714:JEZ327714 JOU327714:JOV327714 JYQ327714:JYR327714 KIM327714:KIN327714 KSI327714:KSJ327714 LCE327714:LCF327714 LMA327714:LMB327714 LVW327714:LVX327714 MFS327714:MFT327714 MPO327714:MPP327714 MZK327714:MZL327714 NJG327714:NJH327714 NTC327714:NTD327714 OCY327714:OCZ327714 OMU327714:OMV327714 OWQ327714:OWR327714 PGM327714:PGN327714 PQI327714:PQJ327714 QAE327714:QAF327714 QKA327714:QKB327714 QTW327714:QTX327714 RDS327714:RDT327714 RNO327714:RNP327714 RXK327714:RXL327714 SHG327714:SHH327714 SRC327714:SRD327714 TAY327714:TAZ327714 TKU327714:TKV327714 TUQ327714:TUR327714 UEM327714:UEN327714 UOI327714:UOJ327714 UYE327714:UYF327714 VIA327714:VIB327714 VRW327714:VRX327714 WBS327714:WBT327714 WLO327714:WLP327714 WVK327714:WVL327714 C393250:D393250 IY393250:IZ393250 SU393250:SV393250 ACQ393250:ACR393250 AMM393250:AMN393250 AWI393250:AWJ393250 BGE393250:BGF393250 BQA393250:BQB393250 BZW393250:BZX393250 CJS393250:CJT393250 CTO393250:CTP393250 DDK393250:DDL393250 DNG393250:DNH393250 DXC393250:DXD393250 EGY393250:EGZ393250 EQU393250:EQV393250 FAQ393250:FAR393250 FKM393250:FKN393250 FUI393250:FUJ393250 GEE393250:GEF393250 GOA393250:GOB393250 GXW393250:GXX393250 HHS393250:HHT393250 HRO393250:HRP393250 IBK393250:IBL393250 ILG393250:ILH393250 IVC393250:IVD393250 JEY393250:JEZ393250 JOU393250:JOV393250 JYQ393250:JYR393250 KIM393250:KIN393250 KSI393250:KSJ393250 LCE393250:LCF393250 LMA393250:LMB393250 LVW393250:LVX393250 MFS393250:MFT393250 MPO393250:MPP393250 MZK393250:MZL393250 NJG393250:NJH393250 NTC393250:NTD393250 OCY393250:OCZ393250 OMU393250:OMV393250 OWQ393250:OWR393250 PGM393250:PGN393250 PQI393250:PQJ393250 QAE393250:QAF393250 QKA393250:QKB393250 QTW393250:QTX393250 RDS393250:RDT393250 RNO393250:RNP393250 RXK393250:RXL393250 SHG393250:SHH393250 SRC393250:SRD393250 TAY393250:TAZ393250 TKU393250:TKV393250 TUQ393250:TUR393250 UEM393250:UEN393250 UOI393250:UOJ393250 UYE393250:UYF393250 VIA393250:VIB393250 VRW393250:VRX393250 WBS393250:WBT393250 WLO393250:WLP393250 WVK393250:WVL393250 C458786:D458786 IY458786:IZ458786 SU458786:SV458786 ACQ458786:ACR458786 AMM458786:AMN458786 AWI458786:AWJ458786 BGE458786:BGF458786 BQA458786:BQB458786 BZW458786:BZX458786 CJS458786:CJT458786 CTO458786:CTP458786 DDK458786:DDL458786 DNG458786:DNH458786 DXC458786:DXD458786 EGY458786:EGZ458786 EQU458786:EQV458786 FAQ458786:FAR458786 FKM458786:FKN458786 FUI458786:FUJ458786 GEE458786:GEF458786 GOA458786:GOB458786 GXW458786:GXX458786 HHS458786:HHT458786 HRO458786:HRP458786 IBK458786:IBL458786 ILG458786:ILH458786 IVC458786:IVD458786 JEY458786:JEZ458786 JOU458786:JOV458786 JYQ458786:JYR458786 KIM458786:KIN458786 KSI458786:KSJ458786 LCE458786:LCF458786 LMA458786:LMB458786 LVW458786:LVX458786 MFS458786:MFT458786 MPO458786:MPP458786 MZK458786:MZL458786 NJG458786:NJH458786 NTC458786:NTD458786 OCY458786:OCZ458786 OMU458786:OMV458786 OWQ458786:OWR458786 PGM458786:PGN458786 PQI458786:PQJ458786 QAE458786:QAF458786 QKA458786:QKB458786 QTW458786:QTX458786 RDS458786:RDT458786 RNO458786:RNP458786 RXK458786:RXL458786 SHG458786:SHH458786 SRC458786:SRD458786 TAY458786:TAZ458786 TKU458786:TKV458786 TUQ458786:TUR458786 UEM458786:UEN458786 UOI458786:UOJ458786 UYE458786:UYF458786 VIA458786:VIB458786 VRW458786:VRX458786 WBS458786:WBT458786 WLO458786:WLP458786 WVK458786:WVL458786 C524322:D524322 IY524322:IZ524322 SU524322:SV524322 ACQ524322:ACR524322 AMM524322:AMN524322 AWI524322:AWJ524322 BGE524322:BGF524322 BQA524322:BQB524322 BZW524322:BZX524322 CJS524322:CJT524322 CTO524322:CTP524322 DDK524322:DDL524322 DNG524322:DNH524322 DXC524322:DXD524322 EGY524322:EGZ524322 EQU524322:EQV524322 FAQ524322:FAR524322 FKM524322:FKN524322 FUI524322:FUJ524322 GEE524322:GEF524322 GOA524322:GOB524322 GXW524322:GXX524322 HHS524322:HHT524322 HRO524322:HRP524322 IBK524322:IBL524322 ILG524322:ILH524322 IVC524322:IVD524322 JEY524322:JEZ524322 JOU524322:JOV524322 JYQ524322:JYR524322 KIM524322:KIN524322 KSI524322:KSJ524322 LCE524322:LCF524322 LMA524322:LMB524322 LVW524322:LVX524322 MFS524322:MFT524322 MPO524322:MPP524322 MZK524322:MZL524322 NJG524322:NJH524322 NTC524322:NTD524322 OCY524322:OCZ524322 OMU524322:OMV524322 OWQ524322:OWR524322 PGM524322:PGN524322 PQI524322:PQJ524322 QAE524322:QAF524322 QKA524322:QKB524322 QTW524322:QTX524322 RDS524322:RDT524322 RNO524322:RNP524322 RXK524322:RXL524322 SHG524322:SHH524322 SRC524322:SRD524322 TAY524322:TAZ524322 TKU524322:TKV524322 TUQ524322:TUR524322 UEM524322:UEN524322 UOI524322:UOJ524322 UYE524322:UYF524322 VIA524322:VIB524322 VRW524322:VRX524322 WBS524322:WBT524322 WLO524322:WLP524322 WVK524322:WVL524322 C589858:D589858 IY589858:IZ589858 SU589858:SV589858 ACQ589858:ACR589858 AMM589858:AMN589858 AWI589858:AWJ589858 BGE589858:BGF589858 BQA589858:BQB589858 BZW589858:BZX589858 CJS589858:CJT589858 CTO589858:CTP589858 DDK589858:DDL589858 DNG589858:DNH589858 DXC589858:DXD589858 EGY589858:EGZ589858 EQU589858:EQV589858 FAQ589858:FAR589858 FKM589858:FKN589858 FUI589858:FUJ589858 GEE589858:GEF589858 GOA589858:GOB589858 GXW589858:GXX589858 HHS589858:HHT589858 HRO589858:HRP589858 IBK589858:IBL589858 ILG589858:ILH589858 IVC589858:IVD589858 JEY589858:JEZ589858 JOU589858:JOV589858 JYQ589858:JYR589858 KIM589858:KIN589858 KSI589858:KSJ589858 LCE589858:LCF589858 LMA589858:LMB589858 LVW589858:LVX589858 MFS589858:MFT589858 MPO589858:MPP589858 MZK589858:MZL589858 NJG589858:NJH589858 NTC589858:NTD589858 OCY589858:OCZ589858 OMU589858:OMV589858 OWQ589858:OWR589858 PGM589858:PGN589858 PQI589858:PQJ589858 QAE589858:QAF589858 QKA589858:QKB589858 QTW589858:QTX589858 RDS589858:RDT589858 RNO589858:RNP589858 RXK589858:RXL589858 SHG589858:SHH589858 SRC589858:SRD589858 TAY589858:TAZ589858 TKU589858:TKV589858 TUQ589858:TUR589858 UEM589858:UEN589858 UOI589858:UOJ589858 UYE589858:UYF589858 VIA589858:VIB589858 VRW589858:VRX589858 WBS589858:WBT589858 WLO589858:WLP589858 WVK589858:WVL589858 C655394:D655394 IY655394:IZ655394 SU655394:SV655394 ACQ655394:ACR655394 AMM655394:AMN655394 AWI655394:AWJ655394 BGE655394:BGF655394 BQA655394:BQB655394 BZW655394:BZX655394 CJS655394:CJT655394 CTO655394:CTP655394 DDK655394:DDL655394 DNG655394:DNH655394 DXC655394:DXD655394 EGY655394:EGZ655394 EQU655394:EQV655394 FAQ655394:FAR655394 FKM655394:FKN655394 FUI655394:FUJ655394 GEE655394:GEF655394 GOA655394:GOB655394 GXW655394:GXX655394 HHS655394:HHT655394 HRO655394:HRP655394 IBK655394:IBL655394 ILG655394:ILH655394 IVC655394:IVD655394 JEY655394:JEZ655394 JOU655394:JOV655394 JYQ655394:JYR655394 KIM655394:KIN655394 KSI655394:KSJ655394 LCE655394:LCF655394 LMA655394:LMB655394 LVW655394:LVX655394 MFS655394:MFT655394 MPO655394:MPP655394 MZK655394:MZL655394 NJG655394:NJH655394 NTC655394:NTD655394 OCY655394:OCZ655394 OMU655394:OMV655394 OWQ655394:OWR655394 PGM655394:PGN655394 PQI655394:PQJ655394 QAE655394:QAF655394 QKA655394:QKB655394 QTW655394:QTX655394 RDS655394:RDT655394 RNO655394:RNP655394 RXK655394:RXL655394 SHG655394:SHH655394 SRC655394:SRD655394 TAY655394:TAZ655394 TKU655394:TKV655394 TUQ655394:TUR655394 UEM655394:UEN655394 UOI655394:UOJ655394 UYE655394:UYF655394 VIA655394:VIB655394 VRW655394:VRX655394 WBS655394:WBT655394 WLO655394:WLP655394 WVK655394:WVL655394 C720930:D720930 IY720930:IZ720930 SU720930:SV720930 ACQ720930:ACR720930 AMM720930:AMN720930 AWI720930:AWJ720930 BGE720930:BGF720930 BQA720930:BQB720930 BZW720930:BZX720930 CJS720930:CJT720930 CTO720930:CTP720930 DDK720930:DDL720930 DNG720930:DNH720930 DXC720930:DXD720930 EGY720930:EGZ720930 EQU720930:EQV720930 FAQ720930:FAR720930 FKM720930:FKN720930 FUI720930:FUJ720930 GEE720930:GEF720930 GOA720930:GOB720930 GXW720930:GXX720930 HHS720930:HHT720930 HRO720930:HRP720930 IBK720930:IBL720930 ILG720930:ILH720930 IVC720930:IVD720930 JEY720930:JEZ720930 JOU720930:JOV720930 JYQ720930:JYR720930 KIM720930:KIN720930 KSI720930:KSJ720930 LCE720930:LCF720930 LMA720930:LMB720930 LVW720930:LVX720930 MFS720930:MFT720930 MPO720930:MPP720930 MZK720930:MZL720930 NJG720930:NJH720930 NTC720930:NTD720930 OCY720930:OCZ720930 OMU720930:OMV720930 OWQ720930:OWR720930 PGM720930:PGN720930 PQI720930:PQJ720930 QAE720930:QAF720930 QKA720930:QKB720930 QTW720930:QTX720930 RDS720930:RDT720930 RNO720930:RNP720930 RXK720930:RXL720930 SHG720930:SHH720930 SRC720930:SRD720930 TAY720930:TAZ720930 TKU720930:TKV720930 TUQ720930:TUR720930 UEM720930:UEN720930 UOI720930:UOJ720930 UYE720930:UYF720930 VIA720930:VIB720930 VRW720930:VRX720930 WBS720930:WBT720930 WLO720930:WLP720930 WVK720930:WVL720930 C786466:D786466 IY786466:IZ786466 SU786466:SV786466 ACQ786466:ACR786466 AMM786466:AMN786466 AWI786466:AWJ786466 BGE786466:BGF786466 BQA786466:BQB786466 BZW786466:BZX786466 CJS786466:CJT786466 CTO786466:CTP786466 DDK786466:DDL786466 DNG786466:DNH786466 DXC786466:DXD786466 EGY786466:EGZ786466 EQU786466:EQV786466 FAQ786466:FAR786466 FKM786466:FKN786466 FUI786466:FUJ786466 GEE786466:GEF786466 GOA786466:GOB786466 GXW786466:GXX786466 HHS786466:HHT786466 HRO786466:HRP786466 IBK786466:IBL786466 ILG786466:ILH786466 IVC786466:IVD786466 JEY786466:JEZ786466 JOU786466:JOV786466 JYQ786466:JYR786466 KIM786466:KIN786466 KSI786466:KSJ786466 LCE786466:LCF786466 LMA786466:LMB786466 LVW786466:LVX786466 MFS786466:MFT786466 MPO786466:MPP786466 MZK786466:MZL786466 NJG786466:NJH786466 NTC786466:NTD786466 OCY786466:OCZ786466 OMU786466:OMV786466 OWQ786466:OWR786466 PGM786466:PGN786466 PQI786466:PQJ786466 QAE786466:QAF786466 QKA786466:QKB786466 QTW786466:QTX786466 RDS786466:RDT786466 RNO786466:RNP786466 RXK786466:RXL786466 SHG786466:SHH786466 SRC786466:SRD786466 TAY786466:TAZ786466 TKU786466:TKV786466 TUQ786466:TUR786466 UEM786466:UEN786466 UOI786466:UOJ786466 UYE786466:UYF786466 VIA786466:VIB786466 VRW786466:VRX786466 WBS786466:WBT786466 WLO786466:WLP786466 WVK786466:WVL786466 C852002:D852002 IY852002:IZ852002 SU852002:SV852002 ACQ852002:ACR852002 AMM852002:AMN852002 AWI852002:AWJ852002 BGE852002:BGF852002 BQA852002:BQB852002 BZW852002:BZX852002 CJS852002:CJT852002 CTO852002:CTP852002 DDK852002:DDL852002 DNG852002:DNH852002 DXC852002:DXD852002 EGY852002:EGZ852002 EQU852002:EQV852002 FAQ852002:FAR852002 FKM852002:FKN852002 FUI852002:FUJ852002 GEE852002:GEF852002 GOA852002:GOB852002 GXW852002:GXX852002 HHS852002:HHT852002 HRO852002:HRP852002 IBK852002:IBL852002 ILG852002:ILH852002 IVC852002:IVD852002 JEY852002:JEZ852002 JOU852002:JOV852002 JYQ852002:JYR852002 KIM852002:KIN852002 KSI852002:KSJ852002 LCE852002:LCF852002 LMA852002:LMB852002 LVW852002:LVX852002 MFS852002:MFT852002 MPO852002:MPP852002 MZK852002:MZL852002 NJG852002:NJH852002 NTC852002:NTD852002 OCY852002:OCZ852002 OMU852002:OMV852002 OWQ852002:OWR852002 PGM852002:PGN852002 PQI852002:PQJ852002 QAE852002:QAF852002 QKA852002:QKB852002 QTW852002:QTX852002 RDS852002:RDT852002 RNO852002:RNP852002 RXK852002:RXL852002 SHG852002:SHH852002 SRC852002:SRD852002 TAY852002:TAZ852002 TKU852002:TKV852002 TUQ852002:TUR852002 UEM852002:UEN852002 UOI852002:UOJ852002 UYE852002:UYF852002 VIA852002:VIB852002 VRW852002:VRX852002 WBS852002:WBT852002 WLO852002:WLP852002 WVK852002:WVL852002 C917538:D917538 IY917538:IZ917538 SU917538:SV917538 ACQ917538:ACR917538 AMM917538:AMN917538 AWI917538:AWJ917538 BGE917538:BGF917538 BQA917538:BQB917538 BZW917538:BZX917538 CJS917538:CJT917538 CTO917538:CTP917538 DDK917538:DDL917538 DNG917538:DNH917538 DXC917538:DXD917538 EGY917538:EGZ917538 EQU917538:EQV917538 FAQ917538:FAR917538 FKM917538:FKN917538 FUI917538:FUJ917538 GEE917538:GEF917538 GOA917538:GOB917538 GXW917538:GXX917538 HHS917538:HHT917538 HRO917538:HRP917538 IBK917538:IBL917538 ILG917538:ILH917538 IVC917538:IVD917538 JEY917538:JEZ917538 JOU917538:JOV917538 JYQ917538:JYR917538 KIM917538:KIN917538 KSI917538:KSJ917538 LCE917538:LCF917538 LMA917538:LMB917538 LVW917538:LVX917538 MFS917538:MFT917538 MPO917538:MPP917538 MZK917538:MZL917538 NJG917538:NJH917538 NTC917538:NTD917538 OCY917538:OCZ917538 OMU917538:OMV917538 OWQ917538:OWR917538 PGM917538:PGN917538 PQI917538:PQJ917538 QAE917538:QAF917538 QKA917538:QKB917538 QTW917538:QTX917538 RDS917538:RDT917538 RNO917538:RNP917538 RXK917538:RXL917538 SHG917538:SHH917538 SRC917538:SRD917538 TAY917538:TAZ917538 TKU917538:TKV917538 TUQ917538:TUR917538 UEM917538:UEN917538 UOI917538:UOJ917538 UYE917538:UYF917538 VIA917538:VIB917538 VRW917538:VRX917538 WBS917538:WBT917538 WLO917538:WLP917538 WVK917538:WVL917538 C983074:D983074 IY983074:IZ983074 SU983074:SV983074 ACQ983074:ACR983074 AMM983074:AMN983074 AWI983074:AWJ983074 BGE983074:BGF983074 BQA983074:BQB983074 BZW983074:BZX983074 CJS983074:CJT983074 CTO983074:CTP983074 DDK983074:DDL983074 DNG983074:DNH983074 DXC983074:DXD983074 EGY983074:EGZ983074 EQU983074:EQV983074 FAQ983074:FAR983074 FKM983074:FKN983074 FUI983074:FUJ983074 GEE983074:GEF983074 GOA983074:GOB983074 GXW983074:GXX983074 HHS983074:HHT983074 HRO983074:HRP983074 IBK983074:IBL983074 ILG983074:ILH983074 IVC983074:IVD983074 JEY983074:JEZ983074 JOU983074:JOV983074 JYQ983074:JYR983074 KIM983074:KIN983074 KSI983074:KSJ983074 LCE983074:LCF983074 LMA983074:LMB983074 LVW983074:LVX983074 MFS983074:MFT983074 MPO983074:MPP983074 MZK983074:MZL983074 NJG983074:NJH983074 NTC983074:NTD983074 OCY983074:OCZ983074 OMU983074:OMV983074 OWQ983074:OWR983074 PGM983074:PGN983074 PQI983074:PQJ983074 QAE983074:QAF983074 QKA983074:QKB983074 QTW983074:QTX983074 RDS983074:RDT983074 RNO983074:RNP983074 RXK983074:RXL983074 SHG983074:SHH983074 SRC983074:SRD983074 TAY983074:TAZ983074 TKU983074:TKV983074 TUQ983074:TUR983074 UEM983074:UEN983074 UOI983074:UOJ983074 UYE983074:UYF983074 VIA983074:VIB983074 VRW983074:VRX983074 WBS983074:WBT983074 WLO983074:WLP983074 WVK983074:WVL983074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F38:I38 JB38:JE38 SX38:TA38 ACT38:ACW38 AMP38:AMS38 AWL38:AWO38 BGH38:BGK38 BQD38:BQG38 BZZ38:CAC38 CJV38:CJY38 CTR38:CTU38 DDN38:DDQ38 DNJ38:DNM38 DXF38:DXI38 EHB38:EHE38 EQX38:ERA38 FAT38:FAW38 FKP38:FKS38 FUL38:FUO38 GEH38:GEK38 GOD38:GOG38 GXZ38:GYC38 HHV38:HHY38 HRR38:HRU38 IBN38:IBQ38 ILJ38:ILM38 IVF38:IVI38 JFB38:JFE38 JOX38:JPA38 JYT38:JYW38 KIP38:KIS38 KSL38:KSO38 LCH38:LCK38 LMD38:LMG38 LVZ38:LWC38 MFV38:MFY38 MPR38:MPU38 MZN38:MZQ38 NJJ38:NJM38 NTF38:NTI38 ODB38:ODE38 OMX38:ONA38 OWT38:OWW38 PGP38:PGS38 PQL38:PQO38 QAH38:QAK38 QKD38:QKG38 QTZ38:QUC38 RDV38:RDY38 RNR38:RNU38 RXN38:RXQ38 SHJ38:SHM38 SRF38:SRI38 TBB38:TBE38 TKX38:TLA38 TUT38:TUW38 UEP38:UES38 UOL38:UOO38 UYH38:UYK38 VID38:VIG38 VRZ38:VSC38 WBV38:WBY38 WLR38:WLU38 WVN38:WVQ38 F65570:I65570 JB65570:JE65570 SX65570:TA65570 ACT65570:ACW65570 AMP65570:AMS65570 AWL65570:AWO65570 BGH65570:BGK65570 BQD65570:BQG65570 BZZ65570:CAC65570 CJV65570:CJY65570 CTR65570:CTU65570 DDN65570:DDQ65570 DNJ65570:DNM65570 DXF65570:DXI65570 EHB65570:EHE65570 EQX65570:ERA65570 FAT65570:FAW65570 FKP65570:FKS65570 FUL65570:FUO65570 GEH65570:GEK65570 GOD65570:GOG65570 GXZ65570:GYC65570 HHV65570:HHY65570 HRR65570:HRU65570 IBN65570:IBQ65570 ILJ65570:ILM65570 IVF65570:IVI65570 JFB65570:JFE65570 JOX65570:JPA65570 JYT65570:JYW65570 KIP65570:KIS65570 KSL65570:KSO65570 LCH65570:LCK65570 LMD65570:LMG65570 LVZ65570:LWC65570 MFV65570:MFY65570 MPR65570:MPU65570 MZN65570:MZQ65570 NJJ65570:NJM65570 NTF65570:NTI65570 ODB65570:ODE65570 OMX65570:ONA65570 OWT65570:OWW65570 PGP65570:PGS65570 PQL65570:PQO65570 QAH65570:QAK65570 QKD65570:QKG65570 QTZ65570:QUC65570 RDV65570:RDY65570 RNR65570:RNU65570 RXN65570:RXQ65570 SHJ65570:SHM65570 SRF65570:SRI65570 TBB65570:TBE65570 TKX65570:TLA65570 TUT65570:TUW65570 UEP65570:UES65570 UOL65570:UOO65570 UYH65570:UYK65570 VID65570:VIG65570 VRZ65570:VSC65570 WBV65570:WBY65570 WLR65570:WLU65570 WVN65570:WVQ65570 F131106:I131106 JB131106:JE131106 SX131106:TA131106 ACT131106:ACW131106 AMP131106:AMS131106 AWL131106:AWO131106 BGH131106:BGK131106 BQD131106:BQG131106 BZZ131106:CAC131106 CJV131106:CJY131106 CTR131106:CTU131106 DDN131106:DDQ131106 DNJ131106:DNM131106 DXF131106:DXI131106 EHB131106:EHE131106 EQX131106:ERA131106 FAT131106:FAW131106 FKP131106:FKS131106 FUL131106:FUO131106 GEH131106:GEK131106 GOD131106:GOG131106 GXZ131106:GYC131106 HHV131106:HHY131106 HRR131106:HRU131106 IBN131106:IBQ131106 ILJ131106:ILM131106 IVF131106:IVI131106 JFB131106:JFE131106 JOX131106:JPA131106 JYT131106:JYW131106 KIP131106:KIS131106 KSL131106:KSO131106 LCH131106:LCK131106 LMD131106:LMG131106 LVZ131106:LWC131106 MFV131106:MFY131106 MPR131106:MPU131106 MZN131106:MZQ131106 NJJ131106:NJM131106 NTF131106:NTI131106 ODB131106:ODE131106 OMX131106:ONA131106 OWT131106:OWW131106 PGP131106:PGS131106 PQL131106:PQO131106 QAH131106:QAK131106 QKD131106:QKG131106 QTZ131106:QUC131106 RDV131106:RDY131106 RNR131106:RNU131106 RXN131106:RXQ131106 SHJ131106:SHM131106 SRF131106:SRI131106 TBB131106:TBE131106 TKX131106:TLA131106 TUT131106:TUW131106 UEP131106:UES131106 UOL131106:UOO131106 UYH131106:UYK131106 VID131106:VIG131106 VRZ131106:VSC131106 WBV131106:WBY131106 WLR131106:WLU131106 WVN131106:WVQ131106 F196642:I196642 JB196642:JE196642 SX196642:TA196642 ACT196642:ACW196642 AMP196642:AMS196642 AWL196642:AWO196642 BGH196642:BGK196642 BQD196642:BQG196642 BZZ196642:CAC196642 CJV196642:CJY196642 CTR196642:CTU196642 DDN196642:DDQ196642 DNJ196642:DNM196642 DXF196642:DXI196642 EHB196642:EHE196642 EQX196642:ERA196642 FAT196642:FAW196642 FKP196642:FKS196642 FUL196642:FUO196642 GEH196642:GEK196642 GOD196642:GOG196642 GXZ196642:GYC196642 HHV196642:HHY196642 HRR196642:HRU196642 IBN196642:IBQ196642 ILJ196642:ILM196642 IVF196642:IVI196642 JFB196642:JFE196642 JOX196642:JPA196642 JYT196642:JYW196642 KIP196642:KIS196642 KSL196642:KSO196642 LCH196642:LCK196642 LMD196642:LMG196642 LVZ196642:LWC196642 MFV196642:MFY196642 MPR196642:MPU196642 MZN196642:MZQ196642 NJJ196642:NJM196642 NTF196642:NTI196642 ODB196642:ODE196642 OMX196642:ONA196642 OWT196642:OWW196642 PGP196642:PGS196642 PQL196642:PQO196642 QAH196642:QAK196642 QKD196642:QKG196642 QTZ196642:QUC196642 RDV196642:RDY196642 RNR196642:RNU196642 RXN196642:RXQ196642 SHJ196642:SHM196642 SRF196642:SRI196642 TBB196642:TBE196642 TKX196642:TLA196642 TUT196642:TUW196642 UEP196642:UES196642 UOL196642:UOO196642 UYH196642:UYK196642 VID196642:VIG196642 VRZ196642:VSC196642 WBV196642:WBY196642 WLR196642:WLU196642 WVN196642:WVQ196642 F262178:I262178 JB262178:JE262178 SX262178:TA262178 ACT262178:ACW262178 AMP262178:AMS262178 AWL262178:AWO262178 BGH262178:BGK262178 BQD262178:BQG262178 BZZ262178:CAC262178 CJV262178:CJY262178 CTR262178:CTU262178 DDN262178:DDQ262178 DNJ262178:DNM262178 DXF262178:DXI262178 EHB262178:EHE262178 EQX262178:ERA262178 FAT262178:FAW262178 FKP262178:FKS262178 FUL262178:FUO262178 GEH262178:GEK262178 GOD262178:GOG262178 GXZ262178:GYC262178 HHV262178:HHY262178 HRR262178:HRU262178 IBN262178:IBQ262178 ILJ262178:ILM262178 IVF262178:IVI262178 JFB262178:JFE262178 JOX262178:JPA262178 JYT262178:JYW262178 KIP262178:KIS262178 KSL262178:KSO262178 LCH262178:LCK262178 LMD262178:LMG262178 LVZ262178:LWC262178 MFV262178:MFY262178 MPR262178:MPU262178 MZN262178:MZQ262178 NJJ262178:NJM262178 NTF262178:NTI262178 ODB262178:ODE262178 OMX262178:ONA262178 OWT262178:OWW262178 PGP262178:PGS262178 PQL262178:PQO262178 QAH262178:QAK262178 QKD262178:QKG262178 QTZ262178:QUC262178 RDV262178:RDY262178 RNR262178:RNU262178 RXN262178:RXQ262178 SHJ262178:SHM262178 SRF262178:SRI262178 TBB262178:TBE262178 TKX262178:TLA262178 TUT262178:TUW262178 UEP262178:UES262178 UOL262178:UOO262178 UYH262178:UYK262178 VID262178:VIG262178 VRZ262178:VSC262178 WBV262178:WBY262178 WLR262178:WLU262178 WVN262178:WVQ262178 F327714:I327714 JB327714:JE327714 SX327714:TA327714 ACT327714:ACW327714 AMP327714:AMS327714 AWL327714:AWO327714 BGH327714:BGK327714 BQD327714:BQG327714 BZZ327714:CAC327714 CJV327714:CJY327714 CTR327714:CTU327714 DDN327714:DDQ327714 DNJ327714:DNM327714 DXF327714:DXI327714 EHB327714:EHE327714 EQX327714:ERA327714 FAT327714:FAW327714 FKP327714:FKS327714 FUL327714:FUO327714 GEH327714:GEK327714 GOD327714:GOG327714 GXZ327714:GYC327714 HHV327714:HHY327714 HRR327714:HRU327714 IBN327714:IBQ327714 ILJ327714:ILM327714 IVF327714:IVI327714 JFB327714:JFE327714 JOX327714:JPA327714 JYT327714:JYW327714 KIP327714:KIS327714 KSL327714:KSO327714 LCH327714:LCK327714 LMD327714:LMG327714 LVZ327714:LWC327714 MFV327714:MFY327714 MPR327714:MPU327714 MZN327714:MZQ327714 NJJ327714:NJM327714 NTF327714:NTI327714 ODB327714:ODE327714 OMX327714:ONA327714 OWT327714:OWW327714 PGP327714:PGS327714 PQL327714:PQO327714 QAH327714:QAK327714 QKD327714:QKG327714 QTZ327714:QUC327714 RDV327714:RDY327714 RNR327714:RNU327714 RXN327714:RXQ327714 SHJ327714:SHM327714 SRF327714:SRI327714 TBB327714:TBE327714 TKX327714:TLA327714 TUT327714:TUW327714 UEP327714:UES327714 UOL327714:UOO327714 UYH327714:UYK327714 VID327714:VIG327714 VRZ327714:VSC327714 WBV327714:WBY327714 WLR327714:WLU327714 WVN327714:WVQ327714 F393250:I393250 JB393250:JE393250 SX393250:TA393250 ACT393250:ACW393250 AMP393250:AMS393250 AWL393250:AWO393250 BGH393250:BGK393250 BQD393250:BQG393250 BZZ393250:CAC393250 CJV393250:CJY393250 CTR393250:CTU393250 DDN393250:DDQ393250 DNJ393250:DNM393250 DXF393250:DXI393250 EHB393250:EHE393250 EQX393250:ERA393250 FAT393250:FAW393250 FKP393250:FKS393250 FUL393250:FUO393250 GEH393250:GEK393250 GOD393250:GOG393250 GXZ393250:GYC393250 HHV393250:HHY393250 HRR393250:HRU393250 IBN393250:IBQ393250 ILJ393250:ILM393250 IVF393250:IVI393250 JFB393250:JFE393250 JOX393250:JPA393250 JYT393250:JYW393250 KIP393250:KIS393250 KSL393250:KSO393250 LCH393250:LCK393250 LMD393250:LMG393250 LVZ393250:LWC393250 MFV393250:MFY393250 MPR393250:MPU393250 MZN393250:MZQ393250 NJJ393250:NJM393250 NTF393250:NTI393250 ODB393250:ODE393250 OMX393250:ONA393250 OWT393250:OWW393250 PGP393250:PGS393250 PQL393250:PQO393250 QAH393250:QAK393250 QKD393250:QKG393250 QTZ393250:QUC393250 RDV393250:RDY393250 RNR393250:RNU393250 RXN393250:RXQ393250 SHJ393250:SHM393250 SRF393250:SRI393250 TBB393250:TBE393250 TKX393250:TLA393250 TUT393250:TUW393250 UEP393250:UES393250 UOL393250:UOO393250 UYH393250:UYK393250 VID393250:VIG393250 VRZ393250:VSC393250 WBV393250:WBY393250 WLR393250:WLU393250 WVN393250:WVQ393250 F458786:I458786 JB458786:JE458786 SX458786:TA458786 ACT458786:ACW458786 AMP458786:AMS458786 AWL458786:AWO458786 BGH458786:BGK458786 BQD458786:BQG458786 BZZ458786:CAC458786 CJV458786:CJY458786 CTR458786:CTU458786 DDN458786:DDQ458786 DNJ458786:DNM458786 DXF458786:DXI458786 EHB458786:EHE458786 EQX458786:ERA458786 FAT458786:FAW458786 FKP458786:FKS458786 FUL458786:FUO458786 GEH458786:GEK458786 GOD458786:GOG458786 GXZ458786:GYC458786 HHV458786:HHY458786 HRR458786:HRU458786 IBN458786:IBQ458786 ILJ458786:ILM458786 IVF458786:IVI458786 JFB458786:JFE458786 JOX458786:JPA458786 JYT458786:JYW458786 KIP458786:KIS458786 KSL458786:KSO458786 LCH458786:LCK458786 LMD458786:LMG458786 LVZ458786:LWC458786 MFV458786:MFY458786 MPR458786:MPU458786 MZN458786:MZQ458786 NJJ458786:NJM458786 NTF458786:NTI458786 ODB458786:ODE458786 OMX458786:ONA458786 OWT458786:OWW458786 PGP458786:PGS458786 PQL458786:PQO458786 QAH458786:QAK458786 QKD458786:QKG458786 QTZ458786:QUC458786 RDV458786:RDY458786 RNR458786:RNU458786 RXN458786:RXQ458786 SHJ458786:SHM458786 SRF458786:SRI458786 TBB458786:TBE458786 TKX458786:TLA458786 TUT458786:TUW458786 UEP458786:UES458786 UOL458786:UOO458786 UYH458786:UYK458786 VID458786:VIG458786 VRZ458786:VSC458786 WBV458786:WBY458786 WLR458786:WLU458786 WVN458786:WVQ458786 F524322:I524322 JB524322:JE524322 SX524322:TA524322 ACT524322:ACW524322 AMP524322:AMS524322 AWL524322:AWO524322 BGH524322:BGK524322 BQD524322:BQG524322 BZZ524322:CAC524322 CJV524322:CJY524322 CTR524322:CTU524322 DDN524322:DDQ524322 DNJ524322:DNM524322 DXF524322:DXI524322 EHB524322:EHE524322 EQX524322:ERA524322 FAT524322:FAW524322 FKP524322:FKS524322 FUL524322:FUO524322 GEH524322:GEK524322 GOD524322:GOG524322 GXZ524322:GYC524322 HHV524322:HHY524322 HRR524322:HRU524322 IBN524322:IBQ524322 ILJ524322:ILM524322 IVF524322:IVI524322 JFB524322:JFE524322 JOX524322:JPA524322 JYT524322:JYW524322 KIP524322:KIS524322 KSL524322:KSO524322 LCH524322:LCK524322 LMD524322:LMG524322 LVZ524322:LWC524322 MFV524322:MFY524322 MPR524322:MPU524322 MZN524322:MZQ524322 NJJ524322:NJM524322 NTF524322:NTI524322 ODB524322:ODE524322 OMX524322:ONA524322 OWT524322:OWW524322 PGP524322:PGS524322 PQL524322:PQO524322 QAH524322:QAK524322 QKD524322:QKG524322 QTZ524322:QUC524322 RDV524322:RDY524322 RNR524322:RNU524322 RXN524322:RXQ524322 SHJ524322:SHM524322 SRF524322:SRI524322 TBB524322:TBE524322 TKX524322:TLA524322 TUT524322:TUW524322 UEP524322:UES524322 UOL524322:UOO524322 UYH524322:UYK524322 VID524322:VIG524322 VRZ524322:VSC524322 WBV524322:WBY524322 WLR524322:WLU524322 WVN524322:WVQ524322 F589858:I589858 JB589858:JE589858 SX589858:TA589858 ACT589858:ACW589858 AMP589858:AMS589858 AWL589858:AWO589858 BGH589858:BGK589858 BQD589858:BQG589858 BZZ589858:CAC589858 CJV589858:CJY589858 CTR589858:CTU589858 DDN589858:DDQ589858 DNJ589858:DNM589858 DXF589858:DXI589858 EHB589858:EHE589858 EQX589858:ERA589858 FAT589858:FAW589858 FKP589858:FKS589858 FUL589858:FUO589858 GEH589858:GEK589858 GOD589858:GOG589858 GXZ589858:GYC589858 HHV589858:HHY589858 HRR589858:HRU589858 IBN589858:IBQ589858 ILJ589858:ILM589858 IVF589858:IVI589858 JFB589858:JFE589858 JOX589858:JPA589858 JYT589858:JYW589858 KIP589858:KIS589858 KSL589858:KSO589858 LCH589858:LCK589858 LMD589858:LMG589858 LVZ589858:LWC589858 MFV589858:MFY589858 MPR589858:MPU589858 MZN589858:MZQ589858 NJJ589858:NJM589858 NTF589858:NTI589858 ODB589858:ODE589858 OMX589858:ONA589858 OWT589858:OWW589858 PGP589858:PGS589858 PQL589858:PQO589858 QAH589858:QAK589858 QKD589858:QKG589858 QTZ589858:QUC589858 RDV589858:RDY589858 RNR589858:RNU589858 RXN589858:RXQ589858 SHJ589858:SHM589858 SRF589858:SRI589858 TBB589858:TBE589858 TKX589858:TLA589858 TUT589858:TUW589858 UEP589858:UES589858 UOL589858:UOO589858 UYH589858:UYK589858 VID589858:VIG589858 VRZ589858:VSC589858 WBV589858:WBY589858 WLR589858:WLU589858 WVN589858:WVQ589858 F655394:I655394 JB655394:JE655394 SX655394:TA655394 ACT655394:ACW655394 AMP655394:AMS655394 AWL655394:AWO655394 BGH655394:BGK655394 BQD655394:BQG655394 BZZ655394:CAC655394 CJV655394:CJY655394 CTR655394:CTU655394 DDN655394:DDQ655394 DNJ655394:DNM655394 DXF655394:DXI655394 EHB655394:EHE655394 EQX655394:ERA655394 FAT655394:FAW655394 FKP655394:FKS655394 FUL655394:FUO655394 GEH655394:GEK655394 GOD655394:GOG655394 GXZ655394:GYC655394 HHV655394:HHY655394 HRR655394:HRU655394 IBN655394:IBQ655394 ILJ655394:ILM655394 IVF655394:IVI655394 JFB655394:JFE655394 JOX655394:JPA655394 JYT655394:JYW655394 KIP655394:KIS655394 KSL655394:KSO655394 LCH655394:LCK655394 LMD655394:LMG655394 LVZ655394:LWC655394 MFV655394:MFY655394 MPR655394:MPU655394 MZN655394:MZQ655394 NJJ655394:NJM655394 NTF655394:NTI655394 ODB655394:ODE655394 OMX655394:ONA655394 OWT655394:OWW655394 PGP655394:PGS655394 PQL655394:PQO655394 QAH655394:QAK655394 QKD655394:QKG655394 QTZ655394:QUC655394 RDV655394:RDY655394 RNR655394:RNU655394 RXN655394:RXQ655394 SHJ655394:SHM655394 SRF655394:SRI655394 TBB655394:TBE655394 TKX655394:TLA655394 TUT655394:TUW655394 UEP655394:UES655394 UOL655394:UOO655394 UYH655394:UYK655394 VID655394:VIG655394 VRZ655394:VSC655394 WBV655394:WBY655394 WLR655394:WLU655394 WVN655394:WVQ655394 F720930:I720930 JB720930:JE720930 SX720930:TA720930 ACT720930:ACW720930 AMP720930:AMS720930 AWL720930:AWO720930 BGH720930:BGK720930 BQD720930:BQG720930 BZZ720930:CAC720930 CJV720930:CJY720930 CTR720930:CTU720930 DDN720930:DDQ720930 DNJ720930:DNM720930 DXF720930:DXI720930 EHB720930:EHE720930 EQX720930:ERA720930 FAT720930:FAW720930 FKP720930:FKS720930 FUL720930:FUO720930 GEH720930:GEK720930 GOD720930:GOG720930 GXZ720930:GYC720930 HHV720930:HHY720930 HRR720930:HRU720930 IBN720930:IBQ720930 ILJ720930:ILM720930 IVF720930:IVI720930 JFB720930:JFE720930 JOX720930:JPA720930 JYT720930:JYW720930 KIP720930:KIS720930 KSL720930:KSO720930 LCH720930:LCK720930 LMD720930:LMG720930 LVZ720930:LWC720930 MFV720930:MFY720930 MPR720930:MPU720930 MZN720930:MZQ720930 NJJ720930:NJM720930 NTF720930:NTI720930 ODB720930:ODE720930 OMX720930:ONA720930 OWT720930:OWW720930 PGP720930:PGS720930 PQL720930:PQO720930 QAH720930:QAK720930 QKD720930:QKG720930 QTZ720930:QUC720930 RDV720930:RDY720930 RNR720930:RNU720930 RXN720930:RXQ720930 SHJ720930:SHM720930 SRF720930:SRI720930 TBB720930:TBE720930 TKX720930:TLA720930 TUT720930:TUW720930 UEP720930:UES720930 UOL720930:UOO720930 UYH720930:UYK720930 VID720930:VIG720930 VRZ720930:VSC720930 WBV720930:WBY720930 WLR720930:WLU720930 WVN720930:WVQ720930 F786466:I786466 JB786466:JE786466 SX786466:TA786466 ACT786466:ACW786466 AMP786466:AMS786466 AWL786466:AWO786466 BGH786466:BGK786466 BQD786466:BQG786466 BZZ786466:CAC786466 CJV786466:CJY786466 CTR786466:CTU786466 DDN786466:DDQ786466 DNJ786466:DNM786466 DXF786466:DXI786466 EHB786466:EHE786466 EQX786466:ERA786466 FAT786466:FAW786466 FKP786466:FKS786466 FUL786466:FUO786466 GEH786466:GEK786466 GOD786466:GOG786466 GXZ786466:GYC786466 HHV786466:HHY786466 HRR786466:HRU786466 IBN786466:IBQ786466 ILJ786466:ILM786466 IVF786466:IVI786466 JFB786466:JFE786466 JOX786466:JPA786466 JYT786466:JYW786466 KIP786466:KIS786466 KSL786466:KSO786466 LCH786466:LCK786466 LMD786466:LMG786466 LVZ786466:LWC786466 MFV786466:MFY786466 MPR786466:MPU786466 MZN786466:MZQ786466 NJJ786466:NJM786466 NTF786466:NTI786466 ODB786466:ODE786466 OMX786466:ONA786466 OWT786466:OWW786466 PGP786466:PGS786466 PQL786466:PQO786466 QAH786466:QAK786466 QKD786466:QKG786466 QTZ786466:QUC786466 RDV786466:RDY786466 RNR786466:RNU786466 RXN786466:RXQ786466 SHJ786466:SHM786466 SRF786466:SRI786466 TBB786466:TBE786466 TKX786466:TLA786466 TUT786466:TUW786466 UEP786466:UES786466 UOL786466:UOO786466 UYH786466:UYK786466 VID786466:VIG786466 VRZ786466:VSC786466 WBV786466:WBY786466 WLR786466:WLU786466 WVN786466:WVQ786466 F852002:I852002 JB852002:JE852002 SX852002:TA852002 ACT852002:ACW852002 AMP852002:AMS852002 AWL852002:AWO852002 BGH852002:BGK852002 BQD852002:BQG852002 BZZ852002:CAC852002 CJV852002:CJY852002 CTR852002:CTU852002 DDN852002:DDQ852002 DNJ852002:DNM852002 DXF852002:DXI852002 EHB852002:EHE852002 EQX852002:ERA852002 FAT852002:FAW852002 FKP852002:FKS852002 FUL852002:FUO852002 GEH852002:GEK852002 GOD852002:GOG852002 GXZ852002:GYC852002 HHV852002:HHY852002 HRR852002:HRU852002 IBN852002:IBQ852002 ILJ852002:ILM852002 IVF852002:IVI852002 JFB852002:JFE852002 JOX852002:JPA852002 JYT852002:JYW852002 KIP852002:KIS852002 KSL852002:KSO852002 LCH852002:LCK852002 LMD852002:LMG852002 LVZ852002:LWC852002 MFV852002:MFY852002 MPR852002:MPU852002 MZN852002:MZQ852002 NJJ852002:NJM852002 NTF852002:NTI852002 ODB852002:ODE852002 OMX852002:ONA852002 OWT852002:OWW852002 PGP852002:PGS852002 PQL852002:PQO852002 QAH852002:QAK852002 QKD852002:QKG852002 QTZ852002:QUC852002 RDV852002:RDY852002 RNR852002:RNU852002 RXN852002:RXQ852002 SHJ852002:SHM852002 SRF852002:SRI852002 TBB852002:TBE852002 TKX852002:TLA852002 TUT852002:TUW852002 UEP852002:UES852002 UOL852002:UOO852002 UYH852002:UYK852002 VID852002:VIG852002 VRZ852002:VSC852002 WBV852002:WBY852002 WLR852002:WLU852002 WVN852002:WVQ852002 F917538:I917538 JB917538:JE917538 SX917538:TA917538 ACT917538:ACW917538 AMP917538:AMS917538 AWL917538:AWO917538 BGH917538:BGK917538 BQD917538:BQG917538 BZZ917538:CAC917538 CJV917538:CJY917538 CTR917538:CTU917538 DDN917538:DDQ917538 DNJ917538:DNM917538 DXF917538:DXI917538 EHB917538:EHE917538 EQX917538:ERA917538 FAT917538:FAW917538 FKP917538:FKS917538 FUL917538:FUO917538 GEH917538:GEK917538 GOD917538:GOG917538 GXZ917538:GYC917538 HHV917538:HHY917538 HRR917538:HRU917538 IBN917538:IBQ917538 ILJ917538:ILM917538 IVF917538:IVI917538 JFB917538:JFE917538 JOX917538:JPA917538 JYT917538:JYW917538 KIP917538:KIS917538 KSL917538:KSO917538 LCH917538:LCK917538 LMD917538:LMG917538 LVZ917538:LWC917538 MFV917538:MFY917538 MPR917538:MPU917538 MZN917538:MZQ917538 NJJ917538:NJM917538 NTF917538:NTI917538 ODB917538:ODE917538 OMX917538:ONA917538 OWT917538:OWW917538 PGP917538:PGS917538 PQL917538:PQO917538 QAH917538:QAK917538 QKD917538:QKG917538 QTZ917538:QUC917538 RDV917538:RDY917538 RNR917538:RNU917538 RXN917538:RXQ917538 SHJ917538:SHM917538 SRF917538:SRI917538 TBB917538:TBE917538 TKX917538:TLA917538 TUT917538:TUW917538 UEP917538:UES917538 UOL917538:UOO917538 UYH917538:UYK917538 VID917538:VIG917538 VRZ917538:VSC917538 WBV917538:WBY917538 WLR917538:WLU917538 WVN917538:WVQ917538 F983074:I983074 JB983074:JE983074 SX983074:TA983074 ACT983074:ACW983074 AMP983074:AMS983074 AWL983074:AWO983074 BGH983074:BGK983074 BQD983074:BQG983074 BZZ983074:CAC983074 CJV983074:CJY983074 CTR983074:CTU983074 DDN983074:DDQ983074 DNJ983074:DNM983074 DXF983074:DXI983074 EHB983074:EHE983074 EQX983074:ERA983074 FAT983074:FAW983074 FKP983074:FKS983074 FUL983074:FUO983074 GEH983074:GEK983074 GOD983074:GOG983074 GXZ983074:GYC983074 HHV983074:HHY983074 HRR983074:HRU983074 IBN983074:IBQ983074 ILJ983074:ILM983074 IVF983074:IVI983074 JFB983074:JFE983074 JOX983074:JPA983074 JYT983074:JYW983074 KIP983074:KIS983074 KSL983074:KSO983074 LCH983074:LCK983074 LMD983074:LMG983074 LVZ983074:LWC983074 MFV983074:MFY983074 MPR983074:MPU983074 MZN983074:MZQ983074 NJJ983074:NJM983074 NTF983074:NTI983074 ODB983074:ODE983074 OMX983074:ONA983074 OWT983074:OWW983074 PGP983074:PGS983074 PQL983074:PQO983074 QAH983074:QAK983074 QKD983074:QKG983074 QTZ983074:QUC983074 RDV983074:RDY983074 RNR983074:RNU983074 RXN983074:RXQ983074 SHJ983074:SHM983074 SRF983074:SRI983074 TBB983074:TBE983074 TKX983074:TLA983074 TUT983074:TUW983074 UEP983074:UES983074 UOL983074:UOO983074 UYH983074:UYK983074 VID983074:VIG983074 VRZ983074:VSC983074 WBV983074:WBY983074 WLR983074:WLU983074 WVN983074:WVQ983074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50"/>
  <sheetViews>
    <sheetView view="pageBreakPreview" zoomScale="90" zoomScaleNormal="100" zoomScaleSheetLayoutView="90" workbookViewId="0">
      <selection activeCell="O45" sqref="O45:P45"/>
    </sheetView>
  </sheetViews>
  <sheetFormatPr defaultRowHeight="13"/>
  <cols>
    <col min="1" max="1" width="10.6328125" style="1" customWidth="1"/>
    <col min="2" max="3" width="2.6328125" style="1" customWidth="1"/>
    <col min="4" max="4" width="14.26953125" style="1" customWidth="1"/>
    <col min="5" max="5" width="9" style="1" customWidth="1"/>
    <col min="6" max="6" width="13.7265625" style="1" customWidth="1"/>
    <col min="7" max="7" width="18.36328125" style="1" customWidth="1"/>
    <col min="8" max="8" width="4.7265625" style="1" customWidth="1"/>
    <col min="9" max="9" width="2.08984375" style="1" customWidth="1"/>
    <col min="10" max="10" width="12.08984375" style="1" customWidth="1"/>
    <col min="11" max="11" width="13" style="1" customWidth="1"/>
    <col min="12" max="12" width="4.26953125" style="1" customWidth="1"/>
    <col min="13" max="13" width="8.08984375" style="1" customWidth="1"/>
    <col min="14" max="15" width="5.08984375" style="1" customWidth="1"/>
    <col min="16" max="16" width="12.6328125" style="1" customWidth="1"/>
    <col min="17" max="17" width="3.6328125" style="1" customWidth="1"/>
    <col min="18" max="258" width="9" style="1"/>
    <col min="259" max="259" width="10.6328125" style="1" customWidth="1"/>
    <col min="260" max="261" width="2.6328125" style="1" customWidth="1"/>
    <col min="262" max="262" width="13.08984375" style="1" customWidth="1"/>
    <col min="263" max="263" width="10.453125" style="1" customWidth="1"/>
    <col min="264" max="264" width="18.36328125" style="1" customWidth="1"/>
    <col min="265" max="265" width="2.08984375" style="1" customWidth="1"/>
    <col min="266" max="266" width="12.08984375" style="1" customWidth="1"/>
    <col min="267" max="267" width="9.6328125" style="1" customWidth="1"/>
    <col min="268" max="268" width="2.08984375" style="1" customWidth="1"/>
    <col min="269" max="269" width="8.08984375" style="1" customWidth="1"/>
    <col min="270" max="271" width="5.08984375" style="1" customWidth="1"/>
    <col min="272" max="272" width="12.6328125" style="1" customWidth="1"/>
    <col min="273" max="273" width="3.6328125" style="1" customWidth="1"/>
    <col min="274" max="514" width="9" style="1"/>
    <col min="515" max="515" width="10.6328125" style="1" customWidth="1"/>
    <col min="516" max="517" width="2.6328125" style="1" customWidth="1"/>
    <col min="518" max="518" width="13.08984375" style="1" customWidth="1"/>
    <col min="519" max="519" width="10.453125" style="1" customWidth="1"/>
    <col min="520" max="520" width="18.36328125" style="1" customWidth="1"/>
    <col min="521" max="521" width="2.08984375" style="1" customWidth="1"/>
    <col min="522" max="522" width="12.08984375" style="1" customWidth="1"/>
    <col min="523" max="523" width="9.6328125" style="1" customWidth="1"/>
    <col min="524" max="524" width="2.08984375" style="1" customWidth="1"/>
    <col min="525" max="525" width="8.08984375" style="1" customWidth="1"/>
    <col min="526" max="527" width="5.08984375" style="1" customWidth="1"/>
    <col min="528" max="528" width="12.6328125" style="1" customWidth="1"/>
    <col min="529" max="529" width="3.6328125" style="1" customWidth="1"/>
    <col min="530" max="770" width="9" style="1"/>
    <col min="771" max="771" width="10.6328125" style="1" customWidth="1"/>
    <col min="772" max="773" width="2.6328125" style="1" customWidth="1"/>
    <col min="774" max="774" width="13.08984375" style="1" customWidth="1"/>
    <col min="775" max="775" width="10.453125" style="1" customWidth="1"/>
    <col min="776" max="776" width="18.36328125" style="1" customWidth="1"/>
    <col min="777" max="777" width="2.08984375" style="1" customWidth="1"/>
    <col min="778" max="778" width="12.08984375" style="1" customWidth="1"/>
    <col min="779" max="779" width="9.6328125" style="1" customWidth="1"/>
    <col min="780" max="780" width="2.08984375" style="1" customWidth="1"/>
    <col min="781" max="781" width="8.08984375" style="1" customWidth="1"/>
    <col min="782" max="783" width="5.08984375" style="1" customWidth="1"/>
    <col min="784" max="784" width="12.6328125" style="1" customWidth="1"/>
    <col min="785" max="785" width="3.6328125" style="1" customWidth="1"/>
    <col min="786" max="1026" width="9" style="1"/>
    <col min="1027" max="1027" width="10.6328125" style="1" customWidth="1"/>
    <col min="1028" max="1029" width="2.6328125" style="1" customWidth="1"/>
    <col min="1030" max="1030" width="13.08984375" style="1" customWidth="1"/>
    <col min="1031" max="1031" width="10.453125" style="1" customWidth="1"/>
    <col min="1032" max="1032" width="18.36328125" style="1" customWidth="1"/>
    <col min="1033" max="1033" width="2.08984375" style="1" customWidth="1"/>
    <col min="1034" max="1034" width="12.08984375" style="1" customWidth="1"/>
    <col min="1035" max="1035" width="9.6328125" style="1" customWidth="1"/>
    <col min="1036" max="1036" width="2.08984375" style="1" customWidth="1"/>
    <col min="1037" max="1037" width="8.08984375" style="1" customWidth="1"/>
    <col min="1038" max="1039" width="5.08984375" style="1" customWidth="1"/>
    <col min="1040" max="1040" width="12.6328125" style="1" customWidth="1"/>
    <col min="1041" max="1041" width="3.6328125" style="1" customWidth="1"/>
    <col min="1042" max="1282" width="9" style="1"/>
    <col min="1283" max="1283" width="10.6328125" style="1" customWidth="1"/>
    <col min="1284" max="1285" width="2.6328125" style="1" customWidth="1"/>
    <col min="1286" max="1286" width="13.08984375" style="1" customWidth="1"/>
    <col min="1287" max="1287" width="10.453125" style="1" customWidth="1"/>
    <col min="1288" max="1288" width="18.36328125" style="1" customWidth="1"/>
    <col min="1289" max="1289" width="2.08984375" style="1" customWidth="1"/>
    <col min="1290" max="1290" width="12.08984375" style="1" customWidth="1"/>
    <col min="1291" max="1291" width="9.6328125" style="1" customWidth="1"/>
    <col min="1292" max="1292" width="2.08984375" style="1" customWidth="1"/>
    <col min="1293" max="1293" width="8.08984375" style="1" customWidth="1"/>
    <col min="1294" max="1295" width="5.08984375" style="1" customWidth="1"/>
    <col min="1296" max="1296" width="12.6328125" style="1" customWidth="1"/>
    <col min="1297" max="1297" width="3.6328125" style="1" customWidth="1"/>
    <col min="1298" max="1538" width="9" style="1"/>
    <col min="1539" max="1539" width="10.6328125" style="1" customWidth="1"/>
    <col min="1540" max="1541" width="2.6328125" style="1" customWidth="1"/>
    <col min="1542" max="1542" width="13.08984375" style="1" customWidth="1"/>
    <col min="1543" max="1543" width="10.453125" style="1" customWidth="1"/>
    <col min="1544" max="1544" width="18.36328125" style="1" customWidth="1"/>
    <col min="1545" max="1545" width="2.08984375" style="1" customWidth="1"/>
    <col min="1546" max="1546" width="12.08984375" style="1" customWidth="1"/>
    <col min="1547" max="1547" width="9.6328125" style="1" customWidth="1"/>
    <col min="1548" max="1548" width="2.08984375" style="1" customWidth="1"/>
    <col min="1549" max="1549" width="8.08984375" style="1" customWidth="1"/>
    <col min="1550" max="1551" width="5.08984375" style="1" customWidth="1"/>
    <col min="1552" max="1552" width="12.6328125" style="1" customWidth="1"/>
    <col min="1553" max="1553" width="3.6328125" style="1" customWidth="1"/>
    <col min="1554" max="1794" width="9" style="1"/>
    <col min="1795" max="1795" width="10.6328125" style="1" customWidth="1"/>
    <col min="1796" max="1797" width="2.6328125" style="1" customWidth="1"/>
    <col min="1798" max="1798" width="13.08984375" style="1" customWidth="1"/>
    <col min="1799" max="1799" width="10.453125" style="1" customWidth="1"/>
    <col min="1800" max="1800" width="18.36328125" style="1" customWidth="1"/>
    <col min="1801" max="1801" width="2.08984375" style="1" customWidth="1"/>
    <col min="1802" max="1802" width="12.08984375" style="1" customWidth="1"/>
    <col min="1803" max="1803" width="9.6328125" style="1" customWidth="1"/>
    <col min="1804" max="1804" width="2.08984375" style="1" customWidth="1"/>
    <col min="1805" max="1805" width="8.08984375" style="1" customWidth="1"/>
    <col min="1806" max="1807" width="5.08984375" style="1" customWidth="1"/>
    <col min="1808" max="1808" width="12.6328125" style="1" customWidth="1"/>
    <col min="1809" max="1809" width="3.6328125" style="1" customWidth="1"/>
    <col min="1810" max="2050" width="9" style="1"/>
    <col min="2051" max="2051" width="10.6328125" style="1" customWidth="1"/>
    <col min="2052" max="2053" width="2.6328125" style="1" customWidth="1"/>
    <col min="2054" max="2054" width="13.08984375" style="1" customWidth="1"/>
    <col min="2055" max="2055" width="10.453125" style="1" customWidth="1"/>
    <col min="2056" max="2056" width="18.36328125" style="1" customWidth="1"/>
    <col min="2057" max="2057" width="2.08984375" style="1" customWidth="1"/>
    <col min="2058" max="2058" width="12.08984375" style="1" customWidth="1"/>
    <col min="2059" max="2059" width="9.6328125" style="1" customWidth="1"/>
    <col min="2060" max="2060" width="2.08984375" style="1" customWidth="1"/>
    <col min="2061" max="2061" width="8.08984375" style="1" customWidth="1"/>
    <col min="2062" max="2063" width="5.08984375" style="1" customWidth="1"/>
    <col min="2064" max="2064" width="12.6328125" style="1" customWidth="1"/>
    <col min="2065" max="2065" width="3.6328125" style="1" customWidth="1"/>
    <col min="2066" max="2306" width="9" style="1"/>
    <col min="2307" max="2307" width="10.6328125" style="1" customWidth="1"/>
    <col min="2308" max="2309" width="2.6328125" style="1" customWidth="1"/>
    <col min="2310" max="2310" width="13.08984375" style="1" customWidth="1"/>
    <col min="2311" max="2311" width="10.453125" style="1" customWidth="1"/>
    <col min="2312" max="2312" width="18.36328125" style="1" customWidth="1"/>
    <col min="2313" max="2313" width="2.08984375" style="1" customWidth="1"/>
    <col min="2314" max="2314" width="12.08984375" style="1" customWidth="1"/>
    <col min="2315" max="2315" width="9.6328125" style="1" customWidth="1"/>
    <col min="2316" max="2316" width="2.08984375" style="1" customWidth="1"/>
    <col min="2317" max="2317" width="8.08984375" style="1" customWidth="1"/>
    <col min="2318" max="2319" width="5.08984375" style="1" customWidth="1"/>
    <col min="2320" max="2320" width="12.6328125" style="1" customWidth="1"/>
    <col min="2321" max="2321" width="3.6328125" style="1" customWidth="1"/>
    <col min="2322" max="2562" width="9" style="1"/>
    <col min="2563" max="2563" width="10.6328125" style="1" customWidth="1"/>
    <col min="2564" max="2565" width="2.6328125" style="1" customWidth="1"/>
    <col min="2566" max="2566" width="13.08984375" style="1" customWidth="1"/>
    <col min="2567" max="2567" width="10.453125" style="1" customWidth="1"/>
    <col min="2568" max="2568" width="18.36328125" style="1" customWidth="1"/>
    <col min="2569" max="2569" width="2.08984375" style="1" customWidth="1"/>
    <col min="2570" max="2570" width="12.08984375" style="1" customWidth="1"/>
    <col min="2571" max="2571" width="9.6328125" style="1" customWidth="1"/>
    <col min="2572" max="2572" width="2.08984375" style="1" customWidth="1"/>
    <col min="2573" max="2573" width="8.08984375" style="1" customWidth="1"/>
    <col min="2574" max="2575" width="5.08984375" style="1" customWidth="1"/>
    <col min="2576" max="2576" width="12.6328125" style="1" customWidth="1"/>
    <col min="2577" max="2577" width="3.6328125" style="1" customWidth="1"/>
    <col min="2578" max="2818" width="9" style="1"/>
    <col min="2819" max="2819" width="10.6328125" style="1" customWidth="1"/>
    <col min="2820" max="2821" width="2.6328125" style="1" customWidth="1"/>
    <col min="2822" max="2822" width="13.08984375" style="1" customWidth="1"/>
    <col min="2823" max="2823" width="10.453125" style="1" customWidth="1"/>
    <col min="2824" max="2824" width="18.36328125" style="1" customWidth="1"/>
    <col min="2825" max="2825" width="2.08984375" style="1" customWidth="1"/>
    <col min="2826" max="2826" width="12.08984375" style="1" customWidth="1"/>
    <col min="2827" max="2827" width="9.6328125" style="1" customWidth="1"/>
    <col min="2828" max="2828" width="2.08984375" style="1" customWidth="1"/>
    <col min="2829" max="2829" width="8.08984375" style="1" customWidth="1"/>
    <col min="2830" max="2831" width="5.08984375" style="1" customWidth="1"/>
    <col min="2832" max="2832" width="12.6328125" style="1" customWidth="1"/>
    <col min="2833" max="2833" width="3.6328125" style="1" customWidth="1"/>
    <col min="2834" max="3074" width="9" style="1"/>
    <col min="3075" max="3075" width="10.6328125" style="1" customWidth="1"/>
    <col min="3076" max="3077" width="2.6328125" style="1" customWidth="1"/>
    <col min="3078" max="3078" width="13.08984375" style="1" customWidth="1"/>
    <col min="3079" max="3079" width="10.453125" style="1" customWidth="1"/>
    <col min="3080" max="3080" width="18.36328125" style="1" customWidth="1"/>
    <col min="3081" max="3081" width="2.08984375" style="1" customWidth="1"/>
    <col min="3082" max="3082" width="12.08984375" style="1" customWidth="1"/>
    <col min="3083" max="3083" width="9.6328125" style="1" customWidth="1"/>
    <col min="3084" max="3084" width="2.08984375" style="1" customWidth="1"/>
    <col min="3085" max="3085" width="8.08984375" style="1" customWidth="1"/>
    <col min="3086" max="3087" width="5.08984375" style="1" customWidth="1"/>
    <col min="3088" max="3088" width="12.6328125" style="1" customWidth="1"/>
    <col min="3089" max="3089" width="3.6328125" style="1" customWidth="1"/>
    <col min="3090" max="3330" width="9" style="1"/>
    <col min="3331" max="3331" width="10.6328125" style="1" customWidth="1"/>
    <col min="3332" max="3333" width="2.6328125" style="1" customWidth="1"/>
    <col min="3334" max="3334" width="13.08984375" style="1" customWidth="1"/>
    <col min="3335" max="3335" width="10.453125" style="1" customWidth="1"/>
    <col min="3336" max="3336" width="18.36328125" style="1" customWidth="1"/>
    <col min="3337" max="3337" width="2.08984375" style="1" customWidth="1"/>
    <col min="3338" max="3338" width="12.08984375" style="1" customWidth="1"/>
    <col min="3339" max="3339" width="9.6328125" style="1" customWidth="1"/>
    <col min="3340" max="3340" width="2.08984375" style="1" customWidth="1"/>
    <col min="3341" max="3341" width="8.08984375" style="1" customWidth="1"/>
    <col min="3342" max="3343" width="5.08984375" style="1" customWidth="1"/>
    <col min="3344" max="3344" width="12.6328125" style="1" customWidth="1"/>
    <col min="3345" max="3345" width="3.6328125" style="1" customWidth="1"/>
    <col min="3346" max="3586" width="9" style="1"/>
    <col min="3587" max="3587" width="10.6328125" style="1" customWidth="1"/>
    <col min="3588" max="3589" width="2.6328125" style="1" customWidth="1"/>
    <col min="3590" max="3590" width="13.08984375" style="1" customWidth="1"/>
    <col min="3591" max="3591" width="10.453125" style="1" customWidth="1"/>
    <col min="3592" max="3592" width="18.36328125" style="1" customWidth="1"/>
    <col min="3593" max="3593" width="2.08984375" style="1" customWidth="1"/>
    <col min="3594" max="3594" width="12.08984375" style="1" customWidth="1"/>
    <col min="3595" max="3595" width="9.6328125" style="1" customWidth="1"/>
    <col min="3596" max="3596" width="2.08984375" style="1" customWidth="1"/>
    <col min="3597" max="3597" width="8.08984375" style="1" customWidth="1"/>
    <col min="3598" max="3599" width="5.08984375" style="1" customWidth="1"/>
    <col min="3600" max="3600" width="12.6328125" style="1" customWidth="1"/>
    <col min="3601" max="3601" width="3.6328125" style="1" customWidth="1"/>
    <col min="3602" max="3842" width="9" style="1"/>
    <col min="3843" max="3843" width="10.6328125" style="1" customWidth="1"/>
    <col min="3844" max="3845" width="2.6328125" style="1" customWidth="1"/>
    <col min="3846" max="3846" width="13.08984375" style="1" customWidth="1"/>
    <col min="3847" max="3847" width="10.453125" style="1" customWidth="1"/>
    <col min="3848" max="3848" width="18.36328125" style="1" customWidth="1"/>
    <col min="3849" max="3849" width="2.08984375" style="1" customWidth="1"/>
    <col min="3850" max="3850" width="12.08984375" style="1" customWidth="1"/>
    <col min="3851" max="3851" width="9.6328125" style="1" customWidth="1"/>
    <col min="3852" max="3852" width="2.08984375" style="1" customWidth="1"/>
    <col min="3853" max="3853" width="8.08984375" style="1" customWidth="1"/>
    <col min="3854" max="3855" width="5.08984375" style="1" customWidth="1"/>
    <col min="3856" max="3856" width="12.6328125" style="1" customWidth="1"/>
    <col min="3857" max="3857" width="3.6328125" style="1" customWidth="1"/>
    <col min="3858" max="4098" width="9" style="1"/>
    <col min="4099" max="4099" width="10.6328125" style="1" customWidth="1"/>
    <col min="4100" max="4101" width="2.6328125" style="1" customWidth="1"/>
    <col min="4102" max="4102" width="13.08984375" style="1" customWidth="1"/>
    <col min="4103" max="4103" width="10.453125" style="1" customWidth="1"/>
    <col min="4104" max="4104" width="18.36328125" style="1" customWidth="1"/>
    <col min="4105" max="4105" width="2.08984375" style="1" customWidth="1"/>
    <col min="4106" max="4106" width="12.08984375" style="1" customWidth="1"/>
    <col min="4107" max="4107" width="9.6328125" style="1" customWidth="1"/>
    <col min="4108" max="4108" width="2.08984375" style="1" customWidth="1"/>
    <col min="4109" max="4109" width="8.08984375" style="1" customWidth="1"/>
    <col min="4110" max="4111" width="5.08984375" style="1" customWidth="1"/>
    <col min="4112" max="4112" width="12.6328125" style="1" customWidth="1"/>
    <col min="4113" max="4113" width="3.6328125" style="1" customWidth="1"/>
    <col min="4114" max="4354" width="9" style="1"/>
    <col min="4355" max="4355" width="10.6328125" style="1" customWidth="1"/>
    <col min="4356" max="4357" width="2.6328125" style="1" customWidth="1"/>
    <col min="4358" max="4358" width="13.08984375" style="1" customWidth="1"/>
    <col min="4359" max="4359" width="10.453125" style="1" customWidth="1"/>
    <col min="4360" max="4360" width="18.36328125" style="1" customWidth="1"/>
    <col min="4361" max="4361" width="2.08984375" style="1" customWidth="1"/>
    <col min="4362" max="4362" width="12.08984375" style="1" customWidth="1"/>
    <col min="4363" max="4363" width="9.6328125" style="1" customWidth="1"/>
    <col min="4364" max="4364" width="2.08984375" style="1" customWidth="1"/>
    <col min="4365" max="4365" width="8.08984375" style="1" customWidth="1"/>
    <col min="4366" max="4367" width="5.08984375" style="1" customWidth="1"/>
    <col min="4368" max="4368" width="12.6328125" style="1" customWidth="1"/>
    <col min="4369" max="4369" width="3.6328125" style="1" customWidth="1"/>
    <col min="4370" max="4610" width="9" style="1"/>
    <col min="4611" max="4611" width="10.6328125" style="1" customWidth="1"/>
    <col min="4612" max="4613" width="2.6328125" style="1" customWidth="1"/>
    <col min="4614" max="4614" width="13.08984375" style="1" customWidth="1"/>
    <col min="4615" max="4615" width="10.453125" style="1" customWidth="1"/>
    <col min="4616" max="4616" width="18.36328125" style="1" customWidth="1"/>
    <col min="4617" max="4617" width="2.08984375" style="1" customWidth="1"/>
    <col min="4618" max="4618" width="12.08984375" style="1" customWidth="1"/>
    <col min="4619" max="4619" width="9.6328125" style="1" customWidth="1"/>
    <col min="4620" max="4620" width="2.08984375" style="1" customWidth="1"/>
    <col min="4621" max="4621" width="8.08984375" style="1" customWidth="1"/>
    <col min="4622" max="4623" width="5.08984375" style="1" customWidth="1"/>
    <col min="4624" max="4624" width="12.6328125" style="1" customWidth="1"/>
    <col min="4625" max="4625" width="3.6328125" style="1" customWidth="1"/>
    <col min="4626" max="4866" width="9" style="1"/>
    <col min="4867" max="4867" width="10.6328125" style="1" customWidth="1"/>
    <col min="4868" max="4869" width="2.6328125" style="1" customWidth="1"/>
    <col min="4870" max="4870" width="13.08984375" style="1" customWidth="1"/>
    <col min="4871" max="4871" width="10.453125" style="1" customWidth="1"/>
    <col min="4872" max="4872" width="18.36328125" style="1" customWidth="1"/>
    <col min="4873" max="4873" width="2.08984375" style="1" customWidth="1"/>
    <col min="4874" max="4874" width="12.08984375" style="1" customWidth="1"/>
    <col min="4875" max="4875" width="9.6328125" style="1" customWidth="1"/>
    <col min="4876" max="4876" width="2.08984375" style="1" customWidth="1"/>
    <col min="4877" max="4877" width="8.08984375" style="1" customWidth="1"/>
    <col min="4878" max="4879" width="5.08984375" style="1" customWidth="1"/>
    <col min="4880" max="4880" width="12.6328125" style="1" customWidth="1"/>
    <col min="4881" max="4881" width="3.6328125" style="1" customWidth="1"/>
    <col min="4882" max="5122" width="9" style="1"/>
    <col min="5123" max="5123" width="10.6328125" style="1" customWidth="1"/>
    <col min="5124" max="5125" width="2.6328125" style="1" customWidth="1"/>
    <col min="5126" max="5126" width="13.08984375" style="1" customWidth="1"/>
    <col min="5127" max="5127" width="10.453125" style="1" customWidth="1"/>
    <col min="5128" max="5128" width="18.36328125" style="1" customWidth="1"/>
    <col min="5129" max="5129" width="2.08984375" style="1" customWidth="1"/>
    <col min="5130" max="5130" width="12.08984375" style="1" customWidth="1"/>
    <col min="5131" max="5131" width="9.6328125" style="1" customWidth="1"/>
    <col min="5132" max="5132" width="2.08984375" style="1" customWidth="1"/>
    <col min="5133" max="5133" width="8.08984375" style="1" customWidth="1"/>
    <col min="5134" max="5135" width="5.08984375" style="1" customWidth="1"/>
    <col min="5136" max="5136" width="12.6328125" style="1" customWidth="1"/>
    <col min="5137" max="5137" width="3.6328125" style="1" customWidth="1"/>
    <col min="5138" max="5378" width="9" style="1"/>
    <col min="5379" max="5379" width="10.6328125" style="1" customWidth="1"/>
    <col min="5380" max="5381" width="2.6328125" style="1" customWidth="1"/>
    <col min="5382" max="5382" width="13.08984375" style="1" customWidth="1"/>
    <col min="5383" max="5383" width="10.453125" style="1" customWidth="1"/>
    <col min="5384" max="5384" width="18.36328125" style="1" customWidth="1"/>
    <col min="5385" max="5385" width="2.08984375" style="1" customWidth="1"/>
    <col min="5386" max="5386" width="12.08984375" style="1" customWidth="1"/>
    <col min="5387" max="5387" width="9.6328125" style="1" customWidth="1"/>
    <col min="5388" max="5388" width="2.08984375" style="1" customWidth="1"/>
    <col min="5389" max="5389" width="8.08984375" style="1" customWidth="1"/>
    <col min="5390" max="5391" width="5.08984375" style="1" customWidth="1"/>
    <col min="5392" max="5392" width="12.6328125" style="1" customWidth="1"/>
    <col min="5393" max="5393" width="3.6328125" style="1" customWidth="1"/>
    <col min="5394" max="5634" width="9" style="1"/>
    <col min="5635" max="5635" width="10.6328125" style="1" customWidth="1"/>
    <col min="5636" max="5637" width="2.6328125" style="1" customWidth="1"/>
    <col min="5638" max="5638" width="13.08984375" style="1" customWidth="1"/>
    <col min="5639" max="5639" width="10.453125" style="1" customWidth="1"/>
    <col min="5640" max="5640" width="18.36328125" style="1" customWidth="1"/>
    <col min="5641" max="5641" width="2.08984375" style="1" customWidth="1"/>
    <col min="5642" max="5642" width="12.08984375" style="1" customWidth="1"/>
    <col min="5643" max="5643" width="9.6328125" style="1" customWidth="1"/>
    <col min="5644" max="5644" width="2.08984375" style="1" customWidth="1"/>
    <col min="5645" max="5645" width="8.08984375" style="1" customWidth="1"/>
    <col min="5646" max="5647" width="5.08984375" style="1" customWidth="1"/>
    <col min="5648" max="5648" width="12.6328125" style="1" customWidth="1"/>
    <col min="5649" max="5649" width="3.6328125" style="1" customWidth="1"/>
    <col min="5650" max="5890" width="9" style="1"/>
    <col min="5891" max="5891" width="10.6328125" style="1" customWidth="1"/>
    <col min="5892" max="5893" width="2.6328125" style="1" customWidth="1"/>
    <col min="5894" max="5894" width="13.08984375" style="1" customWidth="1"/>
    <col min="5895" max="5895" width="10.453125" style="1" customWidth="1"/>
    <col min="5896" max="5896" width="18.36328125" style="1" customWidth="1"/>
    <col min="5897" max="5897" width="2.08984375" style="1" customWidth="1"/>
    <col min="5898" max="5898" width="12.08984375" style="1" customWidth="1"/>
    <col min="5899" max="5899" width="9.6328125" style="1" customWidth="1"/>
    <col min="5900" max="5900" width="2.08984375" style="1" customWidth="1"/>
    <col min="5901" max="5901" width="8.08984375" style="1" customWidth="1"/>
    <col min="5902" max="5903" width="5.08984375" style="1" customWidth="1"/>
    <col min="5904" max="5904" width="12.6328125" style="1" customWidth="1"/>
    <col min="5905" max="5905" width="3.6328125" style="1" customWidth="1"/>
    <col min="5906" max="6146" width="9" style="1"/>
    <col min="6147" max="6147" width="10.6328125" style="1" customWidth="1"/>
    <col min="6148" max="6149" width="2.6328125" style="1" customWidth="1"/>
    <col min="6150" max="6150" width="13.08984375" style="1" customWidth="1"/>
    <col min="6151" max="6151" width="10.453125" style="1" customWidth="1"/>
    <col min="6152" max="6152" width="18.36328125" style="1" customWidth="1"/>
    <col min="6153" max="6153" width="2.08984375" style="1" customWidth="1"/>
    <col min="6154" max="6154" width="12.08984375" style="1" customWidth="1"/>
    <col min="6155" max="6155" width="9.6328125" style="1" customWidth="1"/>
    <col min="6156" max="6156" width="2.08984375" style="1" customWidth="1"/>
    <col min="6157" max="6157" width="8.08984375" style="1" customWidth="1"/>
    <col min="6158" max="6159" width="5.08984375" style="1" customWidth="1"/>
    <col min="6160" max="6160" width="12.6328125" style="1" customWidth="1"/>
    <col min="6161" max="6161" width="3.6328125" style="1" customWidth="1"/>
    <col min="6162" max="6402" width="9" style="1"/>
    <col min="6403" max="6403" width="10.6328125" style="1" customWidth="1"/>
    <col min="6404" max="6405" width="2.6328125" style="1" customWidth="1"/>
    <col min="6406" max="6406" width="13.08984375" style="1" customWidth="1"/>
    <col min="6407" max="6407" width="10.453125" style="1" customWidth="1"/>
    <col min="6408" max="6408" width="18.36328125" style="1" customWidth="1"/>
    <col min="6409" max="6409" width="2.08984375" style="1" customWidth="1"/>
    <col min="6410" max="6410" width="12.08984375" style="1" customWidth="1"/>
    <col min="6411" max="6411" width="9.6328125" style="1" customWidth="1"/>
    <col min="6412" max="6412" width="2.08984375" style="1" customWidth="1"/>
    <col min="6413" max="6413" width="8.08984375" style="1" customWidth="1"/>
    <col min="6414" max="6415" width="5.08984375" style="1" customWidth="1"/>
    <col min="6416" max="6416" width="12.6328125" style="1" customWidth="1"/>
    <col min="6417" max="6417" width="3.6328125" style="1" customWidth="1"/>
    <col min="6418" max="6658" width="9" style="1"/>
    <col min="6659" max="6659" width="10.6328125" style="1" customWidth="1"/>
    <col min="6660" max="6661" width="2.6328125" style="1" customWidth="1"/>
    <col min="6662" max="6662" width="13.08984375" style="1" customWidth="1"/>
    <col min="6663" max="6663" width="10.453125" style="1" customWidth="1"/>
    <col min="6664" max="6664" width="18.36328125" style="1" customWidth="1"/>
    <col min="6665" max="6665" width="2.08984375" style="1" customWidth="1"/>
    <col min="6666" max="6666" width="12.08984375" style="1" customWidth="1"/>
    <col min="6667" max="6667" width="9.6328125" style="1" customWidth="1"/>
    <col min="6668" max="6668" width="2.08984375" style="1" customWidth="1"/>
    <col min="6669" max="6669" width="8.08984375" style="1" customWidth="1"/>
    <col min="6670" max="6671" width="5.08984375" style="1" customWidth="1"/>
    <col min="6672" max="6672" width="12.6328125" style="1" customWidth="1"/>
    <col min="6673" max="6673" width="3.6328125" style="1" customWidth="1"/>
    <col min="6674" max="6914" width="9" style="1"/>
    <col min="6915" max="6915" width="10.6328125" style="1" customWidth="1"/>
    <col min="6916" max="6917" width="2.6328125" style="1" customWidth="1"/>
    <col min="6918" max="6918" width="13.08984375" style="1" customWidth="1"/>
    <col min="6919" max="6919" width="10.453125" style="1" customWidth="1"/>
    <col min="6920" max="6920" width="18.36328125" style="1" customWidth="1"/>
    <col min="6921" max="6921" width="2.08984375" style="1" customWidth="1"/>
    <col min="6922" max="6922" width="12.08984375" style="1" customWidth="1"/>
    <col min="6923" max="6923" width="9.6328125" style="1" customWidth="1"/>
    <col min="6924" max="6924" width="2.08984375" style="1" customWidth="1"/>
    <col min="6925" max="6925" width="8.08984375" style="1" customWidth="1"/>
    <col min="6926" max="6927" width="5.08984375" style="1" customWidth="1"/>
    <col min="6928" max="6928" width="12.6328125" style="1" customWidth="1"/>
    <col min="6929" max="6929" width="3.6328125" style="1" customWidth="1"/>
    <col min="6930" max="7170" width="9" style="1"/>
    <col min="7171" max="7171" width="10.6328125" style="1" customWidth="1"/>
    <col min="7172" max="7173" width="2.6328125" style="1" customWidth="1"/>
    <col min="7174" max="7174" width="13.08984375" style="1" customWidth="1"/>
    <col min="7175" max="7175" width="10.453125" style="1" customWidth="1"/>
    <col min="7176" max="7176" width="18.36328125" style="1" customWidth="1"/>
    <col min="7177" max="7177" width="2.08984375" style="1" customWidth="1"/>
    <col min="7178" max="7178" width="12.08984375" style="1" customWidth="1"/>
    <col min="7179" max="7179" width="9.6328125" style="1" customWidth="1"/>
    <col min="7180" max="7180" width="2.08984375" style="1" customWidth="1"/>
    <col min="7181" max="7181" width="8.08984375" style="1" customWidth="1"/>
    <col min="7182" max="7183" width="5.08984375" style="1" customWidth="1"/>
    <col min="7184" max="7184" width="12.6328125" style="1" customWidth="1"/>
    <col min="7185" max="7185" width="3.6328125" style="1" customWidth="1"/>
    <col min="7186" max="7426" width="9" style="1"/>
    <col min="7427" max="7427" width="10.6328125" style="1" customWidth="1"/>
    <col min="7428" max="7429" width="2.6328125" style="1" customWidth="1"/>
    <col min="7430" max="7430" width="13.08984375" style="1" customWidth="1"/>
    <col min="7431" max="7431" width="10.453125" style="1" customWidth="1"/>
    <col min="7432" max="7432" width="18.36328125" style="1" customWidth="1"/>
    <col min="7433" max="7433" width="2.08984375" style="1" customWidth="1"/>
    <col min="7434" max="7434" width="12.08984375" style="1" customWidth="1"/>
    <col min="7435" max="7435" width="9.6328125" style="1" customWidth="1"/>
    <col min="7436" max="7436" width="2.08984375" style="1" customWidth="1"/>
    <col min="7437" max="7437" width="8.08984375" style="1" customWidth="1"/>
    <col min="7438" max="7439" width="5.08984375" style="1" customWidth="1"/>
    <col min="7440" max="7440" width="12.6328125" style="1" customWidth="1"/>
    <col min="7441" max="7441" width="3.6328125" style="1" customWidth="1"/>
    <col min="7442" max="7682" width="9" style="1"/>
    <col min="7683" max="7683" width="10.6328125" style="1" customWidth="1"/>
    <col min="7684" max="7685" width="2.6328125" style="1" customWidth="1"/>
    <col min="7686" max="7686" width="13.08984375" style="1" customWidth="1"/>
    <col min="7687" max="7687" width="10.453125" style="1" customWidth="1"/>
    <col min="7688" max="7688" width="18.36328125" style="1" customWidth="1"/>
    <col min="7689" max="7689" width="2.08984375" style="1" customWidth="1"/>
    <col min="7690" max="7690" width="12.08984375" style="1" customWidth="1"/>
    <col min="7691" max="7691" width="9.6328125" style="1" customWidth="1"/>
    <col min="7692" max="7692" width="2.08984375" style="1" customWidth="1"/>
    <col min="7693" max="7693" width="8.08984375" style="1" customWidth="1"/>
    <col min="7694" max="7695" width="5.08984375" style="1" customWidth="1"/>
    <col min="7696" max="7696" width="12.6328125" style="1" customWidth="1"/>
    <col min="7697" max="7697" width="3.6328125" style="1" customWidth="1"/>
    <col min="7698" max="7938" width="9" style="1"/>
    <col min="7939" max="7939" width="10.6328125" style="1" customWidth="1"/>
    <col min="7940" max="7941" width="2.6328125" style="1" customWidth="1"/>
    <col min="7942" max="7942" width="13.08984375" style="1" customWidth="1"/>
    <col min="7943" max="7943" width="10.453125" style="1" customWidth="1"/>
    <col min="7944" max="7944" width="18.36328125" style="1" customWidth="1"/>
    <col min="7945" max="7945" width="2.08984375" style="1" customWidth="1"/>
    <col min="7946" max="7946" width="12.08984375" style="1" customWidth="1"/>
    <col min="7947" max="7947" width="9.6328125" style="1" customWidth="1"/>
    <col min="7948" max="7948" width="2.08984375" style="1" customWidth="1"/>
    <col min="7949" max="7949" width="8.08984375" style="1" customWidth="1"/>
    <col min="7950" max="7951" width="5.08984375" style="1" customWidth="1"/>
    <col min="7952" max="7952" width="12.6328125" style="1" customWidth="1"/>
    <col min="7953" max="7953" width="3.6328125" style="1" customWidth="1"/>
    <col min="7954" max="8194" width="9" style="1"/>
    <col min="8195" max="8195" width="10.6328125" style="1" customWidth="1"/>
    <col min="8196" max="8197" width="2.6328125" style="1" customWidth="1"/>
    <col min="8198" max="8198" width="13.08984375" style="1" customWidth="1"/>
    <col min="8199" max="8199" width="10.453125" style="1" customWidth="1"/>
    <col min="8200" max="8200" width="18.36328125" style="1" customWidth="1"/>
    <col min="8201" max="8201" width="2.08984375" style="1" customWidth="1"/>
    <col min="8202" max="8202" width="12.08984375" style="1" customWidth="1"/>
    <col min="8203" max="8203" width="9.6328125" style="1" customWidth="1"/>
    <col min="8204" max="8204" width="2.08984375" style="1" customWidth="1"/>
    <col min="8205" max="8205" width="8.08984375" style="1" customWidth="1"/>
    <col min="8206" max="8207" width="5.08984375" style="1" customWidth="1"/>
    <col min="8208" max="8208" width="12.6328125" style="1" customWidth="1"/>
    <col min="8209" max="8209" width="3.6328125" style="1" customWidth="1"/>
    <col min="8210" max="8450" width="9" style="1"/>
    <col min="8451" max="8451" width="10.6328125" style="1" customWidth="1"/>
    <col min="8452" max="8453" width="2.6328125" style="1" customWidth="1"/>
    <col min="8454" max="8454" width="13.08984375" style="1" customWidth="1"/>
    <col min="8455" max="8455" width="10.453125" style="1" customWidth="1"/>
    <col min="8456" max="8456" width="18.36328125" style="1" customWidth="1"/>
    <col min="8457" max="8457" width="2.08984375" style="1" customWidth="1"/>
    <col min="8458" max="8458" width="12.08984375" style="1" customWidth="1"/>
    <col min="8459" max="8459" width="9.6328125" style="1" customWidth="1"/>
    <col min="8460" max="8460" width="2.08984375" style="1" customWidth="1"/>
    <col min="8461" max="8461" width="8.08984375" style="1" customWidth="1"/>
    <col min="8462" max="8463" width="5.08984375" style="1" customWidth="1"/>
    <col min="8464" max="8464" width="12.6328125" style="1" customWidth="1"/>
    <col min="8465" max="8465" width="3.6328125" style="1" customWidth="1"/>
    <col min="8466" max="8706" width="9" style="1"/>
    <col min="8707" max="8707" width="10.6328125" style="1" customWidth="1"/>
    <col min="8708" max="8709" width="2.6328125" style="1" customWidth="1"/>
    <col min="8710" max="8710" width="13.08984375" style="1" customWidth="1"/>
    <col min="8711" max="8711" width="10.453125" style="1" customWidth="1"/>
    <col min="8712" max="8712" width="18.36328125" style="1" customWidth="1"/>
    <col min="8713" max="8713" width="2.08984375" style="1" customWidth="1"/>
    <col min="8714" max="8714" width="12.08984375" style="1" customWidth="1"/>
    <col min="8715" max="8715" width="9.6328125" style="1" customWidth="1"/>
    <col min="8716" max="8716" width="2.08984375" style="1" customWidth="1"/>
    <col min="8717" max="8717" width="8.08984375" style="1" customWidth="1"/>
    <col min="8718" max="8719" width="5.08984375" style="1" customWidth="1"/>
    <col min="8720" max="8720" width="12.6328125" style="1" customWidth="1"/>
    <col min="8721" max="8721" width="3.6328125" style="1" customWidth="1"/>
    <col min="8722" max="8962" width="9" style="1"/>
    <col min="8963" max="8963" width="10.6328125" style="1" customWidth="1"/>
    <col min="8964" max="8965" width="2.6328125" style="1" customWidth="1"/>
    <col min="8966" max="8966" width="13.08984375" style="1" customWidth="1"/>
    <col min="8967" max="8967" width="10.453125" style="1" customWidth="1"/>
    <col min="8968" max="8968" width="18.36328125" style="1" customWidth="1"/>
    <col min="8969" max="8969" width="2.08984375" style="1" customWidth="1"/>
    <col min="8970" max="8970" width="12.08984375" style="1" customWidth="1"/>
    <col min="8971" max="8971" width="9.6328125" style="1" customWidth="1"/>
    <col min="8972" max="8972" width="2.08984375" style="1" customWidth="1"/>
    <col min="8973" max="8973" width="8.08984375" style="1" customWidth="1"/>
    <col min="8974" max="8975" width="5.08984375" style="1" customWidth="1"/>
    <col min="8976" max="8976" width="12.6328125" style="1" customWidth="1"/>
    <col min="8977" max="8977" width="3.6328125" style="1" customWidth="1"/>
    <col min="8978" max="9218" width="9" style="1"/>
    <col min="9219" max="9219" width="10.6328125" style="1" customWidth="1"/>
    <col min="9220" max="9221" width="2.6328125" style="1" customWidth="1"/>
    <col min="9222" max="9222" width="13.08984375" style="1" customWidth="1"/>
    <col min="9223" max="9223" width="10.453125" style="1" customWidth="1"/>
    <col min="9224" max="9224" width="18.36328125" style="1" customWidth="1"/>
    <col min="9225" max="9225" width="2.08984375" style="1" customWidth="1"/>
    <col min="9226" max="9226" width="12.08984375" style="1" customWidth="1"/>
    <col min="9227" max="9227" width="9.6328125" style="1" customWidth="1"/>
    <col min="9228" max="9228" width="2.08984375" style="1" customWidth="1"/>
    <col min="9229" max="9229" width="8.08984375" style="1" customWidth="1"/>
    <col min="9230" max="9231" width="5.08984375" style="1" customWidth="1"/>
    <col min="9232" max="9232" width="12.6328125" style="1" customWidth="1"/>
    <col min="9233" max="9233" width="3.6328125" style="1" customWidth="1"/>
    <col min="9234" max="9474" width="9" style="1"/>
    <col min="9475" max="9475" width="10.6328125" style="1" customWidth="1"/>
    <col min="9476" max="9477" width="2.6328125" style="1" customWidth="1"/>
    <col min="9478" max="9478" width="13.08984375" style="1" customWidth="1"/>
    <col min="9479" max="9479" width="10.453125" style="1" customWidth="1"/>
    <col min="9480" max="9480" width="18.36328125" style="1" customWidth="1"/>
    <col min="9481" max="9481" width="2.08984375" style="1" customWidth="1"/>
    <col min="9482" max="9482" width="12.08984375" style="1" customWidth="1"/>
    <col min="9483" max="9483" width="9.6328125" style="1" customWidth="1"/>
    <col min="9484" max="9484" width="2.08984375" style="1" customWidth="1"/>
    <col min="9485" max="9485" width="8.08984375" style="1" customWidth="1"/>
    <col min="9486" max="9487" width="5.08984375" style="1" customWidth="1"/>
    <col min="9488" max="9488" width="12.6328125" style="1" customWidth="1"/>
    <col min="9489" max="9489" width="3.6328125" style="1" customWidth="1"/>
    <col min="9490" max="9730" width="9" style="1"/>
    <col min="9731" max="9731" width="10.6328125" style="1" customWidth="1"/>
    <col min="9732" max="9733" width="2.6328125" style="1" customWidth="1"/>
    <col min="9734" max="9734" width="13.08984375" style="1" customWidth="1"/>
    <col min="9735" max="9735" width="10.453125" style="1" customWidth="1"/>
    <col min="9736" max="9736" width="18.36328125" style="1" customWidth="1"/>
    <col min="9737" max="9737" width="2.08984375" style="1" customWidth="1"/>
    <col min="9738" max="9738" width="12.08984375" style="1" customWidth="1"/>
    <col min="9739" max="9739" width="9.6328125" style="1" customWidth="1"/>
    <col min="9740" max="9740" width="2.08984375" style="1" customWidth="1"/>
    <col min="9741" max="9741" width="8.08984375" style="1" customWidth="1"/>
    <col min="9742" max="9743" width="5.08984375" style="1" customWidth="1"/>
    <col min="9744" max="9744" width="12.6328125" style="1" customWidth="1"/>
    <col min="9745" max="9745" width="3.6328125" style="1" customWidth="1"/>
    <col min="9746" max="9986" width="9" style="1"/>
    <col min="9987" max="9987" width="10.6328125" style="1" customWidth="1"/>
    <col min="9988" max="9989" width="2.6328125" style="1" customWidth="1"/>
    <col min="9990" max="9990" width="13.08984375" style="1" customWidth="1"/>
    <col min="9991" max="9991" width="10.453125" style="1" customWidth="1"/>
    <col min="9992" max="9992" width="18.36328125" style="1" customWidth="1"/>
    <col min="9993" max="9993" width="2.08984375" style="1" customWidth="1"/>
    <col min="9994" max="9994" width="12.08984375" style="1" customWidth="1"/>
    <col min="9995" max="9995" width="9.6328125" style="1" customWidth="1"/>
    <col min="9996" max="9996" width="2.08984375" style="1" customWidth="1"/>
    <col min="9997" max="9997" width="8.08984375" style="1" customWidth="1"/>
    <col min="9998" max="9999" width="5.08984375" style="1" customWidth="1"/>
    <col min="10000" max="10000" width="12.6328125" style="1" customWidth="1"/>
    <col min="10001" max="10001" width="3.6328125" style="1" customWidth="1"/>
    <col min="10002" max="10242" width="9" style="1"/>
    <col min="10243" max="10243" width="10.6328125" style="1" customWidth="1"/>
    <col min="10244" max="10245" width="2.6328125" style="1" customWidth="1"/>
    <col min="10246" max="10246" width="13.08984375" style="1" customWidth="1"/>
    <col min="10247" max="10247" width="10.453125" style="1" customWidth="1"/>
    <col min="10248" max="10248" width="18.36328125" style="1" customWidth="1"/>
    <col min="10249" max="10249" width="2.08984375" style="1" customWidth="1"/>
    <col min="10250" max="10250" width="12.08984375" style="1" customWidth="1"/>
    <col min="10251" max="10251" width="9.6328125" style="1" customWidth="1"/>
    <col min="10252" max="10252" width="2.08984375" style="1" customWidth="1"/>
    <col min="10253" max="10253" width="8.08984375" style="1" customWidth="1"/>
    <col min="10254" max="10255" width="5.08984375" style="1" customWidth="1"/>
    <col min="10256" max="10256" width="12.6328125" style="1" customWidth="1"/>
    <col min="10257" max="10257" width="3.6328125" style="1" customWidth="1"/>
    <col min="10258" max="10498" width="9" style="1"/>
    <col min="10499" max="10499" width="10.6328125" style="1" customWidth="1"/>
    <col min="10500" max="10501" width="2.6328125" style="1" customWidth="1"/>
    <col min="10502" max="10502" width="13.08984375" style="1" customWidth="1"/>
    <col min="10503" max="10503" width="10.453125" style="1" customWidth="1"/>
    <col min="10504" max="10504" width="18.36328125" style="1" customWidth="1"/>
    <col min="10505" max="10505" width="2.08984375" style="1" customWidth="1"/>
    <col min="10506" max="10506" width="12.08984375" style="1" customWidth="1"/>
    <col min="10507" max="10507" width="9.6328125" style="1" customWidth="1"/>
    <col min="10508" max="10508" width="2.08984375" style="1" customWidth="1"/>
    <col min="10509" max="10509" width="8.08984375" style="1" customWidth="1"/>
    <col min="10510" max="10511" width="5.08984375" style="1" customWidth="1"/>
    <col min="10512" max="10512" width="12.6328125" style="1" customWidth="1"/>
    <col min="10513" max="10513" width="3.6328125" style="1" customWidth="1"/>
    <col min="10514" max="10754" width="9" style="1"/>
    <col min="10755" max="10755" width="10.6328125" style="1" customWidth="1"/>
    <col min="10756" max="10757" width="2.6328125" style="1" customWidth="1"/>
    <col min="10758" max="10758" width="13.08984375" style="1" customWidth="1"/>
    <col min="10759" max="10759" width="10.453125" style="1" customWidth="1"/>
    <col min="10760" max="10760" width="18.36328125" style="1" customWidth="1"/>
    <col min="10761" max="10761" width="2.08984375" style="1" customWidth="1"/>
    <col min="10762" max="10762" width="12.08984375" style="1" customWidth="1"/>
    <col min="10763" max="10763" width="9.6328125" style="1" customWidth="1"/>
    <col min="10764" max="10764" width="2.08984375" style="1" customWidth="1"/>
    <col min="10765" max="10765" width="8.08984375" style="1" customWidth="1"/>
    <col min="10766" max="10767" width="5.08984375" style="1" customWidth="1"/>
    <col min="10768" max="10768" width="12.6328125" style="1" customWidth="1"/>
    <col min="10769" max="10769" width="3.6328125" style="1" customWidth="1"/>
    <col min="10770" max="11010" width="9" style="1"/>
    <col min="11011" max="11011" width="10.6328125" style="1" customWidth="1"/>
    <col min="11012" max="11013" width="2.6328125" style="1" customWidth="1"/>
    <col min="11014" max="11014" width="13.08984375" style="1" customWidth="1"/>
    <col min="11015" max="11015" width="10.453125" style="1" customWidth="1"/>
    <col min="11016" max="11016" width="18.36328125" style="1" customWidth="1"/>
    <col min="11017" max="11017" width="2.08984375" style="1" customWidth="1"/>
    <col min="11018" max="11018" width="12.08984375" style="1" customWidth="1"/>
    <col min="11019" max="11019" width="9.6328125" style="1" customWidth="1"/>
    <col min="11020" max="11020" width="2.08984375" style="1" customWidth="1"/>
    <col min="11021" max="11021" width="8.08984375" style="1" customWidth="1"/>
    <col min="11022" max="11023" width="5.08984375" style="1" customWidth="1"/>
    <col min="11024" max="11024" width="12.6328125" style="1" customWidth="1"/>
    <col min="11025" max="11025" width="3.6328125" style="1" customWidth="1"/>
    <col min="11026" max="11266" width="9" style="1"/>
    <col min="11267" max="11267" width="10.6328125" style="1" customWidth="1"/>
    <col min="11268" max="11269" width="2.6328125" style="1" customWidth="1"/>
    <col min="11270" max="11270" width="13.08984375" style="1" customWidth="1"/>
    <col min="11271" max="11271" width="10.453125" style="1" customWidth="1"/>
    <col min="11272" max="11272" width="18.36328125" style="1" customWidth="1"/>
    <col min="11273" max="11273" width="2.08984375" style="1" customWidth="1"/>
    <col min="11274" max="11274" width="12.08984375" style="1" customWidth="1"/>
    <col min="11275" max="11275" width="9.6328125" style="1" customWidth="1"/>
    <col min="11276" max="11276" width="2.08984375" style="1" customWidth="1"/>
    <col min="11277" max="11277" width="8.08984375" style="1" customWidth="1"/>
    <col min="11278" max="11279" width="5.08984375" style="1" customWidth="1"/>
    <col min="11280" max="11280" width="12.6328125" style="1" customWidth="1"/>
    <col min="11281" max="11281" width="3.6328125" style="1" customWidth="1"/>
    <col min="11282" max="11522" width="9" style="1"/>
    <col min="11523" max="11523" width="10.6328125" style="1" customWidth="1"/>
    <col min="11524" max="11525" width="2.6328125" style="1" customWidth="1"/>
    <col min="11526" max="11526" width="13.08984375" style="1" customWidth="1"/>
    <col min="11527" max="11527" width="10.453125" style="1" customWidth="1"/>
    <col min="11528" max="11528" width="18.36328125" style="1" customWidth="1"/>
    <col min="11529" max="11529" width="2.08984375" style="1" customWidth="1"/>
    <col min="11530" max="11530" width="12.08984375" style="1" customWidth="1"/>
    <col min="11531" max="11531" width="9.6328125" style="1" customWidth="1"/>
    <col min="11532" max="11532" width="2.08984375" style="1" customWidth="1"/>
    <col min="11533" max="11533" width="8.08984375" style="1" customWidth="1"/>
    <col min="11534" max="11535" width="5.08984375" style="1" customWidth="1"/>
    <col min="11536" max="11536" width="12.6328125" style="1" customWidth="1"/>
    <col min="11537" max="11537" width="3.6328125" style="1" customWidth="1"/>
    <col min="11538" max="11778" width="9" style="1"/>
    <col min="11779" max="11779" width="10.6328125" style="1" customWidth="1"/>
    <col min="11780" max="11781" width="2.6328125" style="1" customWidth="1"/>
    <col min="11782" max="11782" width="13.08984375" style="1" customWidth="1"/>
    <col min="11783" max="11783" width="10.453125" style="1" customWidth="1"/>
    <col min="11784" max="11784" width="18.36328125" style="1" customWidth="1"/>
    <col min="11785" max="11785" width="2.08984375" style="1" customWidth="1"/>
    <col min="11786" max="11786" width="12.08984375" style="1" customWidth="1"/>
    <col min="11787" max="11787" width="9.6328125" style="1" customWidth="1"/>
    <col min="11788" max="11788" width="2.08984375" style="1" customWidth="1"/>
    <col min="11789" max="11789" width="8.08984375" style="1" customWidth="1"/>
    <col min="11790" max="11791" width="5.08984375" style="1" customWidth="1"/>
    <col min="11792" max="11792" width="12.6328125" style="1" customWidth="1"/>
    <col min="11793" max="11793" width="3.6328125" style="1" customWidth="1"/>
    <col min="11794" max="12034" width="9" style="1"/>
    <col min="12035" max="12035" width="10.6328125" style="1" customWidth="1"/>
    <col min="12036" max="12037" width="2.6328125" style="1" customWidth="1"/>
    <col min="12038" max="12038" width="13.08984375" style="1" customWidth="1"/>
    <col min="12039" max="12039" width="10.453125" style="1" customWidth="1"/>
    <col min="12040" max="12040" width="18.36328125" style="1" customWidth="1"/>
    <col min="12041" max="12041" width="2.08984375" style="1" customWidth="1"/>
    <col min="12042" max="12042" width="12.08984375" style="1" customWidth="1"/>
    <col min="12043" max="12043" width="9.6328125" style="1" customWidth="1"/>
    <col min="12044" max="12044" width="2.08984375" style="1" customWidth="1"/>
    <col min="12045" max="12045" width="8.08984375" style="1" customWidth="1"/>
    <col min="12046" max="12047" width="5.08984375" style="1" customWidth="1"/>
    <col min="12048" max="12048" width="12.6328125" style="1" customWidth="1"/>
    <col min="12049" max="12049" width="3.6328125" style="1" customWidth="1"/>
    <col min="12050" max="12290" width="9" style="1"/>
    <col min="12291" max="12291" width="10.6328125" style="1" customWidth="1"/>
    <col min="12292" max="12293" width="2.6328125" style="1" customWidth="1"/>
    <col min="12294" max="12294" width="13.08984375" style="1" customWidth="1"/>
    <col min="12295" max="12295" width="10.453125" style="1" customWidth="1"/>
    <col min="12296" max="12296" width="18.36328125" style="1" customWidth="1"/>
    <col min="12297" max="12297" width="2.08984375" style="1" customWidth="1"/>
    <col min="12298" max="12298" width="12.08984375" style="1" customWidth="1"/>
    <col min="12299" max="12299" width="9.6328125" style="1" customWidth="1"/>
    <col min="12300" max="12300" width="2.08984375" style="1" customWidth="1"/>
    <col min="12301" max="12301" width="8.08984375" style="1" customWidth="1"/>
    <col min="12302" max="12303" width="5.08984375" style="1" customWidth="1"/>
    <col min="12304" max="12304" width="12.6328125" style="1" customWidth="1"/>
    <col min="12305" max="12305" width="3.6328125" style="1" customWidth="1"/>
    <col min="12306" max="12546" width="9" style="1"/>
    <col min="12547" max="12547" width="10.6328125" style="1" customWidth="1"/>
    <col min="12548" max="12549" width="2.6328125" style="1" customWidth="1"/>
    <col min="12550" max="12550" width="13.08984375" style="1" customWidth="1"/>
    <col min="12551" max="12551" width="10.453125" style="1" customWidth="1"/>
    <col min="12552" max="12552" width="18.36328125" style="1" customWidth="1"/>
    <col min="12553" max="12553" width="2.08984375" style="1" customWidth="1"/>
    <col min="12554" max="12554" width="12.08984375" style="1" customWidth="1"/>
    <col min="12555" max="12555" width="9.6328125" style="1" customWidth="1"/>
    <col min="12556" max="12556" width="2.08984375" style="1" customWidth="1"/>
    <col min="12557" max="12557" width="8.08984375" style="1" customWidth="1"/>
    <col min="12558" max="12559" width="5.08984375" style="1" customWidth="1"/>
    <col min="12560" max="12560" width="12.6328125" style="1" customWidth="1"/>
    <col min="12561" max="12561" width="3.6328125" style="1" customWidth="1"/>
    <col min="12562" max="12802" width="9" style="1"/>
    <col min="12803" max="12803" width="10.6328125" style="1" customWidth="1"/>
    <col min="12804" max="12805" width="2.6328125" style="1" customWidth="1"/>
    <col min="12806" max="12806" width="13.08984375" style="1" customWidth="1"/>
    <col min="12807" max="12807" width="10.453125" style="1" customWidth="1"/>
    <col min="12808" max="12808" width="18.36328125" style="1" customWidth="1"/>
    <col min="12809" max="12809" width="2.08984375" style="1" customWidth="1"/>
    <col min="12810" max="12810" width="12.08984375" style="1" customWidth="1"/>
    <col min="12811" max="12811" width="9.6328125" style="1" customWidth="1"/>
    <col min="12812" max="12812" width="2.08984375" style="1" customWidth="1"/>
    <col min="12813" max="12813" width="8.08984375" style="1" customWidth="1"/>
    <col min="12814" max="12815" width="5.08984375" style="1" customWidth="1"/>
    <col min="12816" max="12816" width="12.6328125" style="1" customWidth="1"/>
    <col min="12817" max="12817" width="3.6328125" style="1" customWidth="1"/>
    <col min="12818" max="13058" width="9" style="1"/>
    <col min="13059" max="13059" width="10.6328125" style="1" customWidth="1"/>
    <col min="13060" max="13061" width="2.6328125" style="1" customWidth="1"/>
    <col min="13062" max="13062" width="13.08984375" style="1" customWidth="1"/>
    <col min="13063" max="13063" width="10.453125" style="1" customWidth="1"/>
    <col min="13064" max="13064" width="18.36328125" style="1" customWidth="1"/>
    <col min="13065" max="13065" width="2.08984375" style="1" customWidth="1"/>
    <col min="13066" max="13066" width="12.08984375" style="1" customWidth="1"/>
    <col min="13067" max="13067" width="9.6328125" style="1" customWidth="1"/>
    <col min="13068" max="13068" width="2.08984375" style="1" customWidth="1"/>
    <col min="13069" max="13069" width="8.08984375" style="1" customWidth="1"/>
    <col min="13070" max="13071" width="5.08984375" style="1" customWidth="1"/>
    <col min="13072" max="13072" width="12.6328125" style="1" customWidth="1"/>
    <col min="13073" max="13073" width="3.6328125" style="1" customWidth="1"/>
    <col min="13074" max="13314" width="9" style="1"/>
    <col min="13315" max="13315" width="10.6328125" style="1" customWidth="1"/>
    <col min="13316" max="13317" width="2.6328125" style="1" customWidth="1"/>
    <col min="13318" max="13318" width="13.08984375" style="1" customWidth="1"/>
    <col min="13319" max="13319" width="10.453125" style="1" customWidth="1"/>
    <col min="13320" max="13320" width="18.36328125" style="1" customWidth="1"/>
    <col min="13321" max="13321" width="2.08984375" style="1" customWidth="1"/>
    <col min="13322" max="13322" width="12.08984375" style="1" customWidth="1"/>
    <col min="13323" max="13323" width="9.6328125" style="1" customWidth="1"/>
    <col min="13324" max="13324" width="2.08984375" style="1" customWidth="1"/>
    <col min="13325" max="13325" width="8.08984375" style="1" customWidth="1"/>
    <col min="13326" max="13327" width="5.08984375" style="1" customWidth="1"/>
    <col min="13328" max="13328" width="12.6328125" style="1" customWidth="1"/>
    <col min="13329" max="13329" width="3.6328125" style="1" customWidth="1"/>
    <col min="13330" max="13570" width="9" style="1"/>
    <col min="13571" max="13571" width="10.6328125" style="1" customWidth="1"/>
    <col min="13572" max="13573" width="2.6328125" style="1" customWidth="1"/>
    <col min="13574" max="13574" width="13.08984375" style="1" customWidth="1"/>
    <col min="13575" max="13575" width="10.453125" style="1" customWidth="1"/>
    <col min="13576" max="13576" width="18.36328125" style="1" customWidth="1"/>
    <col min="13577" max="13577" width="2.08984375" style="1" customWidth="1"/>
    <col min="13578" max="13578" width="12.08984375" style="1" customWidth="1"/>
    <col min="13579" max="13579" width="9.6328125" style="1" customWidth="1"/>
    <col min="13580" max="13580" width="2.08984375" style="1" customWidth="1"/>
    <col min="13581" max="13581" width="8.08984375" style="1" customWidth="1"/>
    <col min="13582" max="13583" width="5.08984375" style="1" customWidth="1"/>
    <col min="13584" max="13584" width="12.6328125" style="1" customWidth="1"/>
    <col min="13585" max="13585" width="3.6328125" style="1" customWidth="1"/>
    <col min="13586" max="13826" width="9" style="1"/>
    <col min="13827" max="13827" width="10.6328125" style="1" customWidth="1"/>
    <col min="13828" max="13829" width="2.6328125" style="1" customWidth="1"/>
    <col min="13830" max="13830" width="13.08984375" style="1" customWidth="1"/>
    <col min="13831" max="13831" width="10.453125" style="1" customWidth="1"/>
    <col min="13832" max="13832" width="18.36328125" style="1" customWidth="1"/>
    <col min="13833" max="13833" width="2.08984375" style="1" customWidth="1"/>
    <col min="13834" max="13834" width="12.08984375" style="1" customWidth="1"/>
    <col min="13835" max="13835" width="9.6328125" style="1" customWidth="1"/>
    <col min="13836" max="13836" width="2.08984375" style="1" customWidth="1"/>
    <col min="13837" max="13837" width="8.08984375" style="1" customWidth="1"/>
    <col min="13838" max="13839" width="5.08984375" style="1" customWidth="1"/>
    <col min="13840" max="13840" width="12.6328125" style="1" customWidth="1"/>
    <col min="13841" max="13841" width="3.6328125" style="1" customWidth="1"/>
    <col min="13842" max="14082" width="9" style="1"/>
    <col min="14083" max="14083" width="10.6328125" style="1" customWidth="1"/>
    <col min="14084" max="14085" width="2.6328125" style="1" customWidth="1"/>
    <col min="14086" max="14086" width="13.08984375" style="1" customWidth="1"/>
    <col min="14087" max="14087" width="10.453125" style="1" customWidth="1"/>
    <col min="14088" max="14088" width="18.36328125" style="1" customWidth="1"/>
    <col min="14089" max="14089" width="2.08984375" style="1" customWidth="1"/>
    <col min="14090" max="14090" width="12.08984375" style="1" customWidth="1"/>
    <col min="14091" max="14091" width="9.6328125" style="1" customWidth="1"/>
    <col min="14092" max="14092" width="2.08984375" style="1" customWidth="1"/>
    <col min="14093" max="14093" width="8.08984375" style="1" customWidth="1"/>
    <col min="14094" max="14095" width="5.08984375" style="1" customWidth="1"/>
    <col min="14096" max="14096" width="12.6328125" style="1" customWidth="1"/>
    <col min="14097" max="14097" width="3.6328125" style="1" customWidth="1"/>
    <col min="14098" max="14338" width="9" style="1"/>
    <col min="14339" max="14339" width="10.6328125" style="1" customWidth="1"/>
    <col min="14340" max="14341" width="2.6328125" style="1" customWidth="1"/>
    <col min="14342" max="14342" width="13.08984375" style="1" customWidth="1"/>
    <col min="14343" max="14343" width="10.453125" style="1" customWidth="1"/>
    <col min="14344" max="14344" width="18.36328125" style="1" customWidth="1"/>
    <col min="14345" max="14345" width="2.08984375" style="1" customWidth="1"/>
    <col min="14346" max="14346" width="12.08984375" style="1" customWidth="1"/>
    <col min="14347" max="14347" width="9.6328125" style="1" customWidth="1"/>
    <col min="14348" max="14348" width="2.08984375" style="1" customWidth="1"/>
    <col min="14349" max="14349" width="8.08984375" style="1" customWidth="1"/>
    <col min="14350" max="14351" width="5.08984375" style="1" customWidth="1"/>
    <col min="14352" max="14352" width="12.6328125" style="1" customWidth="1"/>
    <col min="14353" max="14353" width="3.6328125" style="1" customWidth="1"/>
    <col min="14354" max="14594" width="9" style="1"/>
    <col min="14595" max="14595" width="10.6328125" style="1" customWidth="1"/>
    <col min="14596" max="14597" width="2.6328125" style="1" customWidth="1"/>
    <col min="14598" max="14598" width="13.08984375" style="1" customWidth="1"/>
    <col min="14599" max="14599" width="10.453125" style="1" customWidth="1"/>
    <col min="14600" max="14600" width="18.36328125" style="1" customWidth="1"/>
    <col min="14601" max="14601" width="2.08984375" style="1" customWidth="1"/>
    <col min="14602" max="14602" width="12.08984375" style="1" customWidth="1"/>
    <col min="14603" max="14603" width="9.6328125" style="1" customWidth="1"/>
    <col min="14604" max="14604" width="2.08984375" style="1" customWidth="1"/>
    <col min="14605" max="14605" width="8.08984375" style="1" customWidth="1"/>
    <col min="14606" max="14607" width="5.08984375" style="1" customWidth="1"/>
    <col min="14608" max="14608" width="12.6328125" style="1" customWidth="1"/>
    <col min="14609" max="14609" width="3.6328125" style="1" customWidth="1"/>
    <col min="14610" max="14850" width="9" style="1"/>
    <col min="14851" max="14851" width="10.6328125" style="1" customWidth="1"/>
    <col min="14852" max="14853" width="2.6328125" style="1" customWidth="1"/>
    <col min="14854" max="14854" width="13.08984375" style="1" customWidth="1"/>
    <col min="14855" max="14855" width="10.453125" style="1" customWidth="1"/>
    <col min="14856" max="14856" width="18.36328125" style="1" customWidth="1"/>
    <col min="14857" max="14857" width="2.08984375" style="1" customWidth="1"/>
    <col min="14858" max="14858" width="12.08984375" style="1" customWidth="1"/>
    <col min="14859" max="14859" width="9.6328125" style="1" customWidth="1"/>
    <col min="14860" max="14860" width="2.08984375" style="1" customWidth="1"/>
    <col min="14861" max="14861" width="8.08984375" style="1" customWidth="1"/>
    <col min="14862" max="14863" width="5.08984375" style="1" customWidth="1"/>
    <col min="14864" max="14864" width="12.6328125" style="1" customWidth="1"/>
    <col min="14865" max="14865" width="3.6328125" style="1" customWidth="1"/>
    <col min="14866" max="15106" width="9" style="1"/>
    <col min="15107" max="15107" width="10.6328125" style="1" customWidth="1"/>
    <col min="15108" max="15109" width="2.6328125" style="1" customWidth="1"/>
    <col min="15110" max="15110" width="13.08984375" style="1" customWidth="1"/>
    <col min="15111" max="15111" width="10.453125" style="1" customWidth="1"/>
    <col min="15112" max="15112" width="18.36328125" style="1" customWidth="1"/>
    <col min="15113" max="15113" width="2.08984375" style="1" customWidth="1"/>
    <col min="15114" max="15114" width="12.08984375" style="1" customWidth="1"/>
    <col min="15115" max="15115" width="9.6328125" style="1" customWidth="1"/>
    <col min="15116" max="15116" width="2.08984375" style="1" customWidth="1"/>
    <col min="15117" max="15117" width="8.08984375" style="1" customWidth="1"/>
    <col min="15118" max="15119" width="5.08984375" style="1" customWidth="1"/>
    <col min="15120" max="15120" width="12.6328125" style="1" customWidth="1"/>
    <col min="15121" max="15121" width="3.6328125" style="1" customWidth="1"/>
    <col min="15122" max="15362" width="9" style="1"/>
    <col min="15363" max="15363" width="10.6328125" style="1" customWidth="1"/>
    <col min="15364" max="15365" width="2.6328125" style="1" customWidth="1"/>
    <col min="15366" max="15366" width="13.08984375" style="1" customWidth="1"/>
    <col min="15367" max="15367" width="10.453125" style="1" customWidth="1"/>
    <col min="15368" max="15368" width="18.36328125" style="1" customWidth="1"/>
    <col min="15369" max="15369" width="2.08984375" style="1" customWidth="1"/>
    <col min="15370" max="15370" width="12.08984375" style="1" customWidth="1"/>
    <col min="15371" max="15371" width="9.6328125" style="1" customWidth="1"/>
    <col min="15372" max="15372" width="2.08984375" style="1" customWidth="1"/>
    <col min="15373" max="15373" width="8.08984375" style="1" customWidth="1"/>
    <col min="15374" max="15375" width="5.08984375" style="1" customWidth="1"/>
    <col min="15376" max="15376" width="12.6328125" style="1" customWidth="1"/>
    <col min="15377" max="15377" width="3.6328125" style="1" customWidth="1"/>
    <col min="15378" max="15618" width="9" style="1"/>
    <col min="15619" max="15619" width="10.6328125" style="1" customWidth="1"/>
    <col min="15620" max="15621" width="2.6328125" style="1" customWidth="1"/>
    <col min="15622" max="15622" width="13.08984375" style="1" customWidth="1"/>
    <col min="15623" max="15623" width="10.453125" style="1" customWidth="1"/>
    <col min="15624" max="15624" width="18.36328125" style="1" customWidth="1"/>
    <col min="15625" max="15625" width="2.08984375" style="1" customWidth="1"/>
    <col min="15626" max="15626" width="12.08984375" style="1" customWidth="1"/>
    <col min="15627" max="15627" width="9.6328125" style="1" customWidth="1"/>
    <col min="15628" max="15628" width="2.08984375" style="1" customWidth="1"/>
    <col min="15629" max="15629" width="8.08984375" style="1" customWidth="1"/>
    <col min="15630" max="15631" width="5.08984375" style="1" customWidth="1"/>
    <col min="15632" max="15632" width="12.6328125" style="1" customWidth="1"/>
    <col min="15633" max="15633" width="3.6328125" style="1" customWidth="1"/>
    <col min="15634" max="15874" width="9" style="1"/>
    <col min="15875" max="15875" width="10.6328125" style="1" customWidth="1"/>
    <col min="15876" max="15877" width="2.6328125" style="1" customWidth="1"/>
    <col min="15878" max="15878" width="13.08984375" style="1" customWidth="1"/>
    <col min="15879" max="15879" width="10.453125" style="1" customWidth="1"/>
    <col min="15880" max="15880" width="18.36328125" style="1" customWidth="1"/>
    <col min="15881" max="15881" width="2.08984375" style="1" customWidth="1"/>
    <col min="15882" max="15882" width="12.08984375" style="1" customWidth="1"/>
    <col min="15883" max="15883" width="9.6328125" style="1" customWidth="1"/>
    <col min="15884" max="15884" width="2.08984375" style="1" customWidth="1"/>
    <col min="15885" max="15885" width="8.08984375" style="1" customWidth="1"/>
    <col min="15886" max="15887" width="5.08984375" style="1" customWidth="1"/>
    <col min="15888" max="15888" width="12.6328125" style="1" customWidth="1"/>
    <col min="15889" max="15889" width="3.6328125" style="1" customWidth="1"/>
    <col min="15890" max="16130" width="9" style="1"/>
    <col min="16131" max="16131" width="10.6328125" style="1" customWidth="1"/>
    <col min="16132" max="16133" width="2.6328125" style="1" customWidth="1"/>
    <col min="16134" max="16134" width="13.08984375" style="1" customWidth="1"/>
    <col min="16135" max="16135" width="10.453125" style="1" customWidth="1"/>
    <col min="16136" max="16136" width="18.36328125" style="1" customWidth="1"/>
    <col min="16137" max="16137" width="2.08984375" style="1" customWidth="1"/>
    <col min="16138" max="16138" width="12.08984375" style="1" customWidth="1"/>
    <col min="16139" max="16139" width="9.6328125" style="1" customWidth="1"/>
    <col min="16140" max="16140" width="2.08984375" style="1" customWidth="1"/>
    <col min="16141" max="16141" width="8.08984375" style="1" customWidth="1"/>
    <col min="16142" max="16143" width="5.08984375" style="1" customWidth="1"/>
    <col min="16144" max="16144" width="12.6328125" style="1" customWidth="1"/>
    <col min="16145" max="16145" width="3.6328125" style="1" customWidth="1"/>
    <col min="16146" max="16384" width="9" style="1"/>
  </cols>
  <sheetData>
    <row r="1" spans="1:23" ht="15.5">
      <c r="A1" s="146" t="s">
        <v>381</v>
      </c>
      <c r="B1" s="46"/>
      <c r="C1" s="3"/>
      <c r="M1" s="192"/>
      <c r="N1" s="192"/>
      <c r="O1" s="192"/>
      <c r="P1" s="192"/>
      <c r="Q1" s="192"/>
      <c r="R1" s="192"/>
    </row>
    <row r="2" spans="1:23" ht="15" customHeight="1">
      <c r="A2" s="146"/>
      <c r="B2" s="46"/>
      <c r="C2" s="3"/>
      <c r="M2" s="191"/>
      <c r="N2" s="191"/>
      <c r="O2" s="191"/>
      <c r="P2" s="191"/>
      <c r="Q2" s="191"/>
      <c r="R2" s="62"/>
    </row>
    <row r="3" spans="1:23" ht="15" customHeight="1">
      <c r="A3" s="146"/>
      <c r="B3" s="46"/>
      <c r="C3" s="3"/>
      <c r="L3" s="192"/>
      <c r="M3" s="191"/>
      <c r="N3" s="191"/>
      <c r="O3" s="191"/>
      <c r="P3" s="191"/>
      <c r="Q3" s="191"/>
      <c r="R3" s="62"/>
    </row>
    <row r="4" spans="1:23" ht="15.75" customHeight="1">
      <c r="A4" s="146"/>
      <c r="B4" s="46"/>
      <c r="C4" s="3"/>
      <c r="M4" s="191"/>
      <c r="N4" s="191"/>
      <c r="O4" s="191"/>
      <c r="P4" s="191"/>
      <c r="Q4" s="191"/>
      <c r="R4" s="62"/>
    </row>
    <row r="5" spans="1:23" s="4" customFormat="1" ht="13.5" customHeight="1">
      <c r="A5" s="322" t="s">
        <v>452</v>
      </c>
      <c r="B5" s="322"/>
      <c r="C5" s="322"/>
      <c r="D5" s="322"/>
      <c r="E5" s="322"/>
      <c r="F5" s="322"/>
      <c r="G5" s="322"/>
      <c r="H5" s="322"/>
      <c r="I5" s="322"/>
      <c r="J5" s="322"/>
      <c r="K5" s="322"/>
      <c r="L5" s="322"/>
      <c r="M5" s="322"/>
      <c r="N5" s="322"/>
      <c r="O5" s="322"/>
      <c r="P5" s="322"/>
    </row>
    <row r="6" spans="1:23" s="10" customFormat="1" ht="13.5" customHeight="1">
      <c r="A6" s="343" t="s">
        <v>112</v>
      </c>
      <c r="B6" s="343"/>
      <c r="C6" s="343"/>
      <c r="D6" s="343"/>
      <c r="E6" s="343"/>
      <c r="F6" s="335" t="s">
        <v>113</v>
      </c>
      <c r="G6" s="344"/>
      <c r="H6" s="336"/>
      <c r="I6" s="5" t="s">
        <v>6</v>
      </c>
      <c r="J6" s="6"/>
      <c r="K6" s="6"/>
      <c r="L6" s="7"/>
      <c r="M6" s="8"/>
      <c r="N6" s="8"/>
      <c r="O6" s="8"/>
      <c r="P6" s="8"/>
      <c r="Q6" s="9"/>
      <c r="R6" s="9"/>
      <c r="S6" s="9"/>
      <c r="T6" s="9"/>
      <c r="U6" s="9"/>
      <c r="V6" s="9"/>
      <c r="W6" s="9"/>
    </row>
    <row r="7" spans="1:23" s="10" customFormat="1" ht="12.5">
      <c r="A7" s="323">
        <f>'別紙2-2'!A6</f>
        <v>0</v>
      </c>
      <c r="B7" s="323"/>
      <c r="C7" s="323"/>
      <c r="D7" s="324"/>
      <c r="E7" s="61" t="s">
        <v>111</v>
      </c>
      <c r="F7" s="324">
        <f>'別紙2-2'!A23</f>
        <v>0</v>
      </c>
      <c r="G7" s="325"/>
      <c r="H7" s="61" t="s">
        <v>111</v>
      </c>
      <c r="I7" s="347">
        <f>A7-F7</f>
        <v>0</v>
      </c>
      <c r="J7" s="347"/>
      <c r="K7" s="348"/>
      <c r="L7" s="61" t="s">
        <v>111</v>
      </c>
      <c r="M7" s="138"/>
      <c r="N7" s="139" t="s">
        <v>5</v>
      </c>
      <c r="O7" s="220"/>
      <c r="P7" s="220"/>
      <c r="Q7" s="9"/>
      <c r="R7" s="9"/>
      <c r="S7" s="9"/>
      <c r="T7" s="9"/>
      <c r="U7" s="9"/>
      <c r="V7" s="9"/>
      <c r="W7" s="9"/>
    </row>
    <row r="8" spans="1:23" s="10" customFormat="1">
      <c r="A8" s="326">
        <f>'別紙2-2'!G6</f>
        <v>0</v>
      </c>
      <c r="B8" s="326"/>
      <c r="C8" s="326"/>
      <c r="D8" s="327"/>
      <c r="E8" s="60" t="s">
        <v>111</v>
      </c>
      <c r="F8" s="328">
        <f>'別紙2-2'!G23</f>
        <v>0</v>
      </c>
      <c r="G8" s="329"/>
      <c r="H8" s="60" t="s">
        <v>111</v>
      </c>
      <c r="I8" s="347">
        <f>A8-F8</f>
        <v>0</v>
      </c>
      <c r="J8" s="347"/>
      <c r="K8" s="348"/>
      <c r="L8" s="59" t="s">
        <v>111</v>
      </c>
      <c r="M8" s="140"/>
      <c r="N8" s="141" t="s">
        <v>7</v>
      </c>
      <c r="O8" s="221"/>
      <c r="P8" s="222"/>
    </row>
    <row r="9" spans="1:23" s="10" customFormat="1">
      <c r="A9" s="47"/>
      <c r="B9" s="50"/>
      <c r="C9" s="50"/>
      <c r="D9" s="50"/>
      <c r="E9" s="50"/>
      <c r="F9" s="47"/>
      <c r="G9" s="50"/>
      <c r="H9" s="50"/>
      <c r="I9" s="41"/>
      <c r="J9" s="219"/>
      <c r="K9" s="219"/>
      <c r="L9" s="12"/>
      <c r="M9" s="12"/>
      <c r="N9" s="48"/>
      <c r="O9" s="39"/>
      <c r="P9" s="36"/>
    </row>
    <row r="10" spans="1:23" s="10" customFormat="1">
      <c r="A10" s="47"/>
      <c r="B10" s="50"/>
      <c r="C10" s="50"/>
      <c r="D10" s="50"/>
      <c r="E10" s="50"/>
      <c r="F10" s="47"/>
      <c r="G10" s="50"/>
      <c r="H10" s="50"/>
      <c r="I10" s="12"/>
      <c r="J10" s="47"/>
      <c r="K10" s="47"/>
      <c r="L10" s="12"/>
      <c r="M10" s="12"/>
      <c r="N10" s="48"/>
      <c r="O10" s="39"/>
      <c r="P10" s="36"/>
    </row>
    <row r="11" spans="1:23" s="10" customFormat="1" ht="12.5">
      <c r="A11" s="13"/>
      <c r="B11" s="264"/>
      <c r="C11" s="311" t="s">
        <v>451</v>
      </c>
      <c r="D11" s="311"/>
      <c r="E11" s="311"/>
      <c r="F11" s="311"/>
      <c r="G11" s="311"/>
      <c r="H11" s="311"/>
      <c r="I11" s="311"/>
      <c r="J11" s="311"/>
      <c r="K11" s="311"/>
      <c r="L11" s="311"/>
      <c r="M11" s="311"/>
      <c r="N11" s="311"/>
      <c r="O11" s="311"/>
      <c r="P11" s="342" t="s">
        <v>114</v>
      </c>
      <c r="Q11" s="342"/>
    </row>
    <row r="12" spans="1:23" s="10" customFormat="1" ht="12.5">
      <c r="A12" s="282" t="s">
        <v>481</v>
      </c>
      <c r="B12" s="264"/>
      <c r="C12" s="50"/>
      <c r="D12" s="50"/>
      <c r="E12" s="50"/>
      <c r="F12" s="50"/>
      <c r="G12" s="50"/>
      <c r="H12" s="50"/>
      <c r="I12" s="50"/>
      <c r="J12" s="50"/>
      <c r="K12" s="50"/>
      <c r="L12" s="50"/>
      <c r="M12" s="50"/>
      <c r="N12" s="50"/>
      <c r="O12" s="50"/>
      <c r="P12" s="281"/>
      <c r="Q12" s="281"/>
    </row>
    <row r="13" spans="1:23" s="18" customFormat="1" ht="12.5">
      <c r="A13" s="14" t="s">
        <v>8</v>
      </c>
      <c r="B13" s="15" t="s">
        <v>9</v>
      </c>
      <c r="C13" s="16"/>
      <c r="D13" s="16"/>
      <c r="E13" s="16"/>
      <c r="F13" s="17"/>
      <c r="G13" s="14" t="s">
        <v>108</v>
      </c>
      <c r="H13" s="52"/>
      <c r="I13" s="16" t="s">
        <v>10</v>
      </c>
      <c r="J13" s="16"/>
      <c r="K13" s="16"/>
      <c r="L13" s="16"/>
      <c r="M13" s="16"/>
      <c r="N13" s="16"/>
      <c r="O13" s="16"/>
      <c r="P13" s="16"/>
      <c r="Q13" s="17"/>
    </row>
    <row r="14" spans="1:23" s="10" customFormat="1" ht="12.5">
      <c r="A14" s="19"/>
      <c r="B14" s="20"/>
      <c r="C14" s="21"/>
      <c r="D14" s="21"/>
      <c r="E14" s="21"/>
      <c r="F14" s="22"/>
      <c r="G14" s="133"/>
      <c r="H14" s="51"/>
      <c r="I14" s="21"/>
      <c r="J14" s="21"/>
      <c r="K14" s="21"/>
      <c r="L14" s="21"/>
      <c r="M14" s="21"/>
      <c r="N14" s="21"/>
      <c r="O14" s="21"/>
      <c r="P14" s="21"/>
      <c r="Q14" s="23"/>
    </row>
    <row r="15" spans="1:23" s="10" customFormat="1" ht="12.5">
      <c r="A15" s="24" t="s">
        <v>11</v>
      </c>
      <c r="B15" s="224" t="s">
        <v>248</v>
      </c>
      <c r="C15" s="41"/>
      <c r="D15" s="41"/>
      <c r="E15" s="41"/>
      <c r="F15" s="42"/>
      <c r="G15" s="223"/>
      <c r="H15" s="53"/>
      <c r="I15" s="12"/>
      <c r="J15" s="12" t="s">
        <v>212</v>
      </c>
      <c r="K15" s="12"/>
      <c r="L15" s="12"/>
      <c r="M15" s="12"/>
      <c r="N15" s="12"/>
      <c r="O15" s="12"/>
      <c r="P15" s="12"/>
      <c r="Q15" s="23"/>
    </row>
    <row r="16" spans="1:23" s="10" customFormat="1" ht="12.5">
      <c r="A16" s="24"/>
      <c r="B16" s="25"/>
      <c r="C16" s="12"/>
      <c r="D16" s="12"/>
      <c r="E16" s="12"/>
      <c r="F16" s="23"/>
      <c r="G16" s="134"/>
      <c r="H16" s="53"/>
      <c r="I16" s="12"/>
      <c r="J16" s="257">
        <f>G15</f>
        <v>0</v>
      </c>
      <c r="K16" s="144" t="s">
        <v>213</v>
      </c>
      <c r="L16" s="333">
        <f>G15+G52</f>
        <v>0</v>
      </c>
      <c r="M16" s="334"/>
      <c r="N16" s="144" t="s">
        <v>214</v>
      </c>
      <c r="O16" s="334" t="e">
        <f>ROUNDDOWN(J16/L16,2)</f>
        <v>#DIV/0!</v>
      </c>
      <c r="P16" s="334"/>
      <c r="Q16" s="23"/>
    </row>
    <row r="17" spans="1:17" s="10" customFormat="1" thickBot="1">
      <c r="A17" s="24"/>
      <c r="B17" s="224" t="s">
        <v>247</v>
      </c>
      <c r="C17" s="41"/>
      <c r="D17" s="41"/>
      <c r="E17" s="41"/>
      <c r="F17" s="42"/>
      <c r="G17" s="225" t="e">
        <f>SUM(G18:G27)</f>
        <v>#DIV/0!</v>
      </c>
      <c r="H17" s="53"/>
      <c r="I17" s="12"/>
      <c r="J17" s="12"/>
      <c r="K17" s="12"/>
      <c r="L17" s="12"/>
      <c r="M17" s="12"/>
      <c r="N17" s="12"/>
      <c r="O17" s="12"/>
      <c r="P17" s="12"/>
      <c r="Q17" s="23"/>
    </row>
    <row r="18" spans="1:17" s="10" customFormat="1" thickBot="1">
      <c r="A18" s="24"/>
      <c r="B18" s="25"/>
      <c r="C18" s="149" t="s">
        <v>230</v>
      </c>
      <c r="D18" s="12"/>
      <c r="E18" s="12"/>
      <c r="F18" s="232"/>
      <c r="G18" s="142"/>
      <c r="H18" s="53"/>
      <c r="I18" s="12"/>
      <c r="J18" s="26"/>
      <c r="K18" s="26"/>
      <c r="L18" s="26"/>
      <c r="M18" s="26"/>
      <c r="N18" s="26"/>
      <c r="O18" s="26"/>
      <c r="P18" s="26"/>
      <c r="Q18" s="23"/>
    </row>
    <row r="19" spans="1:17" s="10" customFormat="1" thickBot="1">
      <c r="A19" s="24"/>
      <c r="B19" s="224"/>
      <c r="C19" s="41"/>
      <c r="D19" s="41" t="s">
        <v>215</v>
      </c>
      <c r="E19" s="226" t="s">
        <v>216</v>
      </c>
      <c r="F19" s="42" t="s">
        <v>218</v>
      </c>
      <c r="G19" s="135" t="e">
        <f>F18*O16</f>
        <v>#DIV/0!</v>
      </c>
      <c r="H19" s="53"/>
      <c r="I19" s="12"/>
      <c r="J19" s="26"/>
      <c r="K19" s="26"/>
      <c r="L19" s="26"/>
      <c r="M19" s="26"/>
      <c r="N19" s="26"/>
      <c r="O19" s="26"/>
      <c r="P19" s="26"/>
      <c r="Q19" s="23"/>
    </row>
    <row r="20" spans="1:17" s="10" customFormat="1" ht="13.5" customHeight="1" thickBot="1">
      <c r="A20" s="24"/>
      <c r="B20" s="25"/>
      <c r="C20" s="149" t="s">
        <v>231</v>
      </c>
      <c r="D20" s="12"/>
      <c r="E20" s="12"/>
      <c r="F20" s="233"/>
      <c r="G20" s="142"/>
      <c r="H20" s="53"/>
      <c r="I20" s="12"/>
      <c r="J20" s="26" t="s">
        <v>12</v>
      </c>
      <c r="K20" s="147"/>
      <c r="L20" s="147"/>
      <c r="M20" s="147"/>
      <c r="N20" s="147"/>
      <c r="O20" s="147"/>
      <c r="P20" s="147"/>
      <c r="Q20" s="23"/>
    </row>
    <row r="21" spans="1:17" s="10" customFormat="1" ht="13.5" customHeight="1" thickBot="1">
      <c r="A21" s="24"/>
      <c r="B21" s="224"/>
      <c r="C21" s="41"/>
      <c r="D21" s="41" t="s">
        <v>217</v>
      </c>
      <c r="E21" s="226" t="s">
        <v>216</v>
      </c>
      <c r="F21" s="42" t="s">
        <v>218</v>
      </c>
      <c r="G21" s="135" t="e">
        <f>F20*O16</f>
        <v>#DIV/0!</v>
      </c>
      <c r="H21" s="53"/>
      <c r="I21" s="12"/>
      <c r="J21" s="132"/>
      <c r="K21" s="145" t="s">
        <v>207</v>
      </c>
      <c r="L21" s="335" t="s">
        <v>209</v>
      </c>
      <c r="M21" s="336"/>
      <c r="N21" s="335" t="s">
        <v>208</v>
      </c>
      <c r="O21" s="336"/>
      <c r="P21" s="63" t="s">
        <v>195</v>
      </c>
      <c r="Q21" s="23"/>
    </row>
    <row r="22" spans="1:17" s="10" customFormat="1" ht="13.5" customHeight="1" thickBot="1">
      <c r="A22" s="24"/>
      <c r="B22" s="224"/>
      <c r="C22" s="227" t="s">
        <v>232</v>
      </c>
      <c r="D22" s="41"/>
      <c r="E22" s="41"/>
      <c r="F22" s="228">
        <f>P32</f>
        <v>0</v>
      </c>
      <c r="G22" s="229"/>
      <c r="H22" s="53"/>
      <c r="I22" s="12"/>
      <c r="J22" s="345" t="s">
        <v>210</v>
      </c>
      <c r="K22" s="236"/>
      <c r="L22" s="314"/>
      <c r="M22" s="315"/>
      <c r="N22" s="314"/>
      <c r="O22" s="315"/>
      <c r="P22" s="237"/>
      <c r="Q22" s="23"/>
    </row>
    <row r="23" spans="1:17" s="10" customFormat="1" ht="13.5" customHeight="1" thickBot="1">
      <c r="A23" s="24"/>
      <c r="B23" s="224"/>
      <c r="C23" s="41"/>
      <c r="D23" s="41" t="s">
        <v>219</v>
      </c>
      <c r="E23" s="226" t="s">
        <v>216</v>
      </c>
      <c r="F23" s="42" t="s">
        <v>218</v>
      </c>
      <c r="G23" s="135" t="e">
        <f>F22*O16</f>
        <v>#DIV/0!</v>
      </c>
      <c r="H23" s="53"/>
      <c r="I23" s="12"/>
      <c r="J23" s="357"/>
      <c r="K23" s="236"/>
      <c r="L23" s="314"/>
      <c r="M23" s="315"/>
      <c r="N23" s="314"/>
      <c r="O23" s="315"/>
      <c r="P23" s="237"/>
      <c r="Q23" s="23"/>
    </row>
    <row r="24" spans="1:17" s="10" customFormat="1" ht="13.5" customHeight="1" thickBot="1">
      <c r="A24" s="24"/>
      <c r="B24" s="224"/>
      <c r="C24" s="230" t="s">
        <v>233</v>
      </c>
      <c r="D24" s="41"/>
      <c r="E24" s="41"/>
      <c r="F24" s="233"/>
      <c r="G24" s="229"/>
      <c r="H24" s="53"/>
      <c r="I24" s="12"/>
      <c r="J24" s="357"/>
      <c r="K24" s="236"/>
      <c r="L24" s="314"/>
      <c r="M24" s="315"/>
      <c r="N24" s="314"/>
      <c r="O24" s="315"/>
      <c r="P24" s="237"/>
      <c r="Q24" s="23"/>
    </row>
    <row r="25" spans="1:17" s="10" customFormat="1" ht="13.5" customHeight="1" thickBot="1">
      <c r="A25" s="24"/>
      <c r="B25" s="224"/>
      <c r="C25" s="231"/>
      <c r="D25" s="41" t="s">
        <v>220</v>
      </c>
      <c r="E25" s="226" t="s">
        <v>216</v>
      </c>
      <c r="F25" s="42" t="s">
        <v>218</v>
      </c>
      <c r="G25" s="135" t="e">
        <f>F24*O16</f>
        <v>#DIV/0!</v>
      </c>
      <c r="H25" s="53"/>
      <c r="I25" s="12"/>
      <c r="J25" s="357"/>
      <c r="K25" s="236"/>
      <c r="L25" s="314"/>
      <c r="M25" s="315"/>
      <c r="N25" s="314"/>
      <c r="O25" s="315"/>
      <c r="P25" s="237"/>
      <c r="Q25" s="23"/>
    </row>
    <row r="26" spans="1:17" s="10" customFormat="1" ht="13.5" customHeight="1" thickBot="1">
      <c r="A26" s="24"/>
      <c r="B26" s="224"/>
      <c r="C26" s="227" t="s">
        <v>234</v>
      </c>
      <c r="D26" s="41"/>
      <c r="E26" s="41"/>
      <c r="F26" s="233"/>
      <c r="G26" s="229"/>
      <c r="H26" s="53"/>
      <c r="I26" s="12"/>
      <c r="J26" s="357"/>
      <c r="K26" s="236"/>
      <c r="L26" s="314"/>
      <c r="M26" s="315"/>
      <c r="N26" s="314"/>
      <c r="O26" s="315"/>
      <c r="P26" s="237"/>
      <c r="Q26" s="23"/>
    </row>
    <row r="27" spans="1:17" s="10" customFormat="1" ht="13.5" customHeight="1">
      <c r="A27" s="24"/>
      <c r="B27" s="224"/>
      <c r="C27" s="41"/>
      <c r="D27" s="41" t="s">
        <v>221</v>
      </c>
      <c r="E27" s="226" t="s">
        <v>216</v>
      </c>
      <c r="F27" s="42" t="s">
        <v>218</v>
      </c>
      <c r="G27" s="135" t="e">
        <f>F26*O16</f>
        <v>#DIV/0!</v>
      </c>
      <c r="H27" s="53"/>
      <c r="I27" s="12"/>
      <c r="J27" s="357"/>
      <c r="K27" s="236"/>
      <c r="L27" s="314"/>
      <c r="M27" s="315"/>
      <c r="N27" s="314"/>
      <c r="O27" s="315"/>
      <c r="P27" s="237"/>
      <c r="Q27" s="23"/>
    </row>
    <row r="28" spans="1:17" s="10" customFormat="1" ht="13.5" customHeight="1">
      <c r="A28" s="24"/>
      <c r="B28" s="25"/>
      <c r="C28" s="12"/>
      <c r="D28" s="12"/>
      <c r="E28" s="50"/>
      <c r="F28" s="23"/>
      <c r="G28" s="134"/>
      <c r="H28" s="53"/>
      <c r="I28" s="12"/>
      <c r="J28" s="357"/>
      <c r="K28" s="236"/>
      <c r="L28" s="314"/>
      <c r="M28" s="315"/>
      <c r="N28" s="314"/>
      <c r="O28" s="315"/>
      <c r="P28" s="237"/>
      <c r="Q28" s="23"/>
    </row>
    <row r="29" spans="1:17" s="10" customFormat="1" ht="13.5" customHeight="1">
      <c r="A29" s="24"/>
      <c r="B29" s="25" t="s">
        <v>246</v>
      </c>
      <c r="C29" s="12"/>
      <c r="D29" s="12"/>
      <c r="E29" s="12"/>
      <c r="F29" s="23"/>
      <c r="G29" s="234"/>
      <c r="H29" s="53"/>
      <c r="I29" s="12"/>
      <c r="J29" s="357"/>
      <c r="K29" s="236"/>
      <c r="L29" s="314"/>
      <c r="M29" s="315"/>
      <c r="N29" s="314"/>
      <c r="O29" s="315"/>
      <c r="P29" s="237"/>
      <c r="Q29" s="23"/>
    </row>
    <row r="30" spans="1:17" s="10" customFormat="1" ht="13.5" customHeight="1">
      <c r="A30" s="24"/>
      <c r="B30" s="25"/>
      <c r="C30" s="12"/>
      <c r="D30" s="12"/>
      <c r="E30" s="50"/>
      <c r="F30" s="23"/>
      <c r="G30" s="134"/>
      <c r="H30" s="53"/>
      <c r="I30" s="12"/>
      <c r="J30" s="346"/>
      <c r="K30" s="236"/>
      <c r="L30" s="314"/>
      <c r="M30" s="315"/>
      <c r="N30" s="314"/>
      <c r="O30" s="315"/>
      <c r="P30" s="237"/>
      <c r="Q30" s="23"/>
    </row>
    <row r="31" spans="1:17" s="10" customFormat="1" ht="12.5">
      <c r="A31" s="24"/>
      <c r="B31" s="224" t="s">
        <v>245</v>
      </c>
      <c r="C31" s="41"/>
      <c r="D31" s="41"/>
      <c r="E31" s="41"/>
      <c r="F31" s="42"/>
      <c r="G31" s="137">
        <f>O49</f>
        <v>0</v>
      </c>
      <c r="H31" s="53"/>
      <c r="I31" s="12"/>
      <c r="J31" s="28" t="s">
        <v>211</v>
      </c>
      <c r="K31" s="238"/>
      <c r="L31" s="316"/>
      <c r="M31" s="317"/>
      <c r="N31" s="316"/>
      <c r="O31" s="317"/>
      <c r="P31" s="239"/>
      <c r="Q31" s="23"/>
    </row>
    <row r="32" spans="1:17" s="10" customFormat="1">
      <c r="A32" s="24"/>
      <c r="B32" s="25"/>
      <c r="C32" s="30"/>
      <c r="D32" s="12"/>
      <c r="E32" s="12"/>
      <c r="F32" s="23"/>
      <c r="G32" s="136"/>
      <c r="H32" s="148"/>
      <c r="I32" s="12"/>
      <c r="J32" s="330" t="s">
        <v>85</v>
      </c>
      <c r="K32" s="331"/>
      <c r="L32" s="331"/>
      <c r="M32" s="331"/>
      <c r="N32" s="331"/>
      <c r="O32" s="332"/>
      <c r="P32" s="235">
        <f>SUM(P22:P31)</f>
        <v>0</v>
      </c>
      <c r="Q32" s="23"/>
    </row>
    <row r="33" spans="1:17" s="10" customFormat="1" ht="12.5">
      <c r="A33" s="24"/>
      <c r="B33" s="25" t="s">
        <v>244</v>
      </c>
      <c r="C33" s="12"/>
      <c r="D33" s="12"/>
      <c r="E33" s="12"/>
      <c r="F33" s="23"/>
      <c r="G33" s="234"/>
      <c r="H33" s="53"/>
      <c r="I33" s="12"/>
      <c r="Q33" s="23"/>
    </row>
    <row r="34" spans="1:17" s="10" customFormat="1" ht="12.5">
      <c r="A34" s="24"/>
      <c r="B34" s="25"/>
      <c r="C34" s="12"/>
      <c r="D34" s="12"/>
      <c r="E34" s="12"/>
      <c r="F34" s="23"/>
      <c r="G34" s="134"/>
      <c r="H34" s="53"/>
      <c r="I34" s="12"/>
      <c r="J34" s="12" t="s">
        <v>13</v>
      </c>
      <c r="K34" s="12"/>
      <c r="L34" s="12"/>
      <c r="M34" s="12"/>
      <c r="N34" s="12"/>
      <c r="O34" s="12"/>
      <c r="P34" s="12"/>
      <c r="Q34" s="23"/>
    </row>
    <row r="35" spans="1:17" s="10" customFormat="1" ht="13.5" customHeight="1">
      <c r="A35" s="24"/>
      <c r="B35" s="25"/>
      <c r="C35" s="12"/>
      <c r="D35" s="12"/>
      <c r="E35" s="12"/>
      <c r="F35" s="23"/>
      <c r="G35" s="134"/>
      <c r="H35" s="53"/>
      <c r="I35" s="12"/>
      <c r="J35" s="345" t="s">
        <v>193</v>
      </c>
      <c r="K35" s="355" t="s">
        <v>486</v>
      </c>
      <c r="L35" s="349" t="s">
        <v>194</v>
      </c>
      <c r="M35" s="350"/>
      <c r="N35" s="351"/>
      <c r="O35" s="349" t="s">
        <v>196</v>
      </c>
      <c r="P35" s="351"/>
      <c r="Q35" s="23"/>
    </row>
    <row r="36" spans="1:17" s="10" customFormat="1" ht="12.5">
      <c r="A36" s="24"/>
      <c r="B36" s="25"/>
      <c r="C36" s="12"/>
      <c r="D36" s="12"/>
      <c r="E36" s="12"/>
      <c r="F36" s="23"/>
      <c r="G36" s="134"/>
      <c r="H36" s="53"/>
      <c r="I36" s="12"/>
      <c r="J36" s="346"/>
      <c r="K36" s="356"/>
      <c r="L36" s="352"/>
      <c r="M36" s="353"/>
      <c r="N36" s="354"/>
      <c r="O36" s="352"/>
      <c r="P36" s="354"/>
      <c r="Q36" s="23"/>
    </row>
    <row r="37" spans="1:17" s="10" customFormat="1" ht="12.5">
      <c r="A37" s="24"/>
      <c r="B37" s="25"/>
      <c r="C37" s="12"/>
      <c r="D37" s="12"/>
      <c r="E37" s="12"/>
      <c r="F37" s="23"/>
      <c r="G37" s="134"/>
      <c r="H37" s="53"/>
      <c r="I37" s="12"/>
      <c r="J37" s="131" t="s">
        <v>197</v>
      </c>
      <c r="K37" s="242"/>
      <c r="L37" s="314"/>
      <c r="M37" s="321"/>
      <c r="N37" s="315"/>
      <c r="O37" s="314"/>
      <c r="P37" s="315"/>
      <c r="Q37" s="23"/>
    </row>
    <row r="38" spans="1:17" s="10" customFormat="1" ht="12.5">
      <c r="A38" s="24"/>
      <c r="B38" s="25"/>
      <c r="C38" s="12"/>
      <c r="D38" s="12"/>
      <c r="E38" s="12"/>
      <c r="F38" s="23"/>
      <c r="G38" s="134"/>
      <c r="H38" s="53"/>
      <c r="I38" s="12"/>
      <c r="J38" s="131" t="s">
        <v>198</v>
      </c>
      <c r="K38" s="242"/>
      <c r="L38" s="314"/>
      <c r="M38" s="321"/>
      <c r="N38" s="315"/>
      <c r="O38" s="314"/>
      <c r="P38" s="315"/>
      <c r="Q38" s="23"/>
    </row>
    <row r="39" spans="1:17" s="10" customFormat="1" ht="12.5">
      <c r="A39" s="24"/>
      <c r="B39" s="25"/>
      <c r="C39" s="12"/>
      <c r="D39" s="12"/>
      <c r="E39" s="12"/>
      <c r="F39" s="23"/>
      <c r="G39" s="134"/>
      <c r="H39" s="53"/>
      <c r="I39" s="12"/>
      <c r="J39" s="131" t="s">
        <v>199</v>
      </c>
      <c r="K39" s="242"/>
      <c r="L39" s="314"/>
      <c r="M39" s="321"/>
      <c r="N39" s="315"/>
      <c r="O39" s="314"/>
      <c r="P39" s="315"/>
      <c r="Q39" s="23"/>
    </row>
    <row r="40" spans="1:17" s="10" customFormat="1" ht="12.5">
      <c r="A40" s="24"/>
      <c r="B40" s="25"/>
      <c r="C40" s="12"/>
      <c r="D40" s="12"/>
      <c r="E40" s="12"/>
      <c r="F40" s="23"/>
      <c r="G40" s="134"/>
      <c r="H40" s="53"/>
      <c r="I40" s="12"/>
      <c r="J40" s="131" t="s">
        <v>200</v>
      </c>
      <c r="K40" s="242"/>
      <c r="L40" s="314"/>
      <c r="M40" s="321"/>
      <c r="N40" s="315"/>
      <c r="O40" s="314"/>
      <c r="P40" s="315"/>
      <c r="Q40" s="23"/>
    </row>
    <row r="41" spans="1:17" s="10" customFormat="1" ht="12.5">
      <c r="A41" s="24"/>
      <c r="B41" s="25"/>
      <c r="C41" s="12"/>
      <c r="D41" s="12"/>
      <c r="E41" s="12"/>
      <c r="F41" s="23"/>
      <c r="G41" s="134"/>
      <c r="H41" s="53"/>
      <c r="I41" s="12"/>
      <c r="J41" s="131" t="s">
        <v>201</v>
      </c>
      <c r="K41" s="242"/>
      <c r="L41" s="314"/>
      <c r="M41" s="321"/>
      <c r="N41" s="315"/>
      <c r="O41" s="314"/>
      <c r="P41" s="315"/>
      <c r="Q41" s="23"/>
    </row>
    <row r="42" spans="1:17" s="10" customFormat="1" ht="12.5">
      <c r="A42" s="24"/>
      <c r="B42" s="25"/>
      <c r="C42" s="12"/>
      <c r="D42" s="12"/>
      <c r="E42" s="12"/>
      <c r="F42" s="23"/>
      <c r="G42" s="134"/>
      <c r="H42" s="53"/>
      <c r="I42" s="12"/>
      <c r="J42" s="131" t="s">
        <v>202</v>
      </c>
      <c r="K42" s="242"/>
      <c r="L42" s="314"/>
      <c r="M42" s="321"/>
      <c r="N42" s="315"/>
      <c r="O42" s="314"/>
      <c r="P42" s="315"/>
      <c r="Q42" s="23"/>
    </row>
    <row r="43" spans="1:17" s="10" customFormat="1" ht="12.5">
      <c r="A43" s="24"/>
      <c r="B43" s="25"/>
      <c r="C43" s="12"/>
      <c r="D43" s="12"/>
      <c r="E43" s="12"/>
      <c r="F43" s="23"/>
      <c r="G43" s="134"/>
      <c r="H43" s="53"/>
      <c r="I43" s="12"/>
      <c r="J43" s="131" t="s">
        <v>203</v>
      </c>
      <c r="K43" s="242"/>
      <c r="L43" s="314"/>
      <c r="M43" s="321"/>
      <c r="N43" s="315"/>
      <c r="O43" s="314"/>
      <c r="P43" s="315"/>
      <c r="Q43" s="23"/>
    </row>
    <row r="44" spans="1:17" s="10" customFormat="1" ht="12.5">
      <c r="A44" s="24"/>
      <c r="B44" s="25"/>
      <c r="C44" s="12"/>
      <c r="D44" s="12"/>
      <c r="E44" s="12"/>
      <c r="F44" s="23"/>
      <c r="G44" s="134"/>
      <c r="H44" s="53"/>
      <c r="I44" s="12"/>
      <c r="J44" s="131" t="s">
        <v>204</v>
      </c>
      <c r="K44" s="242"/>
      <c r="L44" s="314"/>
      <c r="M44" s="321"/>
      <c r="N44" s="315"/>
      <c r="O44" s="314"/>
      <c r="P44" s="315"/>
      <c r="Q44" s="23"/>
    </row>
    <row r="45" spans="1:17" s="10" customFormat="1" ht="12.5">
      <c r="A45" s="24"/>
      <c r="B45" s="25"/>
      <c r="C45" s="12"/>
      <c r="D45" s="12"/>
      <c r="E45" s="12"/>
      <c r="F45" s="23"/>
      <c r="G45" s="134"/>
      <c r="H45" s="53"/>
      <c r="I45" s="12"/>
      <c r="J45" s="131" t="s">
        <v>205</v>
      </c>
      <c r="K45" s="242"/>
      <c r="L45" s="314"/>
      <c r="M45" s="321"/>
      <c r="N45" s="315"/>
      <c r="O45" s="314"/>
      <c r="P45" s="315"/>
      <c r="Q45" s="23"/>
    </row>
    <row r="46" spans="1:17" s="10" customFormat="1" ht="12.5">
      <c r="A46" s="24"/>
      <c r="B46" s="25"/>
      <c r="C46" s="12"/>
      <c r="D46" s="12"/>
      <c r="E46" s="12"/>
      <c r="F46" s="23"/>
      <c r="G46" s="134"/>
      <c r="H46" s="53"/>
      <c r="I46" s="12"/>
      <c r="J46" s="131" t="s">
        <v>235</v>
      </c>
      <c r="K46" s="242"/>
      <c r="L46" s="314"/>
      <c r="M46" s="321"/>
      <c r="N46" s="315"/>
      <c r="O46" s="314"/>
      <c r="P46" s="315"/>
      <c r="Q46" s="23"/>
    </row>
    <row r="47" spans="1:17" s="10" customFormat="1" ht="12.5">
      <c r="A47" s="24"/>
      <c r="B47" s="25"/>
      <c r="C47" s="12"/>
      <c r="D47" s="12"/>
      <c r="E47" s="12"/>
      <c r="F47" s="23"/>
      <c r="G47" s="134"/>
      <c r="H47" s="53"/>
      <c r="I47" s="12"/>
      <c r="J47" s="131" t="s">
        <v>236</v>
      </c>
      <c r="K47" s="242"/>
      <c r="L47" s="314"/>
      <c r="M47" s="321"/>
      <c r="N47" s="315"/>
      <c r="O47" s="314"/>
      <c r="P47" s="315"/>
      <c r="Q47" s="23"/>
    </row>
    <row r="48" spans="1:17" s="10" customFormat="1" ht="12.5">
      <c r="A48" s="24"/>
      <c r="B48" s="25"/>
      <c r="C48" s="12"/>
      <c r="D48" s="12"/>
      <c r="E48" s="12"/>
      <c r="F48" s="23"/>
      <c r="G48" s="134"/>
      <c r="H48" s="53"/>
      <c r="I48" s="12"/>
      <c r="J48" s="131" t="s">
        <v>237</v>
      </c>
      <c r="K48" s="242"/>
      <c r="L48" s="314"/>
      <c r="M48" s="321"/>
      <c r="N48" s="315"/>
      <c r="O48" s="314"/>
      <c r="P48" s="315"/>
      <c r="Q48" s="23"/>
    </row>
    <row r="49" spans="1:17" s="10" customFormat="1" ht="12.5">
      <c r="A49" s="24"/>
      <c r="B49" s="25"/>
      <c r="C49" s="12"/>
      <c r="D49" s="12"/>
      <c r="E49" s="12"/>
      <c r="F49" s="23"/>
      <c r="G49" s="134"/>
      <c r="H49" s="53"/>
      <c r="I49" s="12"/>
      <c r="J49" s="240" t="s">
        <v>206</v>
      </c>
      <c r="K49" s="241">
        <f>SUM(K37:K48)</f>
        <v>0</v>
      </c>
      <c r="L49" s="318">
        <f>SUM(L37:N48)</f>
        <v>0</v>
      </c>
      <c r="M49" s="319"/>
      <c r="N49" s="320"/>
      <c r="O49" s="318">
        <f>SUM(O37:P48)</f>
        <v>0</v>
      </c>
      <c r="P49" s="320"/>
      <c r="Q49" s="23"/>
    </row>
    <row r="50" spans="1:17" s="10" customFormat="1" ht="12.5">
      <c r="A50" s="24"/>
      <c r="B50" s="25"/>
      <c r="C50" s="12"/>
      <c r="D50" s="12"/>
      <c r="E50" s="12"/>
      <c r="F50" s="23"/>
      <c r="G50" s="134"/>
      <c r="H50" s="53"/>
      <c r="I50" s="12"/>
      <c r="J50" s="12"/>
      <c r="K50" s="12"/>
      <c r="L50" s="12"/>
      <c r="M50" s="12"/>
      <c r="N50" s="12"/>
      <c r="O50" s="12"/>
      <c r="P50" s="12"/>
      <c r="Q50" s="23"/>
    </row>
    <row r="51" spans="1:17" s="10" customFormat="1" ht="12.5">
      <c r="A51" s="24"/>
      <c r="B51" s="224"/>
      <c r="C51" s="41" t="s">
        <v>61</v>
      </c>
      <c r="D51" s="41"/>
      <c r="E51" s="41"/>
      <c r="F51" s="42"/>
      <c r="G51" s="137" t="e">
        <f>SUM(G15+G17+G29+G31+G33)</f>
        <v>#DIV/0!</v>
      </c>
      <c r="H51" s="53"/>
      <c r="I51" s="12"/>
      <c r="J51" s="12"/>
      <c r="K51" s="12"/>
      <c r="L51" s="12"/>
      <c r="M51" s="12"/>
      <c r="N51" s="12"/>
      <c r="O51" s="12"/>
      <c r="P51" s="12"/>
      <c r="Q51" s="23"/>
    </row>
    <row r="52" spans="1:17" s="10" customFormat="1" ht="12.5">
      <c r="A52" s="32" t="s">
        <v>14</v>
      </c>
      <c r="B52" s="243" t="s">
        <v>243</v>
      </c>
      <c r="C52" s="244"/>
      <c r="D52" s="244"/>
      <c r="E52" s="244"/>
      <c r="F52" s="245"/>
      <c r="G52" s="249"/>
      <c r="H52" s="54"/>
      <c r="I52" s="21"/>
      <c r="J52" s="21"/>
      <c r="K52" s="21"/>
      <c r="L52" s="21"/>
      <c r="M52" s="21"/>
      <c r="N52" s="21"/>
      <c r="O52" s="21"/>
      <c r="P52" s="21"/>
      <c r="Q52" s="22"/>
    </row>
    <row r="53" spans="1:17" s="10" customFormat="1" ht="12.5">
      <c r="A53" s="33" t="s">
        <v>15</v>
      </c>
      <c r="B53" s="25"/>
      <c r="C53" s="12"/>
      <c r="D53" s="12"/>
      <c r="E53" s="12"/>
      <c r="F53" s="23"/>
      <c r="G53" s="134"/>
      <c r="H53" s="53"/>
      <c r="I53" s="12"/>
      <c r="J53" s="12"/>
      <c r="K53" s="12"/>
      <c r="L53" s="12"/>
      <c r="M53" s="12"/>
      <c r="N53" s="12"/>
      <c r="O53" s="12"/>
      <c r="P53" s="12"/>
      <c r="Q53" s="23"/>
    </row>
    <row r="54" spans="1:17" s="10" customFormat="1" ht="12.5">
      <c r="A54" s="33"/>
      <c r="B54" s="224" t="s">
        <v>242</v>
      </c>
      <c r="C54" s="41"/>
      <c r="D54" s="247"/>
      <c r="E54" s="247"/>
      <c r="F54" s="42"/>
      <c r="G54" s="234"/>
      <c r="H54" s="53"/>
      <c r="I54" s="12"/>
      <c r="J54" s="12"/>
      <c r="K54" s="12"/>
      <c r="L54" s="12"/>
      <c r="M54" s="12"/>
      <c r="N54" s="12"/>
      <c r="O54" s="12"/>
      <c r="P54" s="12"/>
      <c r="Q54" s="23"/>
    </row>
    <row r="55" spans="1:17" s="10" customFormat="1" ht="12.5">
      <c r="A55" s="33"/>
      <c r="B55" s="224"/>
      <c r="C55" s="41"/>
      <c r="D55" s="41"/>
      <c r="E55" s="41"/>
      <c r="F55" s="42"/>
      <c r="G55" s="137"/>
      <c r="H55" s="53"/>
      <c r="I55" s="12"/>
      <c r="J55" s="12"/>
      <c r="K55" s="12"/>
      <c r="L55" s="12"/>
      <c r="M55" s="12"/>
      <c r="N55" s="12"/>
      <c r="O55" s="12"/>
      <c r="P55" s="12"/>
      <c r="Q55" s="23"/>
    </row>
    <row r="56" spans="1:17" s="10" customFormat="1" ht="12.5">
      <c r="A56" s="33"/>
      <c r="B56" s="224"/>
      <c r="C56" s="41" t="s">
        <v>54</v>
      </c>
      <c r="D56" s="41"/>
      <c r="E56" s="41"/>
      <c r="F56" s="42"/>
      <c r="G56" s="137">
        <f>G52+G54</f>
        <v>0</v>
      </c>
      <c r="H56" s="53"/>
      <c r="I56" s="12"/>
      <c r="J56" s="12"/>
      <c r="K56" s="12"/>
      <c r="L56" s="12"/>
      <c r="M56" s="12"/>
      <c r="N56" s="12"/>
      <c r="O56" s="12"/>
      <c r="P56" s="12"/>
      <c r="Q56" s="23"/>
    </row>
    <row r="57" spans="1:17" s="10" customFormat="1" ht="12.5">
      <c r="A57" s="32" t="s">
        <v>16</v>
      </c>
      <c r="B57" s="243" t="s">
        <v>250</v>
      </c>
      <c r="C57" s="244"/>
      <c r="D57" s="244"/>
      <c r="E57" s="244"/>
      <c r="F57" s="245"/>
      <c r="G57" s="246">
        <f>P62</f>
        <v>0</v>
      </c>
      <c r="H57" s="54"/>
      <c r="I57" s="21"/>
      <c r="J57" s="21" t="s">
        <v>249</v>
      </c>
      <c r="K57" s="21"/>
      <c r="L57" s="21"/>
      <c r="M57" s="21"/>
      <c r="N57" s="21"/>
      <c r="O57" s="21"/>
      <c r="P57" s="21"/>
      <c r="Q57" s="22"/>
    </row>
    <row r="58" spans="1:17" s="10" customFormat="1" ht="12.5">
      <c r="A58" s="33"/>
      <c r="B58" s="224"/>
      <c r="C58" s="41"/>
      <c r="D58" s="41"/>
      <c r="E58" s="41"/>
      <c r="F58" s="42"/>
      <c r="G58" s="137"/>
      <c r="H58" s="53"/>
      <c r="I58" s="12"/>
      <c r="J58" s="132"/>
      <c r="K58" s="132" t="s">
        <v>207</v>
      </c>
      <c r="L58" s="335" t="s">
        <v>209</v>
      </c>
      <c r="M58" s="336"/>
      <c r="N58" s="335" t="s">
        <v>208</v>
      </c>
      <c r="O58" s="336"/>
      <c r="P58" s="63" t="s">
        <v>195</v>
      </c>
      <c r="Q58" s="23"/>
    </row>
    <row r="59" spans="1:17" s="10" customFormat="1" ht="12.5">
      <c r="A59" s="33"/>
      <c r="B59" s="224" t="s">
        <v>241</v>
      </c>
      <c r="C59" s="41"/>
      <c r="D59" s="41"/>
      <c r="E59" s="41"/>
      <c r="F59" s="42"/>
      <c r="G59" s="234"/>
      <c r="H59" s="53"/>
      <c r="I59" s="12"/>
      <c r="J59" s="345" t="s">
        <v>222</v>
      </c>
      <c r="K59" s="236"/>
      <c r="L59" s="314"/>
      <c r="M59" s="315"/>
      <c r="N59" s="314"/>
      <c r="O59" s="315"/>
      <c r="P59" s="237"/>
      <c r="Q59" s="23"/>
    </row>
    <row r="60" spans="1:17" s="10" customFormat="1" ht="12.5">
      <c r="A60" s="33"/>
      <c r="B60" s="224"/>
      <c r="C60" s="41"/>
      <c r="D60" s="41"/>
      <c r="E60" s="41"/>
      <c r="F60" s="42"/>
      <c r="G60" s="137"/>
      <c r="H60" s="53"/>
      <c r="I60" s="12"/>
      <c r="J60" s="346"/>
      <c r="K60" s="236"/>
      <c r="L60" s="314"/>
      <c r="M60" s="315"/>
      <c r="N60" s="314"/>
      <c r="O60" s="315"/>
      <c r="P60" s="237"/>
      <c r="Q60" s="23"/>
    </row>
    <row r="61" spans="1:17" s="10" customFormat="1" ht="12.5">
      <c r="A61" s="33"/>
      <c r="B61" s="224" t="s">
        <v>55</v>
      </c>
      <c r="C61" s="41"/>
      <c r="D61" s="41"/>
      <c r="E61" s="41"/>
      <c r="F61" s="42"/>
      <c r="G61" s="234"/>
      <c r="H61" s="53"/>
      <c r="I61" s="12"/>
      <c r="J61" s="28" t="s">
        <v>223</v>
      </c>
      <c r="K61" s="236"/>
      <c r="L61" s="316"/>
      <c r="M61" s="317"/>
      <c r="N61" s="316"/>
      <c r="O61" s="317"/>
      <c r="P61" s="237"/>
      <c r="Q61" s="23"/>
    </row>
    <row r="62" spans="1:17" s="10" customFormat="1" ht="12.5">
      <c r="A62" s="33"/>
      <c r="B62" s="224"/>
      <c r="C62" s="41"/>
      <c r="D62" s="41"/>
      <c r="E62" s="41"/>
      <c r="F62" s="42"/>
      <c r="G62" s="137"/>
      <c r="H62" s="53"/>
      <c r="I62" s="12"/>
      <c r="J62" s="330" t="s">
        <v>3</v>
      </c>
      <c r="K62" s="331"/>
      <c r="L62" s="331"/>
      <c r="M62" s="331"/>
      <c r="N62" s="331"/>
      <c r="O62" s="332"/>
      <c r="P62" s="235">
        <f>SUM(P59:P61)</f>
        <v>0</v>
      </c>
      <c r="Q62" s="23"/>
    </row>
    <row r="63" spans="1:17" s="10" customFormat="1" ht="12.5">
      <c r="A63" s="33"/>
      <c r="B63" s="224"/>
      <c r="C63" s="41" t="s">
        <v>62</v>
      </c>
      <c r="D63" s="41"/>
      <c r="E63" s="41"/>
      <c r="F63" s="42"/>
      <c r="G63" s="137">
        <f>G57+G59+G61</f>
        <v>0</v>
      </c>
      <c r="H63" s="53"/>
      <c r="I63" s="12"/>
      <c r="J63" s="12"/>
      <c r="K63" s="12"/>
      <c r="L63" s="12"/>
      <c r="M63" s="12"/>
      <c r="N63" s="12"/>
      <c r="O63" s="12"/>
      <c r="P63" s="12"/>
      <c r="Q63" s="23"/>
    </row>
    <row r="64" spans="1:17" s="10" customFormat="1" ht="12.5">
      <c r="A64" s="32" t="s">
        <v>17</v>
      </c>
      <c r="B64" s="243" t="s">
        <v>56</v>
      </c>
      <c r="C64" s="244"/>
      <c r="D64" s="244"/>
      <c r="E64" s="244"/>
      <c r="F64" s="245"/>
      <c r="G64" s="248">
        <f>P75</f>
        <v>0</v>
      </c>
      <c r="H64" s="54"/>
      <c r="I64" s="21"/>
      <c r="J64" s="21" t="s">
        <v>18</v>
      </c>
      <c r="K64" s="21"/>
      <c r="L64" s="21"/>
      <c r="M64" s="21"/>
      <c r="N64" s="21"/>
      <c r="O64" s="21"/>
      <c r="P64" s="21"/>
      <c r="Q64" s="22"/>
    </row>
    <row r="65" spans="1:17" s="10" customFormat="1" ht="12.5">
      <c r="A65" s="33" t="s">
        <v>19</v>
      </c>
      <c r="B65" s="224"/>
      <c r="C65" s="41"/>
      <c r="D65" s="41"/>
      <c r="E65" s="41"/>
      <c r="F65" s="42"/>
      <c r="G65" s="137"/>
      <c r="H65" s="53"/>
      <c r="I65" s="12"/>
      <c r="J65" s="27" t="s">
        <v>52</v>
      </c>
      <c r="K65" s="27" t="s">
        <v>20</v>
      </c>
      <c r="L65" s="335" t="s">
        <v>224</v>
      </c>
      <c r="M65" s="336"/>
      <c r="N65" s="335" t="s">
        <v>53</v>
      </c>
      <c r="O65" s="336"/>
      <c r="P65" s="27" t="s">
        <v>2</v>
      </c>
      <c r="Q65" s="23"/>
    </row>
    <row r="66" spans="1:17" s="10" customFormat="1" ht="12.5">
      <c r="A66" s="33"/>
      <c r="B66" s="25" t="s">
        <v>63</v>
      </c>
      <c r="C66" s="12"/>
      <c r="D66" s="12"/>
      <c r="E66" s="12"/>
      <c r="F66" s="23"/>
      <c r="G66" s="234"/>
      <c r="H66" s="53"/>
      <c r="I66" s="12"/>
      <c r="J66" s="250"/>
      <c r="K66" s="251"/>
      <c r="L66" s="337"/>
      <c r="M66" s="338"/>
      <c r="N66" s="337"/>
      <c r="O66" s="338"/>
      <c r="P66" s="251"/>
      <c r="Q66" s="23"/>
    </row>
    <row r="67" spans="1:17" s="10" customFormat="1" ht="12.5">
      <c r="A67" s="33"/>
      <c r="B67" s="25"/>
      <c r="C67" s="12"/>
      <c r="D67" s="12"/>
      <c r="E67" s="12"/>
      <c r="F67" s="23"/>
      <c r="G67" s="134"/>
      <c r="H67" s="53"/>
      <c r="I67" s="12"/>
      <c r="J67" s="250"/>
      <c r="K67" s="251"/>
      <c r="L67" s="337"/>
      <c r="M67" s="338"/>
      <c r="N67" s="337"/>
      <c r="O67" s="338"/>
      <c r="P67" s="251"/>
      <c r="Q67" s="23"/>
    </row>
    <row r="68" spans="1:17" s="10" customFormat="1" ht="12.5">
      <c r="A68" s="33"/>
      <c r="B68" s="25"/>
      <c r="C68" s="12"/>
      <c r="D68" s="12"/>
      <c r="E68" s="12"/>
      <c r="F68" s="23"/>
      <c r="G68" s="134"/>
      <c r="H68" s="53"/>
      <c r="I68" s="12"/>
      <c r="J68" s="250"/>
      <c r="K68" s="251"/>
      <c r="L68" s="337"/>
      <c r="M68" s="338"/>
      <c r="N68" s="337"/>
      <c r="O68" s="338"/>
      <c r="P68" s="251"/>
      <c r="Q68" s="23"/>
    </row>
    <row r="69" spans="1:17" s="10" customFormat="1" ht="12.5">
      <c r="A69" s="33"/>
      <c r="B69" s="25"/>
      <c r="C69" s="12"/>
      <c r="D69" s="12"/>
      <c r="E69" s="12"/>
      <c r="F69" s="23"/>
      <c r="G69" s="134"/>
      <c r="H69" s="53"/>
      <c r="I69" s="12"/>
      <c r="J69" s="250"/>
      <c r="K69" s="251"/>
      <c r="L69" s="337"/>
      <c r="M69" s="338"/>
      <c r="N69" s="337"/>
      <c r="O69" s="338"/>
      <c r="P69" s="251"/>
      <c r="Q69" s="23"/>
    </row>
    <row r="70" spans="1:17" s="10" customFormat="1" ht="12.5">
      <c r="A70" s="33"/>
      <c r="B70" s="25"/>
      <c r="C70" s="12"/>
      <c r="D70" s="12"/>
      <c r="E70" s="12"/>
      <c r="F70" s="23"/>
      <c r="G70" s="134"/>
      <c r="H70" s="53"/>
      <c r="I70" s="12"/>
      <c r="J70" s="250"/>
      <c r="K70" s="251"/>
      <c r="L70" s="337"/>
      <c r="M70" s="338"/>
      <c r="N70" s="337"/>
      <c r="O70" s="338"/>
      <c r="P70" s="251"/>
      <c r="Q70" s="23"/>
    </row>
    <row r="71" spans="1:17" s="10" customFormat="1" ht="12.5">
      <c r="A71" s="33"/>
      <c r="B71" s="25"/>
      <c r="C71" s="12"/>
      <c r="D71" s="12"/>
      <c r="E71" s="12"/>
      <c r="F71" s="23"/>
      <c r="G71" s="134"/>
      <c r="H71" s="53"/>
      <c r="I71" s="12"/>
      <c r="J71" s="250"/>
      <c r="K71" s="251"/>
      <c r="L71" s="337"/>
      <c r="M71" s="338"/>
      <c r="N71" s="337"/>
      <c r="O71" s="338"/>
      <c r="P71" s="251"/>
      <c r="Q71" s="23"/>
    </row>
    <row r="72" spans="1:17" s="10" customFormat="1" ht="12.5">
      <c r="A72" s="33"/>
      <c r="B72" s="25"/>
      <c r="C72" s="12"/>
      <c r="D72" s="12"/>
      <c r="E72" s="12"/>
      <c r="F72" s="23"/>
      <c r="G72" s="134"/>
      <c r="H72" s="53"/>
      <c r="I72" s="12"/>
      <c r="J72" s="250"/>
      <c r="K72" s="251"/>
      <c r="L72" s="337"/>
      <c r="M72" s="338"/>
      <c r="N72" s="337"/>
      <c r="O72" s="338"/>
      <c r="P72" s="251"/>
      <c r="Q72" s="23"/>
    </row>
    <row r="73" spans="1:17" s="10" customFormat="1" ht="12.5">
      <c r="A73" s="33"/>
      <c r="B73" s="25"/>
      <c r="C73" s="12"/>
      <c r="D73" s="12"/>
      <c r="E73" s="12"/>
      <c r="F73" s="23"/>
      <c r="G73" s="134"/>
      <c r="H73" s="53"/>
      <c r="I73" s="12"/>
      <c r="J73" s="250"/>
      <c r="K73" s="251"/>
      <c r="L73" s="337"/>
      <c r="M73" s="338"/>
      <c r="N73" s="337"/>
      <c r="O73" s="338"/>
      <c r="P73" s="251"/>
      <c r="Q73" s="23"/>
    </row>
    <row r="74" spans="1:17" s="10" customFormat="1" ht="12.5">
      <c r="A74" s="33"/>
      <c r="B74" s="25"/>
      <c r="C74" s="12"/>
      <c r="D74" s="12"/>
      <c r="E74" s="12"/>
      <c r="F74" s="23"/>
      <c r="G74" s="134"/>
      <c r="H74" s="53"/>
      <c r="I74" s="12"/>
      <c r="J74" s="250"/>
      <c r="K74" s="251"/>
      <c r="L74" s="337"/>
      <c r="M74" s="338"/>
      <c r="N74" s="337"/>
      <c r="O74" s="338"/>
      <c r="P74" s="251"/>
      <c r="Q74" s="23"/>
    </row>
    <row r="75" spans="1:17" s="10" customFormat="1" ht="12.5">
      <c r="A75" s="33"/>
      <c r="B75" s="224"/>
      <c r="C75" s="41"/>
      <c r="D75" s="41"/>
      <c r="E75" s="41"/>
      <c r="F75" s="42"/>
      <c r="G75" s="137"/>
      <c r="H75" s="53"/>
      <c r="I75" s="12"/>
      <c r="J75" s="358" t="s">
        <v>85</v>
      </c>
      <c r="K75" s="359"/>
      <c r="L75" s="359"/>
      <c r="M75" s="359"/>
      <c r="N75" s="359"/>
      <c r="O75" s="360"/>
      <c r="P75" s="241">
        <f>SUM(P66:P74)</f>
        <v>0</v>
      </c>
      <c r="Q75" s="23"/>
    </row>
    <row r="76" spans="1:17" s="10" customFormat="1" ht="12.5">
      <c r="A76" s="33"/>
      <c r="B76" s="224"/>
      <c r="C76" s="41"/>
      <c r="D76" s="41"/>
      <c r="E76" s="41"/>
      <c r="F76" s="42"/>
      <c r="G76" s="137"/>
      <c r="H76" s="53"/>
      <c r="I76" s="12"/>
      <c r="J76" s="12"/>
      <c r="K76" s="12"/>
      <c r="L76" s="12"/>
      <c r="M76" s="12"/>
      <c r="N76" s="12"/>
      <c r="O76" s="12"/>
      <c r="P76" s="12"/>
      <c r="Q76" s="23"/>
    </row>
    <row r="77" spans="1:17" s="10" customFormat="1" ht="12.5">
      <c r="A77" s="34"/>
      <c r="B77" s="252"/>
      <c r="C77" s="44" t="s">
        <v>57</v>
      </c>
      <c r="D77" s="44"/>
      <c r="E77" s="44"/>
      <c r="F77" s="45"/>
      <c r="G77" s="253">
        <f>G64+G66</f>
        <v>0</v>
      </c>
      <c r="H77" s="55"/>
      <c r="I77" s="31"/>
      <c r="J77" s="31"/>
      <c r="K77" s="31"/>
      <c r="L77" s="31"/>
      <c r="M77" s="31"/>
      <c r="N77" s="31"/>
      <c r="O77" s="31"/>
      <c r="P77" s="31"/>
      <c r="Q77" s="11"/>
    </row>
    <row r="78" spans="1:17" s="10" customFormat="1" ht="12" hidden="1" customHeight="1">
      <c r="A78" s="32" t="s">
        <v>21</v>
      </c>
      <c r="B78" s="243" t="s">
        <v>22</v>
      </c>
      <c r="C78" s="244"/>
      <c r="D78" s="244"/>
      <c r="E78" s="244"/>
      <c r="F78" s="245"/>
      <c r="G78" s="246"/>
      <c r="H78" s="54"/>
      <c r="I78" s="21"/>
      <c r="J78" s="21"/>
      <c r="K78" s="21"/>
      <c r="L78" s="21"/>
      <c r="M78" s="21"/>
      <c r="N78" s="21"/>
      <c r="O78" s="21"/>
      <c r="P78" s="21"/>
      <c r="Q78" s="22"/>
    </row>
    <row r="79" spans="1:17" s="10" customFormat="1" ht="12" hidden="1" customHeight="1">
      <c r="A79" s="33" t="s">
        <v>23</v>
      </c>
      <c r="B79" s="224"/>
      <c r="C79" s="41" t="s">
        <v>24</v>
      </c>
      <c r="D79" s="41"/>
      <c r="E79" s="41"/>
      <c r="F79" s="42"/>
      <c r="G79" s="137"/>
      <c r="H79" s="53"/>
      <c r="I79" s="12"/>
      <c r="J79" s="35"/>
      <c r="K79" s="35"/>
      <c r="L79" s="36"/>
      <c r="M79" s="36"/>
      <c r="N79" s="36"/>
      <c r="O79" s="36"/>
      <c r="P79" s="35"/>
      <c r="Q79" s="23"/>
    </row>
    <row r="80" spans="1:17" s="10" customFormat="1" ht="12" hidden="1" customHeight="1">
      <c r="A80" s="33" t="s">
        <v>25</v>
      </c>
      <c r="B80" s="224"/>
      <c r="C80" s="41" t="s">
        <v>26</v>
      </c>
      <c r="D80" s="41"/>
      <c r="E80" s="41"/>
      <c r="F80" s="42"/>
      <c r="G80" s="137"/>
      <c r="H80" s="53"/>
      <c r="I80" s="12"/>
      <c r="J80" s="35"/>
      <c r="K80" s="35"/>
      <c r="L80" s="36"/>
      <c r="M80" s="36"/>
      <c r="N80" s="36"/>
      <c r="O80" s="36"/>
      <c r="P80" s="35"/>
      <c r="Q80" s="23"/>
    </row>
    <row r="81" spans="1:17" s="10" customFormat="1" ht="12" hidden="1" customHeight="1">
      <c r="A81" s="33" t="s">
        <v>27</v>
      </c>
      <c r="B81" s="224"/>
      <c r="C81" s="41" t="s">
        <v>28</v>
      </c>
      <c r="D81" s="41"/>
      <c r="E81" s="41"/>
      <c r="F81" s="42"/>
      <c r="G81" s="137"/>
      <c r="H81" s="53"/>
      <c r="I81" s="12"/>
      <c r="J81" s="35"/>
      <c r="K81" s="35"/>
      <c r="L81" s="36"/>
      <c r="M81" s="36"/>
      <c r="N81" s="36"/>
      <c r="O81" s="36"/>
      <c r="P81" s="35"/>
      <c r="Q81" s="23"/>
    </row>
    <row r="82" spans="1:17" s="10" customFormat="1" ht="12" hidden="1" customHeight="1">
      <c r="A82" s="33" t="s">
        <v>29</v>
      </c>
      <c r="B82" s="224"/>
      <c r="C82" s="41" t="s">
        <v>30</v>
      </c>
      <c r="D82" s="41"/>
      <c r="E82" s="41"/>
      <c r="F82" s="42"/>
      <c r="G82" s="137"/>
      <c r="H82" s="53"/>
      <c r="I82" s="12"/>
      <c r="J82" s="35"/>
      <c r="K82" s="35"/>
      <c r="L82" s="36"/>
      <c r="M82" s="36"/>
      <c r="N82" s="36"/>
      <c r="O82" s="36"/>
      <c r="P82" s="35"/>
      <c r="Q82" s="23"/>
    </row>
    <row r="83" spans="1:17" s="10" customFormat="1" ht="12" hidden="1" customHeight="1">
      <c r="A83" s="33" t="s">
        <v>31</v>
      </c>
      <c r="B83" s="224"/>
      <c r="C83" s="41" t="s">
        <v>32</v>
      </c>
      <c r="D83" s="41"/>
      <c r="E83" s="41"/>
      <c r="F83" s="42"/>
      <c r="G83" s="137"/>
      <c r="H83" s="53"/>
      <c r="I83" s="12"/>
      <c r="J83" s="35"/>
      <c r="K83" s="35"/>
      <c r="L83" s="36"/>
      <c r="M83" s="36"/>
      <c r="N83" s="36"/>
      <c r="O83" s="36"/>
      <c r="P83" s="35"/>
      <c r="Q83" s="23"/>
    </row>
    <row r="84" spans="1:17" s="10" customFormat="1" ht="12" hidden="1" customHeight="1">
      <c r="A84" s="33" t="s">
        <v>33</v>
      </c>
      <c r="B84" s="224"/>
      <c r="C84" s="41" t="s">
        <v>34</v>
      </c>
      <c r="D84" s="41"/>
      <c r="E84" s="41"/>
      <c r="F84" s="42"/>
      <c r="G84" s="137"/>
      <c r="H84" s="53"/>
      <c r="I84" s="12"/>
      <c r="J84" s="35"/>
      <c r="K84" s="35"/>
      <c r="L84" s="36"/>
      <c r="M84" s="36"/>
      <c r="N84" s="36"/>
      <c r="O84" s="36"/>
      <c r="P84" s="35"/>
      <c r="Q84" s="23"/>
    </row>
    <row r="85" spans="1:17" s="10" customFormat="1" ht="12" hidden="1" customHeight="1">
      <c r="A85" s="33" t="s">
        <v>35</v>
      </c>
      <c r="B85" s="224"/>
      <c r="C85" s="41" t="s">
        <v>36</v>
      </c>
      <c r="D85" s="41"/>
      <c r="E85" s="41"/>
      <c r="F85" s="42"/>
      <c r="G85" s="137"/>
      <c r="H85" s="53"/>
      <c r="I85" s="12"/>
      <c r="J85" s="35"/>
      <c r="K85" s="35"/>
      <c r="L85" s="36"/>
      <c r="M85" s="36"/>
      <c r="N85" s="36"/>
      <c r="O85" s="36"/>
      <c r="P85" s="35"/>
      <c r="Q85" s="23"/>
    </row>
    <row r="86" spans="1:17" s="10" customFormat="1" ht="12" hidden="1" customHeight="1">
      <c r="A86" s="33"/>
      <c r="B86" s="224"/>
      <c r="C86" s="41" t="s">
        <v>37</v>
      </c>
      <c r="D86" s="41"/>
      <c r="E86" s="41"/>
      <c r="F86" s="42"/>
      <c r="G86" s="137"/>
      <c r="H86" s="53"/>
      <c r="I86" s="12"/>
      <c r="J86" s="35"/>
      <c r="K86" s="35"/>
      <c r="L86" s="36"/>
      <c r="M86" s="36"/>
      <c r="N86" s="36"/>
      <c r="O86" s="36"/>
      <c r="P86" s="35"/>
      <c r="Q86" s="23"/>
    </row>
    <row r="87" spans="1:17" s="10" customFormat="1" ht="12" hidden="1" customHeight="1">
      <c r="A87" s="33"/>
      <c r="B87" s="224"/>
      <c r="C87" s="41"/>
      <c r="D87" s="41"/>
      <c r="E87" s="41"/>
      <c r="F87" s="42"/>
      <c r="G87" s="137"/>
      <c r="H87" s="53"/>
      <c r="I87" s="12"/>
      <c r="J87" s="35"/>
      <c r="K87" s="35"/>
      <c r="L87" s="36"/>
      <c r="M87" s="36"/>
      <c r="N87" s="36"/>
      <c r="O87" s="36"/>
      <c r="P87" s="35"/>
      <c r="Q87" s="23"/>
    </row>
    <row r="88" spans="1:17" s="10" customFormat="1" ht="12" hidden="1" customHeight="1">
      <c r="A88" s="33"/>
      <c r="B88" s="224" t="s">
        <v>38</v>
      </c>
      <c r="C88" s="41"/>
      <c r="D88" s="41"/>
      <c r="E88" s="41"/>
      <c r="F88" s="42"/>
      <c r="G88" s="137"/>
      <c r="H88" s="53"/>
      <c r="I88" s="12"/>
      <c r="J88" s="37"/>
      <c r="K88" s="37"/>
      <c r="L88" s="37"/>
      <c r="M88" s="37"/>
      <c r="N88" s="37"/>
      <c r="O88" s="37"/>
      <c r="P88" s="37"/>
      <c r="Q88" s="23"/>
    </row>
    <row r="89" spans="1:17" s="10" customFormat="1" ht="12" hidden="1" customHeight="1">
      <c r="A89" s="33"/>
      <c r="B89" s="224"/>
      <c r="C89" s="41" t="s">
        <v>39</v>
      </c>
      <c r="D89" s="41"/>
      <c r="E89" s="41"/>
      <c r="F89" s="42"/>
      <c r="G89" s="137"/>
      <c r="H89" s="53"/>
      <c r="I89" s="12"/>
      <c r="J89" s="37"/>
      <c r="K89" s="37"/>
      <c r="L89" s="37"/>
      <c r="M89" s="37"/>
      <c r="N89" s="37"/>
      <c r="O89" s="37"/>
      <c r="P89" s="37"/>
      <c r="Q89" s="23"/>
    </row>
    <row r="90" spans="1:17" s="10" customFormat="1" ht="12" hidden="1" customHeight="1">
      <c r="A90" s="33"/>
      <c r="B90" s="224"/>
      <c r="C90" s="41" t="s">
        <v>40</v>
      </c>
      <c r="D90" s="41"/>
      <c r="E90" s="41"/>
      <c r="F90" s="42"/>
      <c r="G90" s="137"/>
      <c r="H90" s="53"/>
      <c r="I90" s="12"/>
      <c r="J90" s="37"/>
      <c r="K90" s="37"/>
      <c r="L90" s="37"/>
      <c r="M90" s="37"/>
      <c r="N90" s="37"/>
      <c r="O90" s="37"/>
      <c r="P90" s="37"/>
      <c r="Q90" s="23"/>
    </row>
    <row r="91" spans="1:17" s="10" customFormat="1" ht="12" hidden="1" customHeight="1">
      <c r="A91" s="33"/>
      <c r="B91" s="224"/>
      <c r="C91" s="41" t="s">
        <v>41</v>
      </c>
      <c r="D91" s="41"/>
      <c r="E91" s="41"/>
      <c r="F91" s="42"/>
      <c r="G91" s="137"/>
      <c r="H91" s="53"/>
      <c r="I91" s="12"/>
      <c r="J91" s="37"/>
      <c r="K91" s="37"/>
      <c r="L91" s="37"/>
      <c r="M91" s="37"/>
      <c r="N91" s="37"/>
      <c r="O91" s="37"/>
      <c r="P91" s="37"/>
      <c r="Q91" s="23"/>
    </row>
    <row r="92" spans="1:17" s="10" customFormat="1" ht="12" hidden="1" customHeight="1">
      <c r="A92" s="33"/>
      <c r="B92" s="224"/>
      <c r="C92" s="41" t="s">
        <v>42</v>
      </c>
      <c r="D92" s="41"/>
      <c r="E92" s="41"/>
      <c r="F92" s="42"/>
      <c r="G92" s="137"/>
      <c r="H92" s="53"/>
      <c r="I92" s="12"/>
      <c r="J92" s="37"/>
      <c r="K92" s="37"/>
      <c r="L92" s="37"/>
      <c r="M92" s="37"/>
      <c r="N92" s="37"/>
      <c r="O92" s="37"/>
      <c r="P92" s="37"/>
      <c r="Q92" s="23"/>
    </row>
    <row r="93" spans="1:17" s="10" customFormat="1" ht="12" hidden="1" customHeight="1">
      <c r="A93" s="33"/>
      <c r="B93" s="224"/>
      <c r="C93" s="41" t="s">
        <v>43</v>
      </c>
      <c r="D93" s="41"/>
      <c r="E93" s="41"/>
      <c r="F93" s="42"/>
      <c r="G93" s="137"/>
      <c r="H93" s="53"/>
      <c r="I93" s="12"/>
      <c r="J93" s="37"/>
      <c r="K93" s="37"/>
      <c r="L93" s="37"/>
      <c r="M93" s="37"/>
      <c r="N93" s="37"/>
      <c r="O93" s="37"/>
      <c r="P93" s="37"/>
      <c r="Q93" s="23"/>
    </row>
    <row r="94" spans="1:17" s="10" customFormat="1" ht="12" hidden="1" customHeight="1">
      <c r="A94" s="33"/>
      <c r="B94" s="224"/>
      <c r="C94" s="41"/>
      <c r="D94" s="41"/>
      <c r="E94" s="41"/>
      <c r="F94" s="42"/>
      <c r="G94" s="137"/>
      <c r="H94" s="53"/>
      <c r="I94" s="12"/>
      <c r="J94" s="37"/>
      <c r="K94" s="37"/>
      <c r="L94" s="37"/>
      <c r="M94" s="37"/>
      <c r="N94" s="37"/>
      <c r="O94" s="37"/>
      <c r="P94" s="37"/>
      <c r="Q94" s="23"/>
    </row>
    <row r="95" spans="1:17" s="10" customFormat="1" ht="12" hidden="1" customHeight="1">
      <c r="A95" s="33"/>
      <c r="B95" s="224" t="s">
        <v>44</v>
      </c>
      <c r="C95" s="41"/>
      <c r="D95" s="41"/>
      <c r="E95" s="41"/>
      <c r="F95" s="42"/>
      <c r="G95" s="137"/>
      <c r="H95" s="53"/>
      <c r="I95" s="12"/>
      <c r="J95" s="37"/>
      <c r="K95" s="37"/>
      <c r="L95" s="37"/>
      <c r="M95" s="37"/>
      <c r="N95" s="37"/>
      <c r="O95" s="37"/>
      <c r="P95" s="37"/>
      <c r="Q95" s="23"/>
    </row>
    <row r="96" spans="1:17" s="10" customFormat="1" ht="12.5" hidden="1">
      <c r="A96" s="33"/>
      <c r="B96" s="224"/>
      <c r="C96" s="41"/>
      <c r="D96" s="41"/>
      <c r="E96" s="41"/>
      <c r="F96" s="42"/>
      <c r="G96" s="137"/>
      <c r="H96" s="53"/>
      <c r="I96" s="12"/>
      <c r="J96" s="12"/>
      <c r="K96" s="12"/>
      <c r="L96" s="12"/>
      <c r="M96" s="12"/>
      <c r="N96" s="12"/>
      <c r="O96" s="12"/>
      <c r="P96" s="12"/>
      <c r="Q96" s="23"/>
    </row>
    <row r="97" spans="1:17" s="10" customFormat="1" ht="12.5" hidden="1">
      <c r="A97" s="34"/>
      <c r="B97" s="252"/>
      <c r="C97" s="44" t="s">
        <v>64</v>
      </c>
      <c r="D97" s="44"/>
      <c r="E97" s="44"/>
      <c r="F97" s="45"/>
      <c r="G97" s="253"/>
      <c r="H97" s="55"/>
      <c r="I97" s="31"/>
      <c r="J97" s="31"/>
      <c r="K97" s="31"/>
      <c r="L97" s="31"/>
      <c r="M97" s="31"/>
      <c r="N97" s="31"/>
      <c r="O97" s="31"/>
      <c r="P97" s="31"/>
      <c r="Q97" s="11"/>
    </row>
    <row r="98" spans="1:17" s="10" customFormat="1" ht="12.5">
      <c r="A98" s="33" t="s">
        <v>45</v>
      </c>
      <c r="B98" s="41">
        <v>13</v>
      </c>
      <c r="C98" s="41"/>
      <c r="D98" s="41" t="s">
        <v>95</v>
      </c>
      <c r="E98" s="41"/>
      <c r="F98" s="42"/>
      <c r="G98" s="137"/>
      <c r="H98" s="53"/>
      <c r="I98" s="12"/>
      <c r="J98" s="12"/>
      <c r="K98" s="12"/>
      <c r="L98" s="12"/>
      <c r="M98" s="12"/>
      <c r="N98" s="12"/>
      <c r="O98" s="12"/>
      <c r="P98" s="12"/>
      <c r="Q98" s="23"/>
    </row>
    <row r="99" spans="1:17" s="10" customFormat="1" ht="12.5">
      <c r="A99" s="33" t="s">
        <v>65</v>
      </c>
      <c r="B99" s="41"/>
      <c r="C99" s="41" t="s">
        <v>46</v>
      </c>
      <c r="D99" s="41"/>
      <c r="E99" s="41"/>
      <c r="F99" s="42"/>
      <c r="G99" s="137"/>
      <c r="H99" s="53"/>
      <c r="I99" s="12"/>
      <c r="J99" s="12"/>
      <c r="K99" s="12"/>
      <c r="L99" s="12"/>
      <c r="M99" s="12"/>
      <c r="N99" s="12"/>
      <c r="O99" s="12"/>
      <c r="P99" s="12"/>
      <c r="Q99" s="23"/>
    </row>
    <row r="100" spans="1:17" s="10" customFormat="1" ht="12.5">
      <c r="A100" s="33" t="s">
        <v>66</v>
      </c>
      <c r="B100" s="41"/>
      <c r="C100" s="231" t="s">
        <v>86</v>
      </c>
      <c r="D100" s="41"/>
      <c r="E100" s="41"/>
      <c r="F100" s="42"/>
      <c r="G100" s="234"/>
      <c r="H100" s="53"/>
      <c r="I100" s="12"/>
      <c r="J100" s="12"/>
      <c r="K100" s="12"/>
      <c r="L100" s="12"/>
      <c r="M100" s="12"/>
      <c r="N100" s="12"/>
      <c r="O100" s="12"/>
      <c r="P100" s="12"/>
      <c r="Q100" s="23"/>
    </row>
    <row r="101" spans="1:17" s="10" customFormat="1" ht="12.5">
      <c r="A101" s="33" t="s">
        <v>67</v>
      </c>
      <c r="B101" s="41"/>
      <c r="C101" s="41" t="s">
        <v>87</v>
      </c>
      <c r="D101" s="41"/>
      <c r="E101" s="41"/>
      <c r="F101" s="42"/>
      <c r="G101" s="234"/>
      <c r="H101" s="53"/>
      <c r="I101" s="12"/>
      <c r="J101" s="12"/>
      <c r="K101" s="12"/>
      <c r="L101" s="12"/>
      <c r="M101" s="12"/>
      <c r="N101" s="12"/>
      <c r="O101" s="12"/>
      <c r="P101" s="12"/>
      <c r="Q101" s="23"/>
    </row>
    <row r="102" spans="1:17" s="10" customFormat="1" ht="12.5">
      <c r="A102" s="33"/>
      <c r="B102" s="41"/>
      <c r="C102" s="41" t="s">
        <v>88</v>
      </c>
      <c r="D102" s="41"/>
      <c r="E102" s="41"/>
      <c r="F102" s="42"/>
      <c r="G102" s="234"/>
      <c r="H102" s="53"/>
      <c r="I102" s="12"/>
      <c r="J102" s="12"/>
      <c r="K102" s="12"/>
      <c r="L102" s="12"/>
      <c r="M102" s="12"/>
      <c r="N102" s="12"/>
      <c r="O102" s="12"/>
      <c r="P102" s="12"/>
      <c r="Q102" s="23"/>
    </row>
    <row r="103" spans="1:17" s="10" customFormat="1" ht="12.5">
      <c r="A103" s="33"/>
      <c r="B103" s="41"/>
      <c r="C103" s="41" t="s">
        <v>89</v>
      </c>
      <c r="D103" s="41"/>
      <c r="E103" s="41"/>
      <c r="F103" s="42"/>
      <c r="G103" s="234"/>
      <c r="H103" s="53"/>
      <c r="I103" s="12"/>
      <c r="J103" s="12"/>
      <c r="K103" s="12"/>
      <c r="L103" s="12"/>
      <c r="M103" s="12"/>
      <c r="N103" s="12"/>
      <c r="O103" s="12"/>
      <c r="P103" s="12"/>
      <c r="Q103" s="23"/>
    </row>
    <row r="104" spans="1:17" s="10" customFormat="1" ht="12.5">
      <c r="A104" s="33"/>
      <c r="B104" s="41"/>
      <c r="C104" s="41" t="s">
        <v>90</v>
      </c>
      <c r="D104" s="41"/>
      <c r="E104" s="41"/>
      <c r="F104" s="42"/>
      <c r="G104" s="234"/>
      <c r="H104" s="53"/>
      <c r="I104" s="12"/>
      <c r="J104" s="12"/>
      <c r="K104" s="12"/>
      <c r="L104" s="12"/>
      <c r="M104" s="12"/>
      <c r="N104" s="12"/>
      <c r="O104" s="12"/>
      <c r="P104" s="12"/>
      <c r="Q104" s="23"/>
    </row>
    <row r="105" spans="1:17" s="10" customFormat="1" ht="12.5">
      <c r="A105" s="33"/>
      <c r="B105" s="41"/>
      <c r="C105" s="41" t="s">
        <v>91</v>
      </c>
      <c r="D105" s="41"/>
      <c r="E105" s="41"/>
      <c r="F105" s="42"/>
      <c r="G105" s="234"/>
      <c r="H105" s="53"/>
      <c r="I105" s="12"/>
      <c r="J105" s="12"/>
      <c r="K105" s="12"/>
      <c r="L105" s="12"/>
      <c r="M105" s="12"/>
      <c r="N105" s="12"/>
      <c r="O105" s="12"/>
      <c r="P105" s="12"/>
      <c r="Q105" s="23"/>
    </row>
    <row r="106" spans="1:17" s="10" customFormat="1" ht="12.5">
      <c r="A106" s="33"/>
      <c r="B106" s="41"/>
      <c r="C106" s="41" t="s">
        <v>92</v>
      </c>
      <c r="D106" s="41"/>
      <c r="E106" s="41"/>
      <c r="F106" s="42"/>
      <c r="G106" s="234"/>
      <c r="H106" s="53"/>
      <c r="I106" s="12"/>
      <c r="J106" s="12"/>
      <c r="K106" s="12"/>
      <c r="L106" s="12"/>
      <c r="M106" s="12"/>
      <c r="N106" s="12"/>
      <c r="O106" s="12"/>
      <c r="P106" s="12"/>
      <c r="Q106" s="23"/>
    </row>
    <row r="107" spans="1:17" s="10" customFormat="1" ht="12.5">
      <c r="A107" s="33"/>
      <c r="B107" s="41"/>
      <c r="C107" s="41" t="s">
        <v>93</v>
      </c>
      <c r="D107" s="41"/>
      <c r="E107" s="41"/>
      <c r="F107" s="42"/>
      <c r="G107" s="234"/>
      <c r="H107" s="53"/>
      <c r="I107" s="12"/>
      <c r="J107" s="12"/>
      <c r="K107" s="12"/>
      <c r="L107" s="12"/>
      <c r="M107" s="12"/>
      <c r="N107" s="12"/>
      <c r="O107" s="12"/>
      <c r="P107" s="12"/>
      <c r="Q107" s="23"/>
    </row>
    <row r="108" spans="1:17" s="10" customFormat="1" ht="12.5">
      <c r="A108" s="33"/>
      <c r="B108" s="41"/>
      <c r="C108" s="41"/>
      <c r="D108" s="41"/>
      <c r="E108" s="41"/>
      <c r="F108" s="42"/>
      <c r="G108" s="137"/>
      <c r="H108" s="53"/>
      <c r="I108" s="12"/>
      <c r="J108" s="12"/>
      <c r="K108" s="12"/>
      <c r="L108" s="12"/>
      <c r="M108" s="12"/>
      <c r="N108" s="12"/>
      <c r="O108" s="12"/>
      <c r="P108" s="12"/>
      <c r="Q108" s="23"/>
    </row>
    <row r="109" spans="1:17" s="10" customFormat="1" ht="12.5">
      <c r="A109" s="33"/>
      <c r="B109" s="41"/>
      <c r="C109" s="41" t="s">
        <v>94</v>
      </c>
      <c r="D109" s="41"/>
      <c r="E109" s="41"/>
      <c r="F109" s="42"/>
      <c r="G109" s="137">
        <f>SUM(G100:G107)</f>
        <v>0</v>
      </c>
      <c r="H109" s="53"/>
      <c r="I109" s="12"/>
      <c r="J109" s="12"/>
      <c r="K109" s="12"/>
      <c r="L109" s="12"/>
      <c r="M109" s="12"/>
      <c r="N109" s="12"/>
      <c r="O109" s="12"/>
      <c r="P109" s="12"/>
      <c r="Q109" s="23"/>
    </row>
    <row r="110" spans="1:17" s="10" customFormat="1" ht="12.5">
      <c r="A110" s="32" t="s">
        <v>47</v>
      </c>
      <c r="B110" s="312" t="s">
        <v>96</v>
      </c>
      <c r="C110" s="313"/>
      <c r="D110" s="313"/>
      <c r="E110" s="313"/>
      <c r="F110" s="245"/>
      <c r="G110" s="246"/>
      <c r="H110" s="54"/>
      <c r="I110" s="21"/>
      <c r="J110" s="21"/>
      <c r="K110" s="21"/>
      <c r="L110" s="21"/>
      <c r="M110" s="21"/>
      <c r="N110" s="21"/>
      <c r="O110" s="21"/>
      <c r="P110" s="21"/>
      <c r="Q110" s="22"/>
    </row>
    <row r="111" spans="1:17" s="10" customFormat="1" ht="12.5">
      <c r="A111" s="33" t="s">
        <v>68</v>
      </c>
      <c r="B111" s="41"/>
      <c r="C111" s="41" t="s">
        <v>48</v>
      </c>
      <c r="D111" s="41"/>
      <c r="E111" s="41"/>
      <c r="F111" s="42"/>
      <c r="G111" s="137"/>
      <c r="H111" s="53"/>
      <c r="I111" s="12"/>
      <c r="J111" s="12"/>
      <c r="K111" s="12"/>
      <c r="L111" s="12"/>
      <c r="M111" s="12"/>
      <c r="N111" s="12"/>
      <c r="O111" s="12"/>
      <c r="P111" s="12"/>
      <c r="Q111" s="23"/>
    </row>
    <row r="112" spans="1:17" s="10" customFormat="1" ht="12.5">
      <c r="A112" s="33" t="s">
        <v>69</v>
      </c>
      <c r="B112" s="41"/>
      <c r="C112" s="41" t="s">
        <v>238</v>
      </c>
      <c r="D112" s="41"/>
      <c r="E112" s="41"/>
      <c r="F112" s="42"/>
      <c r="G112" s="234"/>
      <c r="H112" s="53"/>
      <c r="I112" s="12"/>
      <c r="J112" s="12"/>
      <c r="K112" s="12"/>
      <c r="L112" s="12"/>
      <c r="M112" s="12"/>
      <c r="N112" s="12"/>
      <c r="O112" s="12"/>
      <c r="P112" s="12"/>
      <c r="Q112" s="23"/>
    </row>
    <row r="113" spans="1:17" s="10" customFormat="1" ht="12.5">
      <c r="A113" s="33" t="s">
        <v>70</v>
      </c>
      <c r="B113" s="41"/>
      <c r="C113" s="41" t="s">
        <v>239</v>
      </c>
      <c r="D113" s="41"/>
      <c r="E113" s="41"/>
      <c r="F113" s="42"/>
      <c r="G113" s="234"/>
      <c r="H113" s="53"/>
      <c r="I113" s="12"/>
      <c r="J113" s="12"/>
      <c r="K113" s="12"/>
      <c r="L113" s="12"/>
      <c r="M113" s="12"/>
      <c r="N113" s="12"/>
      <c r="O113" s="12"/>
      <c r="P113" s="12"/>
      <c r="Q113" s="23"/>
    </row>
    <row r="114" spans="1:17" s="10" customFormat="1" ht="12.5">
      <c r="A114" s="33" t="s">
        <v>71</v>
      </c>
      <c r="B114" s="41"/>
      <c r="C114" s="41" t="s">
        <v>97</v>
      </c>
      <c r="D114" s="41"/>
      <c r="E114" s="41"/>
      <c r="F114" s="42"/>
      <c r="G114" s="234"/>
      <c r="H114" s="53"/>
      <c r="I114" s="12"/>
      <c r="J114" s="12"/>
      <c r="K114" s="12"/>
      <c r="L114" s="12"/>
      <c r="M114" s="12"/>
      <c r="N114" s="12"/>
      <c r="O114" s="12"/>
      <c r="P114" s="12"/>
      <c r="Q114" s="23"/>
    </row>
    <row r="115" spans="1:17" s="10" customFormat="1" ht="12.5">
      <c r="A115" s="33"/>
      <c r="B115" s="41"/>
      <c r="C115" s="41"/>
      <c r="D115" s="41"/>
      <c r="E115" s="41"/>
      <c r="F115" s="42"/>
      <c r="G115" s="137"/>
      <c r="H115" s="53"/>
      <c r="I115" s="12"/>
      <c r="J115" s="12"/>
      <c r="K115" s="12"/>
      <c r="L115" s="12"/>
      <c r="M115" s="12"/>
      <c r="N115" s="12"/>
      <c r="O115" s="12"/>
      <c r="P115" s="12"/>
      <c r="Q115" s="23"/>
    </row>
    <row r="116" spans="1:17" s="10" customFormat="1" ht="12.5">
      <c r="A116" s="34"/>
      <c r="B116" s="44"/>
      <c r="C116" s="44" t="s">
        <v>98</v>
      </c>
      <c r="D116" s="44"/>
      <c r="E116" s="44"/>
      <c r="F116" s="45"/>
      <c r="G116" s="253">
        <f>SUM(G112:G114)</f>
        <v>0</v>
      </c>
      <c r="H116" s="55"/>
      <c r="I116" s="31"/>
      <c r="J116" s="31"/>
      <c r="K116" s="31"/>
      <c r="L116" s="31"/>
      <c r="M116" s="31"/>
      <c r="N116" s="31"/>
      <c r="O116" s="31"/>
      <c r="P116" s="31"/>
      <c r="Q116" s="11"/>
    </row>
    <row r="117" spans="1:17" s="10" customFormat="1" ht="13.5" customHeight="1">
      <c r="A117" s="49" t="s">
        <v>99</v>
      </c>
      <c r="B117" s="312" t="s">
        <v>240</v>
      </c>
      <c r="C117" s="313"/>
      <c r="D117" s="313"/>
      <c r="E117" s="313"/>
      <c r="F117" s="42"/>
      <c r="G117" s="137"/>
      <c r="H117" s="56"/>
      <c r="I117" s="41"/>
      <c r="J117" s="41"/>
      <c r="K117" s="41"/>
      <c r="L117" s="41"/>
      <c r="M117" s="41"/>
      <c r="N117" s="41"/>
      <c r="O117" s="41"/>
      <c r="P117" s="41"/>
      <c r="Q117" s="42"/>
    </row>
    <row r="118" spans="1:17" s="10" customFormat="1" ht="12.5">
      <c r="A118" s="49" t="s">
        <v>100</v>
      </c>
      <c r="B118" s="41"/>
      <c r="C118" s="41"/>
      <c r="D118" s="41" t="s">
        <v>225</v>
      </c>
      <c r="E118" s="41"/>
      <c r="F118" s="42"/>
      <c r="G118" s="137"/>
      <c r="H118" s="56"/>
      <c r="I118" s="41"/>
      <c r="J118" s="41"/>
      <c r="K118" s="41"/>
      <c r="L118" s="41"/>
      <c r="M118" s="41"/>
      <c r="N118" s="41"/>
      <c r="O118" s="41"/>
      <c r="P118" s="41"/>
      <c r="Q118" s="42"/>
    </row>
    <row r="119" spans="1:17" s="10" customFormat="1" ht="12.5">
      <c r="A119" s="49" t="s">
        <v>101</v>
      </c>
      <c r="B119" s="41"/>
      <c r="C119" s="41" t="s">
        <v>104</v>
      </c>
      <c r="D119" s="41"/>
      <c r="E119" s="41"/>
      <c r="F119" s="42"/>
      <c r="G119" s="234"/>
      <c r="H119" s="56"/>
      <c r="I119" s="41"/>
      <c r="J119" s="41"/>
      <c r="K119" s="41"/>
      <c r="L119" s="41"/>
      <c r="M119" s="41"/>
      <c r="N119" s="41"/>
      <c r="O119" s="41"/>
      <c r="P119" s="41"/>
      <c r="Q119" s="42"/>
    </row>
    <row r="120" spans="1:17" s="10" customFormat="1" ht="12.5">
      <c r="A120" s="49" t="s">
        <v>102</v>
      </c>
      <c r="B120" s="41"/>
      <c r="C120" s="41" t="s">
        <v>105</v>
      </c>
      <c r="D120" s="41"/>
      <c r="E120" s="41"/>
      <c r="F120" s="42"/>
      <c r="G120" s="234"/>
      <c r="H120" s="56"/>
      <c r="I120" s="41"/>
      <c r="J120" s="41"/>
      <c r="K120" s="41"/>
      <c r="L120" s="41"/>
      <c r="M120" s="41"/>
      <c r="N120" s="41"/>
      <c r="O120" s="41"/>
      <c r="P120" s="41"/>
      <c r="Q120" s="42"/>
    </row>
    <row r="121" spans="1:17" s="10" customFormat="1" ht="12.5">
      <c r="A121" s="49" t="s">
        <v>103</v>
      </c>
      <c r="B121" s="41"/>
      <c r="C121" s="41"/>
      <c r="D121" s="41"/>
      <c r="E121" s="41"/>
      <c r="F121" s="42"/>
      <c r="G121" s="137"/>
      <c r="H121" s="56"/>
      <c r="I121" s="41"/>
      <c r="J121" s="41"/>
      <c r="K121" s="41"/>
      <c r="L121" s="41"/>
      <c r="M121" s="41"/>
      <c r="N121" s="41"/>
      <c r="O121" s="41"/>
      <c r="P121" s="41"/>
      <c r="Q121" s="42"/>
    </row>
    <row r="122" spans="1:17" s="10" customFormat="1" ht="12.5">
      <c r="A122" s="40"/>
      <c r="B122" s="41"/>
      <c r="C122" s="41"/>
      <c r="D122" s="41"/>
      <c r="E122" s="41"/>
      <c r="F122" s="42"/>
      <c r="G122" s="137"/>
      <c r="H122" s="56"/>
      <c r="I122" s="41"/>
      <c r="J122" s="41"/>
      <c r="K122" s="41"/>
      <c r="L122" s="41"/>
      <c r="M122" s="41"/>
      <c r="N122" s="41"/>
      <c r="O122" s="41"/>
      <c r="P122" s="41"/>
      <c r="Q122" s="42"/>
    </row>
    <row r="123" spans="1:17" s="10" customFormat="1" ht="12.5">
      <c r="A123" s="43"/>
      <c r="B123" s="44"/>
      <c r="C123" s="44" t="s">
        <v>106</v>
      </c>
      <c r="D123" s="44"/>
      <c r="E123" s="44"/>
      <c r="F123" s="45"/>
      <c r="G123" s="253">
        <f>SUM(G119:G120)</f>
        <v>0</v>
      </c>
      <c r="H123" s="57"/>
      <c r="I123" s="44"/>
      <c r="J123" s="44"/>
      <c r="K123" s="44"/>
      <c r="L123" s="44"/>
      <c r="M123" s="44"/>
      <c r="N123" s="44"/>
      <c r="O123" s="44"/>
      <c r="P123" s="44"/>
      <c r="Q123" s="45"/>
    </row>
    <row r="124" spans="1:17" s="10" customFormat="1" ht="12.5" hidden="1">
      <c r="A124" s="33" t="s">
        <v>49</v>
      </c>
      <c r="B124" s="41" t="s">
        <v>73</v>
      </c>
      <c r="C124" s="41"/>
      <c r="D124" s="41"/>
      <c r="E124" s="41"/>
      <c r="F124" s="42"/>
      <c r="G124" s="137"/>
      <c r="H124" s="53"/>
      <c r="I124" s="12"/>
      <c r="J124" s="12"/>
      <c r="K124" s="12"/>
      <c r="L124" s="12"/>
      <c r="M124" s="12"/>
      <c r="N124" s="12"/>
      <c r="O124" s="12"/>
      <c r="P124" s="12"/>
      <c r="Q124" s="23"/>
    </row>
    <row r="125" spans="1:17" s="10" customFormat="1" ht="12.5" hidden="1">
      <c r="A125" s="33" t="s">
        <v>72</v>
      </c>
      <c r="B125" s="41"/>
      <c r="C125" s="41" t="s">
        <v>50</v>
      </c>
      <c r="D125" s="41"/>
      <c r="E125" s="41"/>
      <c r="F125" s="42"/>
      <c r="G125" s="137"/>
      <c r="H125" s="53"/>
      <c r="I125" s="12"/>
      <c r="J125" s="12"/>
      <c r="K125" s="12"/>
      <c r="L125" s="12"/>
      <c r="M125" s="12"/>
      <c r="N125" s="12"/>
      <c r="O125" s="12"/>
      <c r="P125" s="12"/>
      <c r="Q125" s="23"/>
    </row>
    <row r="126" spans="1:17" s="10" customFormat="1" ht="12.5" hidden="1">
      <c r="A126" s="33" t="s">
        <v>58</v>
      </c>
      <c r="B126" s="41"/>
      <c r="C126" s="41" t="s">
        <v>74</v>
      </c>
      <c r="D126" s="41"/>
      <c r="E126" s="41"/>
      <c r="F126" s="42"/>
      <c r="G126" s="137"/>
      <c r="H126" s="53"/>
      <c r="I126" s="12"/>
      <c r="J126" s="12"/>
      <c r="K126" s="12"/>
      <c r="L126" s="12"/>
      <c r="M126" s="12"/>
      <c r="N126" s="12"/>
      <c r="O126" s="12"/>
      <c r="P126" s="12"/>
      <c r="Q126" s="23"/>
    </row>
    <row r="127" spans="1:17" s="10" customFormat="1" ht="12.5" hidden="1">
      <c r="A127" s="33" t="s">
        <v>59</v>
      </c>
      <c r="B127" s="41"/>
      <c r="C127" s="41" t="s">
        <v>75</v>
      </c>
      <c r="D127" s="41"/>
      <c r="E127" s="41"/>
      <c r="F127" s="42"/>
      <c r="G127" s="137"/>
      <c r="H127" s="53"/>
      <c r="I127" s="12"/>
      <c r="J127" s="12"/>
      <c r="K127" s="12"/>
      <c r="L127" s="12"/>
      <c r="M127" s="12"/>
      <c r="N127" s="12"/>
      <c r="O127" s="12"/>
      <c r="P127" s="12"/>
      <c r="Q127" s="23"/>
    </row>
    <row r="128" spans="1:17" s="10" customFormat="1" ht="12.5" hidden="1">
      <c r="A128" s="33" t="s">
        <v>60</v>
      </c>
      <c r="B128" s="41"/>
      <c r="C128" s="41" t="s">
        <v>76</v>
      </c>
      <c r="D128" s="41"/>
      <c r="E128" s="41"/>
      <c r="F128" s="42"/>
      <c r="G128" s="137"/>
      <c r="H128" s="53"/>
      <c r="I128" s="12"/>
      <c r="J128" s="12"/>
      <c r="K128" s="12"/>
      <c r="L128" s="12"/>
      <c r="M128" s="12"/>
      <c r="N128" s="12"/>
      <c r="O128" s="12"/>
      <c r="P128" s="12"/>
      <c r="Q128" s="23"/>
    </row>
    <row r="129" spans="1:17" s="10" customFormat="1" ht="12.5" hidden="1">
      <c r="A129" s="33"/>
      <c r="B129" s="41"/>
      <c r="C129" s="41" t="s">
        <v>79</v>
      </c>
      <c r="D129" s="41"/>
      <c r="E129" s="41"/>
      <c r="F129" s="42"/>
      <c r="G129" s="137"/>
      <c r="H129" s="53"/>
      <c r="I129" s="12"/>
      <c r="J129" s="12"/>
      <c r="K129" s="12"/>
      <c r="L129" s="12"/>
      <c r="M129" s="12"/>
      <c r="N129" s="12"/>
      <c r="O129" s="12"/>
      <c r="P129" s="12"/>
      <c r="Q129" s="23"/>
    </row>
    <row r="130" spans="1:17" s="10" customFormat="1" ht="12.5" hidden="1">
      <c r="A130" s="33"/>
      <c r="B130" s="41"/>
      <c r="C130" s="41" t="s">
        <v>77</v>
      </c>
      <c r="D130" s="41"/>
      <c r="E130" s="41"/>
      <c r="F130" s="42"/>
      <c r="G130" s="137"/>
      <c r="H130" s="53"/>
      <c r="I130" s="12"/>
      <c r="J130" s="12"/>
      <c r="K130" s="12"/>
      <c r="L130" s="12"/>
      <c r="M130" s="12"/>
      <c r="N130" s="12"/>
      <c r="O130" s="12"/>
      <c r="P130" s="12"/>
      <c r="Q130" s="23"/>
    </row>
    <row r="131" spans="1:17" s="10" customFormat="1" ht="12.5" hidden="1">
      <c r="A131" s="33"/>
      <c r="B131" s="41"/>
      <c r="C131" s="41" t="s">
        <v>80</v>
      </c>
      <c r="D131" s="41"/>
      <c r="E131" s="41"/>
      <c r="F131" s="42"/>
      <c r="G131" s="137"/>
      <c r="H131" s="53"/>
      <c r="I131" s="12"/>
      <c r="J131" s="12"/>
      <c r="K131" s="12"/>
      <c r="L131" s="12"/>
      <c r="M131" s="12"/>
      <c r="N131" s="12"/>
      <c r="O131" s="12"/>
      <c r="P131" s="12"/>
      <c r="Q131" s="23"/>
    </row>
    <row r="132" spans="1:17" s="10" customFormat="1" ht="12.5" hidden="1">
      <c r="A132" s="33"/>
      <c r="B132" s="41"/>
      <c r="C132" s="41" t="s">
        <v>81</v>
      </c>
      <c r="D132" s="41"/>
      <c r="E132" s="41"/>
      <c r="F132" s="42"/>
      <c r="G132" s="137"/>
      <c r="H132" s="53"/>
      <c r="I132" s="12"/>
      <c r="J132" s="12"/>
      <c r="K132" s="12"/>
      <c r="L132" s="12"/>
      <c r="M132" s="12"/>
      <c r="N132" s="12"/>
      <c r="O132" s="12"/>
      <c r="P132" s="12"/>
      <c r="Q132" s="23"/>
    </row>
    <row r="133" spans="1:17" s="10" customFormat="1" ht="12.5" hidden="1">
      <c r="A133" s="33"/>
      <c r="B133" s="41"/>
      <c r="C133" s="41" t="s">
        <v>78</v>
      </c>
      <c r="D133" s="41"/>
      <c r="E133" s="41"/>
      <c r="F133" s="42"/>
      <c r="G133" s="137"/>
      <c r="H133" s="53"/>
      <c r="I133" s="12"/>
      <c r="J133" s="12"/>
      <c r="K133" s="12"/>
      <c r="L133" s="12"/>
      <c r="M133" s="12"/>
      <c r="N133" s="12"/>
      <c r="O133" s="12"/>
      <c r="P133" s="12"/>
      <c r="Q133" s="23"/>
    </row>
    <row r="134" spans="1:17" s="10" customFormat="1" ht="12.5" hidden="1">
      <c r="A134" s="33"/>
      <c r="B134" s="41"/>
      <c r="C134" s="41" t="s">
        <v>82</v>
      </c>
      <c r="D134" s="41"/>
      <c r="E134" s="41"/>
      <c r="F134" s="42"/>
      <c r="G134" s="137"/>
      <c r="H134" s="53"/>
      <c r="I134" s="12"/>
      <c r="J134" s="12"/>
      <c r="K134" s="12"/>
      <c r="L134" s="12"/>
      <c r="M134" s="12"/>
      <c r="N134" s="12"/>
      <c r="O134" s="12"/>
      <c r="P134" s="12"/>
      <c r="Q134" s="23"/>
    </row>
    <row r="135" spans="1:17" s="10" customFormat="1" ht="12.5" hidden="1">
      <c r="A135" s="33"/>
      <c r="B135" s="41"/>
      <c r="C135" s="41"/>
      <c r="D135" s="41"/>
      <c r="E135" s="41"/>
      <c r="F135" s="42"/>
      <c r="G135" s="137"/>
      <c r="H135" s="53"/>
      <c r="I135" s="12"/>
      <c r="J135" s="12"/>
      <c r="K135" s="12"/>
      <c r="L135" s="12"/>
      <c r="M135" s="12"/>
      <c r="N135" s="12"/>
      <c r="O135" s="12"/>
      <c r="P135" s="12"/>
      <c r="Q135" s="23"/>
    </row>
    <row r="136" spans="1:17" s="10" customFormat="1" ht="12.5" hidden="1">
      <c r="A136" s="33"/>
      <c r="B136" s="41"/>
      <c r="C136" s="41" t="s">
        <v>83</v>
      </c>
      <c r="D136" s="41"/>
      <c r="E136" s="41"/>
      <c r="F136" s="42"/>
      <c r="G136" s="137"/>
      <c r="H136" s="53"/>
      <c r="I136" s="12"/>
      <c r="J136" s="12"/>
      <c r="K136" s="12"/>
      <c r="L136" s="12"/>
      <c r="M136" s="12"/>
      <c r="N136" s="12"/>
      <c r="O136" s="12"/>
      <c r="P136" s="12"/>
      <c r="Q136" s="23"/>
    </row>
    <row r="137" spans="1:17" s="10" customFormat="1" ht="12.5">
      <c r="A137" s="5" t="s">
        <v>51</v>
      </c>
      <c r="B137" s="254"/>
      <c r="C137" s="254"/>
      <c r="D137" s="254"/>
      <c r="E137" s="254"/>
      <c r="F137" s="255"/>
      <c r="G137" s="256" t="e">
        <f>G51+G56+G63+G77+G109+G116+G123</f>
        <v>#DIV/0!</v>
      </c>
      <c r="H137" s="58"/>
      <c r="I137" s="38"/>
      <c r="J137" s="38"/>
      <c r="K137" s="38"/>
      <c r="L137" s="38"/>
      <c r="M137" s="38"/>
      <c r="N137" s="38"/>
      <c r="O137" s="38"/>
      <c r="P137" s="38"/>
      <c r="Q137" s="29"/>
    </row>
    <row r="138" spans="1:17" s="10" customFormat="1" ht="12.5">
      <c r="A138" s="36"/>
      <c r="B138" s="36"/>
      <c r="C138" s="36"/>
      <c r="D138" s="36"/>
      <c r="E138" s="36"/>
      <c r="F138" s="36"/>
      <c r="G138" s="12"/>
      <c r="H138" s="12"/>
      <c r="I138" s="12"/>
      <c r="J138" s="12"/>
      <c r="K138" s="12"/>
      <c r="L138" s="12"/>
      <c r="M138" s="12"/>
      <c r="N138" s="12"/>
      <c r="O138" s="12"/>
      <c r="P138" s="12"/>
      <c r="Q138" s="12"/>
    </row>
    <row r="139" spans="1:17" s="10" customFormat="1" ht="12.5">
      <c r="A139" s="39"/>
      <c r="B139" s="36"/>
      <c r="C139" s="36"/>
      <c r="D139" s="36"/>
      <c r="E139" s="36"/>
      <c r="F139" s="36"/>
      <c r="G139" s="12"/>
      <c r="H139" s="12"/>
      <c r="I139" s="12"/>
      <c r="J139" s="12"/>
      <c r="K139" s="12"/>
      <c r="L139" s="12"/>
      <c r="M139" s="12"/>
      <c r="N139" s="12"/>
      <c r="O139" s="12"/>
      <c r="P139" s="12"/>
      <c r="Q139" s="12"/>
    </row>
    <row r="140" spans="1:17">
      <c r="A140" s="143" t="s">
        <v>107</v>
      </c>
      <c r="B140" s="10"/>
      <c r="C140" s="10"/>
      <c r="D140" s="10"/>
      <c r="E140" s="10"/>
      <c r="F140" s="10"/>
      <c r="G140" s="10"/>
      <c r="H140" s="10"/>
      <c r="I140" s="10"/>
      <c r="J140" s="10"/>
      <c r="K140" s="10"/>
      <c r="L140" s="10"/>
      <c r="M140" s="10"/>
      <c r="N140" s="10"/>
      <c r="O140" s="10"/>
      <c r="P140" s="10"/>
    </row>
    <row r="141" spans="1:17">
      <c r="A141" s="10" t="s">
        <v>110</v>
      </c>
      <c r="B141" s="10"/>
      <c r="C141" s="10"/>
      <c r="D141" s="10"/>
      <c r="E141" s="10"/>
      <c r="F141" s="10"/>
      <c r="G141" s="10"/>
      <c r="H141" s="10"/>
      <c r="I141" s="10"/>
      <c r="J141" s="10"/>
      <c r="K141" s="10"/>
      <c r="L141" s="10"/>
      <c r="M141" s="10"/>
      <c r="N141" s="10"/>
      <c r="O141" s="10"/>
      <c r="P141" s="10"/>
    </row>
    <row r="142" spans="1:17">
      <c r="A142" s="340" t="s">
        <v>109</v>
      </c>
      <c r="B142" s="341"/>
      <c r="C142" s="341"/>
      <c r="D142" s="341"/>
      <c r="E142" s="341"/>
      <c r="F142" s="341"/>
      <c r="G142" s="341"/>
      <c r="H142" s="341"/>
      <c r="I142" s="341"/>
      <c r="J142" s="341"/>
      <c r="K142" s="341"/>
      <c r="L142" s="341"/>
      <c r="M142" s="341"/>
      <c r="N142" s="341"/>
      <c r="O142" s="341"/>
      <c r="P142" s="341"/>
    </row>
    <row r="143" spans="1:17">
      <c r="A143" s="9" t="s">
        <v>227</v>
      </c>
      <c r="B143" s="10"/>
      <c r="C143" s="10"/>
      <c r="D143" s="10"/>
      <c r="E143" s="10"/>
      <c r="F143" s="10"/>
      <c r="G143" s="10"/>
      <c r="H143" s="10"/>
      <c r="I143" s="10"/>
      <c r="J143" s="10"/>
      <c r="K143" s="10"/>
      <c r="L143" s="10"/>
      <c r="M143" s="10"/>
      <c r="N143" s="10"/>
      <c r="O143" s="10"/>
      <c r="P143" s="10"/>
    </row>
    <row r="144" spans="1:17" ht="13.5" customHeight="1">
      <c r="A144" s="339" t="s">
        <v>228</v>
      </c>
      <c r="B144" s="339"/>
      <c r="C144" s="339"/>
      <c r="D144" s="339"/>
      <c r="E144" s="339"/>
      <c r="F144" s="339"/>
      <c r="G144" s="339"/>
      <c r="H144" s="339"/>
      <c r="I144" s="339"/>
      <c r="J144" s="339"/>
      <c r="K144" s="339"/>
      <c r="L144" s="339"/>
      <c r="M144" s="339"/>
      <c r="N144" s="339"/>
      <c r="O144" s="339"/>
      <c r="P144" s="339"/>
    </row>
    <row r="145" spans="1:34">
      <c r="A145" s="339"/>
      <c r="B145" s="339"/>
      <c r="C145" s="339"/>
      <c r="D145" s="339"/>
      <c r="E145" s="339"/>
      <c r="F145" s="339"/>
      <c r="G145" s="339"/>
      <c r="H145" s="339"/>
      <c r="I145" s="339"/>
      <c r="J145" s="339"/>
      <c r="K145" s="339"/>
      <c r="L145" s="339"/>
      <c r="M145" s="339"/>
      <c r="N145" s="339"/>
      <c r="O145" s="339"/>
      <c r="P145" s="339"/>
    </row>
    <row r="146" spans="1:34" ht="13.5" customHeight="1">
      <c r="A146" s="339" t="s">
        <v>455</v>
      </c>
      <c r="B146" s="339"/>
      <c r="C146" s="339"/>
      <c r="D146" s="339"/>
      <c r="E146" s="339"/>
      <c r="F146" s="339"/>
      <c r="G146" s="339"/>
      <c r="H146" s="339"/>
      <c r="I146" s="339"/>
      <c r="J146" s="339"/>
      <c r="K146" s="339"/>
      <c r="L146" s="339"/>
      <c r="M146" s="339"/>
      <c r="N146" s="339"/>
      <c r="O146" s="339"/>
      <c r="P146" s="339"/>
      <c r="Q146" s="265"/>
    </row>
    <row r="147" spans="1:34" ht="13.5" customHeight="1">
      <c r="A147" s="339" t="s">
        <v>456</v>
      </c>
      <c r="B147" s="339"/>
      <c r="C147" s="339"/>
      <c r="D147" s="339"/>
      <c r="E147" s="339"/>
      <c r="F147" s="339"/>
      <c r="G147" s="339"/>
      <c r="H147" s="339"/>
      <c r="I147" s="339"/>
      <c r="J147" s="339"/>
      <c r="K147" s="339"/>
      <c r="L147" s="339"/>
      <c r="M147" s="339"/>
      <c r="N147" s="339"/>
      <c r="O147" s="339"/>
      <c r="P147" s="339"/>
      <c r="Q147" s="265"/>
    </row>
    <row r="148" spans="1:34" ht="13" customHeight="1">
      <c r="A148" s="310" t="s">
        <v>480</v>
      </c>
      <c r="B148" s="310"/>
      <c r="C148" s="310"/>
      <c r="D148" s="310"/>
      <c r="E148" s="310"/>
      <c r="F148" s="310"/>
      <c r="G148" s="310"/>
      <c r="H148" s="310"/>
      <c r="I148" s="310"/>
      <c r="J148" s="310"/>
      <c r="K148" s="310"/>
      <c r="L148" s="310"/>
      <c r="M148" s="310"/>
      <c r="N148" s="310"/>
      <c r="O148" s="310"/>
      <c r="P148" s="310"/>
      <c r="Q148" s="310"/>
      <c r="R148" s="310"/>
      <c r="S148" s="97"/>
      <c r="T148" s="97"/>
      <c r="U148" s="97"/>
      <c r="V148" s="97"/>
      <c r="W148" s="97"/>
      <c r="X148" s="97"/>
      <c r="Y148" s="97"/>
      <c r="Z148" s="97"/>
      <c r="AA148" s="97"/>
      <c r="AB148" s="97"/>
      <c r="AC148" s="97"/>
      <c r="AD148" s="97"/>
      <c r="AE148" s="97"/>
      <c r="AF148" s="97"/>
      <c r="AG148" s="97"/>
      <c r="AH148" s="97"/>
    </row>
    <row r="149" spans="1:34">
      <c r="A149" s="9" t="s">
        <v>226</v>
      </c>
      <c r="B149" s="9"/>
      <c r="C149" s="9"/>
      <c r="D149" s="10"/>
      <c r="E149" s="10"/>
      <c r="F149" s="10"/>
      <c r="G149" s="10"/>
      <c r="H149" s="10"/>
      <c r="I149" s="10"/>
      <c r="J149" s="10"/>
      <c r="K149" s="10"/>
      <c r="L149" s="10"/>
      <c r="M149" s="10"/>
      <c r="N149" s="10"/>
      <c r="O149" s="10"/>
      <c r="P149" s="10"/>
    </row>
    <row r="150" spans="1:34">
      <c r="A150" s="10" t="s">
        <v>229</v>
      </c>
      <c r="B150" s="10"/>
      <c r="C150" s="10"/>
      <c r="D150" s="10"/>
      <c r="E150" s="10"/>
      <c r="F150" s="10"/>
      <c r="G150" s="10"/>
      <c r="H150" s="10"/>
      <c r="I150" s="10"/>
      <c r="J150" s="10"/>
      <c r="K150" s="10"/>
      <c r="L150" s="10"/>
      <c r="M150" s="10"/>
      <c r="N150" s="10"/>
      <c r="O150" s="10"/>
      <c r="P150" s="10"/>
    </row>
  </sheetData>
  <mergeCells count="105">
    <mergeCell ref="A146:P146"/>
    <mergeCell ref="A147:P147"/>
    <mergeCell ref="N61:O61"/>
    <mergeCell ref="L65:M65"/>
    <mergeCell ref="N71:O71"/>
    <mergeCell ref="L72:M72"/>
    <mergeCell ref="N72:O72"/>
    <mergeCell ref="L73:M73"/>
    <mergeCell ref="N73:O73"/>
    <mergeCell ref="L69:M69"/>
    <mergeCell ref="L66:M66"/>
    <mergeCell ref="N66:O66"/>
    <mergeCell ref="N69:O69"/>
    <mergeCell ref="L68:M68"/>
    <mergeCell ref="J75:O75"/>
    <mergeCell ref="L70:M70"/>
    <mergeCell ref="N70:O70"/>
    <mergeCell ref="L71:M71"/>
    <mergeCell ref="L74:M74"/>
    <mergeCell ref="N74:O74"/>
    <mergeCell ref="N65:O65"/>
    <mergeCell ref="N68:O68"/>
    <mergeCell ref="J62:O62"/>
    <mergeCell ref="L67:M67"/>
    <mergeCell ref="O43:P43"/>
    <mergeCell ref="O44:P44"/>
    <mergeCell ref="L23:M23"/>
    <mergeCell ref="L41:N41"/>
    <mergeCell ref="L42:N42"/>
    <mergeCell ref="L38:N38"/>
    <mergeCell ref="L39:N39"/>
    <mergeCell ref="N28:O28"/>
    <mergeCell ref="N26:O26"/>
    <mergeCell ref="N27:O27"/>
    <mergeCell ref="N67:O67"/>
    <mergeCell ref="A144:P145"/>
    <mergeCell ref="A142:P142"/>
    <mergeCell ref="P11:Q11"/>
    <mergeCell ref="A6:E6"/>
    <mergeCell ref="F6:H6"/>
    <mergeCell ref="J59:J60"/>
    <mergeCell ref="L58:M58"/>
    <mergeCell ref="N58:O58"/>
    <mergeCell ref="L59:M59"/>
    <mergeCell ref="N59:O59"/>
    <mergeCell ref="L60:M60"/>
    <mergeCell ref="I7:K7"/>
    <mergeCell ref="I8:K8"/>
    <mergeCell ref="L35:N36"/>
    <mergeCell ref="O35:P36"/>
    <mergeCell ref="J35:J36"/>
    <mergeCell ref="K35:K36"/>
    <mergeCell ref="L31:M31"/>
    <mergeCell ref="L37:N37"/>
    <mergeCell ref="O37:P37"/>
    <mergeCell ref="J22:J30"/>
    <mergeCell ref="O41:P41"/>
    <mergeCell ref="O42:P42"/>
    <mergeCell ref="A5:P5"/>
    <mergeCell ref="N31:O31"/>
    <mergeCell ref="A7:D7"/>
    <mergeCell ref="F7:G7"/>
    <mergeCell ref="A8:D8"/>
    <mergeCell ref="F8:G8"/>
    <mergeCell ref="J32:O32"/>
    <mergeCell ref="O40:P40"/>
    <mergeCell ref="L40:N40"/>
    <mergeCell ref="L16:M16"/>
    <mergeCell ref="O16:P16"/>
    <mergeCell ref="L25:M25"/>
    <mergeCell ref="L28:M28"/>
    <mergeCell ref="N23:O23"/>
    <mergeCell ref="N25:O25"/>
    <mergeCell ref="N29:O29"/>
    <mergeCell ref="N30:O30"/>
    <mergeCell ref="L21:M21"/>
    <mergeCell ref="N21:O21"/>
    <mergeCell ref="L22:M22"/>
    <mergeCell ref="L24:M24"/>
    <mergeCell ref="L26:M26"/>
    <mergeCell ref="L27:M27"/>
    <mergeCell ref="A148:R148"/>
    <mergeCell ref="C11:O11"/>
    <mergeCell ref="B110:E110"/>
    <mergeCell ref="B117:E117"/>
    <mergeCell ref="N60:O60"/>
    <mergeCell ref="L61:M61"/>
    <mergeCell ref="O45:P45"/>
    <mergeCell ref="O46:P46"/>
    <mergeCell ref="O47:P47"/>
    <mergeCell ref="O48:P48"/>
    <mergeCell ref="L49:N49"/>
    <mergeCell ref="O49:P49"/>
    <mergeCell ref="L46:N46"/>
    <mergeCell ref="L47:N47"/>
    <mergeCell ref="L48:N48"/>
    <mergeCell ref="L43:N43"/>
    <mergeCell ref="L44:N44"/>
    <mergeCell ref="L45:N45"/>
    <mergeCell ref="L29:M29"/>
    <mergeCell ref="L30:M30"/>
    <mergeCell ref="N22:O22"/>
    <mergeCell ref="N24:O24"/>
    <mergeCell ref="O38:P38"/>
    <mergeCell ref="O39:P39"/>
  </mergeCells>
  <phoneticPr fontId="3"/>
  <pageMargins left="0.70866141732283472" right="0.70866141732283472" top="0.74803149606299213" bottom="0.74803149606299213" header="0.31496062992125984" footer="0.31496062992125984"/>
  <pageSetup paperSize="9" scale="58" fitToWidth="0" orientation="portrait" r:id="rId1"/>
  <rowBreaks count="1" manualBreakCount="1">
    <brk id="137"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28D3-5839-417B-A3DC-4D1EF26DF225}">
  <sheetPr>
    <pageSetUpPr fitToPage="1"/>
  </sheetPr>
  <dimension ref="A1:H45"/>
  <sheetViews>
    <sheetView view="pageBreakPreview" zoomScaleNormal="100" zoomScaleSheetLayoutView="100" workbookViewId="0">
      <selection activeCell="A2" sqref="A2:G2"/>
    </sheetView>
  </sheetViews>
  <sheetFormatPr defaultRowHeight="13"/>
  <cols>
    <col min="1" max="1" width="27.08984375" customWidth="1"/>
    <col min="7" max="7" width="27.6328125" customWidth="1"/>
  </cols>
  <sheetData>
    <row r="1" spans="1:8" ht="14">
      <c r="A1" s="361" t="s">
        <v>382</v>
      </c>
      <c r="B1" s="361"/>
      <c r="C1" s="361"/>
      <c r="D1" s="361"/>
      <c r="E1" s="361"/>
      <c r="F1" s="361"/>
      <c r="G1" s="155"/>
      <c r="H1" s="155"/>
    </row>
    <row r="2" spans="1:8" ht="18.75" customHeight="1">
      <c r="A2" s="372" t="s">
        <v>391</v>
      </c>
      <c r="B2" s="372"/>
      <c r="C2" s="372"/>
      <c r="D2" s="372"/>
      <c r="E2" s="372"/>
      <c r="F2" s="372"/>
      <c r="G2" s="372"/>
      <c r="H2" s="155"/>
    </row>
    <row r="3" spans="1:8">
      <c r="A3" s="155"/>
      <c r="B3" s="155"/>
      <c r="C3" s="155"/>
      <c r="D3" s="155"/>
      <c r="E3" s="155"/>
      <c r="F3" s="155"/>
      <c r="G3" s="155"/>
      <c r="H3" s="155"/>
    </row>
    <row r="4" spans="1:8">
      <c r="A4" s="263" t="s">
        <v>383</v>
      </c>
      <c r="B4" s="155"/>
      <c r="C4" s="155"/>
      <c r="D4" s="155"/>
      <c r="E4" s="155"/>
      <c r="F4" s="155"/>
      <c r="G4" s="155"/>
      <c r="H4" s="155"/>
    </row>
    <row r="5" spans="1:8" ht="13.5" thickBot="1">
      <c r="A5" s="199" t="s">
        <v>389</v>
      </c>
      <c r="B5" s="190" t="s">
        <v>375</v>
      </c>
      <c r="C5" s="362" t="s">
        <v>376</v>
      </c>
      <c r="D5" s="362"/>
      <c r="E5" s="362"/>
      <c r="F5" s="190" t="s">
        <v>377</v>
      </c>
      <c r="G5" s="197" t="s">
        <v>387</v>
      </c>
      <c r="H5" s="155"/>
    </row>
    <row r="6" spans="1:8" ht="27" customHeight="1" thickBot="1">
      <c r="A6" s="200"/>
      <c r="B6" s="155"/>
      <c r="C6" s="364">
        <f>E19</f>
        <v>0</v>
      </c>
      <c r="D6" s="365"/>
      <c r="E6" s="366"/>
      <c r="F6" s="155"/>
      <c r="G6" s="202">
        <f>A6-E19</f>
        <v>0</v>
      </c>
      <c r="H6" s="155"/>
    </row>
    <row r="7" spans="1:8">
      <c r="A7" s="155"/>
      <c r="B7" s="155"/>
      <c r="C7" s="155"/>
      <c r="D7" s="155"/>
      <c r="E7" s="155"/>
      <c r="F7" s="155"/>
      <c r="G7" s="155"/>
      <c r="H7" s="155"/>
    </row>
    <row r="8" spans="1:8">
      <c r="A8" s="155"/>
      <c r="B8" s="155"/>
      <c r="C8" s="369" t="s">
        <v>378</v>
      </c>
      <c r="D8" s="369"/>
      <c r="E8" s="196" t="s">
        <v>379</v>
      </c>
      <c r="F8" s="155"/>
      <c r="G8" s="155"/>
      <c r="H8" s="155"/>
    </row>
    <row r="9" spans="1:8">
      <c r="A9" s="155"/>
      <c r="B9" s="155"/>
      <c r="C9" s="367"/>
      <c r="D9" s="368"/>
      <c r="E9" s="195"/>
      <c r="F9" s="155"/>
      <c r="G9" s="155"/>
      <c r="H9" s="155"/>
    </row>
    <row r="10" spans="1:8">
      <c r="A10" s="155"/>
      <c r="B10" s="155"/>
      <c r="C10" s="367"/>
      <c r="D10" s="368"/>
      <c r="E10" s="195"/>
      <c r="F10" s="155"/>
      <c r="G10" s="155"/>
      <c r="H10" s="155"/>
    </row>
    <row r="11" spans="1:8">
      <c r="A11" s="155"/>
      <c r="B11" s="155"/>
      <c r="C11" s="367"/>
      <c r="D11" s="368"/>
      <c r="E11" s="195"/>
      <c r="F11" s="155"/>
      <c r="G11" s="155"/>
      <c r="H11" s="155"/>
    </row>
    <row r="12" spans="1:8">
      <c r="A12" s="155"/>
      <c r="B12" s="155"/>
      <c r="C12" s="367"/>
      <c r="D12" s="368"/>
      <c r="E12" s="195"/>
      <c r="F12" s="155"/>
      <c r="G12" s="155"/>
      <c r="H12" s="155"/>
    </row>
    <row r="13" spans="1:8">
      <c r="A13" s="155"/>
      <c r="B13" s="155"/>
      <c r="C13" s="367"/>
      <c r="D13" s="368"/>
      <c r="E13" s="195"/>
      <c r="F13" s="155"/>
      <c r="G13" s="155"/>
      <c r="H13" s="155"/>
    </row>
    <row r="14" spans="1:8">
      <c r="A14" s="155"/>
      <c r="B14" s="155"/>
      <c r="C14" s="367"/>
      <c r="D14" s="368"/>
      <c r="E14" s="195"/>
      <c r="F14" s="155"/>
      <c r="G14" s="155"/>
      <c r="H14" s="155"/>
    </row>
    <row r="15" spans="1:8">
      <c r="A15" s="155"/>
      <c r="B15" s="155"/>
      <c r="C15" s="367"/>
      <c r="D15" s="368"/>
      <c r="E15" s="195"/>
      <c r="F15" s="155"/>
      <c r="G15" s="155"/>
      <c r="H15" s="155"/>
    </row>
    <row r="16" spans="1:8">
      <c r="A16" s="155"/>
      <c r="B16" s="155"/>
      <c r="C16" s="367"/>
      <c r="D16" s="368"/>
      <c r="E16" s="195"/>
      <c r="F16" s="155"/>
      <c r="G16" s="155"/>
      <c r="H16" s="155"/>
    </row>
    <row r="17" spans="1:8">
      <c r="A17" s="155"/>
      <c r="B17" s="155"/>
      <c r="C17" s="367"/>
      <c r="D17" s="368"/>
      <c r="E17" s="195"/>
      <c r="F17" s="155"/>
      <c r="G17" s="155"/>
      <c r="H17" s="155"/>
    </row>
    <row r="18" spans="1:8">
      <c r="A18" s="155"/>
      <c r="B18" s="155"/>
      <c r="C18" s="367"/>
      <c r="D18" s="368"/>
      <c r="E18" s="195"/>
      <c r="F18" s="155"/>
      <c r="G18" s="155"/>
      <c r="H18" s="155"/>
    </row>
    <row r="19" spans="1:8">
      <c r="A19" s="155"/>
      <c r="B19" s="155"/>
      <c r="C19" s="370" t="s">
        <v>380</v>
      </c>
      <c r="D19" s="371"/>
      <c r="E19" s="194">
        <f>SUM(E9:E18)</f>
        <v>0</v>
      </c>
      <c r="F19" s="155"/>
      <c r="G19" s="155"/>
      <c r="H19" s="155"/>
    </row>
    <row r="20" spans="1:8">
      <c r="A20" s="155"/>
      <c r="B20" s="155"/>
      <c r="C20" s="155"/>
      <c r="D20" s="155"/>
      <c r="E20" s="193"/>
      <c r="F20" s="155"/>
      <c r="G20" s="155"/>
      <c r="H20" s="155"/>
    </row>
    <row r="21" spans="1:8">
      <c r="A21" s="263" t="s">
        <v>384</v>
      </c>
      <c r="B21" s="155"/>
      <c r="C21" s="155"/>
      <c r="D21" s="155"/>
      <c r="E21" s="155"/>
      <c r="F21" s="155"/>
      <c r="G21" s="155"/>
      <c r="H21" s="155"/>
    </row>
    <row r="22" spans="1:8" ht="13.5" thickBot="1">
      <c r="A22" s="197" t="s">
        <v>390</v>
      </c>
      <c r="B22" s="190" t="s">
        <v>375</v>
      </c>
      <c r="C22" s="362" t="s">
        <v>376</v>
      </c>
      <c r="D22" s="362"/>
      <c r="E22" s="362"/>
      <c r="F22" s="190" t="s">
        <v>377</v>
      </c>
      <c r="G22" s="197" t="s">
        <v>388</v>
      </c>
      <c r="H22" s="155"/>
    </row>
    <row r="23" spans="1:8" ht="27" customHeight="1" thickBot="1">
      <c r="A23" s="200"/>
      <c r="B23" s="155"/>
      <c r="C23" s="364">
        <f>E36</f>
        <v>0</v>
      </c>
      <c r="D23" s="365"/>
      <c r="E23" s="366"/>
      <c r="F23" s="155"/>
      <c r="G23" s="202">
        <f>A23-E36</f>
        <v>0</v>
      </c>
      <c r="H23" s="155"/>
    </row>
    <row r="24" spans="1:8">
      <c r="A24" s="155"/>
      <c r="B24" s="155"/>
      <c r="C24" s="155"/>
      <c r="D24" s="155"/>
      <c r="E24" s="155"/>
      <c r="F24" s="155"/>
      <c r="G24" s="155"/>
      <c r="H24" s="155"/>
    </row>
    <row r="25" spans="1:8">
      <c r="A25" s="155"/>
      <c r="B25" s="155"/>
      <c r="C25" s="369" t="s">
        <v>378</v>
      </c>
      <c r="D25" s="369"/>
      <c r="E25" s="196" t="s">
        <v>379</v>
      </c>
      <c r="F25" s="155"/>
      <c r="G25" s="155"/>
      <c r="H25" s="155"/>
    </row>
    <row r="26" spans="1:8">
      <c r="A26" s="155"/>
      <c r="B26" s="155"/>
      <c r="C26" s="367"/>
      <c r="D26" s="368"/>
      <c r="E26" s="195"/>
      <c r="F26" s="155"/>
      <c r="G26" s="155"/>
      <c r="H26" s="155"/>
    </row>
    <row r="27" spans="1:8">
      <c r="A27" s="155"/>
      <c r="B27" s="155"/>
      <c r="C27" s="367"/>
      <c r="D27" s="368"/>
      <c r="E27" s="195"/>
      <c r="F27" s="155"/>
      <c r="G27" s="155"/>
      <c r="H27" s="155"/>
    </row>
    <row r="28" spans="1:8">
      <c r="A28" s="155"/>
      <c r="B28" s="155"/>
      <c r="C28" s="367"/>
      <c r="D28" s="368"/>
      <c r="E28" s="195"/>
      <c r="F28" s="155"/>
      <c r="G28" s="155"/>
      <c r="H28" s="155"/>
    </row>
    <row r="29" spans="1:8">
      <c r="A29" s="155"/>
      <c r="B29" s="155"/>
      <c r="C29" s="367"/>
      <c r="D29" s="368"/>
      <c r="E29" s="195"/>
      <c r="F29" s="155"/>
      <c r="G29" s="155"/>
      <c r="H29" s="155"/>
    </row>
    <row r="30" spans="1:8">
      <c r="A30" s="155"/>
      <c r="B30" s="155"/>
      <c r="C30" s="367"/>
      <c r="D30" s="368"/>
      <c r="E30" s="195"/>
      <c r="F30" s="155"/>
      <c r="G30" s="155"/>
      <c r="H30" s="155"/>
    </row>
    <row r="31" spans="1:8">
      <c r="A31" s="155"/>
      <c r="B31" s="155"/>
      <c r="C31" s="367"/>
      <c r="D31" s="368"/>
      <c r="E31" s="195"/>
      <c r="F31" s="155"/>
      <c r="G31" s="155"/>
      <c r="H31" s="155"/>
    </row>
    <row r="32" spans="1:8">
      <c r="A32" s="155"/>
      <c r="B32" s="155"/>
      <c r="C32" s="367"/>
      <c r="D32" s="368"/>
      <c r="E32" s="195"/>
      <c r="F32" s="155"/>
      <c r="G32" s="155"/>
      <c r="H32" s="155"/>
    </row>
    <row r="33" spans="1:8">
      <c r="A33" s="155"/>
      <c r="B33" s="155"/>
      <c r="C33" s="367"/>
      <c r="D33" s="368"/>
      <c r="E33" s="195"/>
      <c r="F33" s="155"/>
      <c r="G33" s="155"/>
      <c r="H33" s="155"/>
    </row>
    <row r="34" spans="1:8">
      <c r="A34" s="155"/>
      <c r="B34" s="155"/>
      <c r="C34" s="367"/>
      <c r="D34" s="368"/>
      <c r="E34" s="195"/>
      <c r="F34" s="155"/>
      <c r="G34" s="155"/>
      <c r="H34" s="155"/>
    </row>
    <row r="35" spans="1:8">
      <c r="A35" s="155"/>
      <c r="B35" s="155"/>
      <c r="C35" s="367"/>
      <c r="D35" s="368"/>
      <c r="E35" s="195"/>
      <c r="F35" s="155"/>
      <c r="H35" s="155"/>
    </row>
    <row r="36" spans="1:8">
      <c r="A36" s="155"/>
      <c r="B36" s="155"/>
      <c r="C36" s="370" t="s">
        <v>380</v>
      </c>
      <c r="D36" s="371"/>
      <c r="E36" s="194">
        <f>SUM(E26:E35)</f>
        <v>0</v>
      </c>
      <c r="F36" s="155"/>
      <c r="H36" s="155"/>
    </row>
    <row r="37" spans="1:8">
      <c r="A37" s="155"/>
      <c r="B37" s="155"/>
      <c r="C37" s="155"/>
      <c r="D37" s="155"/>
      <c r="E37" s="155"/>
      <c r="F37" s="155"/>
      <c r="H37" s="155"/>
    </row>
    <row r="38" spans="1:8">
      <c r="A38" s="155"/>
      <c r="B38" s="155"/>
      <c r="C38" s="155"/>
      <c r="D38" s="155"/>
      <c r="E38" s="155"/>
      <c r="F38" s="155"/>
      <c r="H38" s="155"/>
    </row>
    <row r="39" spans="1:8">
      <c r="A39" s="263" t="s">
        <v>385</v>
      </c>
      <c r="B39" s="155"/>
      <c r="C39" s="155"/>
      <c r="D39" s="155"/>
      <c r="E39" s="155"/>
      <c r="F39" s="155"/>
      <c r="H39" s="155"/>
    </row>
    <row r="40" spans="1:8" ht="13.5" thickBot="1">
      <c r="A40" s="197" t="s">
        <v>387</v>
      </c>
      <c r="B40" s="190" t="s">
        <v>473</v>
      </c>
      <c r="C40" s="363" t="s">
        <v>388</v>
      </c>
      <c r="D40" s="363"/>
      <c r="E40" s="363"/>
      <c r="F40" s="190" t="s">
        <v>474</v>
      </c>
      <c r="G40" s="266" t="s">
        <v>386</v>
      </c>
      <c r="H40" s="203"/>
    </row>
    <row r="41" spans="1:8" ht="27" customHeight="1" thickBot="1">
      <c r="A41" s="202">
        <f>G6</f>
        <v>0</v>
      </c>
      <c r="B41" s="155"/>
      <c r="C41" s="364">
        <f>G23</f>
        <v>0</v>
      </c>
      <c r="D41" s="365"/>
      <c r="E41" s="366"/>
      <c r="F41" s="201"/>
      <c r="G41" s="278">
        <f>G6-G23</f>
        <v>0</v>
      </c>
      <c r="H41" s="198"/>
    </row>
    <row r="42" spans="1:8">
      <c r="A42" s="155"/>
      <c r="B42" s="155"/>
    </row>
    <row r="43" spans="1:8">
      <c r="A43" s="155"/>
      <c r="B43" s="155"/>
    </row>
    <row r="44" spans="1:8">
      <c r="A44" s="155"/>
      <c r="B44" s="155"/>
    </row>
    <row r="45" spans="1:8">
      <c r="A45" s="155"/>
      <c r="B45" s="155"/>
    </row>
  </sheetData>
  <mergeCells count="32">
    <mergeCell ref="C27:D27"/>
    <mergeCell ref="C28:D28"/>
    <mergeCell ref="C29:D29"/>
    <mergeCell ref="C30:D30"/>
    <mergeCell ref="C26:D26"/>
    <mergeCell ref="C6:E6"/>
    <mergeCell ref="C8:D8"/>
    <mergeCell ref="C17:D17"/>
    <mergeCell ref="C16:D16"/>
    <mergeCell ref="C15:D15"/>
    <mergeCell ref="C14:D14"/>
    <mergeCell ref="C9:D9"/>
    <mergeCell ref="C10:D10"/>
    <mergeCell ref="C11:D11"/>
    <mergeCell ref="C12:D12"/>
    <mergeCell ref="C13:D13"/>
    <mergeCell ref="A1:F1"/>
    <mergeCell ref="C5:E5"/>
    <mergeCell ref="C40:E40"/>
    <mergeCell ref="C41:E41"/>
    <mergeCell ref="C18:D18"/>
    <mergeCell ref="C31:D31"/>
    <mergeCell ref="C32:D32"/>
    <mergeCell ref="C33:D33"/>
    <mergeCell ref="C34:D34"/>
    <mergeCell ref="C23:E23"/>
    <mergeCell ref="C25:D25"/>
    <mergeCell ref="C22:E22"/>
    <mergeCell ref="C35:D35"/>
    <mergeCell ref="C19:D19"/>
    <mergeCell ref="C36:D36"/>
    <mergeCell ref="A2:G2"/>
  </mergeCells>
  <phoneticPr fontId="3"/>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16CC-F74B-49BA-9F12-1F59B88C130E}">
  <sheetPr>
    <pageSetUpPr fitToPage="1"/>
  </sheetPr>
  <dimension ref="A1:BI53"/>
  <sheetViews>
    <sheetView view="pageBreakPreview" zoomScale="80" zoomScaleNormal="100" zoomScaleSheetLayoutView="80" workbookViewId="0">
      <selection activeCell="X10" sqref="X10:Y16"/>
    </sheetView>
  </sheetViews>
  <sheetFormatPr defaultRowHeight="13"/>
  <cols>
    <col min="1" max="2" width="1.6328125" customWidth="1"/>
    <col min="3" max="4" width="3.7265625" customWidth="1"/>
    <col min="5" max="5" width="2.453125" customWidth="1"/>
    <col min="6" max="9" width="1.90625" customWidth="1"/>
    <col min="10" max="13" width="3.7265625" customWidth="1"/>
    <col min="14" max="17" width="1.90625" customWidth="1"/>
    <col min="18" max="19" width="3.7265625" customWidth="1"/>
    <col min="20" max="23" width="1.90625" customWidth="1"/>
    <col min="24" max="59" width="3.7265625" customWidth="1"/>
    <col min="60" max="60" width="11.90625" customWidth="1"/>
    <col min="61" max="61" width="1.6328125" customWidth="1"/>
    <col min="257" max="258" width="1.6328125" customWidth="1"/>
    <col min="259" max="260" width="3.7265625" customWidth="1"/>
    <col min="261" max="261" width="2.453125" customWidth="1"/>
    <col min="262" max="265" width="1.90625" customWidth="1"/>
    <col min="266" max="269" width="3.7265625" customWidth="1"/>
    <col min="270" max="273" width="1.90625" customWidth="1"/>
    <col min="274" max="275" width="3.7265625" customWidth="1"/>
    <col min="276" max="279" width="1.90625" customWidth="1"/>
    <col min="280" max="315" width="3.7265625" customWidth="1"/>
    <col min="316" max="316" width="11.90625" customWidth="1"/>
    <col min="317" max="317" width="1.6328125" customWidth="1"/>
    <col min="513" max="514" width="1.6328125" customWidth="1"/>
    <col min="515" max="516" width="3.7265625" customWidth="1"/>
    <col min="517" max="517" width="2.453125" customWidth="1"/>
    <col min="518" max="521" width="1.90625" customWidth="1"/>
    <col min="522" max="525" width="3.7265625" customWidth="1"/>
    <col min="526" max="529" width="1.90625" customWidth="1"/>
    <col min="530" max="531" width="3.7265625" customWidth="1"/>
    <col min="532" max="535" width="1.90625" customWidth="1"/>
    <col min="536" max="571" width="3.7265625" customWidth="1"/>
    <col min="572" max="572" width="11.90625" customWidth="1"/>
    <col min="573" max="573" width="1.6328125" customWidth="1"/>
    <col min="769" max="770" width="1.6328125" customWidth="1"/>
    <col min="771" max="772" width="3.7265625" customWidth="1"/>
    <col min="773" max="773" width="2.453125" customWidth="1"/>
    <col min="774" max="777" width="1.90625" customWidth="1"/>
    <col min="778" max="781" width="3.7265625" customWidth="1"/>
    <col min="782" max="785" width="1.90625" customWidth="1"/>
    <col min="786" max="787" width="3.7265625" customWidth="1"/>
    <col min="788" max="791" width="1.90625" customWidth="1"/>
    <col min="792" max="827" width="3.7265625" customWidth="1"/>
    <col min="828" max="828" width="11.90625" customWidth="1"/>
    <col min="829" max="829" width="1.6328125" customWidth="1"/>
    <col min="1025" max="1026" width="1.6328125" customWidth="1"/>
    <col min="1027" max="1028" width="3.7265625" customWidth="1"/>
    <col min="1029" max="1029" width="2.453125" customWidth="1"/>
    <col min="1030" max="1033" width="1.90625" customWidth="1"/>
    <col min="1034" max="1037" width="3.7265625" customWidth="1"/>
    <col min="1038" max="1041" width="1.90625" customWidth="1"/>
    <col min="1042" max="1043" width="3.7265625" customWidth="1"/>
    <col min="1044" max="1047" width="1.90625" customWidth="1"/>
    <col min="1048" max="1083" width="3.7265625" customWidth="1"/>
    <col min="1084" max="1084" width="11.90625" customWidth="1"/>
    <col min="1085" max="1085" width="1.6328125" customWidth="1"/>
    <col min="1281" max="1282" width="1.6328125" customWidth="1"/>
    <col min="1283" max="1284" width="3.7265625" customWidth="1"/>
    <col min="1285" max="1285" width="2.453125" customWidth="1"/>
    <col min="1286" max="1289" width="1.90625" customWidth="1"/>
    <col min="1290" max="1293" width="3.7265625" customWidth="1"/>
    <col min="1294" max="1297" width="1.90625" customWidth="1"/>
    <col min="1298" max="1299" width="3.7265625" customWidth="1"/>
    <col min="1300" max="1303" width="1.90625" customWidth="1"/>
    <col min="1304" max="1339" width="3.7265625" customWidth="1"/>
    <col min="1340" max="1340" width="11.90625" customWidth="1"/>
    <col min="1341" max="1341" width="1.6328125" customWidth="1"/>
    <col min="1537" max="1538" width="1.6328125" customWidth="1"/>
    <col min="1539" max="1540" width="3.7265625" customWidth="1"/>
    <col min="1541" max="1541" width="2.453125" customWidth="1"/>
    <col min="1542" max="1545" width="1.90625" customWidth="1"/>
    <col min="1546" max="1549" width="3.7265625" customWidth="1"/>
    <col min="1550" max="1553" width="1.90625" customWidth="1"/>
    <col min="1554" max="1555" width="3.7265625" customWidth="1"/>
    <col min="1556" max="1559" width="1.90625" customWidth="1"/>
    <col min="1560" max="1595" width="3.7265625" customWidth="1"/>
    <col min="1596" max="1596" width="11.90625" customWidth="1"/>
    <col min="1597" max="1597" width="1.6328125" customWidth="1"/>
    <col min="1793" max="1794" width="1.6328125" customWidth="1"/>
    <col min="1795" max="1796" width="3.7265625" customWidth="1"/>
    <col min="1797" max="1797" width="2.453125" customWidth="1"/>
    <col min="1798" max="1801" width="1.90625" customWidth="1"/>
    <col min="1802" max="1805" width="3.7265625" customWidth="1"/>
    <col min="1806" max="1809" width="1.90625" customWidth="1"/>
    <col min="1810" max="1811" width="3.7265625" customWidth="1"/>
    <col min="1812" max="1815" width="1.90625" customWidth="1"/>
    <col min="1816" max="1851" width="3.7265625" customWidth="1"/>
    <col min="1852" max="1852" width="11.90625" customWidth="1"/>
    <col min="1853" max="1853" width="1.6328125" customWidth="1"/>
    <col min="2049" max="2050" width="1.6328125" customWidth="1"/>
    <col min="2051" max="2052" width="3.7265625" customWidth="1"/>
    <col min="2053" max="2053" width="2.453125" customWidth="1"/>
    <col min="2054" max="2057" width="1.90625" customWidth="1"/>
    <col min="2058" max="2061" width="3.7265625" customWidth="1"/>
    <col min="2062" max="2065" width="1.90625" customWidth="1"/>
    <col min="2066" max="2067" width="3.7265625" customWidth="1"/>
    <col min="2068" max="2071" width="1.90625" customWidth="1"/>
    <col min="2072" max="2107" width="3.7265625" customWidth="1"/>
    <col min="2108" max="2108" width="11.90625" customWidth="1"/>
    <col min="2109" max="2109" width="1.6328125" customWidth="1"/>
    <col min="2305" max="2306" width="1.6328125" customWidth="1"/>
    <col min="2307" max="2308" width="3.7265625" customWidth="1"/>
    <col min="2309" max="2309" width="2.453125" customWidth="1"/>
    <col min="2310" max="2313" width="1.90625" customWidth="1"/>
    <col min="2314" max="2317" width="3.7265625" customWidth="1"/>
    <col min="2318" max="2321" width="1.90625" customWidth="1"/>
    <col min="2322" max="2323" width="3.7265625" customWidth="1"/>
    <col min="2324" max="2327" width="1.90625" customWidth="1"/>
    <col min="2328" max="2363" width="3.7265625" customWidth="1"/>
    <col min="2364" max="2364" width="11.90625" customWidth="1"/>
    <col min="2365" max="2365" width="1.6328125" customWidth="1"/>
    <col min="2561" max="2562" width="1.6328125" customWidth="1"/>
    <col min="2563" max="2564" width="3.7265625" customWidth="1"/>
    <col min="2565" max="2565" width="2.453125" customWidth="1"/>
    <col min="2566" max="2569" width="1.90625" customWidth="1"/>
    <col min="2570" max="2573" width="3.7265625" customWidth="1"/>
    <col min="2574" max="2577" width="1.90625" customWidth="1"/>
    <col min="2578" max="2579" width="3.7265625" customWidth="1"/>
    <col min="2580" max="2583" width="1.90625" customWidth="1"/>
    <col min="2584" max="2619" width="3.7265625" customWidth="1"/>
    <col min="2620" max="2620" width="11.90625" customWidth="1"/>
    <col min="2621" max="2621" width="1.6328125" customWidth="1"/>
    <col min="2817" max="2818" width="1.6328125" customWidth="1"/>
    <col min="2819" max="2820" width="3.7265625" customWidth="1"/>
    <col min="2821" max="2821" width="2.453125" customWidth="1"/>
    <col min="2822" max="2825" width="1.90625" customWidth="1"/>
    <col min="2826" max="2829" width="3.7265625" customWidth="1"/>
    <col min="2830" max="2833" width="1.90625" customWidth="1"/>
    <col min="2834" max="2835" width="3.7265625" customWidth="1"/>
    <col min="2836" max="2839" width="1.90625" customWidth="1"/>
    <col min="2840" max="2875" width="3.7265625" customWidth="1"/>
    <col min="2876" max="2876" width="11.90625" customWidth="1"/>
    <col min="2877" max="2877" width="1.6328125" customWidth="1"/>
    <col min="3073" max="3074" width="1.6328125" customWidth="1"/>
    <col min="3075" max="3076" width="3.7265625" customWidth="1"/>
    <col min="3077" max="3077" width="2.453125" customWidth="1"/>
    <col min="3078" max="3081" width="1.90625" customWidth="1"/>
    <col min="3082" max="3085" width="3.7265625" customWidth="1"/>
    <col min="3086" max="3089" width="1.90625" customWidth="1"/>
    <col min="3090" max="3091" width="3.7265625" customWidth="1"/>
    <col min="3092" max="3095" width="1.90625" customWidth="1"/>
    <col min="3096" max="3131" width="3.7265625" customWidth="1"/>
    <col min="3132" max="3132" width="11.90625" customWidth="1"/>
    <col min="3133" max="3133" width="1.6328125" customWidth="1"/>
    <col min="3329" max="3330" width="1.6328125" customWidth="1"/>
    <col min="3331" max="3332" width="3.7265625" customWidth="1"/>
    <col min="3333" max="3333" width="2.453125" customWidth="1"/>
    <col min="3334" max="3337" width="1.90625" customWidth="1"/>
    <col min="3338" max="3341" width="3.7265625" customWidth="1"/>
    <col min="3342" max="3345" width="1.90625" customWidth="1"/>
    <col min="3346" max="3347" width="3.7265625" customWidth="1"/>
    <col min="3348" max="3351" width="1.90625" customWidth="1"/>
    <col min="3352" max="3387" width="3.7265625" customWidth="1"/>
    <col min="3388" max="3388" width="11.90625" customWidth="1"/>
    <col min="3389" max="3389" width="1.6328125" customWidth="1"/>
    <col min="3585" max="3586" width="1.6328125" customWidth="1"/>
    <col min="3587" max="3588" width="3.7265625" customWidth="1"/>
    <col min="3589" max="3589" width="2.453125" customWidth="1"/>
    <col min="3590" max="3593" width="1.90625" customWidth="1"/>
    <col min="3594" max="3597" width="3.7265625" customWidth="1"/>
    <col min="3598" max="3601" width="1.90625" customWidth="1"/>
    <col min="3602" max="3603" width="3.7265625" customWidth="1"/>
    <col min="3604" max="3607" width="1.90625" customWidth="1"/>
    <col min="3608" max="3643" width="3.7265625" customWidth="1"/>
    <col min="3644" max="3644" width="11.90625" customWidth="1"/>
    <col min="3645" max="3645" width="1.6328125" customWidth="1"/>
    <col min="3841" max="3842" width="1.6328125" customWidth="1"/>
    <col min="3843" max="3844" width="3.7265625" customWidth="1"/>
    <col min="3845" max="3845" width="2.453125" customWidth="1"/>
    <col min="3846" max="3849" width="1.90625" customWidth="1"/>
    <col min="3850" max="3853" width="3.7265625" customWidth="1"/>
    <col min="3854" max="3857" width="1.90625" customWidth="1"/>
    <col min="3858" max="3859" width="3.7265625" customWidth="1"/>
    <col min="3860" max="3863" width="1.90625" customWidth="1"/>
    <col min="3864" max="3899" width="3.7265625" customWidth="1"/>
    <col min="3900" max="3900" width="11.90625" customWidth="1"/>
    <col min="3901" max="3901" width="1.6328125" customWidth="1"/>
    <col min="4097" max="4098" width="1.6328125" customWidth="1"/>
    <col min="4099" max="4100" width="3.7265625" customWidth="1"/>
    <col min="4101" max="4101" width="2.453125" customWidth="1"/>
    <col min="4102" max="4105" width="1.90625" customWidth="1"/>
    <col min="4106" max="4109" width="3.7265625" customWidth="1"/>
    <col min="4110" max="4113" width="1.90625" customWidth="1"/>
    <col min="4114" max="4115" width="3.7265625" customWidth="1"/>
    <col min="4116" max="4119" width="1.90625" customWidth="1"/>
    <col min="4120" max="4155" width="3.7265625" customWidth="1"/>
    <col min="4156" max="4156" width="11.90625" customWidth="1"/>
    <col min="4157" max="4157" width="1.6328125" customWidth="1"/>
    <col min="4353" max="4354" width="1.6328125" customWidth="1"/>
    <col min="4355" max="4356" width="3.7265625" customWidth="1"/>
    <col min="4357" max="4357" width="2.453125" customWidth="1"/>
    <col min="4358" max="4361" width="1.90625" customWidth="1"/>
    <col min="4362" max="4365" width="3.7265625" customWidth="1"/>
    <col min="4366" max="4369" width="1.90625" customWidth="1"/>
    <col min="4370" max="4371" width="3.7265625" customWidth="1"/>
    <col min="4372" max="4375" width="1.90625" customWidth="1"/>
    <col min="4376" max="4411" width="3.7265625" customWidth="1"/>
    <col min="4412" max="4412" width="11.90625" customWidth="1"/>
    <col min="4413" max="4413" width="1.6328125" customWidth="1"/>
    <col min="4609" max="4610" width="1.6328125" customWidth="1"/>
    <col min="4611" max="4612" width="3.7265625" customWidth="1"/>
    <col min="4613" max="4613" width="2.453125" customWidth="1"/>
    <col min="4614" max="4617" width="1.90625" customWidth="1"/>
    <col min="4618" max="4621" width="3.7265625" customWidth="1"/>
    <col min="4622" max="4625" width="1.90625" customWidth="1"/>
    <col min="4626" max="4627" width="3.7265625" customWidth="1"/>
    <col min="4628" max="4631" width="1.90625" customWidth="1"/>
    <col min="4632" max="4667" width="3.7265625" customWidth="1"/>
    <col min="4668" max="4668" width="11.90625" customWidth="1"/>
    <col min="4669" max="4669" width="1.6328125" customWidth="1"/>
    <col min="4865" max="4866" width="1.6328125" customWidth="1"/>
    <col min="4867" max="4868" width="3.7265625" customWidth="1"/>
    <col min="4869" max="4869" width="2.453125" customWidth="1"/>
    <col min="4870" max="4873" width="1.90625" customWidth="1"/>
    <col min="4874" max="4877" width="3.7265625" customWidth="1"/>
    <col min="4878" max="4881" width="1.90625" customWidth="1"/>
    <col min="4882" max="4883" width="3.7265625" customWidth="1"/>
    <col min="4884" max="4887" width="1.90625" customWidth="1"/>
    <col min="4888" max="4923" width="3.7265625" customWidth="1"/>
    <col min="4924" max="4924" width="11.90625" customWidth="1"/>
    <col min="4925" max="4925" width="1.6328125" customWidth="1"/>
    <col min="5121" max="5122" width="1.6328125" customWidth="1"/>
    <col min="5123" max="5124" width="3.7265625" customWidth="1"/>
    <col min="5125" max="5125" width="2.453125" customWidth="1"/>
    <col min="5126" max="5129" width="1.90625" customWidth="1"/>
    <col min="5130" max="5133" width="3.7265625" customWidth="1"/>
    <col min="5134" max="5137" width="1.90625" customWidth="1"/>
    <col min="5138" max="5139" width="3.7265625" customWidth="1"/>
    <col min="5140" max="5143" width="1.90625" customWidth="1"/>
    <col min="5144" max="5179" width="3.7265625" customWidth="1"/>
    <col min="5180" max="5180" width="11.90625" customWidth="1"/>
    <col min="5181" max="5181" width="1.6328125" customWidth="1"/>
    <col min="5377" max="5378" width="1.6328125" customWidth="1"/>
    <col min="5379" max="5380" width="3.7265625" customWidth="1"/>
    <col min="5381" max="5381" width="2.453125" customWidth="1"/>
    <col min="5382" max="5385" width="1.90625" customWidth="1"/>
    <col min="5386" max="5389" width="3.7265625" customWidth="1"/>
    <col min="5390" max="5393" width="1.90625" customWidth="1"/>
    <col min="5394" max="5395" width="3.7265625" customWidth="1"/>
    <col min="5396" max="5399" width="1.90625" customWidth="1"/>
    <col min="5400" max="5435" width="3.7265625" customWidth="1"/>
    <col min="5436" max="5436" width="11.90625" customWidth="1"/>
    <col min="5437" max="5437" width="1.6328125" customWidth="1"/>
    <col min="5633" max="5634" width="1.6328125" customWidth="1"/>
    <col min="5635" max="5636" width="3.7265625" customWidth="1"/>
    <col min="5637" max="5637" width="2.453125" customWidth="1"/>
    <col min="5638" max="5641" width="1.90625" customWidth="1"/>
    <col min="5642" max="5645" width="3.7265625" customWidth="1"/>
    <col min="5646" max="5649" width="1.90625" customWidth="1"/>
    <col min="5650" max="5651" width="3.7265625" customWidth="1"/>
    <col min="5652" max="5655" width="1.90625" customWidth="1"/>
    <col min="5656" max="5691" width="3.7265625" customWidth="1"/>
    <col min="5692" max="5692" width="11.90625" customWidth="1"/>
    <col min="5693" max="5693" width="1.6328125" customWidth="1"/>
    <col min="5889" max="5890" width="1.6328125" customWidth="1"/>
    <col min="5891" max="5892" width="3.7265625" customWidth="1"/>
    <col min="5893" max="5893" width="2.453125" customWidth="1"/>
    <col min="5894" max="5897" width="1.90625" customWidth="1"/>
    <col min="5898" max="5901" width="3.7265625" customWidth="1"/>
    <col min="5902" max="5905" width="1.90625" customWidth="1"/>
    <col min="5906" max="5907" width="3.7265625" customWidth="1"/>
    <col min="5908" max="5911" width="1.90625" customWidth="1"/>
    <col min="5912" max="5947" width="3.7265625" customWidth="1"/>
    <col min="5948" max="5948" width="11.90625" customWidth="1"/>
    <col min="5949" max="5949" width="1.6328125" customWidth="1"/>
    <col min="6145" max="6146" width="1.6328125" customWidth="1"/>
    <col min="6147" max="6148" width="3.7265625" customWidth="1"/>
    <col min="6149" max="6149" width="2.453125" customWidth="1"/>
    <col min="6150" max="6153" width="1.90625" customWidth="1"/>
    <col min="6154" max="6157" width="3.7265625" customWidth="1"/>
    <col min="6158" max="6161" width="1.90625" customWidth="1"/>
    <col min="6162" max="6163" width="3.7265625" customWidth="1"/>
    <col min="6164" max="6167" width="1.90625" customWidth="1"/>
    <col min="6168" max="6203" width="3.7265625" customWidth="1"/>
    <col min="6204" max="6204" width="11.90625" customWidth="1"/>
    <col min="6205" max="6205" width="1.6328125" customWidth="1"/>
    <col min="6401" max="6402" width="1.6328125" customWidth="1"/>
    <col min="6403" max="6404" width="3.7265625" customWidth="1"/>
    <col min="6405" max="6405" width="2.453125" customWidth="1"/>
    <col min="6406" max="6409" width="1.90625" customWidth="1"/>
    <col min="6410" max="6413" width="3.7265625" customWidth="1"/>
    <col min="6414" max="6417" width="1.90625" customWidth="1"/>
    <col min="6418" max="6419" width="3.7265625" customWidth="1"/>
    <col min="6420" max="6423" width="1.90625" customWidth="1"/>
    <col min="6424" max="6459" width="3.7265625" customWidth="1"/>
    <col min="6460" max="6460" width="11.90625" customWidth="1"/>
    <col min="6461" max="6461" width="1.6328125" customWidth="1"/>
    <col min="6657" max="6658" width="1.6328125" customWidth="1"/>
    <col min="6659" max="6660" width="3.7265625" customWidth="1"/>
    <col min="6661" max="6661" width="2.453125" customWidth="1"/>
    <col min="6662" max="6665" width="1.90625" customWidth="1"/>
    <col min="6666" max="6669" width="3.7265625" customWidth="1"/>
    <col min="6670" max="6673" width="1.90625" customWidth="1"/>
    <col min="6674" max="6675" width="3.7265625" customWidth="1"/>
    <col min="6676" max="6679" width="1.90625" customWidth="1"/>
    <col min="6680" max="6715" width="3.7265625" customWidth="1"/>
    <col min="6716" max="6716" width="11.90625" customWidth="1"/>
    <col min="6717" max="6717" width="1.6328125" customWidth="1"/>
    <col min="6913" max="6914" width="1.6328125" customWidth="1"/>
    <col min="6915" max="6916" width="3.7265625" customWidth="1"/>
    <col min="6917" max="6917" width="2.453125" customWidth="1"/>
    <col min="6918" max="6921" width="1.90625" customWidth="1"/>
    <col min="6922" max="6925" width="3.7265625" customWidth="1"/>
    <col min="6926" max="6929" width="1.90625" customWidth="1"/>
    <col min="6930" max="6931" width="3.7265625" customWidth="1"/>
    <col min="6932" max="6935" width="1.90625" customWidth="1"/>
    <col min="6936" max="6971" width="3.7265625" customWidth="1"/>
    <col min="6972" max="6972" width="11.90625" customWidth="1"/>
    <col min="6973" max="6973" width="1.6328125" customWidth="1"/>
    <col min="7169" max="7170" width="1.6328125" customWidth="1"/>
    <col min="7171" max="7172" width="3.7265625" customWidth="1"/>
    <col min="7173" max="7173" width="2.453125" customWidth="1"/>
    <col min="7174" max="7177" width="1.90625" customWidth="1"/>
    <col min="7178" max="7181" width="3.7265625" customWidth="1"/>
    <col min="7182" max="7185" width="1.90625" customWidth="1"/>
    <col min="7186" max="7187" width="3.7265625" customWidth="1"/>
    <col min="7188" max="7191" width="1.90625" customWidth="1"/>
    <col min="7192" max="7227" width="3.7265625" customWidth="1"/>
    <col min="7228" max="7228" width="11.90625" customWidth="1"/>
    <col min="7229" max="7229" width="1.6328125" customWidth="1"/>
    <col min="7425" max="7426" width="1.6328125" customWidth="1"/>
    <col min="7427" max="7428" width="3.7265625" customWidth="1"/>
    <col min="7429" max="7429" width="2.453125" customWidth="1"/>
    <col min="7430" max="7433" width="1.90625" customWidth="1"/>
    <col min="7434" max="7437" width="3.7265625" customWidth="1"/>
    <col min="7438" max="7441" width="1.90625" customWidth="1"/>
    <col min="7442" max="7443" width="3.7265625" customWidth="1"/>
    <col min="7444" max="7447" width="1.90625" customWidth="1"/>
    <col min="7448" max="7483" width="3.7265625" customWidth="1"/>
    <col min="7484" max="7484" width="11.90625" customWidth="1"/>
    <col min="7485" max="7485" width="1.6328125" customWidth="1"/>
    <col min="7681" max="7682" width="1.6328125" customWidth="1"/>
    <col min="7683" max="7684" width="3.7265625" customWidth="1"/>
    <col min="7685" max="7685" width="2.453125" customWidth="1"/>
    <col min="7686" max="7689" width="1.90625" customWidth="1"/>
    <col min="7690" max="7693" width="3.7265625" customWidth="1"/>
    <col min="7694" max="7697" width="1.90625" customWidth="1"/>
    <col min="7698" max="7699" width="3.7265625" customWidth="1"/>
    <col min="7700" max="7703" width="1.90625" customWidth="1"/>
    <col min="7704" max="7739" width="3.7265625" customWidth="1"/>
    <col min="7740" max="7740" width="11.90625" customWidth="1"/>
    <col min="7741" max="7741" width="1.6328125" customWidth="1"/>
    <col min="7937" max="7938" width="1.6328125" customWidth="1"/>
    <col min="7939" max="7940" width="3.7265625" customWidth="1"/>
    <col min="7941" max="7941" width="2.453125" customWidth="1"/>
    <col min="7942" max="7945" width="1.90625" customWidth="1"/>
    <col min="7946" max="7949" width="3.7265625" customWidth="1"/>
    <col min="7950" max="7953" width="1.90625" customWidth="1"/>
    <col min="7954" max="7955" width="3.7265625" customWidth="1"/>
    <col min="7956" max="7959" width="1.90625" customWidth="1"/>
    <col min="7960" max="7995" width="3.7265625" customWidth="1"/>
    <col min="7996" max="7996" width="11.90625" customWidth="1"/>
    <col min="7997" max="7997" width="1.6328125" customWidth="1"/>
    <col min="8193" max="8194" width="1.6328125" customWidth="1"/>
    <col min="8195" max="8196" width="3.7265625" customWidth="1"/>
    <col min="8197" max="8197" width="2.453125" customWidth="1"/>
    <col min="8198" max="8201" width="1.90625" customWidth="1"/>
    <col min="8202" max="8205" width="3.7265625" customWidth="1"/>
    <col min="8206" max="8209" width="1.90625" customWidth="1"/>
    <col min="8210" max="8211" width="3.7265625" customWidth="1"/>
    <col min="8212" max="8215" width="1.90625" customWidth="1"/>
    <col min="8216" max="8251" width="3.7265625" customWidth="1"/>
    <col min="8252" max="8252" width="11.90625" customWidth="1"/>
    <col min="8253" max="8253" width="1.6328125" customWidth="1"/>
    <col min="8449" max="8450" width="1.6328125" customWidth="1"/>
    <col min="8451" max="8452" width="3.7265625" customWidth="1"/>
    <col min="8453" max="8453" width="2.453125" customWidth="1"/>
    <col min="8454" max="8457" width="1.90625" customWidth="1"/>
    <col min="8458" max="8461" width="3.7265625" customWidth="1"/>
    <col min="8462" max="8465" width="1.90625" customWidth="1"/>
    <col min="8466" max="8467" width="3.7265625" customWidth="1"/>
    <col min="8468" max="8471" width="1.90625" customWidth="1"/>
    <col min="8472" max="8507" width="3.7265625" customWidth="1"/>
    <col min="8508" max="8508" width="11.90625" customWidth="1"/>
    <col min="8509" max="8509" width="1.6328125" customWidth="1"/>
    <col min="8705" max="8706" width="1.6328125" customWidth="1"/>
    <col min="8707" max="8708" width="3.7265625" customWidth="1"/>
    <col min="8709" max="8709" width="2.453125" customWidth="1"/>
    <col min="8710" max="8713" width="1.90625" customWidth="1"/>
    <col min="8714" max="8717" width="3.7265625" customWidth="1"/>
    <col min="8718" max="8721" width="1.90625" customWidth="1"/>
    <col min="8722" max="8723" width="3.7265625" customWidth="1"/>
    <col min="8724" max="8727" width="1.90625" customWidth="1"/>
    <col min="8728" max="8763" width="3.7265625" customWidth="1"/>
    <col min="8764" max="8764" width="11.90625" customWidth="1"/>
    <col min="8765" max="8765" width="1.6328125" customWidth="1"/>
    <col min="8961" max="8962" width="1.6328125" customWidth="1"/>
    <col min="8963" max="8964" width="3.7265625" customWidth="1"/>
    <col min="8965" max="8965" width="2.453125" customWidth="1"/>
    <col min="8966" max="8969" width="1.90625" customWidth="1"/>
    <col min="8970" max="8973" width="3.7265625" customWidth="1"/>
    <col min="8974" max="8977" width="1.90625" customWidth="1"/>
    <col min="8978" max="8979" width="3.7265625" customWidth="1"/>
    <col min="8980" max="8983" width="1.90625" customWidth="1"/>
    <col min="8984" max="9019" width="3.7265625" customWidth="1"/>
    <col min="9020" max="9020" width="11.90625" customWidth="1"/>
    <col min="9021" max="9021" width="1.6328125" customWidth="1"/>
    <col min="9217" max="9218" width="1.6328125" customWidth="1"/>
    <col min="9219" max="9220" width="3.7265625" customWidth="1"/>
    <col min="9221" max="9221" width="2.453125" customWidth="1"/>
    <col min="9222" max="9225" width="1.90625" customWidth="1"/>
    <col min="9226" max="9229" width="3.7265625" customWidth="1"/>
    <col min="9230" max="9233" width="1.90625" customWidth="1"/>
    <col min="9234" max="9235" width="3.7265625" customWidth="1"/>
    <col min="9236" max="9239" width="1.90625" customWidth="1"/>
    <col min="9240" max="9275" width="3.7265625" customWidth="1"/>
    <col min="9276" max="9276" width="11.90625" customWidth="1"/>
    <col min="9277" max="9277" width="1.6328125" customWidth="1"/>
    <col min="9473" max="9474" width="1.6328125" customWidth="1"/>
    <col min="9475" max="9476" width="3.7265625" customWidth="1"/>
    <col min="9477" max="9477" width="2.453125" customWidth="1"/>
    <col min="9478" max="9481" width="1.90625" customWidth="1"/>
    <col min="9482" max="9485" width="3.7265625" customWidth="1"/>
    <col min="9486" max="9489" width="1.90625" customWidth="1"/>
    <col min="9490" max="9491" width="3.7265625" customWidth="1"/>
    <col min="9492" max="9495" width="1.90625" customWidth="1"/>
    <col min="9496" max="9531" width="3.7265625" customWidth="1"/>
    <col min="9532" max="9532" width="11.90625" customWidth="1"/>
    <col min="9533" max="9533" width="1.6328125" customWidth="1"/>
    <col min="9729" max="9730" width="1.6328125" customWidth="1"/>
    <col min="9731" max="9732" width="3.7265625" customWidth="1"/>
    <col min="9733" max="9733" width="2.453125" customWidth="1"/>
    <col min="9734" max="9737" width="1.90625" customWidth="1"/>
    <col min="9738" max="9741" width="3.7265625" customWidth="1"/>
    <col min="9742" max="9745" width="1.90625" customWidth="1"/>
    <col min="9746" max="9747" width="3.7265625" customWidth="1"/>
    <col min="9748" max="9751" width="1.90625" customWidth="1"/>
    <col min="9752" max="9787" width="3.7265625" customWidth="1"/>
    <col min="9788" max="9788" width="11.90625" customWidth="1"/>
    <col min="9789" max="9789" width="1.6328125" customWidth="1"/>
    <col min="9985" max="9986" width="1.6328125" customWidth="1"/>
    <col min="9987" max="9988" width="3.7265625" customWidth="1"/>
    <col min="9989" max="9989" width="2.453125" customWidth="1"/>
    <col min="9990" max="9993" width="1.90625" customWidth="1"/>
    <col min="9994" max="9997" width="3.7265625" customWidth="1"/>
    <col min="9998" max="10001" width="1.90625" customWidth="1"/>
    <col min="10002" max="10003" width="3.7265625" customWidth="1"/>
    <col min="10004" max="10007" width="1.90625" customWidth="1"/>
    <col min="10008" max="10043" width="3.7265625" customWidth="1"/>
    <col min="10044" max="10044" width="11.90625" customWidth="1"/>
    <col min="10045" max="10045" width="1.6328125" customWidth="1"/>
    <col min="10241" max="10242" width="1.6328125" customWidth="1"/>
    <col min="10243" max="10244" width="3.7265625" customWidth="1"/>
    <col min="10245" max="10245" width="2.453125" customWidth="1"/>
    <col min="10246" max="10249" width="1.90625" customWidth="1"/>
    <col min="10250" max="10253" width="3.7265625" customWidth="1"/>
    <col min="10254" max="10257" width="1.90625" customWidth="1"/>
    <col min="10258" max="10259" width="3.7265625" customWidth="1"/>
    <col min="10260" max="10263" width="1.90625" customWidth="1"/>
    <col min="10264" max="10299" width="3.7265625" customWidth="1"/>
    <col min="10300" max="10300" width="11.90625" customWidth="1"/>
    <col min="10301" max="10301" width="1.6328125" customWidth="1"/>
    <col min="10497" max="10498" width="1.6328125" customWidth="1"/>
    <col min="10499" max="10500" width="3.7265625" customWidth="1"/>
    <col min="10501" max="10501" width="2.453125" customWidth="1"/>
    <col min="10502" max="10505" width="1.90625" customWidth="1"/>
    <col min="10506" max="10509" width="3.7265625" customWidth="1"/>
    <col min="10510" max="10513" width="1.90625" customWidth="1"/>
    <col min="10514" max="10515" width="3.7265625" customWidth="1"/>
    <col min="10516" max="10519" width="1.90625" customWidth="1"/>
    <col min="10520" max="10555" width="3.7265625" customWidth="1"/>
    <col min="10556" max="10556" width="11.90625" customWidth="1"/>
    <col min="10557" max="10557" width="1.6328125" customWidth="1"/>
    <col min="10753" max="10754" width="1.6328125" customWidth="1"/>
    <col min="10755" max="10756" width="3.7265625" customWidth="1"/>
    <col min="10757" max="10757" width="2.453125" customWidth="1"/>
    <col min="10758" max="10761" width="1.90625" customWidth="1"/>
    <col min="10762" max="10765" width="3.7265625" customWidth="1"/>
    <col min="10766" max="10769" width="1.90625" customWidth="1"/>
    <col min="10770" max="10771" width="3.7265625" customWidth="1"/>
    <col min="10772" max="10775" width="1.90625" customWidth="1"/>
    <col min="10776" max="10811" width="3.7265625" customWidth="1"/>
    <col min="10812" max="10812" width="11.90625" customWidth="1"/>
    <col min="10813" max="10813" width="1.6328125" customWidth="1"/>
    <col min="11009" max="11010" width="1.6328125" customWidth="1"/>
    <col min="11011" max="11012" width="3.7265625" customWidth="1"/>
    <col min="11013" max="11013" width="2.453125" customWidth="1"/>
    <col min="11014" max="11017" width="1.90625" customWidth="1"/>
    <col min="11018" max="11021" width="3.7265625" customWidth="1"/>
    <col min="11022" max="11025" width="1.90625" customWidth="1"/>
    <col min="11026" max="11027" width="3.7265625" customWidth="1"/>
    <col min="11028" max="11031" width="1.90625" customWidth="1"/>
    <col min="11032" max="11067" width="3.7265625" customWidth="1"/>
    <col min="11068" max="11068" width="11.90625" customWidth="1"/>
    <col min="11069" max="11069" width="1.6328125" customWidth="1"/>
    <col min="11265" max="11266" width="1.6328125" customWidth="1"/>
    <col min="11267" max="11268" width="3.7265625" customWidth="1"/>
    <col min="11269" max="11269" width="2.453125" customWidth="1"/>
    <col min="11270" max="11273" width="1.90625" customWidth="1"/>
    <col min="11274" max="11277" width="3.7265625" customWidth="1"/>
    <col min="11278" max="11281" width="1.90625" customWidth="1"/>
    <col min="11282" max="11283" width="3.7265625" customWidth="1"/>
    <col min="11284" max="11287" width="1.90625" customWidth="1"/>
    <col min="11288" max="11323" width="3.7265625" customWidth="1"/>
    <col min="11324" max="11324" width="11.90625" customWidth="1"/>
    <col min="11325" max="11325" width="1.6328125" customWidth="1"/>
    <col min="11521" max="11522" width="1.6328125" customWidth="1"/>
    <col min="11523" max="11524" width="3.7265625" customWidth="1"/>
    <col min="11525" max="11525" width="2.453125" customWidth="1"/>
    <col min="11526" max="11529" width="1.90625" customWidth="1"/>
    <col min="11530" max="11533" width="3.7265625" customWidth="1"/>
    <col min="11534" max="11537" width="1.90625" customWidth="1"/>
    <col min="11538" max="11539" width="3.7265625" customWidth="1"/>
    <col min="11540" max="11543" width="1.90625" customWidth="1"/>
    <col min="11544" max="11579" width="3.7265625" customWidth="1"/>
    <col min="11580" max="11580" width="11.90625" customWidth="1"/>
    <col min="11581" max="11581" width="1.6328125" customWidth="1"/>
    <col min="11777" max="11778" width="1.6328125" customWidth="1"/>
    <col min="11779" max="11780" width="3.7265625" customWidth="1"/>
    <col min="11781" max="11781" width="2.453125" customWidth="1"/>
    <col min="11782" max="11785" width="1.90625" customWidth="1"/>
    <col min="11786" max="11789" width="3.7265625" customWidth="1"/>
    <col min="11790" max="11793" width="1.90625" customWidth="1"/>
    <col min="11794" max="11795" width="3.7265625" customWidth="1"/>
    <col min="11796" max="11799" width="1.90625" customWidth="1"/>
    <col min="11800" max="11835" width="3.7265625" customWidth="1"/>
    <col min="11836" max="11836" width="11.90625" customWidth="1"/>
    <col min="11837" max="11837" width="1.6328125" customWidth="1"/>
    <col min="12033" max="12034" width="1.6328125" customWidth="1"/>
    <col min="12035" max="12036" width="3.7265625" customWidth="1"/>
    <col min="12037" max="12037" width="2.453125" customWidth="1"/>
    <col min="12038" max="12041" width="1.90625" customWidth="1"/>
    <col min="12042" max="12045" width="3.7265625" customWidth="1"/>
    <col min="12046" max="12049" width="1.90625" customWidth="1"/>
    <col min="12050" max="12051" width="3.7265625" customWidth="1"/>
    <col min="12052" max="12055" width="1.90625" customWidth="1"/>
    <col min="12056" max="12091" width="3.7265625" customWidth="1"/>
    <col min="12092" max="12092" width="11.90625" customWidth="1"/>
    <col min="12093" max="12093" width="1.6328125" customWidth="1"/>
    <col min="12289" max="12290" width="1.6328125" customWidth="1"/>
    <col min="12291" max="12292" width="3.7265625" customWidth="1"/>
    <col min="12293" max="12293" width="2.453125" customWidth="1"/>
    <col min="12294" max="12297" width="1.90625" customWidth="1"/>
    <col min="12298" max="12301" width="3.7265625" customWidth="1"/>
    <col min="12302" max="12305" width="1.90625" customWidth="1"/>
    <col min="12306" max="12307" width="3.7265625" customWidth="1"/>
    <col min="12308" max="12311" width="1.90625" customWidth="1"/>
    <col min="12312" max="12347" width="3.7265625" customWidth="1"/>
    <col min="12348" max="12348" width="11.90625" customWidth="1"/>
    <col min="12349" max="12349" width="1.6328125" customWidth="1"/>
    <col min="12545" max="12546" width="1.6328125" customWidth="1"/>
    <col min="12547" max="12548" width="3.7265625" customWidth="1"/>
    <col min="12549" max="12549" width="2.453125" customWidth="1"/>
    <col min="12550" max="12553" width="1.90625" customWidth="1"/>
    <col min="12554" max="12557" width="3.7265625" customWidth="1"/>
    <col min="12558" max="12561" width="1.90625" customWidth="1"/>
    <col min="12562" max="12563" width="3.7265625" customWidth="1"/>
    <col min="12564" max="12567" width="1.90625" customWidth="1"/>
    <col min="12568" max="12603" width="3.7265625" customWidth="1"/>
    <col min="12604" max="12604" width="11.90625" customWidth="1"/>
    <col min="12605" max="12605" width="1.6328125" customWidth="1"/>
    <col min="12801" max="12802" width="1.6328125" customWidth="1"/>
    <col min="12803" max="12804" width="3.7265625" customWidth="1"/>
    <col min="12805" max="12805" width="2.453125" customWidth="1"/>
    <col min="12806" max="12809" width="1.90625" customWidth="1"/>
    <col min="12810" max="12813" width="3.7265625" customWidth="1"/>
    <col min="12814" max="12817" width="1.90625" customWidth="1"/>
    <col min="12818" max="12819" width="3.7265625" customWidth="1"/>
    <col min="12820" max="12823" width="1.90625" customWidth="1"/>
    <col min="12824" max="12859" width="3.7265625" customWidth="1"/>
    <col min="12860" max="12860" width="11.90625" customWidth="1"/>
    <col min="12861" max="12861" width="1.6328125" customWidth="1"/>
    <col min="13057" max="13058" width="1.6328125" customWidth="1"/>
    <col min="13059" max="13060" width="3.7265625" customWidth="1"/>
    <col min="13061" max="13061" width="2.453125" customWidth="1"/>
    <col min="13062" max="13065" width="1.90625" customWidth="1"/>
    <col min="13066" max="13069" width="3.7265625" customWidth="1"/>
    <col min="13070" max="13073" width="1.90625" customWidth="1"/>
    <col min="13074" max="13075" width="3.7265625" customWidth="1"/>
    <col min="13076" max="13079" width="1.90625" customWidth="1"/>
    <col min="13080" max="13115" width="3.7265625" customWidth="1"/>
    <col min="13116" max="13116" width="11.90625" customWidth="1"/>
    <col min="13117" max="13117" width="1.6328125" customWidth="1"/>
    <col min="13313" max="13314" width="1.6328125" customWidth="1"/>
    <col min="13315" max="13316" width="3.7265625" customWidth="1"/>
    <col min="13317" max="13317" width="2.453125" customWidth="1"/>
    <col min="13318" max="13321" width="1.90625" customWidth="1"/>
    <col min="13322" max="13325" width="3.7265625" customWidth="1"/>
    <col min="13326" max="13329" width="1.90625" customWidth="1"/>
    <col min="13330" max="13331" width="3.7265625" customWidth="1"/>
    <col min="13332" max="13335" width="1.90625" customWidth="1"/>
    <col min="13336" max="13371" width="3.7265625" customWidth="1"/>
    <col min="13372" max="13372" width="11.90625" customWidth="1"/>
    <col min="13373" max="13373" width="1.6328125" customWidth="1"/>
    <col min="13569" max="13570" width="1.6328125" customWidth="1"/>
    <col min="13571" max="13572" width="3.7265625" customWidth="1"/>
    <col min="13573" max="13573" width="2.453125" customWidth="1"/>
    <col min="13574" max="13577" width="1.90625" customWidth="1"/>
    <col min="13578" max="13581" width="3.7265625" customWidth="1"/>
    <col min="13582" max="13585" width="1.90625" customWidth="1"/>
    <col min="13586" max="13587" width="3.7265625" customWidth="1"/>
    <col min="13588" max="13591" width="1.90625" customWidth="1"/>
    <col min="13592" max="13627" width="3.7265625" customWidth="1"/>
    <col min="13628" max="13628" width="11.90625" customWidth="1"/>
    <col min="13629" max="13629" width="1.6328125" customWidth="1"/>
    <col min="13825" max="13826" width="1.6328125" customWidth="1"/>
    <col min="13827" max="13828" width="3.7265625" customWidth="1"/>
    <col min="13829" max="13829" width="2.453125" customWidth="1"/>
    <col min="13830" max="13833" width="1.90625" customWidth="1"/>
    <col min="13834" max="13837" width="3.7265625" customWidth="1"/>
    <col min="13838" max="13841" width="1.90625" customWidth="1"/>
    <col min="13842" max="13843" width="3.7265625" customWidth="1"/>
    <col min="13844" max="13847" width="1.90625" customWidth="1"/>
    <col min="13848" max="13883" width="3.7265625" customWidth="1"/>
    <col min="13884" max="13884" width="11.90625" customWidth="1"/>
    <col min="13885" max="13885" width="1.6328125" customWidth="1"/>
    <col min="14081" max="14082" width="1.6328125" customWidth="1"/>
    <col min="14083" max="14084" width="3.7265625" customWidth="1"/>
    <col min="14085" max="14085" width="2.453125" customWidth="1"/>
    <col min="14086" max="14089" width="1.90625" customWidth="1"/>
    <col min="14090" max="14093" width="3.7265625" customWidth="1"/>
    <col min="14094" max="14097" width="1.90625" customWidth="1"/>
    <col min="14098" max="14099" width="3.7265625" customWidth="1"/>
    <col min="14100" max="14103" width="1.90625" customWidth="1"/>
    <col min="14104" max="14139" width="3.7265625" customWidth="1"/>
    <col min="14140" max="14140" width="11.90625" customWidth="1"/>
    <col min="14141" max="14141" width="1.6328125" customWidth="1"/>
    <col min="14337" max="14338" width="1.6328125" customWidth="1"/>
    <col min="14339" max="14340" width="3.7265625" customWidth="1"/>
    <col min="14341" max="14341" width="2.453125" customWidth="1"/>
    <col min="14342" max="14345" width="1.90625" customWidth="1"/>
    <col min="14346" max="14349" width="3.7265625" customWidth="1"/>
    <col min="14350" max="14353" width="1.90625" customWidth="1"/>
    <col min="14354" max="14355" width="3.7265625" customWidth="1"/>
    <col min="14356" max="14359" width="1.90625" customWidth="1"/>
    <col min="14360" max="14395" width="3.7265625" customWidth="1"/>
    <col min="14396" max="14396" width="11.90625" customWidth="1"/>
    <col min="14397" max="14397" width="1.6328125" customWidth="1"/>
    <col min="14593" max="14594" width="1.6328125" customWidth="1"/>
    <col min="14595" max="14596" width="3.7265625" customWidth="1"/>
    <col min="14597" max="14597" width="2.453125" customWidth="1"/>
    <col min="14598" max="14601" width="1.90625" customWidth="1"/>
    <col min="14602" max="14605" width="3.7265625" customWidth="1"/>
    <col min="14606" max="14609" width="1.90625" customWidth="1"/>
    <col min="14610" max="14611" width="3.7265625" customWidth="1"/>
    <col min="14612" max="14615" width="1.90625" customWidth="1"/>
    <col min="14616" max="14651" width="3.7265625" customWidth="1"/>
    <col min="14652" max="14652" width="11.90625" customWidth="1"/>
    <col min="14653" max="14653" width="1.6328125" customWidth="1"/>
    <col min="14849" max="14850" width="1.6328125" customWidth="1"/>
    <col min="14851" max="14852" width="3.7265625" customWidth="1"/>
    <col min="14853" max="14853" width="2.453125" customWidth="1"/>
    <col min="14854" max="14857" width="1.90625" customWidth="1"/>
    <col min="14858" max="14861" width="3.7265625" customWidth="1"/>
    <col min="14862" max="14865" width="1.90625" customWidth="1"/>
    <col min="14866" max="14867" width="3.7265625" customWidth="1"/>
    <col min="14868" max="14871" width="1.90625" customWidth="1"/>
    <col min="14872" max="14907" width="3.7265625" customWidth="1"/>
    <col min="14908" max="14908" width="11.90625" customWidth="1"/>
    <col min="14909" max="14909" width="1.6328125" customWidth="1"/>
    <col min="15105" max="15106" width="1.6328125" customWidth="1"/>
    <col min="15107" max="15108" width="3.7265625" customWidth="1"/>
    <col min="15109" max="15109" width="2.453125" customWidth="1"/>
    <col min="15110" max="15113" width="1.90625" customWidth="1"/>
    <col min="15114" max="15117" width="3.7265625" customWidth="1"/>
    <col min="15118" max="15121" width="1.90625" customWidth="1"/>
    <col min="15122" max="15123" width="3.7265625" customWidth="1"/>
    <col min="15124" max="15127" width="1.90625" customWidth="1"/>
    <col min="15128" max="15163" width="3.7265625" customWidth="1"/>
    <col min="15164" max="15164" width="11.90625" customWidth="1"/>
    <col min="15165" max="15165" width="1.6328125" customWidth="1"/>
    <col min="15361" max="15362" width="1.6328125" customWidth="1"/>
    <col min="15363" max="15364" width="3.7265625" customWidth="1"/>
    <col min="15365" max="15365" width="2.453125" customWidth="1"/>
    <col min="15366" max="15369" width="1.90625" customWidth="1"/>
    <col min="15370" max="15373" width="3.7265625" customWidth="1"/>
    <col min="15374" max="15377" width="1.90625" customWidth="1"/>
    <col min="15378" max="15379" width="3.7265625" customWidth="1"/>
    <col min="15380" max="15383" width="1.90625" customWidth="1"/>
    <col min="15384" max="15419" width="3.7265625" customWidth="1"/>
    <col min="15420" max="15420" width="11.90625" customWidth="1"/>
    <col min="15421" max="15421" width="1.6328125" customWidth="1"/>
    <col min="15617" max="15618" width="1.6328125" customWidth="1"/>
    <col min="15619" max="15620" width="3.7265625" customWidth="1"/>
    <col min="15621" max="15621" width="2.453125" customWidth="1"/>
    <col min="15622" max="15625" width="1.90625" customWidth="1"/>
    <col min="15626" max="15629" width="3.7265625" customWidth="1"/>
    <col min="15630" max="15633" width="1.90625" customWidth="1"/>
    <col min="15634" max="15635" width="3.7265625" customWidth="1"/>
    <col min="15636" max="15639" width="1.90625" customWidth="1"/>
    <col min="15640" max="15675" width="3.7265625" customWidth="1"/>
    <col min="15676" max="15676" width="11.90625" customWidth="1"/>
    <col min="15677" max="15677" width="1.6328125" customWidth="1"/>
    <col min="15873" max="15874" width="1.6328125" customWidth="1"/>
    <col min="15875" max="15876" width="3.7265625" customWidth="1"/>
    <col min="15877" max="15877" width="2.453125" customWidth="1"/>
    <col min="15878" max="15881" width="1.90625" customWidth="1"/>
    <col min="15882" max="15885" width="3.7265625" customWidth="1"/>
    <col min="15886" max="15889" width="1.90625" customWidth="1"/>
    <col min="15890" max="15891" width="3.7265625" customWidth="1"/>
    <col min="15892" max="15895" width="1.90625" customWidth="1"/>
    <col min="15896" max="15931" width="3.7265625" customWidth="1"/>
    <col min="15932" max="15932" width="11.90625" customWidth="1"/>
    <col min="15933" max="15933" width="1.6328125" customWidth="1"/>
    <col min="16129" max="16130" width="1.6328125" customWidth="1"/>
    <col min="16131" max="16132" width="3.7265625" customWidth="1"/>
    <col min="16133" max="16133" width="2.453125" customWidth="1"/>
    <col min="16134" max="16137" width="1.90625" customWidth="1"/>
    <col min="16138" max="16141" width="3.7265625" customWidth="1"/>
    <col min="16142" max="16145" width="1.90625" customWidth="1"/>
    <col min="16146" max="16147" width="3.7265625" customWidth="1"/>
    <col min="16148" max="16151" width="1.90625" customWidth="1"/>
    <col min="16152" max="16187" width="3.7265625" customWidth="1"/>
    <col min="16188" max="16188" width="11.90625" customWidth="1"/>
    <col min="16189" max="16189" width="1.6328125" customWidth="1"/>
  </cols>
  <sheetData>
    <row r="1" spans="1:60" ht="14">
      <c r="A1" s="377" t="s">
        <v>392</v>
      </c>
      <c r="B1" s="377"/>
      <c r="C1" s="377"/>
      <c r="D1" s="377"/>
      <c r="E1" s="377"/>
    </row>
    <row r="2" spans="1:60" ht="30" customHeight="1">
      <c r="B2" s="469" t="s">
        <v>487</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row>
    <row r="3" spans="1:60" ht="19.5" thickBot="1">
      <c r="B3" s="65" t="s">
        <v>116</v>
      </c>
      <c r="C3" s="65"/>
      <c r="D3" s="65"/>
      <c r="E3" s="65"/>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row>
    <row r="4" spans="1:60" ht="20.149999999999999" customHeight="1">
      <c r="B4" s="470" t="s">
        <v>117</v>
      </c>
      <c r="C4" s="471"/>
      <c r="D4" s="471"/>
      <c r="E4" s="472"/>
      <c r="F4" s="260" t="s">
        <v>422</v>
      </c>
      <c r="G4" s="538" t="s">
        <v>5</v>
      </c>
      <c r="H4" s="538"/>
      <c r="I4" s="538"/>
      <c r="J4" s="538"/>
      <c r="K4" s="538"/>
      <c r="L4" s="538"/>
      <c r="M4" s="538"/>
      <c r="N4" s="538"/>
      <c r="O4" s="538"/>
      <c r="P4" s="538"/>
      <c r="Q4" s="539"/>
      <c r="R4" s="536" t="s">
        <v>118</v>
      </c>
      <c r="S4" s="471"/>
      <c r="T4" s="471"/>
      <c r="U4" s="471"/>
      <c r="V4" s="471"/>
      <c r="W4" s="471"/>
      <c r="X4" s="471"/>
      <c r="Y4" s="471"/>
      <c r="Z4" s="471"/>
      <c r="AA4" s="471"/>
      <c r="AB4" s="471"/>
      <c r="AC4" s="471"/>
      <c r="AD4" s="471"/>
      <c r="AE4" s="471"/>
      <c r="AF4" s="471"/>
      <c r="AG4" s="471"/>
      <c r="AH4" s="471"/>
      <c r="AI4" s="471"/>
      <c r="AJ4" s="471"/>
      <c r="AK4" s="471"/>
      <c r="AL4" s="471"/>
      <c r="AM4" s="472"/>
      <c r="AN4" s="536" t="s">
        <v>482</v>
      </c>
      <c r="AO4" s="471"/>
      <c r="AP4" s="471"/>
      <c r="AQ4" s="471"/>
      <c r="AR4" s="471"/>
      <c r="AS4" s="471"/>
      <c r="AT4" s="471"/>
      <c r="AU4" s="471"/>
      <c r="AV4" s="471"/>
      <c r="AW4" s="471"/>
      <c r="AX4" s="471"/>
      <c r="AY4" s="471"/>
      <c r="AZ4" s="471"/>
      <c r="BA4" s="471"/>
      <c r="BB4" s="471"/>
      <c r="BC4" s="471"/>
      <c r="BD4" s="471"/>
      <c r="BE4" s="471"/>
      <c r="BF4" s="471"/>
      <c r="BG4" s="472"/>
      <c r="BH4" s="67" t="s">
        <v>119</v>
      </c>
    </row>
    <row r="5" spans="1:60" ht="20.149999999999999" customHeight="1">
      <c r="B5" s="473"/>
      <c r="C5" s="474"/>
      <c r="D5" s="474"/>
      <c r="E5" s="475"/>
      <c r="F5" s="261" t="s">
        <v>423</v>
      </c>
      <c r="G5" s="542" t="s">
        <v>393</v>
      </c>
      <c r="H5" s="542"/>
      <c r="I5" s="542"/>
      <c r="J5" s="542"/>
      <c r="K5" s="542"/>
      <c r="L5" s="542"/>
      <c r="M5" s="542"/>
      <c r="N5" s="542"/>
      <c r="O5" s="542"/>
      <c r="P5" s="542"/>
      <c r="Q5" s="543"/>
      <c r="R5" s="537"/>
      <c r="S5" s="477"/>
      <c r="T5" s="477"/>
      <c r="U5" s="477"/>
      <c r="V5" s="477"/>
      <c r="W5" s="477"/>
      <c r="X5" s="477"/>
      <c r="Y5" s="477"/>
      <c r="Z5" s="477"/>
      <c r="AA5" s="477"/>
      <c r="AB5" s="477"/>
      <c r="AC5" s="477"/>
      <c r="AD5" s="477"/>
      <c r="AE5" s="477"/>
      <c r="AF5" s="477"/>
      <c r="AG5" s="477"/>
      <c r="AH5" s="477"/>
      <c r="AI5" s="477"/>
      <c r="AJ5" s="477"/>
      <c r="AK5" s="477"/>
      <c r="AL5" s="477"/>
      <c r="AM5" s="478"/>
      <c r="AN5" s="537"/>
      <c r="AO5" s="477"/>
      <c r="AP5" s="477"/>
      <c r="AQ5" s="477"/>
      <c r="AR5" s="477"/>
      <c r="AS5" s="477"/>
      <c r="AT5" s="477"/>
      <c r="AU5" s="477"/>
      <c r="AV5" s="477"/>
      <c r="AW5" s="477"/>
      <c r="AX5" s="477"/>
      <c r="AY5" s="477"/>
      <c r="AZ5" s="477"/>
      <c r="BA5" s="477"/>
      <c r="BB5" s="477"/>
      <c r="BC5" s="477"/>
      <c r="BD5" s="477"/>
      <c r="BE5" s="477"/>
      <c r="BF5" s="477"/>
      <c r="BG5" s="478"/>
      <c r="BH5" s="68" t="s">
        <v>124</v>
      </c>
    </row>
    <row r="6" spans="1:60" ht="20.149999999999999" customHeight="1">
      <c r="B6" s="473"/>
      <c r="C6" s="474"/>
      <c r="D6" s="474"/>
      <c r="E6" s="475"/>
      <c r="F6" s="261" t="s">
        <v>424</v>
      </c>
      <c r="G6" s="542" t="s">
        <v>394</v>
      </c>
      <c r="H6" s="542"/>
      <c r="I6" s="542"/>
      <c r="J6" s="542"/>
      <c r="K6" s="542"/>
      <c r="L6" s="542"/>
      <c r="M6" s="542"/>
      <c r="N6" s="542"/>
      <c r="O6" s="542"/>
      <c r="P6" s="542"/>
      <c r="Q6" s="543"/>
      <c r="R6" s="463" t="s">
        <v>120</v>
      </c>
      <c r="S6" s="464"/>
      <c r="T6" s="464"/>
      <c r="U6" s="464"/>
      <c r="V6" s="464"/>
      <c r="W6" s="465"/>
      <c r="X6" s="463" t="s">
        <v>121</v>
      </c>
      <c r="Y6" s="464"/>
      <c r="Z6" s="464"/>
      <c r="AA6" s="465"/>
      <c r="AB6" s="530" t="s">
        <v>122</v>
      </c>
      <c r="AC6" s="531"/>
      <c r="AD6" s="531"/>
      <c r="AE6" s="532"/>
      <c r="AF6" s="530" t="s">
        <v>123</v>
      </c>
      <c r="AG6" s="531"/>
      <c r="AH6" s="531"/>
      <c r="AI6" s="532"/>
      <c r="AJ6" s="530" t="s">
        <v>3</v>
      </c>
      <c r="AK6" s="531"/>
      <c r="AL6" s="531"/>
      <c r="AM6" s="532"/>
      <c r="AN6" s="463" t="s">
        <v>120</v>
      </c>
      <c r="AO6" s="464"/>
      <c r="AP6" s="464"/>
      <c r="AQ6" s="465"/>
      <c r="AR6" s="463" t="s">
        <v>121</v>
      </c>
      <c r="AS6" s="464"/>
      <c r="AT6" s="464"/>
      <c r="AU6" s="465"/>
      <c r="AV6" s="530" t="s">
        <v>122</v>
      </c>
      <c r="AW6" s="531"/>
      <c r="AX6" s="531"/>
      <c r="AY6" s="532"/>
      <c r="AZ6" s="530" t="s">
        <v>123</v>
      </c>
      <c r="BA6" s="531"/>
      <c r="BB6" s="531"/>
      <c r="BC6" s="532"/>
      <c r="BD6" s="530" t="s">
        <v>3</v>
      </c>
      <c r="BE6" s="531"/>
      <c r="BF6" s="531"/>
      <c r="BG6" s="532"/>
      <c r="BH6" s="68" t="s">
        <v>124</v>
      </c>
    </row>
    <row r="7" spans="1:60" ht="20.149999999999999" customHeight="1">
      <c r="B7" s="473"/>
      <c r="C7" s="474"/>
      <c r="D7" s="474"/>
      <c r="E7" s="475"/>
      <c r="F7" s="261" t="s">
        <v>425</v>
      </c>
      <c r="G7" s="542" t="s">
        <v>395</v>
      </c>
      <c r="H7" s="542"/>
      <c r="I7" s="542"/>
      <c r="J7" s="542"/>
      <c r="K7" s="542"/>
      <c r="L7" s="542"/>
      <c r="M7" s="542"/>
      <c r="N7" s="542"/>
      <c r="O7" s="542"/>
      <c r="P7" s="542"/>
      <c r="Q7" s="543"/>
      <c r="R7" s="466"/>
      <c r="S7" s="467"/>
      <c r="T7" s="467"/>
      <c r="U7" s="467"/>
      <c r="V7" s="467"/>
      <c r="W7" s="468"/>
      <c r="X7" s="466"/>
      <c r="Y7" s="467"/>
      <c r="Z7" s="467"/>
      <c r="AA7" s="468"/>
      <c r="AB7" s="533"/>
      <c r="AC7" s="534"/>
      <c r="AD7" s="534"/>
      <c r="AE7" s="535"/>
      <c r="AF7" s="533"/>
      <c r="AG7" s="534"/>
      <c r="AH7" s="534"/>
      <c r="AI7" s="535"/>
      <c r="AJ7" s="533"/>
      <c r="AK7" s="534"/>
      <c r="AL7" s="534"/>
      <c r="AM7" s="535"/>
      <c r="AN7" s="466"/>
      <c r="AO7" s="467"/>
      <c r="AP7" s="467"/>
      <c r="AQ7" s="468"/>
      <c r="AR7" s="466"/>
      <c r="AS7" s="467"/>
      <c r="AT7" s="467"/>
      <c r="AU7" s="468"/>
      <c r="AV7" s="533"/>
      <c r="AW7" s="534"/>
      <c r="AX7" s="534"/>
      <c r="AY7" s="535"/>
      <c r="AZ7" s="533"/>
      <c r="BA7" s="534"/>
      <c r="BB7" s="534"/>
      <c r="BC7" s="535"/>
      <c r="BD7" s="533"/>
      <c r="BE7" s="534"/>
      <c r="BF7" s="534"/>
      <c r="BG7" s="535"/>
      <c r="BH7" s="68"/>
    </row>
    <row r="8" spans="1:60" ht="20.149999999999999" customHeight="1">
      <c r="B8" s="473"/>
      <c r="C8" s="474"/>
      <c r="D8" s="474"/>
      <c r="E8" s="475"/>
      <c r="F8" s="261" t="s">
        <v>426</v>
      </c>
      <c r="G8" s="542" t="s">
        <v>396</v>
      </c>
      <c r="H8" s="542"/>
      <c r="I8" s="542"/>
      <c r="J8" s="542"/>
      <c r="K8" s="542"/>
      <c r="L8" s="542"/>
      <c r="M8" s="542"/>
      <c r="N8" s="542"/>
      <c r="O8" s="542"/>
      <c r="P8" s="542"/>
      <c r="Q8" s="543"/>
      <c r="R8" s="524" t="s">
        <v>125</v>
      </c>
      <c r="S8" s="525"/>
      <c r="T8" s="524" t="s">
        <v>126</v>
      </c>
      <c r="U8" s="528"/>
      <c r="V8" s="528"/>
      <c r="W8" s="525"/>
      <c r="X8" s="524" t="s">
        <v>125</v>
      </c>
      <c r="Y8" s="525"/>
      <c r="Z8" s="524" t="s">
        <v>126</v>
      </c>
      <c r="AA8" s="525"/>
      <c r="AB8" s="524" t="s">
        <v>125</v>
      </c>
      <c r="AC8" s="525"/>
      <c r="AD8" s="524" t="s">
        <v>126</v>
      </c>
      <c r="AE8" s="525"/>
      <c r="AF8" s="524" t="s">
        <v>125</v>
      </c>
      <c r="AG8" s="525"/>
      <c r="AH8" s="524" t="s">
        <v>126</v>
      </c>
      <c r="AI8" s="525"/>
      <c r="AJ8" s="524" t="s">
        <v>125</v>
      </c>
      <c r="AK8" s="525"/>
      <c r="AL8" s="524" t="s">
        <v>126</v>
      </c>
      <c r="AM8" s="525"/>
      <c r="AN8" s="524" t="s">
        <v>125</v>
      </c>
      <c r="AO8" s="525"/>
      <c r="AP8" s="524" t="s">
        <v>127</v>
      </c>
      <c r="AQ8" s="525"/>
      <c r="AR8" s="524" t="s">
        <v>125</v>
      </c>
      <c r="AS8" s="525"/>
      <c r="AT8" s="524" t="s">
        <v>127</v>
      </c>
      <c r="AU8" s="525"/>
      <c r="AV8" s="524" t="s">
        <v>125</v>
      </c>
      <c r="AW8" s="525"/>
      <c r="AX8" s="524" t="s">
        <v>127</v>
      </c>
      <c r="AY8" s="525"/>
      <c r="AZ8" s="524" t="s">
        <v>125</v>
      </c>
      <c r="BA8" s="525"/>
      <c r="BB8" s="524" t="s">
        <v>127</v>
      </c>
      <c r="BC8" s="525"/>
      <c r="BD8" s="524" t="s">
        <v>125</v>
      </c>
      <c r="BE8" s="525"/>
      <c r="BF8" s="524" t="s">
        <v>127</v>
      </c>
      <c r="BG8" s="525"/>
      <c r="BH8" s="68"/>
    </row>
    <row r="9" spans="1:60" ht="20.149999999999999" customHeight="1" thickBot="1">
      <c r="B9" s="476"/>
      <c r="C9" s="477"/>
      <c r="D9" s="477"/>
      <c r="E9" s="478"/>
      <c r="F9" s="262" t="s">
        <v>427</v>
      </c>
      <c r="G9" s="540" t="s">
        <v>397</v>
      </c>
      <c r="H9" s="540"/>
      <c r="I9" s="540"/>
      <c r="J9" s="540"/>
      <c r="K9" s="540"/>
      <c r="L9" s="540"/>
      <c r="M9" s="540"/>
      <c r="N9" s="540"/>
      <c r="O9" s="540"/>
      <c r="P9" s="540"/>
      <c r="Q9" s="541"/>
      <c r="R9" s="526"/>
      <c r="S9" s="527"/>
      <c r="T9" s="526"/>
      <c r="U9" s="529"/>
      <c r="V9" s="529"/>
      <c r="W9" s="527"/>
      <c r="X9" s="526"/>
      <c r="Y9" s="527"/>
      <c r="Z9" s="526"/>
      <c r="AA9" s="527"/>
      <c r="AB9" s="526"/>
      <c r="AC9" s="527"/>
      <c r="AD9" s="526"/>
      <c r="AE9" s="527"/>
      <c r="AF9" s="526"/>
      <c r="AG9" s="527"/>
      <c r="AH9" s="526"/>
      <c r="AI9" s="527"/>
      <c r="AJ9" s="526"/>
      <c r="AK9" s="527"/>
      <c r="AL9" s="526"/>
      <c r="AM9" s="527"/>
      <c r="AN9" s="526"/>
      <c r="AO9" s="527"/>
      <c r="AP9" s="526"/>
      <c r="AQ9" s="527"/>
      <c r="AR9" s="526"/>
      <c r="AS9" s="527"/>
      <c r="AT9" s="526"/>
      <c r="AU9" s="527"/>
      <c r="AV9" s="526"/>
      <c r="AW9" s="527"/>
      <c r="AX9" s="526"/>
      <c r="AY9" s="527"/>
      <c r="AZ9" s="526"/>
      <c r="BA9" s="527"/>
      <c r="BB9" s="526"/>
      <c r="BC9" s="527"/>
      <c r="BD9" s="526"/>
      <c r="BE9" s="527"/>
      <c r="BF9" s="526"/>
      <c r="BG9" s="527"/>
      <c r="BH9" s="69" t="s">
        <v>128</v>
      </c>
    </row>
    <row r="10" spans="1:60" ht="20" customHeight="1">
      <c r="B10" s="479"/>
      <c r="C10" s="480"/>
      <c r="D10" s="480"/>
      <c r="E10" s="481"/>
      <c r="F10" s="260" t="s">
        <v>422</v>
      </c>
      <c r="G10" s="552"/>
      <c r="H10" s="552"/>
      <c r="I10" s="552"/>
      <c r="J10" s="552"/>
      <c r="K10" s="552"/>
      <c r="L10" s="552"/>
      <c r="M10" s="552"/>
      <c r="N10" s="552"/>
      <c r="O10" s="552"/>
      <c r="P10" s="552"/>
      <c r="Q10" s="553"/>
      <c r="R10" s="488"/>
      <c r="S10" s="489"/>
      <c r="T10" s="488"/>
      <c r="U10" s="494"/>
      <c r="V10" s="497" t="s">
        <v>4</v>
      </c>
      <c r="W10" s="498"/>
      <c r="X10" s="488"/>
      <c r="Y10" s="489"/>
      <c r="Z10" s="503"/>
      <c r="AA10" s="506"/>
      <c r="AB10" s="516"/>
      <c r="AC10" s="516"/>
      <c r="AD10" s="519"/>
      <c r="AE10" s="506" t="s">
        <v>4</v>
      </c>
      <c r="AF10" s="516"/>
      <c r="AG10" s="516"/>
      <c r="AH10" s="519"/>
      <c r="AI10" s="436" t="s">
        <v>4</v>
      </c>
      <c r="AJ10" s="508">
        <f>R10+X10+AB10+AF10</f>
        <v>0</v>
      </c>
      <c r="AK10" s="509"/>
      <c r="AL10" s="513">
        <f>T10+Z10+AD10+AH10</f>
        <v>0</v>
      </c>
      <c r="AM10" s="436" t="s">
        <v>4</v>
      </c>
      <c r="AN10" s="438"/>
      <c r="AO10" s="438"/>
      <c r="AP10" s="441"/>
      <c r="AQ10" s="436" t="s">
        <v>4</v>
      </c>
      <c r="AR10" s="438"/>
      <c r="AS10" s="438"/>
      <c r="AT10" s="441"/>
      <c r="AU10" s="436" t="s">
        <v>4</v>
      </c>
      <c r="AV10" s="438"/>
      <c r="AW10" s="438"/>
      <c r="AX10" s="441"/>
      <c r="AY10" s="436" t="s">
        <v>4</v>
      </c>
      <c r="AZ10" s="438"/>
      <c r="BA10" s="438"/>
      <c r="BB10" s="441"/>
      <c r="BC10" s="436" t="s">
        <v>4</v>
      </c>
      <c r="BD10" s="509">
        <f>AN10+AR10+AV10+AZ10</f>
        <v>0</v>
      </c>
      <c r="BE10" s="509"/>
      <c r="BF10" s="549">
        <f>AP10+AT10+AX10+BB10</f>
        <v>0</v>
      </c>
      <c r="BG10" s="436" t="s">
        <v>4</v>
      </c>
      <c r="BH10" s="545" t="e">
        <f>ROUNDDOWN(BF10/AL10,4)</f>
        <v>#DIV/0!</v>
      </c>
    </row>
    <row r="11" spans="1:60" ht="20" customHeight="1">
      <c r="B11" s="482"/>
      <c r="C11" s="483"/>
      <c r="D11" s="483"/>
      <c r="E11" s="484"/>
      <c r="F11" s="261" t="s">
        <v>423</v>
      </c>
      <c r="G11" s="550"/>
      <c r="H11" s="550"/>
      <c r="I11" s="550"/>
      <c r="J11" s="550"/>
      <c r="K11" s="550"/>
      <c r="L11" s="550"/>
      <c r="M11" s="550"/>
      <c r="N11" s="550"/>
      <c r="O11" s="550"/>
      <c r="P11" s="550"/>
      <c r="Q11" s="551"/>
      <c r="R11" s="490"/>
      <c r="S11" s="491"/>
      <c r="T11" s="490"/>
      <c r="U11" s="495"/>
      <c r="V11" s="499"/>
      <c r="W11" s="500"/>
      <c r="X11" s="490"/>
      <c r="Y11" s="491"/>
      <c r="Z11" s="504"/>
      <c r="AA11" s="498"/>
      <c r="AB11" s="517"/>
      <c r="AC11" s="517"/>
      <c r="AD11" s="520"/>
      <c r="AE11" s="498"/>
      <c r="AF11" s="517"/>
      <c r="AG11" s="517"/>
      <c r="AH11" s="520"/>
      <c r="AI11" s="435"/>
      <c r="AJ11" s="510"/>
      <c r="AK11" s="511"/>
      <c r="AL11" s="514"/>
      <c r="AM11" s="435"/>
      <c r="AN11" s="439"/>
      <c r="AO11" s="439"/>
      <c r="AP11" s="442"/>
      <c r="AQ11" s="435"/>
      <c r="AR11" s="439"/>
      <c r="AS11" s="439"/>
      <c r="AT11" s="442"/>
      <c r="AU11" s="435"/>
      <c r="AV11" s="439"/>
      <c r="AW11" s="439"/>
      <c r="AX11" s="442"/>
      <c r="AY11" s="435"/>
      <c r="AZ11" s="439"/>
      <c r="BA11" s="439"/>
      <c r="BB11" s="442"/>
      <c r="BC11" s="435"/>
      <c r="BD11" s="511"/>
      <c r="BE11" s="511"/>
      <c r="BF11" s="433"/>
      <c r="BG11" s="435"/>
      <c r="BH11" s="545"/>
    </row>
    <row r="12" spans="1:60" ht="20.149999999999999" customHeight="1">
      <c r="B12" s="482"/>
      <c r="C12" s="483"/>
      <c r="D12" s="483"/>
      <c r="E12" s="484"/>
      <c r="F12" s="261" t="s">
        <v>424</v>
      </c>
      <c r="G12" s="550"/>
      <c r="H12" s="550"/>
      <c r="I12" s="550"/>
      <c r="J12" s="550"/>
      <c r="K12" s="550"/>
      <c r="L12" s="550"/>
      <c r="M12" s="550"/>
      <c r="N12" s="550"/>
      <c r="O12" s="550"/>
      <c r="P12" s="550"/>
      <c r="Q12" s="551"/>
      <c r="R12" s="490"/>
      <c r="S12" s="491"/>
      <c r="T12" s="490"/>
      <c r="U12" s="495"/>
      <c r="V12" s="499"/>
      <c r="W12" s="500"/>
      <c r="X12" s="490"/>
      <c r="Y12" s="491"/>
      <c r="Z12" s="504"/>
      <c r="AA12" s="498"/>
      <c r="AB12" s="517"/>
      <c r="AC12" s="517"/>
      <c r="AD12" s="520"/>
      <c r="AE12" s="498"/>
      <c r="AF12" s="517"/>
      <c r="AG12" s="517"/>
      <c r="AH12" s="520"/>
      <c r="AI12" s="435"/>
      <c r="AJ12" s="510"/>
      <c r="AK12" s="511"/>
      <c r="AL12" s="514"/>
      <c r="AM12" s="435"/>
      <c r="AN12" s="439"/>
      <c r="AO12" s="439"/>
      <c r="AP12" s="442"/>
      <c r="AQ12" s="435"/>
      <c r="AR12" s="439"/>
      <c r="AS12" s="439"/>
      <c r="AT12" s="442"/>
      <c r="AU12" s="435"/>
      <c r="AV12" s="439"/>
      <c r="AW12" s="439"/>
      <c r="AX12" s="442"/>
      <c r="AY12" s="435"/>
      <c r="AZ12" s="439"/>
      <c r="BA12" s="439"/>
      <c r="BB12" s="442"/>
      <c r="BC12" s="435"/>
      <c r="BD12" s="511"/>
      <c r="BE12" s="511"/>
      <c r="BF12" s="433"/>
      <c r="BG12" s="435"/>
      <c r="BH12" s="545"/>
    </row>
    <row r="13" spans="1:60" ht="20.149999999999999" customHeight="1">
      <c r="B13" s="482"/>
      <c r="C13" s="483"/>
      <c r="D13" s="483"/>
      <c r="E13" s="484"/>
      <c r="F13" s="261" t="s">
        <v>425</v>
      </c>
      <c r="G13" s="550"/>
      <c r="H13" s="550"/>
      <c r="I13" s="550"/>
      <c r="J13" s="550"/>
      <c r="K13" s="550"/>
      <c r="L13" s="550"/>
      <c r="M13" s="550"/>
      <c r="N13" s="550"/>
      <c r="O13" s="550"/>
      <c r="P13" s="550"/>
      <c r="Q13" s="551"/>
      <c r="R13" s="490"/>
      <c r="S13" s="491"/>
      <c r="T13" s="490"/>
      <c r="U13" s="495"/>
      <c r="V13" s="499"/>
      <c r="W13" s="500"/>
      <c r="X13" s="490"/>
      <c r="Y13" s="491"/>
      <c r="Z13" s="504"/>
      <c r="AA13" s="498"/>
      <c r="AB13" s="517"/>
      <c r="AC13" s="517"/>
      <c r="AD13" s="520"/>
      <c r="AE13" s="498"/>
      <c r="AF13" s="517"/>
      <c r="AG13" s="517"/>
      <c r="AH13" s="520"/>
      <c r="AI13" s="435"/>
      <c r="AJ13" s="510"/>
      <c r="AK13" s="511"/>
      <c r="AL13" s="514"/>
      <c r="AM13" s="435"/>
      <c r="AN13" s="439"/>
      <c r="AO13" s="439"/>
      <c r="AP13" s="442"/>
      <c r="AQ13" s="435"/>
      <c r="AR13" s="439"/>
      <c r="AS13" s="439"/>
      <c r="AT13" s="442"/>
      <c r="AU13" s="435"/>
      <c r="AV13" s="439"/>
      <c r="AW13" s="439"/>
      <c r="AX13" s="442"/>
      <c r="AY13" s="435"/>
      <c r="AZ13" s="439"/>
      <c r="BA13" s="439"/>
      <c r="BB13" s="442"/>
      <c r="BC13" s="435"/>
      <c r="BD13" s="511"/>
      <c r="BE13" s="511"/>
      <c r="BF13" s="433"/>
      <c r="BG13" s="435"/>
      <c r="BH13" s="545"/>
    </row>
    <row r="14" spans="1:60" ht="20.149999999999999" customHeight="1">
      <c r="B14" s="482"/>
      <c r="C14" s="483"/>
      <c r="D14" s="483"/>
      <c r="E14" s="484"/>
      <c r="F14" s="261" t="s">
        <v>426</v>
      </c>
      <c r="G14" s="550" t="s">
        <v>398</v>
      </c>
      <c r="H14" s="550"/>
      <c r="I14" s="550"/>
      <c r="J14" s="550"/>
      <c r="K14" s="550"/>
      <c r="L14" s="550"/>
      <c r="M14" s="550"/>
      <c r="N14" s="550"/>
      <c r="O14" s="550"/>
      <c r="P14" s="550"/>
      <c r="Q14" s="551"/>
      <c r="R14" s="490"/>
      <c r="S14" s="491"/>
      <c r="T14" s="490"/>
      <c r="U14" s="495"/>
      <c r="V14" s="499"/>
      <c r="W14" s="500"/>
      <c r="X14" s="490"/>
      <c r="Y14" s="491"/>
      <c r="Z14" s="504"/>
      <c r="AA14" s="498"/>
      <c r="AB14" s="517"/>
      <c r="AC14" s="517"/>
      <c r="AD14" s="520"/>
      <c r="AE14" s="498"/>
      <c r="AF14" s="517"/>
      <c r="AG14" s="517"/>
      <c r="AH14" s="520"/>
      <c r="AI14" s="435"/>
      <c r="AJ14" s="510"/>
      <c r="AK14" s="511"/>
      <c r="AL14" s="514"/>
      <c r="AM14" s="435"/>
      <c r="AN14" s="439"/>
      <c r="AO14" s="439"/>
      <c r="AP14" s="442"/>
      <c r="AQ14" s="435"/>
      <c r="AR14" s="439"/>
      <c r="AS14" s="439"/>
      <c r="AT14" s="442"/>
      <c r="AU14" s="435"/>
      <c r="AV14" s="439"/>
      <c r="AW14" s="439"/>
      <c r="AX14" s="442"/>
      <c r="AY14" s="435"/>
      <c r="AZ14" s="439"/>
      <c r="BA14" s="439"/>
      <c r="BB14" s="442"/>
      <c r="BC14" s="435"/>
      <c r="BD14" s="511"/>
      <c r="BE14" s="511"/>
      <c r="BF14" s="433"/>
      <c r="BG14" s="435"/>
      <c r="BH14" s="545"/>
    </row>
    <row r="15" spans="1:60" ht="20.149999999999999" customHeight="1">
      <c r="B15" s="482"/>
      <c r="C15" s="483"/>
      <c r="D15" s="483"/>
      <c r="E15" s="484"/>
      <c r="F15" s="554" t="s">
        <v>427</v>
      </c>
      <c r="G15" s="550" t="s">
        <v>399</v>
      </c>
      <c r="H15" s="550"/>
      <c r="I15" s="550"/>
      <c r="J15" s="550"/>
      <c r="K15" s="550"/>
      <c r="L15" s="550"/>
      <c r="M15" s="550"/>
      <c r="N15" s="550"/>
      <c r="O15" s="550"/>
      <c r="P15" s="550"/>
      <c r="Q15" s="551"/>
      <c r="R15" s="490"/>
      <c r="S15" s="491"/>
      <c r="T15" s="490"/>
      <c r="U15" s="495"/>
      <c r="V15" s="499"/>
      <c r="W15" s="500"/>
      <c r="X15" s="490"/>
      <c r="Y15" s="491"/>
      <c r="Z15" s="504"/>
      <c r="AA15" s="498"/>
      <c r="AB15" s="517"/>
      <c r="AC15" s="517"/>
      <c r="AD15" s="520"/>
      <c r="AE15" s="498"/>
      <c r="AF15" s="517"/>
      <c r="AG15" s="517"/>
      <c r="AH15" s="520"/>
      <c r="AI15" s="435"/>
      <c r="AJ15" s="510"/>
      <c r="AK15" s="511"/>
      <c r="AL15" s="514"/>
      <c r="AM15" s="435"/>
      <c r="AN15" s="439"/>
      <c r="AO15" s="439"/>
      <c r="AP15" s="442"/>
      <c r="AQ15" s="435"/>
      <c r="AR15" s="439"/>
      <c r="AS15" s="439"/>
      <c r="AT15" s="442"/>
      <c r="AU15" s="435"/>
      <c r="AV15" s="439"/>
      <c r="AW15" s="439"/>
      <c r="AX15" s="442"/>
      <c r="AY15" s="435"/>
      <c r="AZ15" s="439"/>
      <c r="BA15" s="439"/>
      <c r="BB15" s="442"/>
      <c r="BC15" s="435"/>
      <c r="BD15" s="511"/>
      <c r="BE15" s="511"/>
      <c r="BF15" s="433"/>
      <c r="BG15" s="435"/>
      <c r="BH15" s="545"/>
    </row>
    <row r="16" spans="1:60" ht="20.149999999999999" customHeight="1" thickBot="1">
      <c r="B16" s="485"/>
      <c r="C16" s="486"/>
      <c r="D16" s="486"/>
      <c r="E16" s="487"/>
      <c r="F16" s="555"/>
      <c r="G16" s="522" t="s">
        <v>400</v>
      </c>
      <c r="H16" s="522"/>
      <c r="I16" s="522"/>
      <c r="J16" s="522"/>
      <c r="K16" s="522"/>
      <c r="L16" s="522"/>
      <c r="M16" s="522"/>
      <c r="N16" s="522"/>
      <c r="O16" s="522"/>
      <c r="P16" s="522"/>
      <c r="Q16" s="523"/>
      <c r="R16" s="492"/>
      <c r="S16" s="493"/>
      <c r="T16" s="492"/>
      <c r="U16" s="496"/>
      <c r="V16" s="501"/>
      <c r="W16" s="502"/>
      <c r="X16" s="492"/>
      <c r="Y16" s="493"/>
      <c r="Z16" s="505"/>
      <c r="AA16" s="507"/>
      <c r="AB16" s="518"/>
      <c r="AC16" s="518"/>
      <c r="AD16" s="521"/>
      <c r="AE16" s="507"/>
      <c r="AF16" s="518"/>
      <c r="AG16" s="518"/>
      <c r="AH16" s="521"/>
      <c r="AI16" s="437"/>
      <c r="AJ16" s="512"/>
      <c r="AK16" s="512"/>
      <c r="AL16" s="515"/>
      <c r="AM16" s="437"/>
      <c r="AN16" s="440"/>
      <c r="AO16" s="440"/>
      <c r="AP16" s="443"/>
      <c r="AQ16" s="437"/>
      <c r="AR16" s="440"/>
      <c r="AS16" s="440"/>
      <c r="AT16" s="443"/>
      <c r="AU16" s="437"/>
      <c r="AV16" s="440"/>
      <c r="AW16" s="440"/>
      <c r="AX16" s="443"/>
      <c r="AY16" s="437"/>
      <c r="AZ16" s="440"/>
      <c r="BA16" s="440"/>
      <c r="BB16" s="443"/>
      <c r="BC16" s="437"/>
      <c r="BD16" s="512"/>
      <c r="BE16" s="512"/>
      <c r="BF16" s="515"/>
      <c r="BG16" s="437"/>
      <c r="BH16" s="546"/>
    </row>
    <row r="17" spans="2:60" ht="14">
      <c r="B17" s="547" t="s">
        <v>115</v>
      </c>
      <c r="C17" s="547"/>
      <c r="D17" s="547"/>
      <c r="E17" s="547"/>
      <c r="F17" s="548" t="s">
        <v>419</v>
      </c>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8"/>
      <c r="BG17" s="548"/>
      <c r="BH17" s="548"/>
    </row>
    <row r="18" spans="2:60" ht="14">
      <c r="B18" s="544"/>
      <c r="C18" s="544"/>
      <c r="D18" s="544"/>
      <c r="E18" s="544"/>
      <c r="F18" s="414" t="s">
        <v>420</v>
      </c>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414"/>
      <c r="BD18" s="414"/>
      <c r="BE18" s="414"/>
      <c r="BF18" s="414"/>
      <c r="BG18" s="414"/>
      <c r="BH18" s="414"/>
    </row>
    <row r="19" spans="2:60" ht="14">
      <c r="B19" s="544">
        <v>2</v>
      </c>
      <c r="C19" s="544"/>
      <c r="D19" s="544"/>
      <c r="E19" s="544"/>
      <c r="F19" s="377" t="s">
        <v>131</v>
      </c>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7"/>
      <c r="AZ19" s="377"/>
      <c r="BA19" s="377"/>
      <c r="BB19" s="377"/>
      <c r="BC19" s="377"/>
      <c r="BD19" s="377"/>
      <c r="BE19" s="377"/>
      <c r="BF19" s="377"/>
      <c r="BG19" s="377"/>
      <c r="BH19" s="377"/>
    </row>
    <row r="20" spans="2:60" ht="14">
      <c r="B20" s="544">
        <v>3</v>
      </c>
      <c r="C20" s="544"/>
      <c r="D20" s="544"/>
      <c r="E20" s="544"/>
      <c r="F20" s="377" t="s">
        <v>401</v>
      </c>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c r="BF20" s="377"/>
      <c r="BG20" s="377"/>
      <c r="BH20" s="377"/>
    </row>
    <row r="22" spans="2:60" ht="17" thickBot="1">
      <c r="B22" s="70" t="s">
        <v>132</v>
      </c>
      <c r="C22" s="2"/>
      <c r="D22" s="70"/>
      <c r="E22" s="70"/>
      <c r="AV22" s="64"/>
    </row>
    <row r="23" spans="2:60" ht="20.149999999999999" customHeight="1">
      <c r="B23" s="444" t="s">
        <v>84</v>
      </c>
      <c r="C23" s="445"/>
      <c r="D23" s="445"/>
      <c r="E23" s="445"/>
      <c r="F23" s="445"/>
      <c r="G23" s="445"/>
      <c r="H23" s="445"/>
      <c r="I23" s="445"/>
      <c r="J23" s="445"/>
      <c r="K23" s="445"/>
      <c r="L23" s="445"/>
      <c r="M23" s="445"/>
      <c r="N23" s="445"/>
      <c r="O23" s="445"/>
      <c r="P23" s="445"/>
      <c r="Q23" s="445"/>
      <c r="R23" s="445"/>
      <c r="S23" s="445"/>
      <c r="T23" s="446" t="s">
        <v>133</v>
      </c>
      <c r="U23" s="447"/>
      <c r="V23" s="447"/>
      <c r="W23" s="447"/>
      <c r="X23" s="447"/>
      <c r="Y23" s="447"/>
      <c r="Z23" s="447"/>
      <c r="AA23" s="447"/>
      <c r="AB23" s="447"/>
      <c r="AC23" s="448"/>
      <c r="AD23" s="449" t="s">
        <v>3</v>
      </c>
      <c r="AE23" s="450"/>
      <c r="AF23" s="450"/>
      <c r="AG23" s="451"/>
      <c r="AH23" s="446" t="s">
        <v>134</v>
      </c>
      <c r="AI23" s="447"/>
      <c r="AJ23" s="447"/>
      <c r="AK23" s="447"/>
      <c r="AL23" s="447"/>
      <c r="AM23" s="447"/>
      <c r="AN23" s="447"/>
      <c r="AO23" s="447"/>
      <c r="AP23" s="447"/>
      <c r="AQ23" s="447"/>
      <c r="AR23" s="447"/>
      <c r="AS23" s="452"/>
      <c r="AT23" s="71"/>
      <c r="AU23" s="72"/>
      <c r="AV23" s="72"/>
      <c r="AW23" s="72"/>
    </row>
    <row r="24" spans="2:60" ht="20.149999999999999" customHeight="1">
      <c r="B24" s="453" t="s">
        <v>135</v>
      </c>
      <c r="C24" s="362"/>
      <c r="D24" s="362"/>
      <c r="E24" s="362"/>
      <c r="F24" s="362"/>
      <c r="G24" s="362"/>
      <c r="H24" s="362"/>
      <c r="I24" s="362"/>
      <c r="J24" s="362" t="s">
        <v>136</v>
      </c>
      <c r="K24" s="362"/>
      <c r="L24" s="362"/>
      <c r="M24" s="362"/>
      <c r="N24" s="362" t="s">
        <v>137</v>
      </c>
      <c r="O24" s="362"/>
      <c r="P24" s="362"/>
      <c r="Q24" s="362"/>
      <c r="R24" s="362"/>
      <c r="S24" s="362"/>
      <c r="T24" s="454" t="s">
        <v>138</v>
      </c>
      <c r="U24" s="455"/>
      <c r="V24" s="455"/>
      <c r="W24" s="455"/>
      <c r="X24" s="455"/>
      <c r="Y24" s="456"/>
      <c r="Z24" s="362" t="s">
        <v>133</v>
      </c>
      <c r="AA24" s="362"/>
      <c r="AB24" s="362"/>
      <c r="AC24" s="362"/>
      <c r="AD24" s="419"/>
      <c r="AE24" s="429"/>
      <c r="AF24" s="429"/>
      <c r="AG24" s="420"/>
      <c r="AH24" s="362" t="s">
        <v>84</v>
      </c>
      <c r="AI24" s="362"/>
      <c r="AJ24" s="362"/>
      <c r="AK24" s="362"/>
      <c r="AL24" s="362"/>
      <c r="AM24" s="362"/>
      <c r="AN24" s="362" t="s">
        <v>139</v>
      </c>
      <c r="AO24" s="362"/>
      <c r="AP24" s="362"/>
      <c r="AQ24" s="362"/>
      <c r="AR24" s="417" t="s">
        <v>3</v>
      </c>
      <c r="AS24" s="457"/>
      <c r="AT24" s="72"/>
      <c r="AU24" s="72"/>
      <c r="AV24" s="72"/>
      <c r="AW24" s="72"/>
    </row>
    <row r="25" spans="2:60" ht="20.149999999999999" customHeight="1">
      <c r="B25" s="461" t="s">
        <v>126</v>
      </c>
      <c r="C25" s="428"/>
      <c r="D25" s="428"/>
      <c r="E25" s="418"/>
      <c r="F25" s="362" t="s">
        <v>127</v>
      </c>
      <c r="G25" s="362"/>
      <c r="H25" s="362"/>
      <c r="I25" s="362"/>
      <c r="J25" s="362" t="s">
        <v>126</v>
      </c>
      <c r="K25" s="362"/>
      <c r="L25" s="362" t="s">
        <v>127</v>
      </c>
      <c r="M25" s="362"/>
      <c r="N25" s="362" t="s">
        <v>126</v>
      </c>
      <c r="O25" s="362"/>
      <c r="P25" s="362"/>
      <c r="Q25" s="362"/>
      <c r="R25" s="362" t="s">
        <v>127</v>
      </c>
      <c r="S25" s="362"/>
      <c r="T25" s="362" t="s">
        <v>126</v>
      </c>
      <c r="U25" s="362"/>
      <c r="V25" s="362"/>
      <c r="W25" s="362"/>
      <c r="X25" s="362" t="s">
        <v>127</v>
      </c>
      <c r="Y25" s="362"/>
      <c r="Z25" s="417" t="s">
        <v>126</v>
      </c>
      <c r="AA25" s="428"/>
      <c r="AB25" s="362" t="s">
        <v>127</v>
      </c>
      <c r="AC25" s="362"/>
      <c r="AD25" s="362" t="s">
        <v>126</v>
      </c>
      <c r="AE25" s="362"/>
      <c r="AF25" s="362" t="s">
        <v>127</v>
      </c>
      <c r="AG25" s="362"/>
      <c r="AH25" s="430" t="s">
        <v>140</v>
      </c>
      <c r="AI25" s="431"/>
      <c r="AJ25" s="432"/>
      <c r="AK25" s="433" t="s">
        <v>141</v>
      </c>
      <c r="AL25" s="434"/>
      <c r="AM25" s="435"/>
      <c r="AN25" s="415" t="s">
        <v>142</v>
      </c>
      <c r="AO25" s="416"/>
      <c r="AP25" s="417" t="s">
        <v>143</v>
      </c>
      <c r="AQ25" s="418"/>
      <c r="AR25" s="458"/>
      <c r="AS25" s="459"/>
      <c r="AT25" s="73"/>
      <c r="AU25" s="74"/>
      <c r="AV25" s="74"/>
      <c r="AW25" s="74"/>
    </row>
    <row r="26" spans="2:60" ht="20.149999999999999" customHeight="1">
      <c r="B26" s="462"/>
      <c r="C26" s="429"/>
      <c r="D26" s="429"/>
      <c r="E26" s="420"/>
      <c r="F26" s="362"/>
      <c r="G26" s="362"/>
      <c r="H26" s="362"/>
      <c r="I26" s="362"/>
      <c r="J26" s="362"/>
      <c r="K26" s="362"/>
      <c r="L26" s="362"/>
      <c r="M26" s="362"/>
      <c r="N26" s="362"/>
      <c r="O26" s="362"/>
      <c r="P26" s="362"/>
      <c r="Q26" s="362"/>
      <c r="R26" s="362"/>
      <c r="S26" s="362"/>
      <c r="T26" s="362"/>
      <c r="U26" s="362"/>
      <c r="V26" s="362"/>
      <c r="W26" s="362"/>
      <c r="X26" s="362"/>
      <c r="Y26" s="362"/>
      <c r="Z26" s="419"/>
      <c r="AA26" s="429"/>
      <c r="AB26" s="362"/>
      <c r="AC26" s="362"/>
      <c r="AD26" s="362"/>
      <c r="AE26" s="362"/>
      <c r="AF26" s="362"/>
      <c r="AG26" s="362"/>
      <c r="AH26" s="421" t="s">
        <v>144</v>
      </c>
      <c r="AI26" s="422"/>
      <c r="AJ26" s="423"/>
      <c r="AK26" s="421" t="s">
        <v>144</v>
      </c>
      <c r="AL26" s="422"/>
      <c r="AM26" s="423"/>
      <c r="AN26" s="421" t="s">
        <v>145</v>
      </c>
      <c r="AO26" s="423"/>
      <c r="AP26" s="419"/>
      <c r="AQ26" s="420"/>
      <c r="AR26" s="419"/>
      <c r="AS26" s="460"/>
      <c r="AT26" s="75"/>
      <c r="AU26" s="75"/>
      <c r="AV26" s="76"/>
      <c r="AW26" s="76"/>
    </row>
    <row r="27" spans="2:60" ht="20.149999999999999" customHeight="1">
      <c r="B27" s="77"/>
      <c r="C27" s="424"/>
      <c r="D27" s="424"/>
      <c r="E27" s="78" t="s">
        <v>4</v>
      </c>
      <c r="F27" s="425"/>
      <c r="G27" s="424"/>
      <c r="H27" s="426" t="s">
        <v>4</v>
      </c>
      <c r="I27" s="427"/>
      <c r="J27" s="208"/>
      <c r="K27" s="79" t="s">
        <v>4</v>
      </c>
      <c r="L27" s="208"/>
      <c r="M27" s="79" t="s">
        <v>4</v>
      </c>
      <c r="N27" s="425"/>
      <c r="O27" s="424"/>
      <c r="P27" s="426" t="s">
        <v>4</v>
      </c>
      <c r="Q27" s="427"/>
      <c r="R27" s="208"/>
      <c r="S27" s="79" t="s">
        <v>4</v>
      </c>
      <c r="T27" s="425"/>
      <c r="U27" s="424"/>
      <c r="V27" s="426" t="s">
        <v>4</v>
      </c>
      <c r="W27" s="427"/>
      <c r="X27" s="208"/>
      <c r="Y27" s="79" t="s">
        <v>4</v>
      </c>
      <c r="Z27" s="208"/>
      <c r="AA27" s="79" t="s">
        <v>4</v>
      </c>
      <c r="AB27" s="208"/>
      <c r="AC27" s="79" t="s">
        <v>4</v>
      </c>
      <c r="AD27" s="80">
        <f>C27+J27+N27+T27+Z27</f>
        <v>0</v>
      </c>
      <c r="AE27" s="79" t="s">
        <v>4</v>
      </c>
      <c r="AF27" s="80">
        <f>F27+L27+R27+X27+AB27</f>
        <v>0</v>
      </c>
      <c r="AG27" s="81" t="s">
        <v>4</v>
      </c>
      <c r="AH27" s="425"/>
      <c r="AI27" s="424"/>
      <c r="AJ27" s="78" t="s">
        <v>146</v>
      </c>
      <c r="AK27" s="425"/>
      <c r="AL27" s="424"/>
      <c r="AM27" s="78" t="s">
        <v>146</v>
      </c>
      <c r="AN27" s="208"/>
      <c r="AO27" s="81" t="s">
        <v>4</v>
      </c>
      <c r="AP27" s="208"/>
      <c r="AQ27" s="78" t="s">
        <v>146</v>
      </c>
      <c r="AR27" s="82">
        <f>AH27+AK27+AP27</f>
        <v>0</v>
      </c>
      <c r="AS27" s="83" t="s">
        <v>146</v>
      </c>
      <c r="AT27" s="84"/>
      <c r="AU27" s="85"/>
      <c r="AV27" s="64"/>
      <c r="AW27" s="64"/>
    </row>
    <row r="28" spans="2:60" ht="20.149999999999999" customHeight="1" thickBot="1">
      <c r="B28" s="86" t="s">
        <v>129</v>
      </c>
      <c r="C28" s="410"/>
      <c r="D28" s="410"/>
      <c r="E28" s="87" t="s">
        <v>130</v>
      </c>
      <c r="F28" s="411"/>
      <c r="G28" s="412"/>
      <c r="H28" s="412"/>
      <c r="I28" s="413"/>
      <c r="J28" s="204"/>
      <c r="K28" s="205"/>
      <c r="L28" s="204"/>
      <c r="M28" s="205"/>
      <c r="N28" s="411"/>
      <c r="O28" s="412"/>
      <c r="P28" s="412"/>
      <c r="Q28" s="413"/>
      <c r="R28" s="204"/>
      <c r="S28" s="205"/>
      <c r="T28" s="206" t="s">
        <v>129</v>
      </c>
      <c r="U28" s="410"/>
      <c r="V28" s="410"/>
      <c r="W28" s="207" t="s">
        <v>130</v>
      </c>
      <c r="X28" s="204"/>
      <c r="Y28" s="205"/>
      <c r="Z28" s="204"/>
      <c r="AA28" s="205"/>
      <c r="AB28" s="204"/>
      <c r="AC28" s="205"/>
      <c r="AD28" s="204"/>
      <c r="AE28" s="205"/>
      <c r="AF28" s="204"/>
      <c r="AG28" s="151"/>
      <c r="AH28" s="88"/>
      <c r="AI28" s="89"/>
      <c r="AJ28" s="90"/>
      <c r="AK28" s="88"/>
      <c r="AL28" s="89"/>
      <c r="AM28" s="90"/>
      <c r="AN28" s="88"/>
      <c r="AO28" s="90"/>
      <c r="AP28" s="88"/>
      <c r="AQ28" s="90"/>
      <c r="AR28" s="88"/>
      <c r="AS28" s="91"/>
      <c r="AT28" s="64"/>
      <c r="AU28" s="64"/>
      <c r="AV28" s="64"/>
      <c r="AW28" s="64"/>
    </row>
    <row r="29" spans="2:60" ht="14">
      <c r="B29" s="376" t="s">
        <v>115</v>
      </c>
      <c r="C29" s="376"/>
      <c r="D29" s="376"/>
      <c r="E29" s="376"/>
      <c r="F29" s="414" t="s">
        <v>483</v>
      </c>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B29" s="414"/>
      <c r="BC29" s="414"/>
      <c r="BD29" s="414"/>
      <c r="BE29" s="414"/>
      <c r="BF29" s="414"/>
      <c r="BG29" s="414"/>
      <c r="BH29" s="414"/>
    </row>
    <row r="30" spans="2:60" ht="14">
      <c r="B30" s="376">
        <v>2</v>
      </c>
      <c r="C30" s="376"/>
      <c r="D30" s="376"/>
      <c r="E30" s="376"/>
      <c r="F30" s="377" t="s">
        <v>403</v>
      </c>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70"/>
      <c r="AY30" s="70"/>
      <c r="AZ30" s="70"/>
      <c r="BA30" s="70"/>
      <c r="BB30" s="70"/>
      <c r="BC30" s="70"/>
      <c r="BD30" s="70"/>
      <c r="BE30" s="70"/>
      <c r="BF30" s="70"/>
      <c r="BG30" s="70"/>
      <c r="BH30" s="70"/>
    </row>
    <row r="31" spans="2:60" ht="14">
      <c r="B31" s="376">
        <v>3</v>
      </c>
      <c r="C31" s="376"/>
      <c r="D31" s="376"/>
      <c r="E31" s="376"/>
      <c r="F31" s="377" t="s">
        <v>404</v>
      </c>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c r="AX31" s="70"/>
      <c r="AY31" s="70"/>
      <c r="AZ31" s="70"/>
      <c r="BA31" s="70"/>
      <c r="BB31" s="70"/>
      <c r="BC31" s="70"/>
      <c r="BD31" s="70"/>
      <c r="BE31" s="70"/>
      <c r="BF31" s="70"/>
      <c r="BG31" s="70"/>
      <c r="BH31" s="70"/>
    </row>
    <row r="32" spans="2:60" ht="11.25" customHeight="1"/>
    <row r="33" spans="2:61" hidden="1"/>
    <row r="34" spans="2:61" hidden="1">
      <c r="B34" t="s">
        <v>147</v>
      </c>
    </row>
    <row r="35" spans="2:61" hidden="1">
      <c r="B35" t="s">
        <v>148</v>
      </c>
    </row>
    <row r="36" spans="2:61" hidden="1">
      <c r="B36" t="s">
        <v>149</v>
      </c>
    </row>
    <row r="37" spans="2:61" hidden="1">
      <c r="B37" t="s">
        <v>150</v>
      </c>
    </row>
    <row r="38" spans="2:61" hidden="1">
      <c r="B38" t="s">
        <v>151</v>
      </c>
    </row>
    <row r="39" spans="2:61" hidden="1">
      <c r="B39" t="s">
        <v>152</v>
      </c>
    </row>
    <row r="40" spans="2:61" hidden="1">
      <c r="B40" t="s">
        <v>153</v>
      </c>
    </row>
    <row r="41" spans="2:61" ht="20.149999999999999" customHeight="1" thickBot="1">
      <c r="B41" s="70" t="s">
        <v>405</v>
      </c>
      <c r="AG41" s="70" t="s">
        <v>472</v>
      </c>
      <c r="BA41" s="89"/>
      <c r="BB41" s="89"/>
      <c r="BC41" s="89"/>
      <c r="BD41" s="64"/>
      <c r="BE41" s="64"/>
      <c r="BF41" s="64"/>
      <c r="BG41" s="64"/>
      <c r="BH41" s="64"/>
      <c r="BI41" s="64"/>
    </row>
    <row r="42" spans="2:61" ht="12" customHeight="1">
      <c r="B42" s="402" t="s">
        <v>406</v>
      </c>
      <c r="C42" s="403"/>
      <c r="D42" s="403"/>
      <c r="E42" s="403"/>
      <c r="F42" s="403"/>
      <c r="G42" s="403" t="s">
        <v>413</v>
      </c>
      <c r="H42" s="403"/>
      <c r="I42" s="403"/>
      <c r="J42" s="403"/>
      <c r="K42" s="403"/>
      <c r="L42" s="403"/>
      <c r="M42" s="404" t="s">
        <v>450</v>
      </c>
      <c r="N42" s="405"/>
      <c r="O42" s="405"/>
      <c r="P42" s="405"/>
      <c r="Q42" s="405"/>
      <c r="R42" s="405"/>
      <c r="S42" s="405"/>
      <c r="T42" s="405"/>
      <c r="U42" s="405"/>
      <c r="V42" s="405"/>
      <c r="W42" s="406"/>
      <c r="X42" s="214"/>
      <c r="AG42" s="388" t="s">
        <v>421</v>
      </c>
      <c r="AH42" s="389"/>
      <c r="AI42" s="389"/>
      <c r="AJ42" s="389"/>
      <c r="AK42" s="389"/>
      <c r="AL42" s="389"/>
      <c r="AM42" s="390"/>
      <c r="AN42" s="581" t="s">
        <v>484</v>
      </c>
      <c r="AO42" s="389"/>
      <c r="AP42" s="389"/>
      <c r="AQ42" s="389"/>
      <c r="AR42" s="389"/>
      <c r="AS42" s="389"/>
      <c r="AT42" s="389"/>
      <c r="AU42" s="564" t="s">
        <v>430</v>
      </c>
      <c r="AV42" s="564"/>
      <c r="AW42" s="564"/>
      <c r="AX42" s="564"/>
      <c r="AY42" s="564"/>
      <c r="AZ42" s="564" t="s">
        <v>431</v>
      </c>
      <c r="BA42" s="564"/>
      <c r="BB42" s="564"/>
      <c r="BC42" s="565"/>
      <c r="BD42" s="84"/>
      <c r="BE42" s="64"/>
    </row>
    <row r="43" spans="2:61" ht="14.25" customHeight="1">
      <c r="B43" s="400"/>
      <c r="C43" s="401"/>
      <c r="D43" s="401"/>
      <c r="E43" s="401"/>
      <c r="F43" s="401"/>
      <c r="G43" s="401"/>
      <c r="H43" s="401"/>
      <c r="I43" s="401"/>
      <c r="J43" s="401"/>
      <c r="K43" s="401"/>
      <c r="L43" s="401"/>
      <c r="M43" s="401" t="s">
        <v>413</v>
      </c>
      <c r="N43" s="401"/>
      <c r="O43" s="401"/>
      <c r="P43" s="401"/>
      <c r="Q43" s="401"/>
      <c r="R43" s="401"/>
      <c r="S43" s="401"/>
      <c r="T43" s="401"/>
      <c r="U43" s="401"/>
      <c r="V43" s="401"/>
      <c r="W43" s="407"/>
      <c r="AG43" s="391"/>
      <c r="AH43" s="392"/>
      <c r="AI43" s="392"/>
      <c r="AJ43" s="392"/>
      <c r="AK43" s="392"/>
      <c r="AL43" s="392"/>
      <c r="AM43" s="393"/>
      <c r="AN43" s="582"/>
      <c r="AO43" s="392"/>
      <c r="AP43" s="392"/>
      <c r="AQ43" s="392"/>
      <c r="AR43" s="392"/>
      <c r="AS43" s="392"/>
      <c r="AT43" s="392"/>
      <c r="AU43" s="566" t="s">
        <v>439</v>
      </c>
      <c r="AV43" s="566"/>
      <c r="AW43" s="566"/>
      <c r="AX43" s="566"/>
      <c r="AY43" s="566"/>
      <c r="AZ43" s="566" t="s">
        <v>440</v>
      </c>
      <c r="BA43" s="566"/>
      <c r="BB43" s="566"/>
      <c r="BC43" s="567"/>
    </row>
    <row r="44" spans="2:61" ht="20.149999999999999" customHeight="1">
      <c r="B44" s="400" t="s">
        <v>407</v>
      </c>
      <c r="C44" s="401"/>
      <c r="D44" s="401"/>
      <c r="E44" s="401"/>
      <c r="F44" s="401"/>
      <c r="G44" s="398"/>
      <c r="H44" s="398"/>
      <c r="I44" s="398"/>
      <c r="J44" s="398"/>
      <c r="K44" s="399"/>
      <c r="L44" s="211" t="s">
        <v>414</v>
      </c>
      <c r="M44" s="558"/>
      <c r="N44" s="558"/>
      <c r="O44" s="558"/>
      <c r="P44" s="558"/>
      <c r="Q44" s="558"/>
      <c r="R44" s="558"/>
      <c r="S44" s="558"/>
      <c r="T44" s="558"/>
      <c r="U44" s="559"/>
      <c r="V44" s="396" t="s">
        <v>414</v>
      </c>
      <c r="W44" s="407"/>
      <c r="AG44" s="394" t="s">
        <v>428</v>
      </c>
      <c r="AH44" s="395"/>
      <c r="AI44" s="395"/>
      <c r="AJ44" s="395"/>
      <c r="AK44" s="395"/>
      <c r="AL44" s="395"/>
      <c r="AM44" s="396"/>
      <c r="AN44" s="559"/>
      <c r="AO44" s="578"/>
      <c r="AP44" s="578"/>
      <c r="AQ44" s="578"/>
      <c r="AR44" s="578"/>
      <c r="AS44" s="578"/>
      <c r="AT44" s="210" t="s">
        <v>429</v>
      </c>
      <c r="AU44" s="568" t="e">
        <f>AN46/AN45</f>
        <v>#DIV/0!</v>
      </c>
      <c r="AV44" s="569"/>
      <c r="AW44" s="569"/>
      <c r="AX44" s="569"/>
      <c r="AY44" s="570"/>
      <c r="AZ44" s="568" t="e">
        <f>AN48/AN47</f>
        <v>#DIV/0!</v>
      </c>
      <c r="BA44" s="569"/>
      <c r="BB44" s="569"/>
      <c r="BC44" s="574"/>
    </row>
    <row r="45" spans="2:61" ht="20.149999999999999" customHeight="1" thickBot="1">
      <c r="B45" s="400" t="s">
        <v>408</v>
      </c>
      <c r="C45" s="401"/>
      <c r="D45" s="401"/>
      <c r="E45" s="401"/>
      <c r="F45" s="401"/>
      <c r="G45" s="398"/>
      <c r="H45" s="398"/>
      <c r="I45" s="398"/>
      <c r="J45" s="398"/>
      <c r="K45" s="399"/>
      <c r="L45" s="211" t="s">
        <v>414</v>
      </c>
      <c r="M45" s="558"/>
      <c r="N45" s="558"/>
      <c r="O45" s="558"/>
      <c r="P45" s="558"/>
      <c r="Q45" s="558"/>
      <c r="R45" s="558"/>
      <c r="S45" s="558"/>
      <c r="T45" s="558"/>
      <c r="U45" s="559"/>
      <c r="V45" s="396" t="s">
        <v>414</v>
      </c>
      <c r="W45" s="407"/>
      <c r="AG45" s="384" t="s">
        <v>432</v>
      </c>
      <c r="AH45" s="385"/>
      <c r="AI45" s="385"/>
      <c r="AJ45" s="385"/>
      <c r="AK45" s="385"/>
      <c r="AL45" s="385"/>
      <c r="AM45" s="386"/>
      <c r="AN45" s="559"/>
      <c r="AO45" s="578"/>
      <c r="AP45" s="578"/>
      <c r="AQ45" s="578"/>
      <c r="AR45" s="578"/>
      <c r="AS45" s="578"/>
      <c r="AT45" s="210" t="s">
        <v>429</v>
      </c>
      <c r="AU45" s="571"/>
      <c r="AV45" s="572"/>
      <c r="AW45" s="572"/>
      <c r="AX45" s="572"/>
      <c r="AY45" s="573"/>
      <c r="AZ45" s="571"/>
      <c r="BA45" s="572"/>
      <c r="BB45" s="572"/>
      <c r="BC45" s="575"/>
    </row>
    <row r="46" spans="2:61" ht="20.149999999999999" customHeight="1">
      <c r="B46" s="400" t="s">
        <v>409</v>
      </c>
      <c r="C46" s="401"/>
      <c r="D46" s="401"/>
      <c r="E46" s="401"/>
      <c r="F46" s="401"/>
      <c r="G46" s="398"/>
      <c r="H46" s="398"/>
      <c r="I46" s="398"/>
      <c r="J46" s="398"/>
      <c r="K46" s="399"/>
      <c r="L46" s="211" t="s">
        <v>414</v>
      </c>
      <c r="M46" s="558"/>
      <c r="N46" s="558"/>
      <c r="O46" s="558"/>
      <c r="P46" s="558"/>
      <c r="Q46" s="558"/>
      <c r="R46" s="558"/>
      <c r="S46" s="558"/>
      <c r="T46" s="558"/>
      <c r="U46" s="559"/>
      <c r="V46" s="396" t="s">
        <v>414</v>
      </c>
      <c r="W46" s="407"/>
      <c r="AG46" s="387" t="s">
        <v>433</v>
      </c>
      <c r="AH46" s="382"/>
      <c r="AI46" s="382"/>
      <c r="AJ46" s="382"/>
      <c r="AK46" s="382"/>
      <c r="AL46" s="382"/>
      <c r="AM46" s="383"/>
      <c r="AN46" s="559"/>
      <c r="AO46" s="578"/>
      <c r="AP46" s="578"/>
      <c r="AQ46" s="578"/>
      <c r="AR46" s="578"/>
      <c r="AS46" s="578"/>
      <c r="AT46" s="212" t="s">
        <v>429</v>
      </c>
      <c r="AU46" s="70"/>
      <c r="AV46" s="215" t="s">
        <v>416</v>
      </c>
      <c r="AW46" s="70" t="s">
        <v>449</v>
      </c>
      <c r="AX46" s="70"/>
      <c r="AY46" s="70"/>
    </row>
    <row r="47" spans="2:61" ht="20.149999999999999" customHeight="1">
      <c r="B47" s="400" t="s">
        <v>410</v>
      </c>
      <c r="C47" s="401"/>
      <c r="D47" s="401"/>
      <c r="E47" s="401"/>
      <c r="F47" s="401"/>
      <c r="G47" s="398"/>
      <c r="H47" s="398"/>
      <c r="I47" s="398"/>
      <c r="J47" s="398"/>
      <c r="K47" s="399"/>
      <c r="L47" s="211" t="s">
        <v>414</v>
      </c>
      <c r="M47" s="558"/>
      <c r="N47" s="558"/>
      <c r="O47" s="558"/>
      <c r="P47" s="558"/>
      <c r="Q47" s="558"/>
      <c r="R47" s="558"/>
      <c r="S47" s="558"/>
      <c r="T47" s="558"/>
      <c r="U47" s="559"/>
      <c r="V47" s="396" t="s">
        <v>414</v>
      </c>
      <c r="W47" s="407"/>
      <c r="AG47" s="216"/>
      <c r="AH47" s="381" t="s">
        <v>434</v>
      </c>
      <c r="AI47" s="382"/>
      <c r="AJ47" s="382"/>
      <c r="AK47" s="382"/>
      <c r="AL47" s="382"/>
      <c r="AM47" s="383"/>
      <c r="AN47" s="559"/>
      <c r="AO47" s="578"/>
      <c r="AP47" s="578"/>
      <c r="AQ47" s="578"/>
      <c r="AR47" s="578"/>
      <c r="AS47" s="578"/>
      <c r="AT47" s="212" t="s">
        <v>429</v>
      </c>
      <c r="AU47" s="70"/>
      <c r="AV47" s="215">
        <v>2</v>
      </c>
      <c r="AW47" s="70" t="s">
        <v>441</v>
      </c>
      <c r="AX47" s="70"/>
      <c r="AY47" s="70"/>
    </row>
    <row r="48" spans="2:61" ht="20.149999999999999" customHeight="1">
      <c r="B48" s="400" t="s">
        <v>411</v>
      </c>
      <c r="C48" s="401"/>
      <c r="D48" s="401"/>
      <c r="E48" s="401"/>
      <c r="F48" s="401"/>
      <c r="G48" s="398"/>
      <c r="H48" s="398"/>
      <c r="I48" s="398"/>
      <c r="J48" s="398"/>
      <c r="K48" s="399"/>
      <c r="L48" s="211" t="s">
        <v>414</v>
      </c>
      <c r="M48" s="558"/>
      <c r="N48" s="558"/>
      <c r="O48" s="558"/>
      <c r="P48" s="558"/>
      <c r="Q48" s="558"/>
      <c r="R48" s="558"/>
      <c r="S48" s="558"/>
      <c r="T48" s="558"/>
      <c r="U48" s="559"/>
      <c r="V48" s="396" t="s">
        <v>414</v>
      </c>
      <c r="W48" s="407"/>
      <c r="AG48" s="216"/>
      <c r="AH48" s="259"/>
      <c r="AI48" s="378" t="s">
        <v>435</v>
      </c>
      <c r="AJ48" s="379"/>
      <c r="AK48" s="379"/>
      <c r="AL48" s="379"/>
      <c r="AM48" s="379"/>
      <c r="AN48" s="559"/>
      <c r="AO48" s="578"/>
      <c r="AP48" s="578"/>
      <c r="AQ48" s="578"/>
      <c r="AR48" s="578"/>
      <c r="AS48" s="578"/>
      <c r="AT48" s="212" t="s">
        <v>429</v>
      </c>
      <c r="AU48" s="70"/>
      <c r="AV48" s="215">
        <v>3</v>
      </c>
      <c r="AW48" s="70" t="s">
        <v>442</v>
      </c>
      <c r="AX48" s="70"/>
      <c r="AY48" s="70"/>
    </row>
    <row r="49" spans="2:52" ht="20.149999999999999" customHeight="1" thickBot="1">
      <c r="B49" s="560" t="s">
        <v>412</v>
      </c>
      <c r="C49" s="561"/>
      <c r="D49" s="561"/>
      <c r="E49" s="561"/>
      <c r="F49" s="561"/>
      <c r="G49" s="562">
        <f>SUM(G44:K48)</f>
        <v>0</v>
      </c>
      <c r="H49" s="562"/>
      <c r="I49" s="562"/>
      <c r="J49" s="562"/>
      <c r="K49" s="563"/>
      <c r="L49" s="209" t="s">
        <v>414</v>
      </c>
      <c r="M49" s="556">
        <f>SUM(M44:Q48)</f>
        <v>0</v>
      </c>
      <c r="N49" s="556"/>
      <c r="O49" s="556"/>
      <c r="P49" s="556"/>
      <c r="Q49" s="556"/>
      <c r="R49" s="556"/>
      <c r="S49" s="556"/>
      <c r="T49" s="556"/>
      <c r="U49" s="557"/>
      <c r="V49" s="408" t="s">
        <v>414</v>
      </c>
      <c r="W49" s="409"/>
      <c r="AG49" s="216"/>
      <c r="AH49" s="258"/>
      <c r="AI49" s="378" t="s">
        <v>436</v>
      </c>
      <c r="AJ49" s="379"/>
      <c r="AK49" s="379"/>
      <c r="AL49" s="379"/>
      <c r="AM49" s="380"/>
      <c r="AN49" s="579">
        <f>AN47-AN48</f>
        <v>0</v>
      </c>
      <c r="AO49" s="580"/>
      <c r="AP49" s="580"/>
      <c r="AQ49" s="580"/>
      <c r="AR49" s="580"/>
      <c r="AS49" s="580"/>
      <c r="AT49" s="212" t="s">
        <v>429</v>
      </c>
      <c r="AU49" s="70"/>
      <c r="AV49" s="70"/>
      <c r="AW49" s="70" t="s">
        <v>454</v>
      </c>
      <c r="AX49" s="70"/>
      <c r="AY49" s="70"/>
    </row>
    <row r="50" spans="2:52" s="70" customFormat="1" ht="20.149999999999999" customHeight="1">
      <c r="B50" s="70" t="s">
        <v>416</v>
      </c>
      <c r="D50" s="70" t="s">
        <v>415</v>
      </c>
      <c r="AG50" s="216"/>
      <c r="AH50" s="397" t="s">
        <v>437</v>
      </c>
      <c r="AI50" s="385"/>
      <c r="AJ50" s="385"/>
      <c r="AK50" s="385"/>
      <c r="AL50" s="385"/>
      <c r="AM50" s="386"/>
      <c r="AN50" s="559"/>
      <c r="AO50" s="578"/>
      <c r="AP50" s="578"/>
      <c r="AQ50" s="578"/>
      <c r="AR50" s="578"/>
      <c r="AS50" s="578"/>
      <c r="AT50" s="212" t="s">
        <v>429</v>
      </c>
      <c r="AV50" s="70">
        <v>4</v>
      </c>
      <c r="AW50" s="70" t="s">
        <v>443</v>
      </c>
    </row>
    <row r="51" spans="2:52" s="70" customFormat="1" ht="20.149999999999999" customHeight="1" thickBot="1">
      <c r="D51" s="70" t="s">
        <v>417</v>
      </c>
      <c r="AG51" s="217"/>
      <c r="AH51" s="373" t="s">
        <v>438</v>
      </c>
      <c r="AI51" s="374"/>
      <c r="AJ51" s="374"/>
      <c r="AK51" s="374"/>
      <c r="AL51" s="374"/>
      <c r="AM51" s="375"/>
      <c r="AN51" s="576">
        <f>AN46-AN47-AN50</f>
        <v>0</v>
      </c>
      <c r="AO51" s="577"/>
      <c r="AP51" s="577"/>
      <c r="AQ51" s="577"/>
      <c r="AR51" s="577"/>
      <c r="AS51" s="577"/>
      <c r="AT51" s="213" t="s">
        <v>429</v>
      </c>
    </row>
    <row r="52" spans="2:52" s="70" customFormat="1" ht="14">
      <c r="B52" s="215"/>
      <c r="C52" s="70">
        <v>2</v>
      </c>
      <c r="D52" s="70" t="s">
        <v>418</v>
      </c>
      <c r="AG52" s="215"/>
      <c r="AH52" s="215"/>
    </row>
    <row r="53" spans="2:52" ht="14">
      <c r="AG53" s="70"/>
      <c r="AH53" s="70"/>
      <c r="AI53" s="70"/>
      <c r="AJ53" s="70"/>
      <c r="AK53" s="70"/>
      <c r="AL53" s="70"/>
      <c r="AM53" s="70"/>
      <c r="AN53" s="70"/>
      <c r="AO53" s="70"/>
      <c r="AP53" s="70"/>
      <c r="AQ53" s="70"/>
      <c r="AR53" s="70"/>
      <c r="AS53" s="70"/>
      <c r="AT53" s="70"/>
      <c r="AU53" s="70"/>
      <c r="AV53" s="70"/>
      <c r="AW53" s="70"/>
      <c r="AX53" s="70"/>
      <c r="AY53" s="70"/>
      <c r="AZ53" s="70"/>
    </row>
  </sheetData>
  <mergeCells count="193">
    <mergeCell ref="AZ42:BC42"/>
    <mergeCell ref="AU43:AY43"/>
    <mergeCell ref="AZ43:BC43"/>
    <mergeCell ref="AU44:AY45"/>
    <mergeCell ref="AZ44:BC45"/>
    <mergeCell ref="AN51:AS51"/>
    <mergeCell ref="AN50:AS50"/>
    <mergeCell ref="AN49:AS49"/>
    <mergeCell ref="AN48:AS48"/>
    <mergeCell ref="AN47:AS47"/>
    <mergeCell ref="AN46:AS46"/>
    <mergeCell ref="AN45:AS45"/>
    <mergeCell ref="AN44:AS44"/>
    <mergeCell ref="AU42:AY42"/>
    <mergeCell ref="AN42:AT43"/>
    <mergeCell ref="M49:U49"/>
    <mergeCell ref="M47:U47"/>
    <mergeCell ref="M48:U48"/>
    <mergeCell ref="M46:U46"/>
    <mergeCell ref="B49:F49"/>
    <mergeCell ref="B47:F47"/>
    <mergeCell ref="B46:F46"/>
    <mergeCell ref="B45:F45"/>
    <mergeCell ref="B44:F44"/>
    <mergeCell ref="G49:K49"/>
    <mergeCell ref="G47:K47"/>
    <mergeCell ref="G46:K46"/>
    <mergeCell ref="G45:K45"/>
    <mergeCell ref="M45:U45"/>
    <mergeCell ref="M44:U44"/>
    <mergeCell ref="B20:E20"/>
    <mergeCell ref="F20:BH20"/>
    <mergeCell ref="BH10:BH16"/>
    <mergeCell ref="B17:E17"/>
    <mergeCell ref="F17:BH17"/>
    <mergeCell ref="B18:E18"/>
    <mergeCell ref="F18:BH18"/>
    <mergeCell ref="AZ10:BA16"/>
    <mergeCell ref="BB10:BB16"/>
    <mergeCell ref="BC10:BC16"/>
    <mergeCell ref="BD10:BE16"/>
    <mergeCell ref="BF10:BF16"/>
    <mergeCell ref="G14:Q14"/>
    <mergeCell ref="G13:Q13"/>
    <mergeCell ref="G12:Q12"/>
    <mergeCell ref="G11:Q11"/>
    <mergeCell ref="G10:Q10"/>
    <mergeCell ref="G15:Q15"/>
    <mergeCell ref="F15:F16"/>
    <mergeCell ref="B19:E19"/>
    <mergeCell ref="F19:BH19"/>
    <mergeCell ref="BG10:BG16"/>
    <mergeCell ref="AR10:AS16"/>
    <mergeCell ref="AT10:AT16"/>
    <mergeCell ref="BD6:BG7"/>
    <mergeCell ref="AZ6:BC7"/>
    <mergeCell ref="AN4:BG5"/>
    <mergeCell ref="R4:AM5"/>
    <mergeCell ref="G4:Q4"/>
    <mergeCell ref="G9:Q9"/>
    <mergeCell ref="G8:Q8"/>
    <mergeCell ref="G7:Q7"/>
    <mergeCell ref="G6:Q6"/>
    <mergeCell ref="G5:Q5"/>
    <mergeCell ref="BF8:BG9"/>
    <mergeCell ref="BD8:BE9"/>
    <mergeCell ref="BB8:BC9"/>
    <mergeCell ref="AZ8:BA9"/>
    <mergeCell ref="AX8:AY9"/>
    <mergeCell ref="AV8:AW9"/>
    <mergeCell ref="AT8:AU9"/>
    <mergeCell ref="AV6:AY7"/>
    <mergeCell ref="AR6:AU7"/>
    <mergeCell ref="AN6:AQ7"/>
    <mergeCell ref="AJ6:AM7"/>
    <mergeCell ref="AF6:AI7"/>
    <mergeCell ref="AB6:AE7"/>
    <mergeCell ref="X6:AA7"/>
    <mergeCell ref="R8:S9"/>
    <mergeCell ref="T8:W9"/>
    <mergeCell ref="AR8:AS9"/>
    <mergeCell ref="AP8:AQ9"/>
    <mergeCell ref="AN8:AO9"/>
    <mergeCell ref="AL8:AM9"/>
    <mergeCell ref="AJ8:AK9"/>
    <mergeCell ref="AH8:AI9"/>
    <mergeCell ref="AF8:AG9"/>
    <mergeCell ref="AD8:AE9"/>
    <mergeCell ref="AB8:AC9"/>
    <mergeCell ref="Z8:AA9"/>
    <mergeCell ref="X8:Y9"/>
    <mergeCell ref="R6:W7"/>
    <mergeCell ref="A1:E1"/>
    <mergeCell ref="B2:BH2"/>
    <mergeCell ref="B4:E9"/>
    <mergeCell ref="B10:E16"/>
    <mergeCell ref="R10:S16"/>
    <mergeCell ref="T10:U16"/>
    <mergeCell ref="V10:W16"/>
    <mergeCell ref="X10:Y16"/>
    <mergeCell ref="Z10:Z16"/>
    <mergeCell ref="AA10:AA16"/>
    <mergeCell ref="AJ10:AK16"/>
    <mergeCell ref="AL10:AL16"/>
    <mergeCell ref="AM10:AM16"/>
    <mergeCell ref="AN10:AO16"/>
    <mergeCell ref="AP10:AP16"/>
    <mergeCell ref="AQ10:AQ16"/>
    <mergeCell ref="AB10:AC16"/>
    <mergeCell ref="AD10:AD16"/>
    <mergeCell ref="AE10:AE16"/>
    <mergeCell ref="AF10:AG16"/>
    <mergeCell ref="AH10:AH16"/>
    <mergeCell ref="AI10:AI16"/>
    <mergeCell ref="G16:Q16"/>
    <mergeCell ref="AU10:AU16"/>
    <mergeCell ref="AV10:AW16"/>
    <mergeCell ref="AX10:AX16"/>
    <mergeCell ref="AY10:AY16"/>
    <mergeCell ref="B23:S23"/>
    <mergeCell ref="T23:AC23"/>
    <mergeCell ref="AD23:AG24"/>
    <mergeCell ref="AH23:AS23"/>
    <mergeCell ref="B24:I24"/>
    <mergeCell ref="J24:M24"/>
    <mergeCell ref="N24:S24"/>
    <mergeCell ref="T24:Y24"/>
    <mergeCell ref="Z24:AC24"/>
    <mergeCell ref="AH24:AM24"/>
    <mergeCell ref="AN24:AQ24"/>
    <mergeCell ref="AR24:AS26"/>
    <mergeCell ref="B25:E26"/>
    <mergeCell ref="F25:I26"/>
    <mergeCell ref="J25:K26"/>
    <mergeCell ref="L25:M26"/>
    <mergeCell ref="N25:Q26"/>
    <mergeCell ref="R25:S26"/>
    <mergeCell ref="T25:W26"/>
    <mergeCell ref="X25:Y26"/>
    <mergeCell ref="AN25:AO25"/>
    <mergeCell ref="AP25:AQ26"/>
    <mergeCell ref="AH26:AJ26"/>
    <mergeCell ref="AK26:AM26"/>
    <mergeCell ref="AN26:AO26"/>
    <mergeCell ref="C27:D27"/>
    <mergeCell ref="F27:G27"/>
    <mergeCell ref="H27:I27"/>
    <mergeCell ref="N27:O27"/>
    <mergeCell ref="P27:Q27"/>
    <mergeCell ref="Z25:AA26"/>
    <mergeCell ref="AB25:AC26"/>
    <mergeCell ref="AD25:AE26"/>
    <mergeCell ref="AF25:AG26"/>
    <mergeCell ref="AH25:AJ25"/>
    <mergeCell ref="AK25:AM25"/>
    <mergeCell ref="T27:U27"/>
    <mergeCell ref="V27:W27"/>
    <mergeCell ref="AH27:AI27"/>
    <mergeCell ref="AK27:AL27"/>
    <mergeCell ref="C28:D28"/>
    <mergeCell ref="F28:G28"/>
    <mergeCell ref="H28:I28"/>
    <mergeCell ref="N28:O28"/>
    <mergeCell ref="P28:Q28"/>
    <mergeCell ref="U28:V28"/>
    <mergeCell ref="B29:E29"/>
    <mergeCell ref="F29:BH29"/>
    <mergeCell ref="B30:E30"/>
    <mergeCell ref="F30:AW30"/>
    <mergeCell ref="AH51:AM51"/>
    <mergeCell ref="B31:E31"/>
    <mergeCell ref="F31:AW31"/>
    <mergeCell ref="AI48:AM48"/>
    <mergeCell ref="AI49:AM49"/>
    <mergeCell ref="AH47:AM47"/>
    <mergeCell ref="AG45:AM45"/>
    <mergeCell ref="AG46:AM46"/>
    <mergeCell ref="AG42:AM43"/>
    <mergeCell ref="AG44:AM44"/>
    <mergeCell ref="AH50:AM50"/>
    <mergeCell ref="G44:K44"/>
    <mergeCell ref="B48:F48"/>
    <mergeCell ref="G48:K48"/>
    <mergeCell ref="B42:F43"/>
    <mergeCell ref="G42:L43"/>
    <mergeCell ref="M42:W42"/>
    <mergeCell ref="M43:W43"/>
    <mergeCell ref="V49:W49"/>
    <mergeCell ref="V48:W48"/>
    <mergeCell ref="V47:W47"/>
    <mergeCell ref="V46:W46"/>
    <mergeCell ref="V45:W45"/>
    <mergeCell ref="V44:W44"/>
  </mergeCells>
  <phoneticPr fontId="3"/>
  <dataValidations disablePrompts="1" count="1">
    <dataValidation type="list" allowBlank="1" showInputMessage="1" showErrorMessage="1" sqref="B65550:D65550 WVJ983054:WVL983054 WLN983054:WLP983054 WBR983054:WBT983054 VRV983054:VRX983054 VHZ983054:VIB983054 UYD983054:UYF983054 UOH983054:UOJ983054 UEL983054:UEN983054 TUP983054:TUR983054 TKT983054:TKV983054 TAX983054:TAZ983054 SRB983054:SRD983054 SHF983054:SHH983054 RXJ983054:RXL983054 RNN983054:RNP983054 RDR983054:RDT983054 QTV983054:QTX983054 QJZ983054:QKB983054 QAD983054:QAF983054 PQH983054:PQJ983054 PGL983054:PGN983054 OWP983054:OWR983054 OMT983054:OMV983054 OCX983054:OCZ983054 NTB983054:NTD983054 NJF983054:NJH983054 MZJ983054:MZL983054 MPN983054:MPP983054 MFR983054:MFT983054 LVV983054:LVX983054 LLZ983054:LMB983054 LCD983054:LCF983054 KSH983054:KSJ983054 KIL983054:KIN983054 JYP983054:JYR983054 JOT983054:JOV983054 JEX983054:JEZ983054 IVB983054:IVD983054 ILF983054:ILH983054 IBJ983054:IBL983054 HRN983054:HRP983054 HHR983054:HHT983054 GXV983054:GXX983054 GNZ983054:GOB983054 GED983054:GEF983054 FUH983054:FUJ983054 FKL983054:FKN983054 FAP983054:FAR983054 EQT983054:EQV983054 EGX983054:EGZ983054 DXB983054:DXD983054 DNF983054:DNH983054 DDJ983054:DDL983054 CTN983054:CTP983054 CJR983054:CJT983054 BZV983054:BZX983054 BPZ983054:BQB983054 BGD983054:BGF983054 AWH983054:AWJ983054 AML983054:AMN983054 ACP983054:ACR983054 ST983054:SV983054 IX983054:IZ983054 B983054:D983054 WVJ917518:WVL917518 WLN917518:WLP917518 WBR917518:WBT917518 VRV917518:VRX917518 VHZ917518:VIB917518 UYD917518:UYF917518 UOH917518:UOJ917518 UEL917518:UEN917518 TUP917518:TUR917518 TKT917518:TKV917518 TAX917518:TAZ917518 SRB917518:SRD917518 SHF917518:SHH917518 RXJ917518:RXL917518 RNN917518:RNP917518 RDR917518:RDT917518 QTV917518:QTX917518 QJZ917518:QKB917518 QAD917518:QAF917518 PQH917518:PQJ917518 PGL917518:PGN917518 OWP917518:OWR917518 OMT917518:OMV917518 OCX917518:OCZ917518 NTB917518:NTD917518 NJF917518:NJH917518 MZJ917518:MZL917518 MPN917518:MPP917518 MFR917518:MFT917518 LVV917518:LVX917518 LLZ917518:LMB917518 LCD917518:LCF917518 KSH917518:KSJ917518 KIL917518:KIN917518 JYP917518:JYR917518 JOT917518:JOV917518 JEX917518:JEZ917518 IVB917518:IVD917518 ILF917518:ILH917518 IBJ917518:IBL917518 HRN917518:HRP917518 HHR917518:HHT917518 GXV917518:GXX917518 GNZ917518:GOB917518 GED917518:GEF917518 FUH917518:FUJ917518 FKL917518:FKN917518 FAP917518:FAR917518 EQT917518:EQV917518 EGX917518:EGZ917518 DXB917518:DXD917518 DNF917518:DNH917518 DDJ917518:DDL917518 CTN917518:CTP917518 CJR917518:CJT917518 BZV917518:BZX917518 BPZ917518:BQB917518 BGD917518:BGF917518 AWH917518:AWJ917518 AML917518:AMN917518 ACP917518:ACR917518 ST917518:SV917518 IX917518:IZ917518 B917518:D917518 WVJ851982:WVL851982 WLN851982:WLP851982 WBR851982:WBT851982 VRV851982:VRX851982 VHZ851982:VIB851982 UYD851982:UYF851982 UOH851982:UOJ851982 UEL851982:UEN851982 TUP851982:TUR851982 TKT851982:TKV851982 TAX851982:TAZ851982 SRB851982:SRD851982 SHF851982:SHH851982 RXJ851982:RXL851982 RNN851982:RNP851982 RDR851982:RDT851982 QTV851982:QTX851982 QJZ851982:QKB851982 QAD851982:QAF851982 PQH851982:PQJ851982 PGL851982:PGN851982 OWP851982:OWR851982 OMT851982:OMV851982 OCX851982:OCZ851982 NTB851982:NTD851982 NJF851982:NJH851982 MZJ851982:MZL851982 MPN851982:MPP851982 MFR851982:MFT851982 LVV851982:LVX851982 LLZ851982:LMB851982 LCD851982:LCF851982 KSH851982:KSJ851982 KIL851982:KIN851982 JYP851982:JYR851982 JOT851982:JOV851982 JEX851982:JEZ851982 IVB851982:IVD851982 ILF851982:ILH851982 IBJ851982:IBL851982 HRN851982:HRP851982 HHR851982:HHT851982 GXV851982:GXX851982 GNZ851982:GOB851982 GED851982:GEF851982 FUH851982:FUJ851982 FKL851982:FKN851982 FAP851982:FAR851982 EQT851982:EQV851982 EGX851982:EGZ851982 DXB851982:DXD851982 DNF851982:DNH851982 DDJ851982:DDL851982 CTN851982:CTP851982 CJR851982:CJT851982 BZV851982:BZX851982 BPZ851982:BQB851982 BGD851982:BGF851982 AWH851982:AWJ851982 AML851982:AMN851982 ACP851982:ACR851982 ST851982:SV851982 IX851982:IZ851982 B851982:D851982 WVJ786446:WVL786446 WLN786446:WLP786446 WBR786446:WBT786446 VRV786446:VRX786446 VHZ786446:VIB786446 UYD786446:UYF786446 UOH786446:UOJ786446 UEL786446:UEN786446 TUP786446:TUR786446 TKT786446:TKV786446 TAX786446:TAZ786446 SRB786446:SRD786446 SHF786446:SHH786446 RXJ786446:RXL786446 RNN786446:RNP786446 RDR786446:RDT786446 QTV786446:QTX786446 QJZ786446:QKB786446 QAD786446:QAF786446 PQH786446:PQJ786446 PGL786446:PGN786446 OWP786446:OWR786446 OMT786446:OMV786446 OCX786446:OCZ786446 NTB786446:NTD786446 NJF786446:NJH786446 MZJ786446:MZL786446 MPN786446:MPP786446 MFR786446:MFT786446 LVV786446:LVX786446 LLZ786446:LMB786446 LCD786446:LCF786446 KSH786446:KSJ786446 KIL786446:KIN786446 JYP786446:JYR786446 JOT786446:JOV786446 JEX786446:JEZ786446 IVB786446:IVD786446 ILF786446:ILH786446 IBJ786446:IBL786446 HRN786446:HRP786446 HHR786446:HHT786446 GXV786446:GXX786446 GNZ786446:GOB786446 GED786446:GEF786446 FUH786446:FUJ786446 FKL786446:FKN786446 FAP786446:FAR786446 EQT786446:EQV786446 EGX786446:EGZ786446 DXB786446:DXD786446 DNF786446:DNH786446 DDJ786446:DDL786446 CTN786446:CTP786446 CJR786446:CJT786446 BZV786446:BZX786446 BPZ786446:BQB786446 BGD786446:BGF786446 AWH786446:AWJ786446 AML786446:AMN786446 ACP786446:ACR786446 ST786446:SV786446 IX786446:IZ786446 B786446:D786446 WVJ720910:WVL720910 WLN720910:WLP720910 WBR720910:WBT720910 VRV720910:VRX720910 VHZ720910:VIB720910 UYD720910:UYF720910 UOH720910:UOJ720910 UEL720910:UEN720910 TUP720910:TUR720910 TKT720910:TKV720910 TAX720910:TAZ720910 SRB720910:SRD720910 SHF720910:SHH720910 RXJ720910:RXL720910 RNN720910:RNP720910 RDR720910:RDT720910 QTV720910:QTX720910 QJZ720910:QKB720910 QAD720910:QAF720910 PQH720910:PQJ720910 PGL720910:PGN720910 OWP720910:OWR720910 OMT720910:OMV720910 OCX720910:OCZ720910 NTB720910:NTD720910 NJF720910:NJH720910 MZJ720910:MZL720910 MPN720910:MPP720910 MFR720910:MFT720910 LVV720910:LVX720910 LLZ720910:LMB720910 LCD720910:LCF720910 KSH720910:KSJ720910 KIL720910:KIN720910 JYP720910:JYR720910 JOT720910:JOV720910 JEX720910:JEZ720910 IVB720910:IVD720910 ILF720910:ILH720910 IBJ720910:IBL720910 HRN720910:HRP720910 HHR720910:HHT720910 GXV720910:GXX720910 GNZ720910:GOB720910 GED720910:GEF720910 FUH720910:FUJ720910 FKL720910:FKN720910 FAP720910:FAR720910 EQT720910:EQV720910 EGX720910:EGZ720910 DXB720910:DXD720910 DNF720910:DNH720910 DDJ720910:DDL720910 CTN720910:CTP720910 CJR720910:CJT720910 BZV720910:BZX720910 BPZ720910:BQB720910 BGD720910:BGF720910 AWH720910:AWJ720910 AML720910:AMN720910 ACP720910:ACR720910 ST720910:SV720910 IX720910:IZ720910 B720910:D720910 WVJ655374:WVL655374 WLN655374:WLP655374 WBR655374:WBT655374 VRV655374:VRX655374 VHZ655374:VIB655374 UYD655374:UYF655374 UOH655374:UOJ655374 UEL655374:UEN655374 TUP655374:TUR655374 TKT655374:TKV655374 TAX655374:TAZ655374 SRB655374:SRD655374 SHF655374:SHH655374 RXJ655374:RXL655374 RNN655374:RNP655374 RDR655374:RDT655374 QTV655374:QTX655374 QJZ655374:QKB655374 QAD655374:QAF655374 PQH655374:PQJ655374 PGL655374:PGN655374 OWP655374:OWR655374 OMT655374:OMV655374 OCX655374:OCZ655374 NTB655374:NTD655374 NJF655374:NJH655374 MZJ655374:MZL655374 MPN655374:MPP655374 MFR655374:MFT655374 LVV655374:LVX655374 LLZ655374:LMB655374 LCD655374:LCF655374 KSH655374:KSJ655374 KIL655374:KIN655374 JYP655374:JYR655374 JOT655374:JOV655374 JEX655374:JEZ655374 IVB655374:IVD655374 ILF655374:ILH655374 IBJ655374:IBL655374 HRN655374:HRP655374 HHR655374:HHT655374 GXV655374:GXX655374 GNZ655374:GOB655374 GED655374:GEF655374 FUH655374:FUJ655374 FKL655374:FKN655374 FAP655374:FAR655374 EQT655374:EQV655374 EGX655374:EGZ655374 DXB655374:DXD655374 DNF655374:DNH655374 DDJ655374:DDL655374 CTN655374:CTP655374 CJR655374:CJT655374 BZV655374:BZX655374 BPZ655374:BQB655374 BGD655374:BGF655374 AWH655374:AWJ655374 AML655374:AMN655374 ACP655374:ACR655374 ST655374:SV655374 IX655374:IZ655374 B655374:D655374 WVJ589838:WVL589838 WLN589838:WLP589838 WBR589838:WBT589838 VRV589838:VRX589838 VHZ589838:VIB589838 UYD589838:UYF589838 UOH589838:UOJ589838 UEL589838:UEN589838 TUP589838:TUR589838 TKT589838:TKV589838 TAX589838:TAZ589838 SRB589838:SRD589838 SHF589838:SHH589838 RXJ589838:RXL589838 RNN589838:RNP589838 RDR589838:RDT589838 QTV589838:QTX589838 QJZ589838:QKB589838 QAD589838:QAF589838 PQH589838:PQJ589838 PGL589838:PGN589838 OWP589838:OWR589838 OMT589838:OMV589838 OCX589838:OCZ589838 NTB589838:NTD589838 NJF589838:NJH589838 MZJ589838:MZL589838 MPN589838:MPP589838 MFR589838:MFT589838 LVV589838:LVX589838 LLZ589838:LMB589838 LCD589838:LCF589838 KSH589838:KSJ589838 KIL589838:KIN589838 JYP589838:JYR589838 JOT589838:JOV589838 JEX589838:JEZ589838 IVB589838:IVD589838 ILF589838:ILH589838 IBJ589838:IBL589838 HRN589838:HRP589838 HHR589838:HHT589838 GXV589838:GXX589838 GNZ589838:GOB589838 GED589838:GEF589838 FUH589838:FUJ589838 FKL589838:FKN589838 FAP589838:FAR589838 EQT589838:EQV589838 EGX589838:EGZ589838 DXB589838:DXD589838 DNF589838:DNH589838 DDJ589838:DDL589838 CTN589838:CTP589838 CJR589838:CJT589838 BZV589838:BZX589838 BPZ589838:BQB589838 BGD589838:BGF589838 AWH589838:AWJ589838 AML589838:AMN589838 ACP589838:ACR589838 ST589838:SV589838 IX589838:IZ589838 B589838:D589838 WVJ524302:WVL524302 WLN524302:WLP524302 WBR524302:WBT524302 VRV524302:VRX524302 VHZ524302:VIB524302 UYD524302:UYF524302 UOH524302:UOJ524302 UEL524302:UEN524302 TUP524302:TUR524302 TKT524302:TKV524302 TAX524302:TAZ524302 SRB524302:SRD524302 SHF524302:SHH524302 RXJ524302:RXL524302 RNN524302:RNP524302 RDR524302:RDT524302 QTV524302:QTX524302 QJZ524302:QKB524302 QAD524302:QAF524302 PQH524302:PQJ524302 PGL524302:PGN524302 OWP524302:OWR524302 OMT524302:OMV524302 OCX524302:OCZ524302 NTB524302:NTD524302 NJF524302:NJH524302 MZJ524302:MZL524302 MPN524302:MPP524302 MFR524302:MFT524302 LVV524302:LVX524302 LLZ524302:LMB524302 LCD524302:LCF524302 KSH524302:KSJ524302 KIL524302:KIN524302 JYP524302:JYR524302 JOT524302:JOV524302 JEX524302:JEZ524302 IVB524302:IVD524302 ILF524302:ILH524302 IBJ524302:IBL524302 HRN524302:HRP524302 HHR524302:HHT524302 GXV524302:GXX524302 GNZ524302:GOB524302 GED524302:GEF524302 FUH524302:FUJ524302 FKL524302:FKN524302 FAP524302:FAR524302 EQT524302:EQV524302 EGX524302:EGZ524302 DXB524302:DXD524302 DNF524302:DNH524302 DDJ524302:DDL524302 CTN524302:CTP524302 CJR524302:CJT524302 BZV524302:BZX524302 BPZ524302:BQB524302 BGD524302:BGF524302 AWH524302:AWJ524302 AML524302:AMN524302 ACP524302:ACR524302 ST524302:SV524302 IX524302:IZ524302 B524302:D524302 WVJ458766:WVL458766 WLN458766:WLP458766 WBR458766:WBT458766 VRV458766:VRX458766 VHZ458766:VIB458766 UYD458766:UYF458766 UOH458766:UOJ458766 UEL458766:UEN458766 TUP458766:TUR458766 TKT458766:TKV458766 TAX458766:TAZ458766 SRB458766:SRD458766 SHF458766:SHH458766 RXJ458766:RXL458766 RNN458766:RNP458766 RDR458766:RDT458766 QTV458766:QTX458766 QJZ458766:QKB458766 QAD458766:QAF458766 PQH458766:PQJ458766 PGL458766:PGN458766 OWP458766:OWR458766 OMT458766:OMV458766 OCX458766:OCZ458766 NTB458766:NTD458766 NJF458766:NJH458766 MZJ458766:MZL458766 MPN458766:MPP458766 MFR458766:MFT458766 LVV458766:LVX458766 LLZ458766:LMB458766 LCD458766:LCF458766 KSH458766:KSJ458766 KIL458766:KIN458766 JYP458766:JYR458766 JOT458766:JOV458766 JEX458766:JEZ458766 IVB458766:IVD458766 ILF458766:ILH458766 IBJ458766:IBL458766 HRN458766:HRP458766 HHR458766:HHT458766 GXV458766:GXX458766 GNZ458766:GOB458766 GED458766:GEF458766 FUH458766:FUJ458766 FKL458766:FKN458766 FAP458766:FAR458766 EQT458766:EQV458766 EGX458766:EGZ458766 DXB458766:DXD458766 DNF458766:DNH458766 DDJ458766:DDL458766 CTN458766:CTP458766 CJR458766:CJT458766 BZV458766:BZX458766 BPZ458766:BQB458766 BGD458766:BGF458766 AWH458766:AWJ458766 AML458766:AMN458766 ACP458766:ACR458766 ST458766:SV458766 IX458766:IZ458766 B458766:D458766 WVJ393230:WVL393230 WLN393230:WLP393230 WBR393230:WBT393230 VRV393230:VRX393230 VHZ393230:VIB393230 UYD393230:UYF393230 UOH393230:UOJ393230 UEL393230:UEN393230 TUP393230:TUR393230 TKT393230:TKV393230 TAX393230:TAZ393230 SRB393230:SRD393230 SHF393230:SHH393230 RXJ393230:RXL393230 RNN393230:RNP393230 RDR393230:RDT393230 QTV393230:QTX393230 QJZ393230:QKB393230 QAD393230:QAF393230 PQH393230:PQJ393230 PGL393230:PGN393230 OWP393230:OWR393230 OMT393230:OMV393230 OCX393230:OCZ393230 NTB393230:NTD393230 NJF393230:NJH393230 MZJ393230:MZL393230 MPN393230:MPP393230 MFR393230:MFT393230 LVV393230:LVX393230 LLZ393230:LMB393230 LCD393230:LCF393230 KSH393230:KSJ393230 KIL393230:KIN393230 JYP393230:JYR393230 JOT393230:JOV393230 JEX393230:JEZ393230 IVB393230:IVD393230 ILF393230:ILH393230 IBJ393230:IBL393230 HRN393230:HRP393230 HHR393230:HHT393230 GXV393230:GXX393230 GNZ393230:GOB393230 GED393230:GEF393230 FUH393230:FUJ393230 FKL393230:FKN393230 FAP393230:FAR393230 EQT393230:EQV393230 EGX393230:EGZ393230 DXB393230:DXD393230 DNF393230:DNH393230 DDJ393230:DDL393230 CTN393230:CTP393230 CJR393230:CJT393230 BZV393230:BZX393230 BPZ393230:BQB393230 BGD393230:BGF393230 AWH393230:AWJ393230 AML393230:AMN393230 ACP393230:ACR393230 ST393230:SV393230 IX393230:IZ393230 B393230:D393230 WVJ327694:WVL327694 WLN327694:WLP327694 WBR327694:WBT327694 VRV327694:VRX327694 VHZ327694:VIB327694 UYD327694:UYF327694 UOH327694:UOJ327694 UEL327694:UEN327694 TUP327694:TUR327694 TKT327694:TKV327694 TAX327694:TAZ327694 SRB327694:SRD327694 SHF327694:SHH327694 RXJ327694:RXL327694 RNN327694:RNP327694 RDR327694:RDT327694 QTV327694:QTX327694 QJZ327694:QKB327694 QAD327694:QAF327694 PQH327694:PQJ327694 PGL327694:PGN327694 OWP327694:OWR327694 OMT327694:OMV327694 OCX327694:OCZ327694 NTB327694:NTD327694 NJF327694:NJH327694 MZJ327694:MZL327694 MPN327694:MPP327694 MFR327694:MFT327694 LVV327694:LVX327694 LLZ327694:LMB327694 LCD327694:LCF327694 KSH327694:KSJ327694 KIL327694:KIN327694 JYP327694:JYR327694 JOT327694:JOV327694 JEX327694:JEZ327694 IVB327694:IVD327694 ILF327694:ILH327694 IBJ327694:IBL327694 HRN327694:HRP327694 HHR327694:HHT327694 GXV327694:GXX327694 GNZ327694:GOB327694 GED327694:GEF327694 FUH327694:FUJ327694 FKL327694:FKN327694 FAP327694:FAR327694 EQT327694:EQV327694 EGX327694:EGZ327694 DXB327694:DXD327694 DNF327694:DNH327694 DDJ327694:DDL327694 CTN327694:CTP327694 CJR327694:CJT327694 BZV327694:BZX327694 BPZ327694:BQB327694 BGD327694:BGF327694 AWH327694:AWJ327694 AML327694:AMN327694 ACP327694:ACR327694 ST327694:SV327694 IX327694:IZ327694 B327694:D327694 WVJ262158:WVL262158 WLN262158:WLP262158 WBR262158:WBT262158 VRV262158:VRX262158 VHZ262158:VIB262158 UYD262158:UYF262158 UOH262158:UOJ262158 UEL262158:UEN262158 TUP262158:TUR262158 TKT262158:TKV262158 TAX262158:TAZ262158 SRB262158:SRD262158 SHF262158:SHH262158 RXJ262158:RXL262158 RNN262158:RNP262158 RDR262158:RDT262158 QTV262158:QTX262158 QJZ262158:QKB262158 QAD262158:QAF262158 PQH262158:PQJ262158 PGL262158:PGN262158 OWP262158:OWR262158 OMT262158:OMV262158 OCX262158:OCZ262158 NTB262158:NTD262158 NJF262158:NJH262158 MZJ262158:MZL262158 MPN262158:MPP262158 MFR262158:MFT262158 LVV262158:LVX262158 LLZ262158:LMB262158 LCD262158:LCF262158 KSH262158:KSJ262158 KIL262158:KIN262158 JYP262158:JYR262158 JOT262158:JOV262158 JEX262158:JEZ262158 IVB262158:IVD262158 ILF262158:ILH262158 IBJ262158:IBL262158 HRN262158:HRP262158 HHR262158:HHT262158 GXV262158:GXX262158 GNZ262158:GOB262158 GED262158:GEF262158 FUH262158:FUJ262158 FKL262158:FKN262158 FAP262158:FAR262158 EQT262158:EQV262158 EGX262158:EGZ262158 DXB262158:DXD262158 DNF262158:DNH262158 DDJ262158:DDL262158 CTN262158:CTP262158 CJR262158:CJT262158 BZV262158:BZX262158 BPZ262158:BQB262158 BGD262158:BGF262158 AWH262158:AWJ262158 AML262158:AMN262158 ACP262158:ACR262158 ST262158:SV262158 IX262158:IZ262158 B262158:D262158 WVJ196622:WVL196622 WLN196622:WLP196622 WBR196622:WBT196622 VRV196622:VRX196622 VHZ196622:VIB196622 UYD196622:UYF196622 UOH196622:UOJ196622 UEL196622:UEN196622 TUP196622:TUR196622 TKT196622:TKV196622 TAX196622:TAZ196622 SRB196622:SRD196622 SHF196622:SHH196622 RXJ196622:RXL196622 RNN196622:RNP196622 RDR196622:RDT196622 QTV196622:QTX196622 QJZ196622:QKB196622 QAD196622:QAF196622 PQH196622:PQJ196622 PGL196622:PGN196622 OWP196622:OWR196622 OMT196622:OMV196622 OCX196622:OCZ196622 NTB196622:NTD196622 NJF196622:NJH196622 MZJ196622:MZL196622 MPN196622:MPP196622 MFR196622:MFT196622 LVV196622:LVX196622 LLZ196622:LMB196622 LCD196622:LCF196622 KSH196622:KSJ196622 KIL196622:KIN196622 JYP196622:JYR196622 JOT196622:JOV196622 JEX196622:JEZ196622 IVB196622:IVD196622 ILF196622:ILH196622 IBJ196622:IBL196622 HRN196622:HRP196622 HHR196622:HHT196622 GXV196622:GXX196622 GNZ196622:GOB196622 GED196622:GEF196622 FUH196622:FUJ196622 FKL196622:FKN196622 FAP196622:FAR196622 EQT196622:EQV196622 EGX196622:EGZ196622 DXB196622:DXD196622 DNF196622:DNH196622 DDJ196622:DDL196622 CTN196622:CTP196622 CJR196622:CJT196622 BZV196622:BZX196622 BPZ196622:BQB196622 BGD196622:BGF196622 AWH196622:AWJ196622 AML196622:AMN196622 ACP196622:ACR196622 ST196622:SV196622 IX196622:IZ196622 B196622:D196622 WVJ131086:WVL131086 WLN131086:WLP131086 WBR131086:WBT131086 VRV131086:VRX131086 VHZ131086:VIB131086 UYD131086:UYF131086 UOH131086:UOJ131086 UEL131086:UEN131086 TUP131086:TUR131086 TKT131086:TKV131086 TAX131086:TAZ131086 SRB131086:SRD131086 SHF131086:SHH131086 RXJ131086:RXL131086 RNN131086:RNP131086 RDR131086:RDT131086 QTV131086:QTX131086 QJZ131086:QKB131086 QAD131086:QAF131086 PQH131086:PQJ131086 PGL131086:PGN131086 OWP131086:OWR131086 OMT131086:OMV131086 OCX131086:OCZ131086 NTB131086:NTD131086 NJF131086:NJH131086 MZJ131086:MZL131086 MPN131086:MPP131086 MFR131086:MFT131086 LVV131086:LVX131086 LLZ131086:LMB131086 LCD131086:LCF131086 KSH131086:KSJ131086 KIL131086:KIN131086 JYP131086:JYR131086 JOT131086:JOV131086 JEX131086:JEZ131086 IVB131086:IVD131086 ILF131086:ILH131086 IBJ131086:IBL131086 HRN131086:HRP131086 HHR131086:HHT131086 GXV131086:GXX131086 GNZ131086:GOB131086 GED131086:GEF131086 FUH131086:FUJ131086 FKL131086:FKN131086 FAP131086:FAR131086 EQT131086:EQV131086 EGX131086:EGZ131086 DXB131086:DXD131086 DNF131086:DNH131086 DDJ131086:DDL131086 CTN131086:CTP131086 CJR131086:CJT131086 BZV131086:BZX131086 BPZ131086:BQB131086 BGD131086:BGF131086 AWH131086:AWJ131086 AML131086:AMN131086 ACP131086:ACR131086 ST131086:SV131086 IX131086:IZ131086 B131086:D131086 WVJ65550:WVL65550 WLN65550:WLP65550 WBR65550:WBT65550 VRV65550:VRX65550 VHZ65550:VIB65550 UYD65550:UYF65550 UOH65550:UOJ65550 UEL65550:UEN65550 TUP65550:TUR65550 TKT65550:TKV65550 TAX65550:TAZ65550 SRB65550:SRD65550 SHF65550:SHH65550 RXJ65550:RXL65550 RNN65550:RNP65550 RDR65550:RDT65550 QTV65550:QTX65550 QJZ65550:QKB65550 QAD65550:QAF65550 PQH65550:PQJ65550 PGL65550:PGN65550 OWP65550:OWR65550 OMT65550:OMV65550 OCX65550:OCZ65550 NTB65550:NTD65550 NJF65550:NJH65550 MZJ65550:MZL65550 MPN65550:MPP65550 MFR65550:MFT65550 LVV65550:LVX65550 LLZ65550:LMB65550 LCD65550:LCF65550 KSH65550:KSJ65550 KIL65550:KIN65550 JYP65550:JYR65550 JOT65550:JOV65550 JEX65550:JEZ65550 IVB65550:IVD65550 ILF65550:ILH65550 IBJ65550:IBL65550 HRN65550:HRP65550 HHR65550:HHT65550 GXV65550:GXX65550 GNZ65550:GOB65550 GED65550:GEF65550 FUH65550:FUJ65550 FKL65550:FKN65550 FAP65550:FAR65550 EQT65550:EQV65550 EGX65550:EGZ65550 DXB65550:DXD65550 DNF65550:DNH65550 DDJ65550:DDL65550 CTN65550:CTP65550 CJR65550:CJT65550 BZV65550:BZX65550 BPZ65550:BQB65550 BGD65550:BGF65550 AWH65550:AWJ65550 AML65550:AMN65550 ACP65550:ACR65550 ST65550:SV65550 IX65550:IZ65550 WVJ10:WVL15 WLN10:WLP15 WBR10:WBT15 VRV10:VRX15 VHZ10:VIB15 UYD10:UYF15 UOH10:UOJ15 UEL10:UEN15 TUP10:TUR15 TKT10:TKV15 TAX10:TAZ15 SRB10:SRD15 SHF10:SHH15 RXJ10:RXL15 RNN10:RNP15 RDR10:RDT15 QTV10:QTX15 QJZ10:QKB15 QAD10:QAF15 PQH10:PQJ15 PGL10:PGN15 OWP10:OWR15 OMT10:OMV15 OCX10:OCZ15 NTB10:NTD15 NJF10:NJH15 MZJ10:MZL15 MPN10:MPP15 MFR10:MFT15 LVV10:LVX15 LLZ10:LMB15 LCD10:LCF15 KSH10:KSJ15 KIL10:KIN15 JYP10:JYR15 JOT10:JOV15 JEX10:JEZ15 IVB10:IVD15 ILF10:ILH15 IBJ10:IBL15 HRN10:HRP15 HHR10:HHT15 GXV10:GXX15 GNZ10:GOB15 GED10:GEF15 FUH10:FUJ15 FKL10:FKN15 FAP10:FAR15 EQT10:EQV15 EGX10:EGZ15 DXB10:DXD15 DNF10:DNH15 DDJ10:DDL15 CTN10:CTP15 CJR10:CJT15 BZV10:BZX15 BPZ10:BQB15 BGD10:BGF15 AWH10:AWJ15 AML10:AMN15 ACP10:ACR15 ST10:SV15 IX10:IZ15 B10:D15" xr:uid="{B5CD017D-85C6-45D3-A0EB-81D07CF55B12}">
      <formula1>$B$33:$B$40</formula1>
    </dataValidation>
  </dataValidations>
  <pageMargins left="0.7" right="0.7" top="0.75" bottom="0.75" header="0.3" footer="0.3"/>
  <pageSetup paperSize="9" scale="6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CA15F-682B-4718-9EEE-2739516A123F}">
  <sheetPr>
    <pageSetUpPr fitToPage="1"/>
  </sheetPr>
  <dimension ref="A1:M38"/>
  <sheetViews>
    <sheetView view="pageBreakPreview" zoomScaleNormal="100" zoomScaleSheetLayoutView="100" workbookViewId="0">
      <selection activeCell="A2" sqref="A2"/>
    </sheetView>
  </sheetViews>
  <sheetFormatPr defaultRowHeight="13"/>
  <cols>
    <col min="1" max="1" width="26.08984375" style="1" customWidth="1"/>
    <col min="2" max="2" width="9.26953125" style="1" customWidth="1"/>
    <col min="3" max="3" width="23" style="1" customWidth="1"/>
    <col min="4" max="4" width="16.7265625" style="1" customWidth="1"/>
    <col min="5" max="5" width="9.26953125" style="1" customWidth="1"/>
    <col min="6" max="7" width="12" style="1" customWidth="1"/>
    <col min="8" max="8" width="25.7265625" style="1" customWidth="1"/>
    <col min="9" max="12" width="9.7265625" style="1" customWidth="1"/>
    <col min="13" max="13" width="11.6328125" style="1" customWidth="1"/>
    <col min="14" max="256" width="9" style="1"/>
    <col min="257" max="257" width="26.08984375" style="1" customWidth="1"/>
    <col min="258" max="258" width="9.26953125" style="1" customWidth="1"/>
    <col min="259" max="259" width="23" style="1" customWidth="1"/>
    <col min="260" max="260" width="16.7265625" style="1" customWidth="1"/>
    <col min="261" max="261" width="9.26953125" style="1" customWidth="1"/>
    <col min="262" max="263" width="12" style="1" customWidth="1"/>
    <col min="264" max="264" width="25.7265625" style="1" customWidth="1"/>
    <col min="265" max="268" width="9.7265625" style="1" customWidth="1"/>
    <col min="269" max="269" width="11.6328125" style="1" customWidth="1"/>
    <col min="270" max="512" width="9" style="1"/>
    <col min="513" max="513" width="26.08984375" style="1" customWidth="1"/>
    <col min="514" max="514" width="9.26953125" style="1" customWidth="1"/>
    <col min="515" max="515" width="23" style="1" customWidth="1"/>
    <col min="516" max="516" width="16.7265625" style="1" customWidth="1"/>
    <col min="517" max="517" width="9.26953125" style="1" customWidth="1"/>
    <col min="518" max="519" width="12" style="1" customWidth="1"/>
    <col min="520" max="520" width="25.7265625" style="1" customWidth="1"/>
    <col min="521" max="524" width="9.7265625" style="1" customWidth="1"/>
    <col min="525" max="525" width="11.6328125" style="1" customWidth="1"/>
    <col min="526" max="768" width="9" style="1"/>
    <col min="769" max="769" width="26.08984375" style="1" customWidth="1"/>
    <col min="770" max="770" width="9.26953125" style="1" customWidth="1"/>
    <col min="771" max="771" width="23" style="1" customWidth="1"/>
    <col min="772" max="772" width="16.7265625" style="1" customWidth="1"/>
    <col min="773" max="773" width="9.26953125" style="1" customWidth="1"/>
    <col min="774" max="775" width="12" style="1" customWidth="1"/>
    <col min="776" max="776" width="25.7265625" style="1" customWidth="1"/>
    <col min="777" max="780" width="9.7265625" style="1" customWidth="1"/>
    <col min="781" max="781" width="11.6328125" style="1" customWidth="1"/>
    <col min="782" max="1024" width="9" style="1"/>
    <col min="1025" max="1025" width="26.08984375" style="1" customWidth="1"/>
    <col min="1026" max="1026" width="9.26953125" style="1" customWidth="1"/>
    <col min="1027" max="1027" width="23" style="1" customWidth="1"/>
    <col min="1028" max="1028" width="16.7265625" style="1" customWidth="1"/>
    <col min="1029" max="1029" width="9.26953125" style="1" customWidth="1"/>
    <col min="1030" max="1031" width="12" style="1" customWidth="1"/>
    <col min="1032" max="1032" width="25.7265625" style="1" customWidth="1"/>
    <col min="1033" max="1036" width="9.7265625" style="1" customWidth="1"/>
    <col min="1037" max="1037" width="11.6328125" style="1" customWidth="1"/>
    <col min="1038" max="1280" width="9" style="1"/>
    <col min="1281" max="1281" width="26.08984375" style="1" customWidth="1"/>
    <col min="1282" max="1282" width="9.26953125" style="1" customWidth="1"/>
    <col min="1283" max="1283" width="23" style="1" customWidth="1"/>
    <col min="1284" max="1284" width="16.7265625" style="1" customWidth="1"/>
    <col min="1285" max="1285" width="9.26953125" style="1" customWidth="1"/>
    <col min="1286" max="1287" width="12" style="1" customWidth="1"/>
    <col min="1288" max="1288" width="25.7265625" style="1" customWidth="1"/>
    <col min="1289" max="1292" width="9.7265625" style="1" customWidth="1"/>
    <col min="1293" max="1293" width="11.6328125" style="1" customWidth="1"/>
    <col min="1294" max="1536" width="9" style="1"/>
    <col min="1537" max="1537" width="26.08984375" style="1" customWidth="1"/>
    <col min="1538" max="1538" width="9.26953125" style="1" customWidth="1"/>
    <col min="1539" max="1539" width="23" style="1" customWidth="1"/>
    <col min="1540" max="1540" width="16.7265625" style="1" customWidth="1"/>
    <col min="1541" max="1541" width="9.26953125" style="1" customWidth="1"/>
    <col min="1542" max="1543" width="12" style="1" customWidth="1"/>
    <col min="1544" max="1544" width="25.7265625" style="1" customWidth="1"/>
    <col min="1545" max="1548" width="9.7265625" style="1" customWidth="1"/>
    <col min="1549" max="1549" width="11.6328125" style="1" customWidth="1"/>
    <col min="1550" max="1792" width="9" style="1"/>
    <col min="1793" max="1793" width="26.08984375" style="1" customWidth="1"/>
    <col min="1794" max="1794" width="9.26953125" style="1" customWidth="1"/>
    <col min="1795" max="1795" width="23" style="1" customWidth="1"/>
    <col min="1796" max="1796" width="16.7265625" style="1" customWidth="1"/>
    <col min="1797" max="1797" width="9.26953125" style="1" customWidth="1"/>
    <col min="1798" max="1799" width="12" style="1" customWidth="1"/>
    <col min="1800" max="1800" width="25.7265625" style="1" customWidth="1"/>
    <col min="1801" max="1804" width="9.7265625" style="1" customWidth="1"/>
    <col min="1805" max="1805" width="11.6328125" style="1" customWidth="1"/>
    <col min="1806" max="2048" width="9" style="1"/>
    <col min="2049" max="2049" width="26.08984375" style="1" customWidth="1"/>
    <col min="2050" max="2050" width="9.26953125" style="1" customWidth="1"/>
    <col min="2051" max="2051" width="23" style="1" customWidth="1"/>
    <col min="2052" max="2052" width="16.7265625" style="1" customWidth="1"/>
    <col min="2053" max="2053" width="9.26953125" style="1" customWidth="1"/>
    <col min="2054" max="2055" width="12" style="1" customWidth="1"/>
    <col min="2056" max="2056" width="25.7265625" style="1" customWidth="1"/>
    <col min="2057" max="2060" width="9.7265625" style="1" customWidth="1"/>
    <col min="2061" max="2061" width="11.6328125" style="1" customWidth="1"/>
    <col min="2062" max="2304" width="9" style="1"/>
    <col min="2305" max="2305" width="26.08984375" style="1" customWidth="1"/>
    <col min="2306" max="2306" width="9.26953125" style="1" customWidth="1"/>
    <col min="2307" max="2307" width="23" style="1" customWidth="1"/>
    <col min="2308" max="2308" width="16.7265625" style="1" customWidth="1"/>
    <col min="2309" max="2309" width="9.26953125" style="1" customWidth="1"/>
    <col min="2310" max="2311" width="12" style="1" customWidth="1"/>
    <col min="2312" max="2312" width="25.7265625" style="1" customWidth="1"/>
    <col min="2313" max="2316" width="9.7265625" style="1" customWidth="1"/>
    <col min="2317" max="2317" width="11.6328125" style="1" customWidth="1"/>
    <col min="2318" max="2560" width="9" style="1"/>
    <col min="2561" max="2561" width="26.08984375" style="1" customWidth="1"/>
    <col min="2562" max="2562" width="9.26953125" style="1" customWidth="1"/>
    <col min="2563" max="2563" width="23" style="1" customWidth="1"/>
    <col min="2564" max="2564" width="16.7265625" style="1" customWidth="1"/>
    <col min="2565" max="2565" width="9.26953125" style="1" customWidth="1"/>
    <col min="2566" max="2567" width="12" style="1" customWidth="1"/>
    <col min="2568" max="2568" width="25.7265625" style="1" customWidth="1"/>
    <col min="2569" max="2572" width="9.7265625" style="1" customWidth="1"/>
    <col min="2573" max="2573" width="11.6328125" style="1" customWidth="1"/>
    <col min="2574" max="2816" width="9" style="1"/>
    <col min="2817" max="2817" width="26.08984375" style="1" customWidth="1"/>
    <col min="2818" max="2818" width="9.26953125" style="1" customWidth="1"/>
    <col min="2819" max="2819" width="23" style="1" customWidth="1"/>
    <col min="2820" max="2820" width="16.7265625" style="1" customWidth="1"/>
    <col min="2821" max="2821" width="9.26953125" style="1" customWidth="1"/>
    <col min="2822" max="2823" width="12" style="1" customWidth="1"/>
    <col min="2824" max="2824" width="25.7265625" style="1" customWidth="1"/>
    <col min="2825" max="2828" width="9.7265625" style="1" customWidth="1"/>
    <col min="2829" max="2829" width="11.6328125" style="1" customWidth="1"/>
    <col min="2830" max="3072" width="9" style="1"/>
    <col min="3073" max="3073" width="26.08984375" style="1" customWidth="1"/>
    <col min="3074" max="3074" width="9.26953125" style="1" customWidth="1"/>
    <col min="3075" max="3075" width="23" style="1" customWidth="1"/>
    <col min="3076" max="3076" width="16.7265625" style="1" customWidth="1"/>
    <col min="3077" max="3077" width="9.26953125" style="1" customWidth="1"/>
    <col min="3078" max="3079" width="12" style="1" customWidth="1"/>
    <col min="3080" max="3080" width="25.7265625" style="1" customWidth="1"/>
    <col min="3081" max="3084" width="9.7265625" style="1" customWidth="1"/>
    <col min="3085" max="3085" width="11.6328125" style="1" customWidth="1"/>
    <col min="3086" max="3328" width="9" style="1"/>
    <col min="3329" max="3329" width="26.08984375" style="1" customWidth="1"/>
    <col min="3330" max="3330" width="9.26953125" style="1" customWidth="1"/>
    <col min="3331" max="3331" width="23" style="1" customWidth="1"/>
    <col min="3332" max="3332" width="16.7265625" style="1" customWidth="1"/>
    <col min="3333" max="3333" width="9.26953125" style="1" customWidth="1"/>
    <col min="3334" max="3335" width="12" style="1" customWidth="1"/>
    <col min="3336" max="3336" width="25.7265625" style="1" customWidth="1"/>
    <col min="3337" max="3340" width="9.7265625" style="1" customWidth="1"/>
    <col min="3341" max="3341" width="11.6328125" style="1" customWidth="1"/>
    <col min="3342" max="3584" width="9" style="1"/>
    <col min="3585" max="3585" width="26.08984375" style="1" customWidth="1"/>
    <col min="3586" max="3586" width="9.26953125" style="1" customWidth="1"/>
    <col min="3587" max="3587" width="23" style="1" customWidth="1"/>
    <col min="3588" max="3588" width="16.7265625" style="1" customWidth="1"/>
    <col min="3589" max="3589" width="9.26953125" style="1" customWidth="1"/>
    <col min="3590" max="3591" width="12" style="1" customWidth="1"/>
    <col min="3592" max="3592" width="25.7265625" style="1" customWidth="1"/>
    <col min="3593" max="3596" width="9.7265625" style="1" customWidth="1"/>
    <col min="3597" max="3597" width="11.6328125" style="1" customWidth="1"/>
    <col min="3598" max="3840" width="9" style="1"/>
    <col min="3841" max="3841" width="26.08984375" style="1" customWidth="1"/>
    <col min="3842" max="3842" width="9.26953125" style="1" customWidth="1"/>
    <col min="3843" max="3843" width="23" style="1" customWidth="1"/>
    <col min="3844" max="3844" width="16.7265625" style="1" customWidth="1"/>
    <col min="3845" max="3845" width="9.26953125" style="1" customWidth="1"/>
    <col min="3846" max="3847" width="12" style="1" customWidth="1"/>
    <col min="3848" max="3848" width="25.7265625" style="1" customWidth="1"/>
    <col min="3849" max="3852" width="9.7265625" style="1" customWidth="1"/>
    <col min="3853" max="3853" width="11.6328125" style="1" customWidth="1"/>
    <col min="3854" max="4096" width="9" style="1"/>
    <col min="4097" max="4097" width="26.08984375" style="1" customWidth="1"/>
    <col min="4098" max="4098" width="9.26953125" style="1" customWidth="1"/>
    <col min="4099" max="4099" width="23" style="1" customWidth="1"/>
    <col min="4100" max="4100" width="16.7265625" style="1" customWidth="1"/>
    <col min="4101" max="4101" width="9.26953125" style="1" customWidth="1"/>
    <col min="4102" max="4103" width="12" style="1" customWidth="1"/>
    <col min="4104" max="4104" width="25.7265625" style="1" customWidth="1"/>
    <col min="4105" max="4108" width="9.7265625" style="1" customWidth="1"/>
    <col min="4109" max="4109" width="11.6328125" style="1" customWidth="1"/>
    <col min="4110" max="4352" width="9" style="1"/>
    <col min="4353" max="4353" width="26.08984375" style="1" customWidth="1"/>
    <col min="4354" max="4354" width="9.26953125" style="1" customWidth="1"/>
    <col min="4355" max="4355" width="23" style="1" customWidth="1"/>
    <col min="4356" max="4356" width="16.7265625" style="1" customWidth="1"/>
    <col min="4357" max="4357" width="9.26953125" style="1" customWidth="1"/>
    <col min="4358" max="4359" width="12" style="1" customWidth="1"/>
    <col min="4360" max="4360" width="25.7265625" style="1" customWidth="1"/>
    <col min="4361" max="4364" width="9.7265625" style="1" customWidth="1"/>
    <col min="4365" max="4365" width="11.6328125" style="1" customWidth="1"/>
    <col min="4366" max="4608" width="9" style="1"/>
    <col min="4609" max="4609" width="26.08984375" style="1" customWidth="1"/>
    <col min="4610" max="4610" width="9.26953125" style="1" customWidth="1"/>
    <col min="4611" max="4611" width="23" style="1" customWidth="1"/>
    <col min="4612" max="4612" width="16.7265625" style="1" customWidth="1"/>
    <col min="4613" max="4613" width="9.26953125" style="1" customWidth="1"/>
    <col min="4614" max="4615" width="12" style="1" customWidth="1"/>
    <col min="4616" max="4616" width="25.7265625" style="1" customWidth="1"/>
    <col min="4617" max="4620" width="9.7265625" style="1" customWidth="1"/>
    <col min="4621" max="4621" width="11.6328125" style="1" customWidth="1"/>
    <col min="4622" max="4864" width="9" style="1"/>
    <col min="4865" max="4865" width="26.08984375" style="1" customWidth="1"/>
    <col min="4866" max="4866" width="9.26953125" style="1" customWidth="1"/>
    <col min="4867" max="4867" width="23" style="1" customWidth="1"/>
    <col min="4868" max="4868" width="16.7265625" style="1" customWidth="1"/>
    <col min="4869" max="4869" width="9.26953125" style="1" customWidth="1"/>
    <col min="4870" max="4871" width="12" style="1" customWidth="1"/>
    <col min="4872" max="4872" width="25.7265625" style="1" customWidth="1"/>
    <col min="4873" max="4876" width="9.7265625" style="1" customWidth="1"/>
    <col min="4877" max="4877" width="11.6328125" style="1" customWidth="1"/>
    <col min="4878" max="5120" width="9" style="1"/>
    <col min="5121" max="5121" width="26.08984375" style="1" customWidth="1"/>
    <col min="5122" max="5122" width="9.26953125" style="1" customWidth="1"/>
    <col min="5123" max="5123" width="23" style="1" customWidth="1"/>
    <col min="5124" max="5124" width="16.7265625" style="1" customWidth="1"/>
    <col min="5125" max="5125" width="9.26953125" style="1" customWidth="1"/>
    <col min="5126" max="5127" width="12" style="1" customWidth="1"/>
    <col min="5128" max="5128" width="25.7265625" style="1" customWidth="1"/>
    <col min="5129" max="5132" width="9.7265625" style="1" customWidth="1"/>
    <col min="5133" max="5133" width="11.6328125" style="1" customWidth="1"/>
    <col min="5134" max="5376" width="9" style="1"/>
    <col min="5377" max="5377" width="26.08984375" style="1" customWidth="1"/>
    <col min="5378" max="5378" width="9.26953125" style="1" customWidth="1"/>
    <col min="5379" max="5379" width="23" style="1" customWidth="1"/>
    <col min="5380" max="5380" width="16.7265625" style="1" customWidth="1"/>
    <col min="5381" max="5381" width="9.26953125" style="1" customWidth="1"/>
    <col min="5382" max="5383" width="12" style="1" customWidth="1"/>
    <col min="5384" max="5384" width="25.7265625" style="1" customWidth="1"/>
    <col min="5385" max="5388" width="9.7265625" style="1" customWidth="1"/>
    <col min="5389" max="5389" width="11.6328125" style="1" customWidth="1"/>
    <col min="5390" max="5632" width="9" style="1"/>
    <col min="5633" max="5633" width="26.08984375" style="1" customWidth="1"/>
    <col min="5634" max="5634" width="9.26953125" style="1" customWidth="1"/>
    <col min="5635" max="5635" width="23" style="1" customWidth="1"/>
    <col min="5636" max="5636" width="16.7265625" style="1" customWidth="1"/>
    <col min="5637" max="5637" width="9.26953125" style="1" customWidth="1"/>
    <col min="5638" max="5639" width="12" style="1" customWidth="1"/>
    <col min="5640" max="5640" width="25.7265625" style="1" customWidth="1"/>
    <col min="5641" max="5644" width="9.7265625" style="1" customWidth="1"/>
    <col min="5645" max="5645" width="11.6328125" style="1" customWidth="1"/>
    <col min="5646" max="5888" width="9" style="1"/>
    <col min="5889" max="5889" width="26.08984375" style="1" customWidth="1"/>
    <col min="5890" max="5890" width="9.26953125" style="1" customWidth="1"/>
    <col min="5891" max="5891" width="23" style="1" customWidth="1"/>
    <col min="5892" max="5892" width="16.7265625" style="1" customWidth="1"/>
    <col min="5893" max="5893" width="9.26953125" style="1" customWidth="1"/>
    <col min="5894" max="5895" width="12" style="1" customWidth="1"/>
    <col min="5896" max="5896" width="25.7265625" style="1" customWidth="1"/>
    <col min="5897" max="5900" width="9.7265625" style="1" customWidth="1"/>
    <col min="5901" max="5901" width="11.6328125" style="1" customWidth="1"/>
    <col min="5902" max="6144" width="9" style="1"/>
    <col min="6145" max="6145" width="26.08984375" style="1" customWidth="1"/>
    <col min="6146" max="6146" width="9.26953125" style="1" customWidth="1"/>
    <col min="6147" max="6147" width="23" style="1" customWidth="1"/>
    <col min="6148" max="6148" width="16.7265625" style="1" customWidth="1"/>
    <col min="6149" max="6149" width="9.26953125" style="1" customWidth="1"/>
    <col min="6150" max="6151" width="12" style="1" customWidth="1"/>
    <col min="6152" max="6152" width="25.7265625" style="1" customWidth="1"/>
    <col min="6153" max="6156" width="9.7265625" style="1" customWidth="1"/>
    <col min="6157" max="6157" width="11.6328125" style="1" customWidth="1"/>
    <col min="6158" max="6400" width="9" style="1"/>
    <col min="6401" max="6401" width="26.08984375" style="1" customWidth="1"/>
    <col min="6402" max="6402" width="9.26953125" style="1" customWidth="1"/>
    <col min="6403" max="6403" width="23" style="1" customWidth="1"/>
    <col min="6404" max="6404" width="16.7265625" style="1" customWidth="1"/>
    <col min="6405" max="6405" width="9.26953125" style="1" customWidth="1"/>
    <col min="6406" max="6407" width="12" style="1" customWidth="1"/>
    <col min="6408" max="6408" width="25.7265625" style="1" customWidth="1"/>
    <col min="6409" max="6412" width="9.7265625" style="1" customWidth="1"/>
    <col min="6413" max="6413" width="11.6328125" style="1" customWidth="1"/>
    <col min="6414" max="6656" width="9" style="1"/>
    <col min="6657" max="6657" width="26.08984375" style="1" customWidth="1"/>
    <col min="6658" max="6658" width="9.26953125" style="1" customWidth="1"/>
    <col min="6659" max="6659" width="23" style="1" customWidth="1"/>
    <col min="6660" max="6660" width="16.7265625" style="1" customWidth="1"/>
    <col min="6661" max="6661" width="9.26953125" style="1" customWidth="1"/>
    <col min="6662" max="6663" width="12" style="1" customWidth="1"/>
    <col min="6664" max="6664" width="25.7265625" style="1" customWidth="1"/>
    <col min="6665" max="6668" width="9.7265625" style="1" customWidth="1"/>
    <col min="6669" max="6669" width="11.6328125" style="1" customWidth="1"/>
    <col min="6670" max="6912" width="9" style="1"/>
    <col min="6913" max="6913" width="26.08984375" style="1" customWidth="1"/>
    <col min="6914" max="6914" width="9.26953125" style="1" customWidth="1"/>
    <col min="6915" max="6915" width="23" style="1" customWidth="1"/>
    <col min="6916" max="6916" width="16.7265625" style="1" customWidth="1"/>
    <col min="6917" max="6917" width="9.26953125" style="1" customWidth="1"/>
    <col min="6918" max="6919" width="12" style="1" customWidth="1"/>
    <col min="6920" max="6920" width="25.7265625" style="1" customWidth="1"/>
    <col min="6921" max="6924" width="9.7265625" style="1" customWidth="1"/>
    <col min="6925" max="6925" width="11.6328125" style="1" customWidth="1"/>
    <col min="6926" max="7168" width="9" style="1"/>
    <col min="7169" max="7169" width="26.08984375" style="1" customWidth="1"/>
    <col min="7170" max="7170" width="9.26953125" style="1" customWidth="1"/>
    <col min="7171" max="7171" width="23" style="1" customWidth="1"/>
    <col min="7172" max="7172" width="16.7265625" style="1" customWidth="1"/>
    <col min="7173" max="7173" width="9.26953125" style="1" customWidth="1"/>
    <col min="7174" max="7175" width="12" style="1" customWidth="1"/>
    <col min="7176" max="7176" width="25.7265625" style="1" customWidth="1"/>
    <col min="7177" max="7180" width="9.7265625" style="1" customWidth="1"/>
    <col min="7181" max="7181" width="11.6328125" style="1" customWidth="1"/>
    <col min="7182" max="7424" width="9" style="1"/>
    <col min="7425" max="7425" width="26.08984375" style="1" customWidth="1"/>
    <col min="7426" max="7426" width="9.26953125" style="1" customWidth="1"/>
    <col min="7427" max="7427" width="23" style="1" customWidth="1"/>
    <col min="7428" max="7428" width="16.7265625" style="1" customWidth="1"/>
    <col min="7429" max="7429" width="9.26953125" style="1" customWidth="1"/>
    <col min="7430" max="7431" width="12" style="1" customWidth="1"/>
    <col min="7432" max="7432" width="25.7265625" style="1" customWidth="1"/>
    <col min="7433" max="7436" width="9.7265625" style="1" customWidth="1"/>
    <col min="7437" max="7437" width="11.6328125" style="1" customWidth="1"/>
    <col min="7438" max="7680" width="9" style="1"/>
    <col min="7681" max="7681" width="26.08984375" style="1" customWidth="1"/>
    <col min="7682" max="7682" width="9.26953125" style="1" customWidth="1"/>
    <col min="7683" max="7683" width="23" style="1" customWidth="1"/>
    <col min="7684" max="7684" width="16.7265625" style="1" customWidth="1"/>
    <col min="7685" max="7685" width="9.26953125" style="1" customWidth="1"/>
    <col min="7686" max="7687" width="12" style="1" customWidth="1"/>
    <col min="7688" max="7688" width="25.7265625" style="1" customWidth="1"/>
    <col min="7689" max="7692" width="9.7265625" style="1" customWidth="1"/>
    <col min="7693" max="7693" width="11.6328125" style="1" customWidth="1"/>
    <col min="7694" max="7936" width="9" style="1"/>
    <col min="7937" max="7937" width="26.08984375" style="1" customWidth="1"/>
    <col min="7938" max="7938" width="9.26953125" style="1" customWidth="1"/>
    <col min="7939" max="7939" width="23" style="1" customWidth="1"/>
    <col min="7940" max="7940" width="16.7265625" style="1" customWidth="1"/>
    <col min="7941" max="7941" width="9.26953125" style="1" customWidth="1"/>
    <col min="7942" max="7943" width="12" style="1" customWidth="1"/>
    <col min="7944" max="7944" width="25.7265625" style="1" customWidth="1"/>
    <col min="7945" max="7948" width="9.7265625" style="1" customWidth="1"/>
    <col min="7949" max="7949" width="11.6328125" style="1" customWidth="1"/>
    <col min="7950" max="8192" width="9" style="1"/>
    <col min="8193" max="8193" width="26.08984375" style="1" customWidth="1"/>
    <col min="8194" max="8194" width="9.26953125" style="1" customWidth="1"/>
    <col min="8195" max="8195" width="23" style="1" customWidth="1"/>
    <col min="8196" max="8196" width="16.7265625" style="1" customWidth="1"/>
    <col min="8197" max="8197" width="9.26953125" style="1" customWidth="1"/>
    <col min="8198" max="8199" width="12" style="1" customWidth="1"/>
    <col min="8200" max="8200" width="25.7265625" style="1" customWidth="1"/>
    <col min="8201" max="8204" width="9.7265625" style="1" customWidth="1"/>
    <col min="8205" max="8205" width="11.6328125" style="1" customWidth="1"/>
    <col min="8206" max="8448" width="9" style="1"/>
    <col min="8449" max="8449" width="26.08984375" style="1" customWidth="1"/>
    <col min="8450" max="8450" width="9.26953125" style="1" customWidth="1"/>
    <col min="8451" max="8451" width="23" style="1" customWidth="1"/>
    <col min="8452" max="8452" width="16.7265625" style="1" customWidth="1"/>
    <col min="8453" max="8453" width="9.26953125" style="1" customWidth="1"/>
    <col min="8454" max="8455" width="12" style="1" customWidth="1"/>
    <col min="8456" max="8456" width="25.7265625" style="1" customWidth="1"/>
    <col min="8457" max="8460" width="9.7265625" style="1" customWidth="1"/>
    <col min="8461" max="8461" width="11.6328125" style="1" customWidth="1"/>
    <col min="8462" max="8704" width="9" style="1"/>
    <col min="8705" max="8705" width="26.08984375" style="1" customWidth="1"/>
    <col min="8706" max="8706" width="9.26953125" style="1" customWidth="1"/>
    <col min="8707" max="8707" width="23" style="1" customWidth="1"/>
    <col min="8708" max="8708" width="16.7265625" style="1" customWidth="1"/>
    <col min="8709" max="8709" width="9.26953125" style="1" customWidth="1"/>
    <col min="8710" max="8711" width="12" style="1" customWidth="1"/>
    <col min="8712" max="8712" width="25.7265625" style="1" customWidth="1"/>
    <col min="8713" max="8716" width="9.7265625" style="1" customWidth="1"/>
    <col min="8717" max="8717" width="11.6328125" style="1" customWidth="1"/>
    <col min="8718" max="8960" width="9" style="1"/>
    <col min="8961" max="8961" width="26.08984375" style="1" customWidth="1"/>
    <col min="8962" max="8962" width="9.26953125" style="1" customWidth="1"/>
    <col min="8963" max="8963" width="23" style="1" customWidth="1"/>
    <col min="8964" max="8964" width="16.7265625" style="1" customWidth="1"/>
    <col min="8965" max="8965" width="9.26953125" style="1" customWidth="1"/>
    <col min="8966" max="8967" width="12" style="1" customWidth="1"/>
    <col min="8968" max="8968" width="25.7265625" style="1" customWidth="1"/>
    <col min="8969" max="8972" width="9.7265625" style="1" customWidth="1"/>
    <col min="8973" max="8973" width="11.6328125" style="1" customWidth="1"/>
    <col min="8974" max="9216" width="9" style="1"/>
    <col min="9217" max="9217" width="26.08984375" style="1" customWidth="1"/>
    <col min="9218" max="9218" width="9.26953125" style="1" customWidth="1"/>
    <col min="9219" max="9219" width="23" style="1" customWidth="1"/>
    <col min="9220" max="9220" width="16.7265625" style="1" customWidth="1"/>
    <col min="9221" max="9221" width="9.26953125" style="1" customWidth="1"/>
    <col min="9222" max="9223" width="12" style="1" customWidth="1"/>
    <col min="9224" max="9224" width="25.7265625" style="1" customWidth="1"/>
    <col min="9225" max="9228" width="9.7265625" style="1" customWidth="1"/>
    <col min="9229" max="9229" width="11.6328125" style="1" customWidth="1"/>
    <col min="9230" max="9472" width="9" style="1"/>
    <col min="9473" max="9473" width="26.08984375" style="1" customWidth="1"/>
    <col min="9474" max="9474" width="9.26953125" style="1" customWidth="1"/>
    <col min="9475" max="9475" width="23" style="1" customWidth="1"/>
    <col min="9476" max="9476" width="16.7265625" style="1" customWidth="1"/>
    <col min="9477" max="9477" width="9.26953125" style="1" customWidth="1"/>
    <col min="9478" max="9479" width="12" style="1" customWidth="1"/>
    <col min="9480" max="9480" width="25.7265625" style="1" customWidth="1"/>
    <col min="9481" max="9484" width="9.7265625" style="1" customWidth="1"/>
    <col min="9485" max="9485" width="11.6328125" style="1" customWidth="1"/>
    <col min="9486" max="9728" width="9" style="1"/>
    <col min="9729" max="9729" width="26.08984375" style="1" customWidth="1"/>
    <col min="9730" max="9730" width="9.26953125" style="1" customWidth="1"/>
    <col min="9731" max="9731" width="23" style="1" customWidth="1"/>
    <col min="9732" max="9732" width="16.7265625" style="1" customWidth="1"/>
    <col min="9733" max="9733" width="9.26953125" style="1" customWidth="1"/>
    <col min="9734" max="9735" width="12" style="1" customWidth="1"/>
    <col min="9736" max="9736" width="25.7265625" style="1" customWidth="1"/>
    <col min="9737" max="9740" width="9.7265625" style="1" customWidth="1"/>
    <col min="9741" max="9741" width="11.6328125" style="1" customWidth="1"/>
    <col min="9742" max="9984" width="9" style="1"/>
    <col min="9985" max="9985" width="26.08984375" style="1" customWidth="1"/>
    <col min="9986" max="9986" width="9.26953125" style="1" customWidth="1"/>
    <col min="9987" max="9987" width="23" style="1" customWidth="1"/>
    <col min="9988" max="9988" width="16.7265625" style="1" customWidth="1"/>
    <col min="9989" max="9989" width="9.26953125" style="1" customWidth="1"/>
    <col min="9990" max="9991" width="12" style="1" customWidth="1"/>
    <col min="9992" max="9992" width="25.7265625" style="1" customWidth="1"/>
    <col min="9993" max="9996" width="9.7265625" style="1" customWidth="1"/>
    <col min="9997" max="9997" width="11.6328125" style="1" customWidth="1"/>
    <col min="9998" max="10240" width="9" style="1"/>
    <col min="10241" max="10241" width="26.08984375" style="1" customWidth="1"/>
    <col min="10242" max="10242" width="9.26953125" style="1" customWidth="1"/>
    <col min="10243" max="10243" width="23" style="1" customWidth="1"/>
    <col min="10244" max="10244" width="16.7265625" style="1" customWidth="1"/>
    <col min="10245" max="10245" width="9.26953125" style="1" customWidth="1"/>
    <col min="10246" max="10247" width="12" style="1" customWidth="1"/>
    <col min="10248" max="10248" width="25.7265625" style="1" customWidth="1"/>
    <col min="10249" max="10252" width="9.7265625" style="1" customWidth="1"/>
    <col min="10253" max="10253" width="11.6328125" style="1" customWidth="1"/>
    <col min="10254" max="10496" width="9" style="1"/>
    <col min="10497" max="10497" width="26.08984375" style="1" customWidth="1"/>
    <col min="10498" max="10498" width="9.26953125" style="1" customWidth="1"/>
    <col min="10499" max="10499" width="23" style="1" customWidth="1"/>
    <col min="10500" max="10500" width="16.7265625" style="1" customWidth="1"/>
    <col min="10501" max="10501" width="9.26953125" style="1" customWidth="1"/>
    <col min="10502" max="10503" width="12" style="1" customWidth="1"/>
    <col min="10504" max="10504" width="25.7265625" style="1" customWidth="1"/>
    <col min="10505" max="10508" width="9.7265625" style="1" customWidth="1"/>
    <col min="10509" max="10509" width="11.6328125" style="1" customWidth="1"/>
    <col min="10510" max="10752" width="9" style="1"/>
    <col min="10753" max="10753" width="26.08984375" style="1" customWidth="1"/>
    <col min="10754" max="10754" width="9.26953125" style="1" customWidth="1"/>
    <col min="10755" max="10755" width="23" style="1" customWidth="1"/>
    <col min="10756" max="10756" width="16.7265625" style="1" customWidth="1"/>
    <col min="10757" max="10757" width="9.26953125" style="1" customWidth="1"/>
    <col min="10758" max="10759" width="12" style="1" customWidth="1"/>
    <col min="10760" max="10760" width="25.7265625" style="1" customWidth="1"/>
    <col min="10761" max="10764" width="9.7265625" style="1" customWidth="1"/>
    <col min="10765" max="10765" width="11.6328125" style="1" customWidth="1"/>
    <col min="10766" max="11008" width="9" style="1"/>
    <col min="11009" max="11009" width="26.08984375" style="1" customWidth="1"/>
    <col min="11010" max="11010" width="9.26953125" style="1" customWidth="1"/>
    <col min="11011" max="11011" width="23" style="1" customWidth="1"/>
    <col min="11012" max="11012" width="16.7265625" style="1" customWidth="1"/>
    <col min="11013" max="11013" width="9.26953125" style="1" customWidth="1"/>
    <col min="11014" max="11015" width="12" style="1" customWidth="1"/>
    <col min="11016" max="11016" width="25.7265625" style="1" customWidth="1"/>
    <col min="11017" max="11020" width="9.7265625" style="1" customWidth="1"/>
    <col min="11021" max="11021" width="11.6328125" style="1" customWidth="1"/>
    <col min="11022" max="11264" width="9" style="1"/>
    <col min="11265" max="11265" width="26.08984375" style="1" customWidth="1"/>
    <col min="11266" max="11266" width="9.26953125" style="1" customWidth="1"/>
    <col min="11267" max="11267" width="23" style="1" customWidth="1"/>
    <col min="11268" max="11268" width="16.7265625" style="1" customWidth="1"/>
    <col min="11269" max="11269" width="9.26953125" style="1" customWidth="1"/>
    <col min="11270" max="11271" width="12" style="1" customWidth="1"/>
    <col min="11272" max="11272" width="25.7265625" style="1" customWidth="1"/>
    <col min="11273" max="11276" width="9.7265625" style="1" customWidth="1"/>
    <col min="11277" max="11277" width="11.6328125" style="1" customWidth="1"/>
    <col min="11278" max="11520" width="9" style="1"/>
    <col min="11521" max="11521" width="26.08984375" style="1" customWidth="1"/>
    <col min="11522" max="11522" width="9.26953125" style="1" customWidth="1"/>
    <col min="11523" max="11523" width="23" style="1" customWidth="1"/>
    <col min="11524" max="11524" width="16.7265625" style="1" customWidth="1"/>
    <col min="11525" max="11525" width="9.26953125" style="1" customWidth="1"/>
    <col min="11526" max="11527" width="12" style="1" customWidth="1"/>
    <col min="11528" max="11528" width="25.7265625" style="1" customWidth="1"/>
    <col min="11529" max="11532" width="9.7265625" style="1" customWidth="1"/>
    <col min="11533" max="11533" width="11.6328125" style="1" customWidth="1"/>
    <col min="11534" max="11776" width="9" style="1"/>
    <col min="11777" max="11777" width="26.08984375" style="1" customWidth="1"/>
    <col min="11778" max="11778" width="9.26953125" style="1" customWidth="1"/>
    <col min="11779" max="11779" width="23" style="1" customWidth="1"/>
    <col min="11780" max="11780" width="16.7265625" style="1" customWidth="1"/>
    <col min="11781" max="11781" width="9.26953125" style="1" customWidth="1"/>
    <col min="11782" max="11783" width="12" style="1" customWidth="1"/>
    <col min="11784" max="11784" width="25.7265625" style="1" customWidth="1"/>
    <col min="11785" max="11788" width="9.7265625" style="1" customWidth="1"/>
    <col min="11789" max="11789" width="11.6328125" style="1" customWidth="1"/>
    <col min="11790" max="12032" width="9" style="1"/>
    <col min="12033" max="12033" width="26.08984375" style="1" customWidth="1"/>
    <col min="12034" max="12034" width="9.26953125" style="1" customWidth="1"/>
    <col min="12035" max="12035" width="23" style="1" customWidth="1"/>
    <col min="12036" max="12036" width="16.7265625" style="1" customWidth="1"/>
    <col min="12037" max="12037" width="9.26953125" style="1" customWidth="1"/>
    <col min="12038" max="12039" width="12" style="1" customWidth="1"/>
    <col min="12040" max="12040" width="25.7265625" style="1" customWidth="1"/>
    <col min="12041" max="12044" width="9.7265625" style="1" customWidth="1"/>
    <col min="12045" max="12045" width="11.6328125" style="1" customWidth="1"/>
    <col min="12046" max="12288" width="9" style="1"/>
    <col min="12289" max="12289" width="26.08984375" style="1" customWidth="1"/>
    <col min="12290" max="12290" width="9.26953125" style="1" customWidth="1"/>
    <col min="12291" max="12291" width="23" style="1" customWidth="1"/>
    <col min="12292" max="12292" width="16.7265625" style="1" customWidth="1"/>
    <col min="12293" max="12293" width="9.26953125" style="1" customWidth="1"/>
    <col min="12294" max="12295" width="12" style="1" customWidth="1"/>
    <col min="12296" max="12296" width="25.7265625" style="1" customWidth="1"/>
    <col min="12297" max="12300" width="9.7265625" style="1" customWidth="1"/>
    <col min="12301" max="12301" width="11.6328125" style="1" customWidth="1"/>
    <col min="12302" max="12544" width="9" style="1"/>
    <col min="12545" max="12545" width="26.08984375" style="1" customWidth="1"/>
    <col min="12546" max="12546" width="9.26953125" style="1" customWidth="1"/>
    <col min="12547" max="12547" width="23" style="1" customWidth="1"/>
    <col min="12548" max="12548" width="16.7265625" style="1" customWidth="1"/>
    <col min="12549" max="12549" width="9.26953125" style="1" customWidth="1"/>
    <col min="12550" max="12551" width="12" style="1" customWidth="1"/>
    <col min="12552" max="12552" width="25.7265625" style="1" customWidth="1"/>
    <col min="12553" max="12556" width="9.7265625" style="1" customWidth="1"/>
    <col min="12557" max="12557" width="11.6328125" style="1" customWidth="1"/>
    <col min="12558" max="12800" width="9" style="1"/>
    <col min="12801" max="12801" width="26.08984375" style="1" customWidth="1"/>
    <col min="12802" max="12802" width="9.26953125" style="1" customWidth="1"/>
    <col min="12803" max="12803" width="23" style="1" customWidth="1"/>
    <col min="12804" max="12804" width="16.7265625" style="1" customWidth="1"/>
    <col min="12805" max="12805" width="9.26953125" style="1" customWidth="1"/>
    <col min="12806" max="12807" width="12" style="1" customWidth="1"/>
    <col min="12808" max="12808" width="25.7265625" style="1" customWidth="1"/>
    <col min="12809" max="12812" width="9.7265625" style="1" customWidth="1"/>
    <col min="12813" max="12813" width="11.6328125" style="1" customWidth="1"/>
    <col min="12814" max="13056" width="9" style="1"/>
    <col min="13057" max="13057" width="26.08984375" style="1" customWidth="1"/>
    <col min="13058" max="13058" width="9.26953125" style="1" customWidth="1"/>
    <col min="13059" max="13059" width="23" style="1" customWidth="1"/>
    <col min="13060" max="13060" width="16.7265625" style="1" customWidth="1"/>
    <col min="13061" max="13061" width="9.26953125" style="1" customWidth="1"/>
    <col min="13062" max="13063" width="12" style="1" customWidth="1"/>
    <col min="13064" max="13064" width="25.7265625" style="1" customWidth="1"/>
    <col min="13065" max="13068" width="9.7265625" style="1" customWidth="1"/>
    <col min="13069" max="13069" width="11.6328125" style="1" customWidth="1"/>
    <col min="13070" max="13312" width="9" style="1"/>
    <col min="13313" max="13313" width="26.08984375" style="1" customWidth="1"/>
    <col min="13314" max="13314" width="9.26953125" style="1" customWidth="1"/>
    <col min="13315" max="13315" width="23" style="1" customWidth="1"/>
    <col min="13316" max="13316" width="16.7265625" style="1" customWidth="1"/>
    <col min="13317" max="13317" width="9.26953125" style="1" customWidth="1"/>
    <col min="13318" max="13319" width="12" style="1" customWidth="1"/>
    <col min="13320" max="13320" width="25.7265625" style="1" customWidth="1"/>
    <col min="13321" max="13324" width="9.7265625" style="1" customWidth="1"/>
    <col min="13325" max="13325" width="11.6328125" style="1" customWidth="1"/>
    <col min="13326" max="13568" width="9" style="1"/>
    <col min="13569" max="13569" width="26.08984375" style="1" customWidth="1"/>
    <col min="13570" max="13570" width="9.26953125" style="1" customWidth="1"/>
    <col min="13571" max="13571" width="23" style="1" customWidth="1"/>
    <col min="13572" max="13572" width="16.7265625" style="1" customWidth="1"/>
    <col min="13573" max="13573" width="9.26953125" style="1" customWidth="1"/>
    <col min="13574" max="13575" width="12" style="1" customWidth="1"/>
    <col min="13576" max="13576" width="25.7265625" style="1" customWidth="1"/>
    <col min="13577" max="13580" width="9.7265625" style="1" customWidth="1"/>
    <col min="13581" max="13581" width="11.6328125" style="1" customWidth="1"/>
    <col min="13582" max="13824" width="9" style="1"/>
    <col min="13825" max="13825" width="26.08984375" style="1" customWidth="1"/>
    <col min="13826" max="13826" width="9.26953125" style="1" customWidth="1"/>
    <col min="13827" max="13827" width="23" style="1" customWidth="1"/>
    <col min="13828" max="13828" width="16.7265625" style="1" customWidth="1"/>
    <col min="13829" max="13829" width="9.26953125" style="1" customWidth="1"/>
    <col min="13830" max="13831" width="12" style="1" customWidth="1"/>
    <col min="13832" max="13832" width="25.7265625" style="1" customWidth="1"/>
    <col min="13833" max="13836" width="9.7265625" style="1" customWidth="1"/>
    <col min="13837" max="13837" width="11.6328125" style="1" customWidth="1"/>
    <col min="13838" max="14080" width="9" style="1"/>
    <col min="14081" max="14081" width="26.08984375" style="1" customWidth="1"/>
    <col min="14082" max="14082" width="9.26953125" style="1" customWidth="1"/>
    <col min="14083" max="14083" width="23" style="1" customWidth="1"/>
    <col min="14084" max="14084" width="16.7265625" style="1" customWidth="1"/>
    <col min="14085" max="14085" width="9.26953125" style="1" customWidth="1"/>
    <col min="14086" max="14087" width="12" style="1" customWidth="1"/>
    <col min="14088" max="14088" width="25.7265625" style="1" customWidth="1"/>
    <col min="14089" max="14092" width="9.7265625" style="1" customWidth="1"/>
    <col min="14093" max="14093" width="11.6328125" style="1" customWidth="1"/>
    <col min="14094" max="14336" width="9" style="1"/>
    <col min="14337" max="14337" width="26.08984375" style="1" customWidth="1"/>
    <col min="14338" max="14338" width="9.26953125" style="1" customWidth="1"/>
    <col min="14339" max="14339" width="23" style="1" customWidth="1"/>
    <col min="14340" max="14340" width="16.7265625" style="1" customWidth="1"/>
    <col min="14341" max="14341" width="9.26953125" style="1" customWidth="1"/>
    <col min="14342" max="14343" width="12" style="1" customWidth="1"/>
    <col min="14344" max="14344" width="25.7265625" style="1" customWidth="1"/>
    <col min="14345" max="14348" width="9.7265625" style="1" customWidth="1"/>
    <col min="14349" max="14349" width="11.6328125" style="1" customWidth="1"/>
    <col min="14350" max="14592" width="9" style="1"/>
    <col min="14593" max="14593" width="26.08984375" style="1" customWidth="1"/>
    <col min="14594" max="14594" width="9.26953125" style="1" customWidth="1"/>
    <col min="14595" max="14595" width="23" style="1" customWidth="1"/>
    <col min="14596" max="14596" width="16.7265625" style="1" customWidth="1"/>
    <col min="14597" max="14597" width="9.26953125" style="1" customWidth="1"/>
    <col min="14598" max="14599" width="12" style="1" customWidth="1"/>
    <col min="14600" max="14600" width="25.7265625" style="1" customWidth="1"/>
    <col min="14601" max="14604" width="9.7265625" style="1" customWidth="1"/>
    <col min="14605" max="14605" width="11.6328125" style="1" customWidth="1"/>
    <col min="14606" max="14848" width="9" style="1"/>
    <col min="14849" max="14849" width="26.08984375" style="1" customWidth="1"/>
    <col min="14850" max="14850" width="9.26953125" style="1" customWidth="1"/>
    <col min="14851" max="14851" width="23" style="1" customWidth="1"/>
    <col min="14852" max="14852" width="16.7265625" style="1" customWidth="1"/>
    <col min="14853" max="14853" width="9.26953125" style="1" customWidth="1"/>
    <col min="14854" max="14855" width="12" style="1" customWidth="1"/>
    <col min="14856" max="14856" width="25.7265625" style="1" customWidth="1"/>
    <col min="14857" max="14860" width="9.7265625" style="1" customWidth="1"/>
    <col min="14861" max="14861" width="11.6328125" style="1" customWidth="1"/>
    <col min="14862" max="15104" width="9" style="1"/>
    <col min="15105" max="15105" width="26.08984375" style="1" customWidth="1"/>
    <col min="15106" max="15106" width="9.26953125" style="1" customWidth="1"/>
    <col min="15107" max="15107" width="23" style="1" customWidth="1"/>
    <col min="15108" max="15108" width="16.7265625" style="1" customWidth="1"/>
    <col min="15109" max="15109" width="9.26953125" style="1" customWidth="1"/>
    <col min="15110" max="15111" width="12" style="1" customWidth="1"/>
    <col min="15112" max="15112" width="25.7265625" style="1" customWidth="1"/>
    <col min="15113" max="15116" width="9.7265625" style="1" customWidth="1"/>
    <col min="15117" max="15117" width="11.6328125" style="1" customWidth="1"/>
    <col min="15118" max="15360" width="9" style="1"/>
    <col min="15361" max="15361" width="26.08984375" style="1" customWidth="1"/>
    <col min="15362" max="15362" width="9.26953125" style="1" customWidth="1"/>
    <col min="15363" max="15363" width="23" style="1" customWidth="1"/>
    <col min="15364" max="15364" width="16.7265625" style="1" customWidth="1"/>
    <col min="15365" max="15365" width="9.26953125" style="1" customWidth="1"/>
    <col min="15366" max="15367" width="12" style="1" customWidth="1"/>
    <col min="15368" max="15368" width="25.7265625" style="1" customWidth="1"/>
    <col min="15369" max="15372" width="9.7265625" style="1" customWidth="1"/>
    <col min="15373" max="15373" width="11.6328125" style="1" customWidth="1"/>
    <col min="15374" max="15616" width="9" style="1"/>
    <col min="15617" max="15617" width="26.08984375" style="1" customWidth="1"/>
    <col min="15618" max="15618" width="9.26953125" style="1" customWidth="1"/>
    <col min="15619" max="15619" width="23" style="1" customWidth="1"/>
    <col min="15620" max="15620" width="16.7265625" style="1" customWidth="1"/>
    <col min="15621" max="15621" width="9.26953125" style="1" customWidth="1"/>
    <col min="15622" max="15623" width="12" style="1" customWidth="1"/>
    <col min="15624" max="15624" width="25.7265625" style="1" customWidth="1"/>
    <col min="15625" max="15628" width="9.7265625" style="1" customWidth="1"/>
    <col min="15629" max="15629" width="11.6328125" style="1" customWidth="1"/>
    <col min="15630" max="15872" width="9" style="1"/>
    <col min="15873" max="15873" width="26.08984375" style="1" customWidth="1"/>
    <col min="15874" max="15874" width="9.26953125" style="1" customWidth="1"/>
    <col min="15875" max="15875" width="23" style="1" customWidth="1"/>
    <col min="15876" max="15876" width="16.7265625" style="1" customWidth="1"/>
    <col min="15877" max="15877" width="9.26953125" style="1" customWidth="1"/>
    <col min="15878" max="15879" width="12" style="1" customWidth="1"/>
    <col min="15880" max="15880" width="25.7265625" style="1" customWidth="1"/>
    <col min="15881" max="15884" width="9.7265625" style="1" customWidth="1"/>
    <col min="15885" max="15885" width="11.6328125" style="1" customWidth="1"/>
    <col min="15886" max="16128" width="9" style="1"/>
    <col min="16129" max="16129" width="26.08984375" style="1" customWidth="1"/>
    <col min="16130" max="16130" width="9.26953125" style="1" customWidth="1"/>
    <col min="16131" max="16131" width="23" style="1" customWidth="1"/>
    <col min="16132" max="16132" width="16.7265625" style="1" customWidth="1"/>
    <col min="16133" max="16133" width="9.26953125" style="1" customWidth="1"/>
    <col min="16134" max="16135" width="12" style="1" customWidth="1"/>
    <col min="16136" max="16136" width="25.7265625" style="1" customWidth="1"/>
    <col min="16137" max="16140" width="9.7265625" style="1" customWidth="1"/>
    <col min="16141" max="16141" width="11.6328125" style="1" customWidth="1"/>
    <col min="16142" max="16384" width="9" style="1"/>
  </cols>
  <sheetData>
    <row r="1" spans="1:13" ht="16.5">
      <c r="A1" s="92" t="s">
        <v>444</v>
      </c>
      <c r="B1" s="93"/>
      <c r="C1" s="93"/>
      <c r="D1" s="93"/>
      <c r="E1" s="93"/>
      <c r="F1" s="93"/>
      <c r="G1" s="93"/>
      <c r="H1" s="94" t="s">
        <v>154</v>
      </c>
    </row>
    <row r="2" spans="1:13" ht="16.5">
      <c r="A2" s="95" t="s">
        <v>489</v>
      </c>
      <c r="B2" s="96"/>
      <c r="C2" s="96"/>
      <c r="D2" s="96"/>
      <c r="E2" s="96"/>
      <c r="F2" s="96"/>
      <c r="G2" s="96"/>
      <c r="H2" s="96"/>
      <c r="I2" s="97"/>
      <c r="J2" s="97"/>
      <c r="K2" s="98"/>
      <c r="L2" s="98"/>
      <c r="M2" s="98"/>
    </row>
    <row r="3" spans="1:13" ht="18.75" customHeight="1">
      <c r="A3" s="93"/>
      <c r="B3" s="93"/>
      <c r="C3" s="93"/>
      <c r="D3" s="93"/>
      <c r="E3" s="93"/>
      <c r="F3" s="93"/>
      <c r="G3" s="93"/>
      <c r="H3" s="93"/>
    </row>
    <row r="4" spans="1:13" s="101" customFormat="1" ht="17.25" customHeight="1">
      <c r="A4" s="583" t="s">
        <v>5</v>
      </c>
      <c r="B4" s="585" t="s">
        <v>155</v>
      </c>
      <c r="C4" s="586"/>
      <c r="D4" s="586"/>
      <c r="E4" s="587"/>
      <c r="F4" s="99" t="s">
        <v>156</v>
      </c>
      <c r="G4" s="100" t="s">
        <v>157</v>
      </c>
      <c r="H4" s="583" t="s">
        <v>158</v>
      </c>
    </row>
    <row r="5" spans="1:13" s="105" customFormat="1" ht="20.25" customHeight="1">
      <c r="A5" s="584"/>
      <c r="B5" s="102" t="s">
        <v>159</v>
      </c>
      <c r="C5" s="102" t="s">
        <v>160</v>
      </c>
      <c r="D5" s="102" t="s">
        <v>161</v>
      </c>
      <c r="E5" s="102" t="s">
        <v>162</v>
      </c>
      <c r="F5" s="103" t="s">
        <v>163</v>
      </c>
      <c r="G5" s="104" t="s">
        <v>164</v>
      </c>
      <c r="H5" s="584"/>
    </row>
    <row r="6" spans="1:13" ht="19.5" customHeight="1">
      <c r="A6" s="106"/>
      <c r="B6" s="107"/>
      <c r="C6" s="107"/>
      <c r="D6" s="107"/>
      <c r="E6" s="108" t="s">
        <v>0</v>
      </c>
      <c r="F6" s="109" t="s">
        <v>1</v>
      </c>
      <c r="G6" s="108" t="s">
        <v>1</v>
      </c>
      <c r="H6" s="110"/>
    </row>
    <row r="7" spans="1:13">
      <c r="A7" s="106"/>
      <c r="B7" s="107"/>
      <c r="C7" s="107"/>
      <c r="D7" s="107"/>
      <c r="E7" s="107"/>
      <c r="F7" s="111"/>
      <c r="G7" s="107"/>
      <c r="H7" s="110"/>
    </row>
    <row r="8" spans="1:13">
      <c r="A8" s="106"/>
      <c r="B8" s="112" t="s">
        <v>165</v>
      </c>
      <c r="C8" s="107"/>
      <c r="D8" s="113"/>
      <c r="E8" s="107"/>
      <c r="F8" s="111"/>
      <c r="G8" s="107"/>
      <c r="H8" s="110"/>
    </row>
    <row r="9" spans="1:13" ht="19.5" customHeight="1">
      <c r="A9" s="106"/>
      <c r="B9" s="112"/>
      <c r="C9" s="107"/>
      <c r="D9" s="113"/>
      <c r="E9" s="107"/>
      <c r="F9" s="111"/>
      <c r="G9" s="107"/>
      <c r="H9" s="110"/>
    </row>
    <row r="10" spans="1:13" ht="14.25" customHeight="1">
      <c r="A10" s="106"/>
      <c r="B10" s="112" t="s">
        <v>166</v>
      </c>
      <c r="C10" s="107"/>
      <c r="D10" s="108"/>
      <c r="E10" s="107"/>
      <c r="F10" s="111"/>
      <c r="G10" s="107"/>
      <c r="H10" s="110"/>
    </row>
    <row r="11" spans="1:13" ht="19.5" customHeight="1">
      <c r="A11" s="106"/>
      <c r="B11" s="107"/>
      <c r="C11" s="107"/>
      <c r="D11" s="108"/>
      <c r="E11" s="107"/>
      <c r="F11" s="111"/>
      <c r="G11" s="107"/>
      <c r="H11" s="110"/>
    </row>
    <row r="12" spans="1:13" ht="13.9" customHeight="1">
      <c r="A12" s="106"/>
      <c r="B12" s="112" t="s">
        <v>167</v>
      </c>
      <c r="C12" s="107"/>
      <c r="D12" s="107"/>
      <c r="E12" s="107"/>
      <c r="F12" s="111"/>
      <c r="G12" s="107"/>
      <c r="H12" s="110"/>
    </row>
    <row r="13" spans="1:13" ht="13.9" customHeight="1">
      <c r="A13" s="106"/>
      <c r="B13" s="107"/>
      <c r="C13" s="107"/>
      <c r="D13" s="107"/>
      <c r="E13" s="107"/>
      <c r="F13" s="111"/>
      <c r="G13" s="107"/>
      <c r="H13" s="110"/>
    </row>
    <row r="14" spans="1:13" ht="13.9" customHeight="1">
      <c r="A14" s="106"/>
      <c r="B14" s="107"/>
      <c r="C14" s="107"/>
      <c r="D14" s="107"/>
      <c r="E14" s="107"/>
      <c r="F14" s="111"/>
      <c r="G14" s="107"/>
      <c r="H14" s="110"/>
    </row>
    <row r="15" spans="1:13" ht="13.9" customHeight="1">
      <c r="A15" s="106"/>
      <c r="B15" s="107"/>
      <c r="C15" s="107"/>
      <c r="D15" s="107"/>
      <c r="E15" s="107"/>
      <c r="F15" s="111"/>
      <c r="G15" s="107"/>
      <c r="H15" s="110"/>
    </row>
    <row r="16" spans="1:13" ht="13.9" customHeight="1">
      <c r="A16" s="106"/>
      <c r="B16" s="107"/>
      <c r="C16" s="107"/>
      <c r="D16" s="107"/>
      <c r="E16" s="107"/>
      <c r="F16" s="111"/>
      <c r="G16" s="107"/>
      <c r="H16" s="110"/>
    </row>
    <row r="17" spans="1:8" ht="13.9" customHeight="1">
      <c r="A17" s="106"/>
      <c r="B17" s="107"/>
      <c r="C17" s="107"/>
      <c r="D17" s="107"/>
      <c r="E17" s="107"/>
      <c r="F17" s="111"/>
      <c r="G17" s="107"/>
      <c r="H17" s="110"/>
    </row>
    <row r="18" spans="1:8" ht="13.9" customHeight="1">
      <c r="A18" s="106"/>
      <c r="B18" s="107"/>
      <c r="C18" s="107"/>
      <c r="D18" s="107"/>
      <c r="E18" s="107"/>
      <c r="F18" s="111"/>
      <c r="G18" s="107"/>
      <c r="H18" s="110"/>
    </row>
    <row r="19" spans="1:8" ht="13.9" customHeight="1">
      <c r="A19" s="106"/>
      <c r="B19" s="107"/>
      <c r="C19" s="107"/>
      <c r="D19" s="107"/>
      <c r="E19" s="107"/>
      <c r="F19" s="111"/>
      <c r="G19" s="107"/>
      <c r="H19" s="110"/>
    </row>
    <row r="20" spans="1:8" ht="13.9" customHeight="1">
      <c r="A20" s="106"/>
      <c r="B20" s="107"/>
      <c r="C20" s="107"/>
      <c r="D20" s="107"/>
      <c r="E20" s="107"/>
      <c r="F20" s="111"/>
      <c r="G20" s="107"/>
      <c r="H20" s="110"/>
    </row>
    <row r="21" spans="1:8" ht="13.9" customHeight="1">
      <c r="A21" s="106"/>
      <c r="B21" s="107"/>
      <c r="C21" s="107"/>
      <c r="D21" s="107"/>
      <c r="E21" s="107"/>
      <c r="F21" s="111"/>
      <c r="G21" s="107"/>
      <c r="H21" s="110"/>
    </row>
    <row r="22" spans="1:8" ht="13.9" customHeight="1">
      <c r="A22" s="106"/>
      <c r="B22" s="107"/>
      <c r="C22" s="107"/>
      <c r="D22" s="107"/>
      <c r="E22" s="107"/>
      <c r="F22" s="111"/>
      <c r="G22" s="107"/>
      <c r="H22" s="110"/>
    </row>
    <row r="23" spans="1:8" ht="13.9" customHeight="1">
      <c r="A23" s="106"/>
      <c r="B23" s="107"/>
      <c r="C23" s="107"/>
      <c r="D23" s="107"/>
      <c r="E23" s="107"/>
      <c r="F23" s="111"/>
      <c r="G23" s="107"/>
      <c r="H23" s="110"/>
    </row>
    <row r="24" spans="1:8" ht="13.9" customHeight="1">
      <c r="A24" s="106"/>
      <c r="B24" s="107"/>
      <c r="C24" s="107"/>
      <c r="D24" s="107"/>
      <c r="E24" s="107"/>
      <c r="F24" s="111"/>
      <c r="G24" s="107"/>
      <c r="H24" s="110"/>
    </row>
    <row r="25" spans="1:8" ht="13.9" customHeight="1">
      <c r="A25" s="106"/>
      <c r="B25" s="107"/>
      <c r="C25" s="107"/>
      <c r="D25" s="107"/>
      <c r="E25" s="107"/>
      <c r="F25" s="111"/>
      <c r="G25" s="107"/>
      <c r="H25" s="110"/>
    </row>
    <row r="26" spans="1:8" ht="13.9" customHeight="1">
      <c r="A26" s="106"/>
      <c r="B26" s="107"/>
      <c r="C26" s="107"/>
      <c r="D26" s="107"/>
      <c r="E26" s="107"/>
      <c r="F26" s="111"/>
      <c r="G26" s="107"/>
      <c r="H26" s="110"/>
    </row>
    <row r="27" spans="1:8" ht="13.9" customHeight="1">
      <c r="A27" s="106"/>
      <c r="B27" s="107"/>
      <c r="C27" s="107"/>
      <c r="D27" s="107"/>
      <c r="E27" s="107"/>
      <c r="F27" s="111"/>
      <c r="G27" s="107"/>
      <c r="H27" s="110"/>
    </row>
    <row r="28" spans="1:8" ht="13.9" customHeight="1">
      <c r="A28" s="106"/>
      <c r="B28" s="107"/>
      <c r="C28" s="107"/>
      <c r="D28" s="107"/>
      <c r="E28" s="107"/>
      <c r="F28" s="111"/>
      <c r="G28" s="107"/>
      <c r="H28" s="110"/>
    </row>
    <row r="29" spans="1:8" ht="13.9" customHeight="1">
      <c r="A29" s="106"/>
      <c r="B29" s="107"/>
      <c r="C29" s="107"/>
      <c r="D29" s="107"/>
      <c r="E29" s="107"/>
      <c r="F29" s="111"/>
      <c r="G29" s="107"/>
      <c r="H29" s="110"/>
    </row>
    <row r="30" spans="1:8" ht="13.9" customHeight="1">
      <c r="A30" s="106"/>
      <c r="B30" s="107"/>
      <c r="C30" s="107"/>
      <c r="D30" s="107"/>
      <c r="E30" s="107"/>
      <c r="F30" s="111"/>
      <c r="G30" s="107"/>
      <c r="H30" s="110"/>
    </row>
    <row r="31" spans="1:8" ht="13.9" customHeight="1">
      <c r="A31" s="106"/>
      <c r="B31" s="107"/>
      <c r="C31" s="107"/>
      <c r="D31" s="107"/>
      <c r="E31" s="107"/>
      <c r="F31" s="111"/>
      <c r="G31" s="107"/>
      <c r="H31" s="110"/>
    </row>
    <row r="32" spans="1:8">
      <c r="A32" s="106"/>
      <c r="B32" s="107"/>
      <c r="C32" s="107"/>
      <c r="D32" s="107"/>
      <c r="E32" s="107"/>
      <c r="F32" s="111"/>
      <c r="G32" s="107"/>
      <c r="H32" s="110"/>
    </row>
    <row r="33" spans="1:8">
      <c r="A33" s="114"/>
      <c r="B33" s="107"/>
      <c r="C33" s="107"/>
      <c r="D33" s="107"/>
      <c r="E33" s="107"/>
      <c r="F33" s="111"/>
      <c r="G33" s="107"/>
      <c r="H33" s="110"/>
    </row>
    <row r="34" spans="1:8">
      <c r="A34" s="115"/>
      <c r="B34" s="116"/>
      <c r="C34" s="116"/>
      <c r="D34" s="116"/>
      <c r="E34" s="116"/>
      <c r="F34" s="117"/>
      <c r="G34" s="116"/>
      <c r="H34" s="118"/>
    </row>
    <row r="35" spans="1:8" ht="22.5" customHeight="1">
      <c r="A35" s="93" t="s">
        <v>168</v>
      </c>
      <c r="B35" s="93"/>
      <c r="C35" s="93"/>
      <c r="D35" s="93"/>
      <c r="E35" s="93"/>
      <c r="F35" s="93"/>
      <c r="G35" s="93"/>
      <c r="H35" s="93"/>
    </row>
    <row r="36" spans="1:8">
      <c r="A36" s="97" t="s">
        <v>251</v>
      </c>
    </row>
    <row r="37" spans="1:8">
      <c r="A37" s="97" t="s">
        <v>252</v>
      </c>
    </row>
    <row r="38" spans="1:8">
      <c r="A38" s="1" t="s">
        <v>448</v>
      </c>
    </row>
  </sheetData>
  <mergeCells count="3">
    <mergeCell ref="A4:A5"/>
    <mergeCell ref="B4:E4"/>
    <mergeCell ref="H4:H5"/>
  </mergeCells>
  <phoneticPr fontId="3"/>
  <pageMargins left="0.7" right="0.7" top="0.75" bottom="0.75" header="0.3" footer="0.3"/>
  <pageSetup paperSize="9"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2F0E-D101-40DB-A1D3-7CFE3AB2A43F}">
  <sheetPr>
    <pageSetUpPr fitToPage="1"/>
  </sheetPr>
  <dimension ref="A1:L35"/>
  <sheetViews>
    <sheetView view="pageBreakPreview" zoomScaleNormal="100" zoomScaleSheetLayoutView="100" workbookViewId="0">
      <selection activeCell="A2" sqref="A2"/>
    </sheetView>
  </sheetViews>
  <sheetFormatPr defaultRowHeight="13"/>
  <cols>
    <col min="1" max="1" width="7.08984375" style="1" customWidth="1"/>
    <col min="2" max="2" width="28.26953125" style="1" customWidth="1"/>
    <col min="3" max="3" width="17.08984375" style="1" customWidth="1"/>
    <col min="4" max="4" width="24.36328125" style="1" customWidth="1"/>
    <col min="5" max="5" width="14" style="1" customWidth="1"/>
    <col min="6" max="6" width="16.453125" style="1" customWidth="1"/>
    <col min="7" max="7" width="32.6328125" style="1" customWidth="1"/>
    <col min="8" max="11" width="9.7265625" style="1" customWidth="1"/>
    <col min="12" max="12" width="11.6328125" style="1" customWidth="1"/>
    <col min="13" max="256" width="9" style="1"/>
    <col min="257" max="257" width="7.08984375" style="1" customWidth="1"/>
    <col min="258" max="258" width="28.26953125" style="1" customWidth="1"/>
    <col min="259" max="259" width="17.08984375" style="1" customWidth="1"/>
    <col min="260" max="260" width="24.36328125" style="1" customWidth="1"/>
    <col min="261" max="261" width="14" style="1" customWidth="1"/>
    <col min="262" max="262" width="16.453125" style="1" customWidth="1"/>
    <col min="263" max="263" width="32.6328125" style="1" customWidth="1"/>
    <col min="264" max="267" width="9.7265625" style="1" customWidth="1"/>
    <col min="268" max="268" width="11.6328125" style="1" customWidth="1"/>
    <col min="269" max="512" width="9" style="1"/>
    <col min="513" max="513" width="7.08984375" style="1" customWidth="1"/>
    <col min="514" max="514" width="28.26953125" style="1" customWidth="1"/>
    <col min="515" max="515" width="17.08984375" style="1" customWidth="1"/>
    <col min="516" max="516" width="24.36328125" style="1" customWidth="1"/>
    <col min="517" max="517" width="14" style="1" customWidth="1"/>
    <col min="518" max="518" width="16.453125" style="1" customWidth="1"/>
    <col min="519" max="519" width="32.6328125" style="1" customWidth="1"/>
    <col min="520" max="523" width="9.7265625" style="1" customWidth="1"/>
    <col min="524" max="524" width="11.6328125" style="1" customWidth="1"/>
    <col min="525" max="768" width="9" style="1"/>
    <col min="769" max="769" width="7.08984375" style="1" customWidth="1"/>
    <col min="770" max="770" width="28.26953125" style="1" customWidth="1"/>
    <col min="771" max="771" width="17.08984375" style="1" customWidth="1"/>
    <col min="772" max="772" width="24.36328125" style="1" customWidth="1"/>
    <col min="773" max="773" width="14" style="1" customWidth="1"/>
    <col min="774" max="774" width="16.453125" style="1" customWidth="1"/>
    <col min="775" max="775" width="32.6328125" style="1" customWidth="1"/>
    <col min="776" max="779" width="9.7265625" style="1" customWidth="1"/>
    <col min="780" max="780" width="11.6328125" style="1" customWidth="1"/>
    <col min="781" max="1024" width="9" style="1"/>
    <col min="1025" max="1025" width="7.08984375" style="1" customWidth="1"/>
    <col min="1026" max="1026" width="28.26953125" style="1" customWidth="1"/>
    <col min="1027" max="1027" width="17.08984375" style="1" customWidth="1"/>
    <col min="1028" max="1028" width="24.36328125" style="1" customWidth="1"/>
    <col min="1029" max="1029" width="14" style="1" customWidth="1"/>
    <col min="1030" max="1030" width="16.453125" style="1" customWidth="1"/>
    <col min="1031" max="1031" width="32.6328125" style="1" customWidth="1"/>
    <col min="1032" max="1035" width="9.7265625" style="1" customWidth="1"/>
    <col min="1036" max="1036" width="11.6328125" style="1" customWidth="1"/>
    <col min="1037" max="1280" width="9" style="1"/>
    <col min="1281" max="1281" width="7.08984375" style="1" customWidth="1"/>
    <col min="1282" max="1282" width="28.26953125" style="1" customWidth="1"/>
    <col min="1283" max="1283" width="17.08984375" style="1" customWidth="1"/>
    <col min="1284" max="1284" width="24.36328125" style="1" customWidth="1"/>
    <col min="1285" max="1285" width="14" style="1" customWidth="1"/>
    <col min="1286" max="1286" width="16.453125" style="1" customWidth="1"/>
    <col min="1287" max="1287" width="32.6328125" style="1" customWidth="1"/>
    <col min="1288" max="1291" width="9.7265625" style="1" customWidth="1"/>
    <col min="1292" max="1292" width="11.6328125" style="1" customWidth="1"/>
    <col min="1293" max="1536" width="9" style="1"/>
    <col min="1537" max="1537" width="7.08984375" style="1" customWidth="1"/>
    <col min="1538" max="1538" width="28.26953125" style="1" customWidth="1"/>
    <col min="1539" max="1539" width="17.08984375" style="1" customWidth="1"/>
    <col min="1540" max="1540" width="24.36328125" style="1" customWidth="1"/>
    <col min="1541" max="1541" width="14" style="1" customWidth="1"/>
    <col min="1542" max="1542" width="16.453125" style="1" customWidth="1"/>
    <col min="1543" max="1543" width="32.6328125" style="1" customWidth="1"/>
    <col min="1544" max="1547" width="9.7265625" style="1" customWidth="1"/>
    <col min="1548" max="1548" width="11.6328125" style="1" customWidth="1"/>
    <col min="1549" max="1792" width="9" style="1"/>
    <col min="1793" max="1793" width="7.08984375" style="1" customWidth="1"/>
    <col min="1794" max="1794" width="28.26953125" style="1" customWidth="1"/>
    <col min="1795" max="1795" width="17.08984375" style="1" customWidth="1"/>
    <col min="1796" max="1796" width="24.36328125" style="1" customWidth="1"/>
    <col min="1797" max="1797" width="14" style="1" customWidth="1"/>
    <col min="1798" max="1798" width="16.453125" style="1" customWidth="1"/>
    <col min="1799" max="1799" width="32.6328125" style="1" customWidth="1"/>
    <col min="1800" max="1803" width="9.7265625" style="1" customWidth="1"/>
    <col min="1804" max="1804" width="11.6328125" style="1" customWidth="1"/>
    <col min="1805" max="2048" width="9" style="1"/>
    <col min="2049" max="2049" width="7.08984375" style="1" customWidth="1"/>
    <col min="2050" max="2050" width="28.26953125" style="1" customWidth="1"/>
    <col min="2051" max="2051" width="17.08984375" style="1" customWidth="1"/>
    <col min="2052" max="2052" width="24.36328125" style="1" customWidth="1"/>
    <col min="2053" max="2053" width="14" style="1" customWidth="1"/>
    <col min="2054" max="2054" width="16.453125" style="1" customWidth="1"/>
    <col min="2055" max="2055" width="32.6328125" style="1" customWidth="1"/>
    <col min="2056" max="2059" width="9.7265625" style="1" customWidth="1"/>
    <col min="2060" max="2060" width="11.6328125" style="1" customWidth="1"/>
    <col min="2061" max="2304" width="9" style="1"/>
    <col min="2305" max="2305" width="7.08984375" style="1" customWidth="1"/>
    <col min="2306" max="2306" width="28.26953125" style="1" customWidth="1"/>
    <col min="2307" max="2307" width="17.08984375" style="1" customWidth="1"/>
    <col min="2308" max="2308" width="24.36328125" style="1" customWidth="1"/>
    <col min="2309" max="2309" width="14" style="1" customWidth="1"/>
    <col min="2310" max="2310" width="16.453125" style="1" customWidth="1"/>
    <col min="2311" max="2311" width="32.6328125" style="1" customWidth="1"/>
    <col min="2312" max="2315" width="9.7265625" style="1" customWidth="1"/>
    <col min="2316" max="2316" width="11.6328125" style="1" customWidth="1"/>
    <col min="2317" max="2560" width="9" style="1"/>
    <col min="2561" max="2561" width="7.08984375" style="1" customWidth="1"/>
    <col min="2562" max="2562" width="28.26953125" style="1" customWidth="1"/>
    <col min="2563" max="2563" width="17.08984375" style="1" customWidth="1"/>
    <col min="2564" max="2564" width="24.36328125" style="1" customWidth="1"/>
    <col min="2565" max="2565" width="14" style="1" customWidth="1"/>
    <col min="2566" max="2566" width="16.453125" style="1" customWidth="1"/>
    <col min="2567" max="2567" width="32.6328125" style="1" customWidth="1"/>
    <col min="2568" max="2571" width="9.7265625" style="1" customWidth="1"/>
    <col min="2572" max="2572" width="11.6328125" style="1" customWidth="1"/>
    <col min="2573" max="2816" width="9" style="1"/>
    <col min="2817" max="2817" width="7.08984375" style="1" customWidth="1"/>
    <col min="2818" max="2818" width="28.26953125" style="1" customWidth="1"/>
    <col min="2819" max="2819" width="17.08984375" style="1" customWidth="1"/>
    <col min="2820" max="2820" width="24.36328125" style="1" customWidth="1"/>
    <col min="2821" max="2821" width="14" style="1" customWidth="1"/>
    <col min="2822" max="2822" width="16.453125" style="1" customWidth="1"/>
    <col min="2823" max="2823" width="32.6328125" style="1" customWidth="1"/>
    <col min="2824" max="2827" width="9.7265625" style="1" customWidth="1"/>
    <col min="2828" max="2828" width="11.6328125" style="1" customWidth="1"/>
    <col min="2829" max="3072" width="9" style="1"/>
    <col min="3073" max="3073" width="7.08984375" style="1" customWidth="1"/>
    <col min="3074" max="3074" width="28.26953125" style="1" customWidth="1"/>
    <col min="3075" max="3075" width="17.08984375" style="1" customWidth="1"/>
    <col min="3076" max="3076" width="24.36328125" style="1" customWidth="1"/>
    <col min="3077" max="3077" width="14" style="1" customWidth="1"/>
    <col min="3078" max="3078" width="16.453125" style="1" customWidth="1"/>
    <col min="3079" max="3079" width="32.6328125" style="1" customWidth="1"/>
    <col min="3080" max="3083" width="9.7265625" style="1" customWidth="1"/>
    <col min="3084" max="3084" width="11.6328125" style="1" customWidth="1"/>
    <col min="3085" max="3328" width="9" style="1"/>
    <col min="3329" max="3329" width="7.08984375" style="1" customWidth="1"/>
    <col min="3330" max="3330" width="28.26953125" style="1" customWidth="1"/>
    <col min="3331" max="3331" width="17.08984375" style="1" customWidth="1"/>
    <col min="3332" max="3332" width="24.36328125" style="1" customWidth="1"/>
    <col min="3333" max="3333" width="14" style="1" customWidth="1"/>
    <col min="3334" max="3334" width="16.453125" style="1" customWidth="1"/>
    <col min="3335" max="3335" width="32.6328125" style="1" customWidth="1"/>
    <col min="3336" max="3339" width="9.7265625" style="1" customWidth="1"/>
    <col min="3340" max="3340" width="11.6328125" style="1" customWidth="1"/>
    <col min="3341" max="3584" width="9" style="1"/>
    <col min="3585" max="3585" width="7.08984375" style="1" customWidth="1"/>
    <col min="3586" max="3586" width="28.26953125" style="1" customWidth="1"/>
    <col min="3587" max="3587" width="17.08984375" style="1" customWidth="1"/>
    <col min="3588" max="3588" width="24.36328125" style="1" customWidth="1"/>
    <col min="3589" max="3589" width="14" style="1" customWidth="1"/>
    <col min="3590" max="3590" width="16.453125" style="1" customWidth="1"/>
    <col min="3591" max="3591" width="32.6328125" style="1" customWidth="1"/>
    <col min="3592" max="3595" width="9.7265625" style="1" customWidth="1"/>
    <col min="3596" max="3596" width="11.6328125" style="1" customWidth="1"/>
    <col min="3597" max="3840" width="9" style="1"/>
    <col min="3841" max="3841" width="7.08984375" style="1" customWidth="1"/>
    <col min="3842" max="3842" width="28.26953125" style="1" customWidth="1"/>
    <col min="3843" max="3843" width="17.08984375" style="1" customWidth="1"/>
    <col min="3844" max="3844" width="24.36328125" style="1" customWidth="1"/>
    <col min="3845" max="3845" width="14" style="1" customWidth="1"/>
    <col min="3846" max="3846" width="16.453125" style="1" customWidth="1"/>
    <col min="3847" max="3847" width="32.6328125" style="1" customWidth="1"/>
    <col min="3848" max="3851" width="9.7265625" style="1" customWidth="1"/>
    <col min="3852" max="3852" width="11.6328125" style="1" customWidth="1"/>
    <col min="3853" max="4096" width="9" style="1"/>
    <col min="4097" max="4097" width="7.08984375" style="1" customWidth="1"/>
    <col min="4098" max="4098" width="28.26953125" style="1" customWidth="1"/>
    <col min="4099" max="4099" width="17.08984375" style="1" customWidth="1"/>
    <col min="4100" max="4100" width="24.36328125" style="1" customWidth="1"/>
    <col min="4101" max="4101" width="14" style="1" customWidth="1"/>
    <col min="4102" max="4102" width="16.453125" style="1" customWidth="1"/>
    <col min="4103" max="4103" width="32.6328125" style="1" customWidth="1"/>
    <col min="4104" max="4107" width="9.7265625" style="1" customWidth="1"/>
    <col min="4108" max="4108" width="11.6328125" style="1" customWidth="1"/>
    <col min="4109" max="4352" width="9" style="1"/>
    <col min="4353" max="4353" width="7.08984375" style="1" customWidth="1"/>
    <col min="4354" max="4354" width="28.26953125" style="1" customWidth="1"/>
    <col min="4355" max="4355" width="17.08984375" style="1" customWidth="1"/>
    <col min="4356" max="4356" width="24.36328125" style="1" customWidth="1"/>
    <col min="4357" max="4357" width="14" style="1" customWidth="1"/>
    <col min="4358" max="4358" width="16.453125" style="1" customWidth="1"/>
    <col min="4359" max="4359" width="32.6328125" style="1" customWidth="1"/>
    <col min="4360" max="4363" width="9.7265625" style="1" customWidth="1"/>
    <col min="4364" max="4364" width="11.6328125" style="1" customWidth="1"/>
    <col min="4365" max="4608" width="9" style="1"/>
    <col min="4609" max="4609" width="7.08984375" style="1" customWidth="1"/>
    <col min="4610" max="4610" width="28.26953125" style="1" customWidth="1"/>
    <col min="4611" max="4611" width="17.08984375" style="1" customWidth="1"/>
    <col min="4612" max="4612" width="24.36328125" style="1" customWidth="1"/>
    <col min="4613" max="4613" width="14" style="1" customWidth="1"/>
    <col min="4614" max="4614" width="16.453125" style="1" customWidth="1"/>
    <col min="4615" max="4615" width="32.6328125" style="1" customWidth="1"/>
    <col min="4616" max="4619" width="9.7265625" style="1" customWidth="1"/>
    <col min="4620" max="4620" width="11.6328125" style="1" customWidth="1"/>
    <col min="4621" max="4864" width="9" style="1"/>
    <col min="4865" max="4865" width="7.08984375" style="1" customWidth="1"/>
    <col min="4866" max="4866" width="28.26953125" style="1" customWidth="1"/>
    <col min="4867" max="4867" width="17.08984375" style="1" customWidth="1"/>
    <col min="4868" max="4868" width="24.36328125" style="1" customWidth="1"/>
    <col min="4869" max="4869" width="14" style="1" customWidth="1"/>
    <col min="4870" max="4870" width="16.453125" style="1" customWidth="1"/>
    <col min="4871" max="4871" width="32.6328125" style="1" customWidth="1"/>
    <col min="4872" max="4875" width="9.7265625" style="1" customWidth="1"/>
    <col min="4876" max="4876" width="11.6328125" style="1" customWidth="1"/>
    <col min="4877" max="5120" width="9" style="1"/>
    <col min="5121" max="5121" width="7.08984375" style="1" customWidth="1"/>
    <col min="5122" max="5122" width="28.26953125" style="1" customWidth="1"/>
    <col min="5123" max="5123" width="17.08984375" style="1" customWidth="1"/>
    <col min="5124" max="5124" width="24.36328125" style="1" customWidth="1"/>
    <col min="5125" max="5125" width="14" style="1" customWidth="1"/>
    <col min="5126" max="5126" width="16.453125" style="1" customWidth="1"/>
    <col min="5127" max="5127" width="32.6328125" style="1" customWidth="1"/>
    <col min="5128" max="5131" width="9.7265625" style="1" customWidth="1"/>
    <col min="5132" max="5132" width="11.6328125" style="1" customWidth="1"/>
    <col min="5133" max="5376" width="9" style="1"/>
    <col min="5377" max="5377" width="7.08984375" style="1" customWidth="1"/>
    <col min="5378" max="5378" width="28.26953125" style="1" customWidth="1"/>
    <col min="5379" max="5379" width="17.08984375" style="1" customWidth="1"/>
    <col min="5380" max="5380" width="24.36328125" style="1" customWidth="1"/>
    <col min="5381" max="5381" width="14" style="1" customWidth="1"/>
    <col min="5382" max="5382" width="16.453125" style="1" customWidth="1"/>
    <col min="5383" max="5383" width="32.6328125" style="1" customWidth="1"/>
    <col min="5384" max="5387" width="9.7265625" style="1" customWidth="1"/>
    <col min="5388" max="5388" width="11.6328125" style="1" customWidth="1"/>
    <col min="5389" max="5632" width="9" style="1"/>
    <col min="5633" max="5633" width="7.08984375" style="1" customWidth="1"/>
    <col min="5634" max="5634" width="28.26953125" style="1" customWidth="1"/>
    <col min="5635" max="5635" width="17.08984375" style="1" customWidth="1"/>
    <col min="5636" max="5636" width="24.36328125" style="1" customWidth="1"/>
    <col min="5637" max="5637" width="14" style="1" customWidth="1"/>
    <col min="5638" max="5638" width="16.453125" style="1" customWidth="1"/>
    <col min="5639" max="5639" width="32.6328125" style="1" customWidth="1"/>
    <col min="5640" max="5643" width="9.7265625" style="1" customWidth="1"/>
    <col min="5644" max="5644" width="11.6328125" style="1" customWidth="1"/>
    <col min="5645" max="5888" width="9" style="1"/>
    <col min="5889" max="5889" width="7.08984375" style="1" customWidth="1"/>
    <col min="5890" max="5890" width="28.26953125" style="1" customWidth="1"/>
    <col min="5891" max="5891" width="17.08984375" style="1" customWidth="1"/>
    <col min="5892" max="5892" width="24.36328125" style="1" customWidth="1"/>
    <col min="5893" max="5893" width="14" style="1" customWidth="1"/>
    <col min="5894" max="5894" width="16.453125" style="1" customWidth="1"/>
    <col min="5895" max="5895" width="32.6328125" style="1" customWidth="1"/>
    <col min="5896" max="5899" width="9.7265625" style="1" customWidth="1"/>
    <col min="5900" max="5900" width="11.6328125" style="1" customWidth="1"/>
    <col min="5901" max="6144" width="9" style="1"/>
    <col min="6145" max="6145" width="7.08984375" style="1" customWidth="1"/>
    <col min="6146" max="6146" width="28.26953125" style="1" customWidth="1"/>
    <col min="6147" max="6147" width="17.08984375" style="1" customWidth="1"/>
    <col min="6148" max="6148" width="24.36328125" style="1" customWidth="1"/>
    <col min="6149" max="6149" width="14" style="1" customWidth="1"/>
    <col min="6150" max="6150" width="16.453125" style="1" customWidth="1"/>
    <col min="6151" max="6151" width="32.6328125" style="1" customWidth="1"/>
    <col min="6152" max="6155" width="9.7265625" style="1" customWidth="1"/>
    <col min="6156" max="6156" width="11.6328125" style="1" customWidth="1"/>
    <col min="6157" max="6400" width="9" style="1"/>
    <col min="6401" max="6401" width="7.08984375" style="1" customWidth="1"/>
    <col min="6402" max="6402" width="28.26953125" style="1" customWidth="1"/>
    <col min="6403" max="6403" width="17.08984375" style="1" customWidth="1"/>
    <col min="6404" max="6404" width="24.36328125" style="1" customWidth="1"/>
    <col min="6405" max="6405" width="14" style="1" customWidth="1"/>
    <col min="6406" max="6406" width="16.453125" style="1" customWidth="1"/>
    <col min="6407" max="6407" width="32.6328125" style="1" customWidth="1"/>
    <col min="6408" max="6411" width="9.7265625" style="1" customWidth="1"/>
    <col min="6412" max="6412" width="11.6328125" style="1" customWidth="1"/>
    <col min="6413" max="6656" width="9" style="1"/>
    <col min="6657" max="6657" width="7.08984375" style="1" customWidth="1"/>
    <col min="6658" max="6658" width="28.26953125" style="1" customWidth="1"/>
    <col min="6659" max="6659" width="17.08984375" style="1" customWidth="1"/>
    <col min="6660" max="6660" width="24.36328125" style="1" customWidth="1"/>
    <col min="6661" max="6661" width="14" style="1" customWidth="1"/>
    <col min="6662" max="6662" width="16.453125" style="1" customWidth="1"/>
    <col min="6663" max="6663" width="32.6328125" style="1" customWidth="1"/>
    <col min="6664" max="6667" width="9.7265625" style="1" customWidth="1"/>
    <col min="6668" max="6668" width="11.6328125" style="1" customWidth="1"/>
    <col min="6669" max="6912" width="9" style="1"/>
    <col min="6913" max="6913" width="7.08984375" style="1" customWidth="1"/>
    <col min="6914" max="6914" width="28.26953125" style="1" customWidth="1"/>
    <col min="6915" max="6915" width="17.08984375" style="1" customWidth="1"/>
    <col min="6916" max="6916" width="24.36328125" style="1" customWidth="1"/>
    <col min="6917" max="6917" width="14" style="1" customWidth="1"/>
    <col min="6918" max="6918" width="16.453125" style="1" customWidth="1"/>
    <col min="6919" max="6919" width="32.6328125" style="1" customWidth="1"/>
    <col min="6920" max="6923" width="9.7265625" style="1" customWidth="1"/>
    <col min="6924" max="6924" width="11.6328125" style="1" customWidth="1"/>
    <col min="6925" max="7168" width="9" style="1"/>
    <col min="7169" max="7169" width="7.08984375" style="1" customWidth="1"/>
    <col min="7170" max="7170" width="28.26953125" style="1" customWidth="1"/>
    <col min="7171" max="7171" width="17.08984375" style="1" customWidth="1"/>
    <col min="7172" max="7172" width="24.36328125" style="1" customWidth="1"/>
    <col min="7173" max="7173" width="14" style="1" customWidth="1"/>
    <col min="7174" max="7174" width="16.453125" style="1" customWidth="1"/>
    <col min="7175" max="7175" width="32.6328125" style="1" customWidth="1"/>
    <col min="7176" max="7179" width="9.7265625" style="1" customWidth="1"/>
    <col min="7180" max="7180" width="11.6328125" style="1" customWidth="1"/>
    <col min="7181" max="7424" width="9" style="1"/>
    <col min="7425" max="7425" width="7.08984375" style="1" customWidth="1"/>
    <col min="7426" max="7426" width="28.26953125" style="1" customWidth="1"/>
    <col min="7427" max="7427" width="17.08984375" style="1" customWidth="1"/>
    <col min="7428" max="7428" width="24.36328125" style="1" customWidth="1"/>
    <col min="7429" max="7429" width="14" style="1" customWidth="1"/>
    <col min="7430" max="7430" width="16.453125" style="1" customWidth="1"/>
    <col min="7431" max="7431" width="32.6328125" style="1" customWidth="1"/>
    <col min="7432" max="7435" width="9.7265625" style="1" customWidth="1"/>
    <col min="7436" max="7436" width="11.6328125" style="1" customWidth="1"/>
    <col min="7437" max="7680" width="9" style="1"/>
    <col min="7681" max="7681" width="7.08984375" style="1" customWidth="1"/>
    <col min="7682" max="7682" width="28.26953125" style="1" customWidth="1"/>
    <col min="7683" max="7683" width="17.08984375" style="1" customWidth="1"/>
    <col min="7684" max="7684" width="24.36328125" style="1" customWidth="1"/>
    <col min="7685" max="7685" width="14" style="1" customWidth="1"/>
    <col min="7686" max="7686" width="16.453125" style="1" customWidth="1"/>
    <col min="7687" max="7687" width="32.6328125" style="1" customWidth="1"/>
    <col min="7688" max="7691" width="9.7265625" style="1" customWidth="1"/>
    <col min="7692" max="7692" width="11.6328125" style="1" customWidth="1"/>
    <col min="7693" max="7936" width="9" style="1"/>
    <col min="7937" max="7937" width="7.08984375" style="1" customWidth="1"/>
    <col min="7938" max="7938" width="28.26953125" style="1" customWidth="1"/>
    <col min="7939" max="7939" width="17.08984375" style="1" customWidth="1"/>
    <col min="7940" max="7940" width="24.36328125" style="1" customWidth="1"/>
    <col min="7941" max="7941" width="14" style="1" customWidth="1"/>
    <col min="7942" max="7942" width="16.453125" style="1" customWidth="1"/>
    <col min="7943" max="7943" width="32.6328125" style="1" customWidth="1"/>
    <col min="7944" max="7947" width="9.7265625" style="1" customWidth="1"/>
    <col min="7948" max="7948" width="11.6328125" style="1" customWidth="1"/>
    <col min="7949" max="8192" width="9" style="1"/>
    <col min="8193" max="8193" width="7.08984375" style="1" customWidth="1"/>
    <col min="8194" max="8194" width="28.26953125" style="1" customWidth="1"/>
    <col min="8195" max="8195" width="17.08984375" style="1" customWidth="1"/>
    <col min="8196" max="8196" width="24.36328125" style="1" customWidth="1"/>
    <col min="8197" max="8197" width="14" style="1" customWidth="1"/>
    <col min="8198" max="8198" width="16.453125" style="1" customWidth="1"/>
    <col min="8199" max="8199" width="32.6328125" style="1" customWidth="1"/>
    <col min="8200" max="8203" width="9.7265625" style="1" customWidth="1"/>
    <col min="8204" max="8204" width="11.6328125" style="1" customWidth="1"/>
    <col min="8205" max="8448" width="9" style="1"/>
    <col min="8449" max="8449" width="7.08984375" style="1" customWidth="1"/>
    <col min="8450" max="8450" width="28.26953125" style="1" customWidth="1"/>
    <col min="8451" max="8451" width="17.08984375" style="1" customWidth="1"/>
    <col min="8452" max="8452" width="24.36328125" style="1" customWidth="1"/>
    <col min="8453" max="8453" width="14" style="1" customWidth="1"/>
    <col min="8454" max="8454" width="16.453125" style="1" customWidth="1"/>
    <col min="8455" max="8455" width="32.6328125" style="1" customWidth="1"/>
    <col min="8456" max="8459" width="9.7265625" style="1" customWidth="1"/>
    <col min="8460" max="8460" width="11.6328125" style="1" customWidth="1"/>
    <col min="8461" max="8704" width="9" style="1"/>
    <col min="8705" max="8705" width="7.08984375" style="1" customWidth="1"/>
    <col min="8706" max="8706" width="28.26953125" style="1" customWidth="1"/>
    <col min="8707" max="8707" width="17.08984375" style="1" customWidth="1"/>
    <col min="8708" max="8708" width="24.36328125" style="1" customWidth="1"/>
    <col min="8709" max="8709" width="14" style="1" customWidth="1"/>
    <col min="8710" max="8710" width="16.453125" style="1" customWidth="1"/>
    <col min="8711" max="8711" width="32.6328125" style="1" customWidth="1"/>
    <col min="8712" max="8715" width="9.7265625" style="1" customWidth="1"/>
    <col min="8716" max="8716" width="11.6328125" style="1" customWidth="1"/>
    <col min="8717" max="8960" width="9" style="1"/>
    <col min="8961" max="8961" width="7.08984375" style="1" customWidth="1"/>
    <col min="8962" max="8962" width="28.26953125" style="1" customWidth="1"/>
    <col min="8963" max="8963" width="17.08984375" style="1" customWidth="1"/>
    <col min="8964" max="8964" width="24.36328125" style="1" customWidth="1"/>
    <col min="8965" max="8965" width="14" style="1" customWidth="1"/>
    <col min="8966" max="8966" width="16.453125" style="1" customWidth="1"/>
    <col min="8967" max="8967" width="32.6328125" style="1" customWidth="1"/>
    <col min="8968" max="8971" width="9.7265625" style="1" customWidth="1"/>
    <col min="8972" max="8972" width="11.6328125" style="1" customWidth="1"/>
    <col min="8973" max="9216" width="9" style="1"/>
    <col min="9217" max="9217" width="7.08984375" style="1" customWidth="1"/>
    <col min="9218" max="9218" width="28.26953125" style="1" customWidth="1"/>
    <col min="9219" max="9219" width="17.08984375" style="1" customWidth="1"/>
    <col min="9220" max="9220" width="24.36328125" style="1" customWidth="1"/>
    <col min="9221" max="9221" width="14" style="1" customWidth="1"/>
    <col min="9222" max="9222" width="16.453125" style="1" customWidth="1"/>
    <col min="9223" max="9223" width="32.6328125" style="1" customWidth="1"/>
    <col min="9224" max="9227" width="9.7265625" style="1" customWidth="1"/>
    <col min="9228" max="9228" width="11.6328125" style="1" customWidth="1"/>
    <col min="9229" max="9472" width="9" style="1"/>
    <col min="9473" max="9473" width="7.08984375" style="1" customWidth="1"/>
    <col min="9474" max="9474" width="28.26953125" style="1" customWidth="1"/>
    <col min="9475" max="9475" width="17.08984375" style="1" customWidth="1"/>
    <col min="9476" max="9476" width="24.36328125" style="1" customWidth="1"/>
    <col min="9477" max="9477" width="14" style="1" customWidth="1"/>
    <col min="9478" max="9478" width="16.453125" style="1" customWidth="1"/>
    <col min="9479" max="9479" width="32.6328125" style="1" customWidth="1"/>
    <col min="9480" max="9483" width="9.7265625" style="1" customWidth="1"/>
    <col min="9484" max="9484" width="11.6328125" style="1" customWidth="1"/>
    <col min="9485" max="9728" width="9" style="1"/>
    <col min="9729" max="9729" width="7.08984375" style="1" customWidth="1"/>
    <col min="9730" max="9730" width="28.26953125" style="1" customWidth="1"/>
    <col min="9731" max="9731" width="17.08984375" style="1" customWidth="1"/>
    <col min="9732" max="9732" width="24.36328125" style="1" customWidth="1"/>
    <col min="9733" max="9733" width="14" style="1" customWidth="1"/>
    <col min="9734" max="9734" width="16.453125" style="1" customWidth="1"/>
    <col min="9735" max="9735" width="32.6328125" style="1" customWidth="1"/>
    <col min="9736" max="9739" width="9.7265625" style="1" customWidth="1"/>
    <col min="9740" max="9740" width="11.6328125" style="1" customWidth="1"/>
    <col min="9741" max="9984" width="9" style="1"/>
    <col min="9985" max="9985" width="7.08984375" style="1" customWidth="1"/>
    <col min="9986" max="9986" width="28.26953125" style="1" customWidth="1"/>
    <col min="9987" max="9987" width="17.08984375" style="1" customWidth="1"/>
    <col min="9988" max="9988" width="24.36328125" style="1" customWidth="1"/>
    <col min="9989" max="9989" width="14" style="1" customWidth="1"/>
    <col min="9990" max="9990" width="16.453125" style="1" customWidth="1"/>
    <col min="9991" max="9991" width="32.6328125" style="1" customWidth="1"/>
    <col min="9992" max="9995" width="9.7265625" style="1" customWidth="1"/>
    <col min="9996" max="9996" width="11.6328125" style="1" customWidth="1"/>
    <col min="9997" max="10240" width="9" style="1"/>
    <col min="10241" max="10241" width="7.08984375" style="1" customWidth="1"/>
    <col min="10242" max="10242" width="28.26953125" style="1" customWidth="1"/>
    <col min="10243" max="10243" width="17.08984375" style="1" customWidth="1"/>
    <col min="10244" max="10244" width="24.36328125" style="1" customWidth="1"/>
    <col min="10245" max="10245" width="14" style="1" customWidth="1"/>
    <col min="10246" max="10246" width="16.453125" style="1" customWidth="1"/>
    <col min="10247" max="10247" width="32.6328125" style="1" customWidth="1"/>
    <col min="10248" max="10251" width="9.7265625" style="1" customWidth="1"/>
    <col min="10252" max="10252" width="11.6328125" style="1" customWidth="1"/>
    <col min="10253" max="10496" width="9" style="1"/>
    <col min="10497" max="10497" width="7.08984375" style="1" customWidth="1"/>
    <col min="10498" max="10498" width="28.26953125" style="1" customWidth="1"/>
    <col min="10499" max="10499" width="17.08984375" style="1" customWidth="1"/>
    <col min="10500" max="10500" width="24.36328125" style="1" customWidth="1"/>
    <col min="10501" max="10501" width="14" style="1" customWidth="1"/>
    <col min="10502" max="10502" width="16.453125" style="1" customWidth="1"/>
    <col min="10503" max="10503" width="32.6328125" style="1" customWidth="1"/>
    <col min="10504" max="10507" width="9.7265625" style="1" customWidth="1"/>
    <col min="10508" max="10508" width="11.6328125" style="1" customWidth="1"/>
    <col min="10509" max="10752" width="9" style="1"/>
    <col min="10753" max="10753" width="7.08984375" style="1" customWidth="1"/>
    <col min="10754" max="10754" width="28.26953125" style="1" customWidth="1"/>
    <col min="10755" max="10755" width="17.08984375" style="1" customWidth="1"/>
    <col min="10756" max="10756" width="24.36328125" style="1" customWidth="1"/>
    <col min="10757" max="10757" width="14" style="1" customWidth="1"/>
    <col min="10758" max="10758" width="16.453125" style="1" customWidth="1"/>
    <col min="10759" max="10759" width="32.6328125" style="1" customWidth="1"/>
    <col min="10760" max="10763" width="9.7265625" style="1" customWidth="1"/>
    <col min="10764" max="10764" width="11.6328125" style="1" customWidth="1"/>
    <col min="10765" max="11008" width="9" style="1"/>
    <col min="11009" max="11009" width="7.08984375" style="1" customWidth="1"/>
    <col min="11010" max="11010" width="28.26953125" style="1" customWidth="1"/>
    <col min="11011" max="11011" width="17.08984375" style="1" customWidth="1"/>
    <col min="11012" max="11012" width="24.36328125" style="1" customWidth="1"/>
    <col min="11013" max="11013" width="14" style="1" customWidth="1"/>
    <col min="11014" max="11014" width="16.453125" style="1" customWidth="1"/>
    <col min="11015" max="11015" width="32.6328125" style="1" customWidth="1"/>
    <col min="11016" max="11019" width="9.7265625" style="1" customWidth="1"/>
    <col min="11020" max="11020" width="11.6328125" style="1" customWidth="1"/>
    <col min="11021" max="11264" width="9" style="1"/>
    <col min="11265" max="11265" width="7.08984375" style="1" customWidth="1"/>
    <col min="11266" max="11266" width="28.26953125" style="1" customWidth="1"/>
    <col min="11267" max="11267" width="17.08984375" style="1" customWidth="1"/>
    <col min="11268" max="11268" width="24.36328125" style="1" customWidth="1"/>
    <col min="11269" max="11269" width="14" style="1" customWidth="1"/>
    <col min="11270" max="11270" width="16.453125" style="1" customWidth="1"/>
    <col min="11271" max="11271" width="32.6328125" style="1" customWidth="1"/>
    <col min="11272" max="11275" width="9.7265625" style="1" customWidth="1"/>
    <col min="11276" max="11276" width="11.6328125" style="1" customWidth="1"/>
    <col min="11277" max="11520" width="9" style="1"/>
    <col min="11521" max="11521" width="7.08984375" style="1" customWidth="1"/>
    <col min="11522" max="11522" width="28.26953125" style="1" customWidth="1"/>
    <col min="11523" max="11523" width="17.08984375" style="1" customWidth="1"/>
    <col min="11524" max="11524" width="24.36328125" style="1" customWidth="1"/>
    <col min="11525" max="11525" width="14" style="1" customWidth="1"/>
    <col min="11526" max="11526" width="16.453125" style="1" customWidth="1"/>
    <col min="11527" max="11527" width="32.6328125" style="1" customWidth="1"/>
    <col min="11528" max="11531" width="9.7265625" style="1" customWidth="1"/>
    <col min="11532" max="11532" width="11.6328125" style="1" customWidth="1"/>
    <col min="11533" max="11776" width="9" style="1"/>
    <col min="11777" max="11777" width="7.08984375" style="1" customWidth="1"/>
    <col min="11778" max="11778" width="28.26953125" style="1" customWidth="1"/>
    <col min="11779" max="11779" width="17.08984375" style="1" customWidth="1"/>
    <col min="11780" max="11780" width="24.36328125" style="1" customWidth="1"/>
    <col min="11781" max="11781" width="14" style="1" customWidth="1"/>
    <col min="11782" max="11782" width="16.453125" style="1" customWidth="1"/>
    <col min="11783" max="11783" width="32.6328125" style="1" customWidth="1"/>
    <col min="11784" max="11787" width="9.7265625" style="1" customWidth="1"/>
    <col min="11788" max="11788" width="11.6328125" style="1" customWidth="1"/>
    <col min="11789" max="12032" width="9" style="1"/>
    <col min="12033" max="12033" width="7.08984375" style="1" customWidth="1"/>
    <col min="12034" max="12034" width="28.26953125" style="1" customWidth="1"/>
    <col min="12035" max="12035" width="17.08984375" style="1" customWidth="1"/>
    <col min="12036" max="12036" width="24.36328125" style="1" customWidth="1"/>
    <col min="12037" max="12037" width="14" style="1" customWidth="1"/>
    <col min="12038" max="12038" width="16.453125" style="1" customWidth="1"/>
    <col min="12039" max="12039" width="32.6328125" style="1" customWidth="1"/>
    <col min="12040" max="12043" width="9.7265625" style="1" customWidth="1"/>
    <col min="12044" max="12044" width="11.6328125" style="1" customWidth="1"/>
    <col min="12045" max="12288" width="9" style="1"/>
    <col min="12289" max="12289" width="7.08984375" style="1" customWidth="1"/>
    <col min="12290" max="12290" width="28.26953125" style="1" customWidth="1"/>
    <col min="12291" max="12291" width="17.08984375" style="1" customWidth="1"/>
    <col min="12292" max="12292" width="24.36328125" style="1" customWidth="1"/>
    <col min="12293" max="12293" width="14" style="1" customWidth="1"/>
    <col min="12294" max="12294" width="16.453125" style="1" customWidth="1"/>
    <col min="12295" max="12295" width="32.6328125" style="1" customWidth="1"/>
    <col min="12296" max="12299" width="9.7265625" style="1" customWidth="1"/>
    <col min="12300" max="12300" width="11.6328125" style="1" customWidth="1"/>
    <col min="12301" max="12544" width="9" style="1"/>
    <col min="12545" max="12545" width="7.08984375" style="1" customWidth="1"/>
    <col min="12546" max="12546" width="28.26953125" style="1" customWidth="1"/>
    <col min="12547" max="12547" width="17.08984375" style="1" customWidth="1"/>
    <col min="12548" max="12548" width="24.36328125" style="1" customWidth="1"/>
    <col min="12549" max="12549" width="14" style="1" customWidth="1"/>
    <col min="12550" max="12550" width="16.453125" style="1" customWidth="1"/>
    <col min="12551" max="12551" width="32.6328125" style="1" customWidth="1"/>
    <col min="12552" max="12555" width="9.7265625" style="1" customWidth="1"/>
    <col min="12556" max="12556" width="11.6328125" style="1" customWidth="1"/>
    <col min="12557" max="12800" width="9" style="1"/>
    <col min="12801" max="12801" width="7.08984375" style="1" customWidth="1"/>
    <col min="12802" max="12802" width="28.26953125" style="1" customWidth="1"/>
    <col min="12803" max="12803" width="17.08984375" style="1" customWidth="1"/>
    <col min="12804" max="12804" width="24.36328125" style="1" customWidth="1"/>
    <col min="12805" max="12805" width="14" style="1" customWidth="1"/>
    <col min="12806" max="12806" width="16.453125" style="1" customWidth="1"/>
    <col min="12807" max="12807" width="32.6328125" style="1" customWidth="1"/>
    <col min="12808" max="12811" width="9.7265625" style="1" customWidth="1"/>
    <col min="12812" max="12812" width="11.6328125" style="1" customWidth="1"/>
    <col min="12813" max="13056" width="9" style="1"/>
    <col min="13057" max="13057" width="7.08984375" style="1" customWidth="1"/>
    <col min="13058" max="13058" width="28.26953125" style="1" customWidth="1"/>
    <col min="13059" max="13059" width="17.08984375" style="1" customWidth="1"/>
    <col min="13060" max="13060" width="24.36328125" style="1" customWidth="1"/>
    <col min="13061" max="13061" width="14" style="1" customWidth="1"/>
    <col min="13062" max="13062" width="16.453125" style="1" customWidth="1"/>
    <col min="13063" max="13063" width="32.6328125" style="1" customWidth="1"/>
    <col min="13064" max="13067" width="9.7265625" style="1" customWidth="1"/>
    <col min="13068" max="13068" width="11.6328125" style="1" customWidth="1"/>
    <col min="13069" max="13312" width="9" style="1"/>
    <col min="13313" max="13313" width="7.08984375" style="1" customWidth="1"/>
    <col min="13314" max="13314" width="28.26953125" style="1" customWidth="1"/>
    <col min="13315" max="13315" width="17.08984375" style="1" customWidth="1"/>
    <col min="13316" max="13316" width="24.36328125" style="1" customWidth="1"/>
    <col min="13317" max="13317" width="14" style="1" customWidth="1"/>
    <col min="13318" max="13318" width="16.453125" style="1" customWidth="1"/>
    <col min="13319" max="13319" width="32.6328125" style="1" customWidth="1"/>
    <col min="13320" max="13323" width="9.7265625" style="1" customWidth="1"/>
    <col min="13324" max="13324" width="11.6328125" style="1" customWidth="1"/>
    <col min="13325" max="13568" width="9" style="1"/>
    <col min="13569" max="13569" width="7.08984375" style="1" customWidth="1"/>
    <col min="13570" max="13570" width="28.26953125" style="1" customWidth="1"/>
    <col min="13571" max="13571" width="17.08984375" style="1" customWidth="1"/>
    <col min="13572" max="13572" width="24.36328125" style="1" customWidth="1"/>
    <col min="13573" max="13573" width="14" style="1" customWidth="1"/>
    <col min="13574" max="13574" width="16.453125" style="1" customWidth="1"/>
    <col min="13575" max="13575" width="32.6328125" style="1" customWidth="1"/>
    <col min="13576" max="13579" width="9.7265625" style="1" customWidth="1"/>
    <col min="13580" max="13580" width="11.6328125" style="1" customWidth="1"/>
    <col min="13581" max="13824" width="9" style="1"/>
    <col min="13825" max="13825" width="7.08984375" style="1" customWidth="1"/>
    <col min="13826" max="13826" width="28.26953125" style="1" customWidth="1"/>
    <col min="13827" max="13827" width="17.08984375" style="1" customWidth="1"/>
    <col min="13828" max="13828" width="24.36328125" style="1" customWidth="1"/>
    <col min="13829" max="13829" width="14" style="1" customWidth="1"/>
    <col min="13830" max="13830" width="16.453125" style="1" customWidth="1"/>
    <col min="13831" max="13831" width="32.6328125" style="1" customWidth="1"/>
    <col min="13832" max="13835" width="9.7265625" style="1" customWidth="1"/>
    <col min="13836" max="13836" width="11.6328125" style="1" customWidth="1"/>
    <col min="13837" max="14080" width="9" style="1"/>
    <col min="14081" max="14081" width="7.08984375" style="1" customWidth="1"/>
    <col min="14082" max="14082" width="28.26953125" style="1" customWidth="1"/>
    <col min="14083" max="14083" width="17.08984375" style="1" customWidth="1"/>
    <col min="14084" max="14084" width="24.36328125" style="1" customWidth="1"/>
    <col min="14085" max="14085" width="14" style="1" customWidth="1"/>
    <col min="14086" max="14086" width="16.453125" style="1" customWidth="1"/>
    <col min="14087" max="14087" width="32.6328125" style="1" customWidth="1"/>
    <col min="14088" max="14091" width="9.7265625" style="1" customWidth="1"/>
    <col min="14092" max="14092" width="11.6328125" style="1" customWidth="1"/>
    <col min="14093" max="14336" width="9" style="1"/>
    <col min="14337" max="14337" width="7.08984375" style="1" customWidth="1"/>
    <col min="14338" max="14338" width="28.26953125" style="1" customWidth="1"/>
    <col min="14339" max="14339" width="17.08984375" style="1" customWidth="1"/>
    <col min="14340" max="14340" width="24.36328125" style="1" customWidth="1"/>
    <col min="14341" max="14341" width="14" style="1" customWidth="1"/>
    <col min="14342" max="14342" width="16.453125" style="1" customWidth="1"/>
    <col min="14343" max="14343" width="32.6328125" style="1" customWidth="1"/>
    <col min="14344" max="14347" width="9.7265625" style="1" customWidth="1"/>
    <col min="14348" max="14348" width="11.6328125" style="1" customWidth="1"/>
    <col min="14349" max="14592" width="9" style="1"/>
    <col min="14593" max="14593" width="7.08984375" style="1" customWidth="1"/>
    <col min="14594" max="14594" width="28.26953125" style="1" customWidth="1"/>
    <col min="14595" max="14595" width="17.08984375" style="1" customWidth="1"/>
    <col min="14596" max="14596" width="24.36328125" style="1" customWidth="1"/>
    <col min="14597" max="14597" width="14" style="1" customWidth="1"/>
    <col min="14598" max="14598" width="16.453125" style="1" customWidth="1"/>
    <col min="14599" max="14599" width="32.6328125" style="1" customWidth="1"/>
    <col min="14600" max="14603" width="9.7265625" style="1" customWidth="1"/>
    <col min="14604" max="14604" width="11.6328125" style="1" customWidth="1"/>
    <col min="14605" max="14848" width="9" style="1"/>
    <col min="14849" max="14849" width="7.08984375" style="1" customWidth="1"/>
    <col min="14850" max="14850" width="28.26953125" style="1" customWidth="1"/>
    <col min="14851" max="14851" width="17.08984375" style="1" customWidth="1"/>
    <col min="14852" max="14852" width="24.36328125" style="1" customWidth="1"/>
    <col min="14853" max="14853" width="14" style="1" customWidth="1"/>
    <col min="14854" max="14854" width="16.453125" style="1" customWidth="1"/>
    <col min="14855" max="14855" width="32.6328125" style="1" customWidth="1"/>
    <col min="14856" max="14859" width="9.7265625" style="1" customWidth="1"/>
    <col min="14860" max="14860" width="11.6328125" style="1" customWidth="1"/>
    <col min="14861" max="15104" width="9" style="1"/>
    <col min="15105" max="15105" width="7.08984375" style="1" customWidth="1"/>
    <col min="15106" max="15106" width="28.26953125" style="1" customWidth="1"/>
    <col min="15107" max="15107" width="17.08984375" style="1" customWidth="1"/>
    <col min="15108" max="15108" width="24.36328125" style="1" customWidth="1"/>
    <col min="15109" max="15109" width="14" style="1" customWidth="1"/>
    <col min="15110" max="15110" width="16.453125" style="1" customWidth="1"/>
    <col min="15111" max="15111" width="32.6328125" style="1" customWidth="1"/>
    <col min="15112" max="15115" width="9.7265625" style="1" customWidth="1"/>
    <col min="15116" max="15116" width="11.6328125" style="1" customWidth="1"/>
    <col min="15117" max="15360" width="9" style="1"/>
    <col min="15361" max="15361" width="7.08984375" style="1" customWidth="1"/>
    <col min="15362" max="15362" width="28.26953125" style="1" customWidth="1"/>
    <col min="15363" max="15363" width="17.08984375" style="1" customWidth="1"/>
    <col min="15364" max="15364" width="24.36328125" style="1" customWidth="1"/>
    <col min="15365" max="15365" width="14" style="1" customWidth="1"/>
    <col min="15366" max="15366" width="16.453125" style="1" customWidth="1"/>
    <col min="15367" max="15367" width="32.6328125" style="1" customWidth="1"/>
    <col min="15368" max="15371" width="9.7265625" style="1" customWidth="1"/>
    <col min="15372" max="15372" width="11.6328125" style="1" customWidth="1"/>
    <col min="15373" max="15616" width="9" style="1"/>
    <col min="15617" max="15617" width="7.08984375" style="1" customWidth="1"/>
    <col min="15618" max="15618" width="28.26953125" style="1" customWidth="1"/>
    <col min="15619" max="15619" width="17.08984375" style="1" customWidth="1"/>
    <col min="15620" max="15620" width="24.36328125" style="1" customWidth="1"/>
    <col min="15621" max="15621" width="14" style="1" customWidth="1"/>
    <col min="15622" max="15622" width="16.453125" style="1" customWidth="1"/>
    <col min="15623" max="15623" width="32.6328125" style="1" customWidth="1"/>
    <col min="15624" max="15627" width="9.7265625" style="1" customWidth="1"/>
    <col min="15628" max="15628" width="11.6328125" style="1" customWidth="1"/>
    <col min="15629" max="15872" width="9" style="1"/>
    <col min="15873" max="15873" width="7.08984375" style="1" customWidth="1"/>
    <col min="15874" max="15874" width="28.26953125" style="1" customWidth="1"/>
    <col min="15875" max="15875" width="17.08984375" style="1" customWidth="1"/>
    <col min="15876" max="15876" width="24.36328125" style="1" customWidth="1"/>
    <col min="15877" max="15877" width="14" style="1" customWidth="1"/>
    <col min="15878" max="15878" width="16.453125" style="1" customWidth="1"/>
    <col min="15879" max="15879" width="32.6328125" style="1" customWidth="1"/>
    <col min="15880" max="15883" width="9.7265625" style="1" customWidth="1"/>
    <col min="15884" max="15884" width="11.6328125" style="1" customWidth="1"/>
    <col min="15885" max="16128" width="9" style="1"/>
    <col min="16129" max="16129" width="7.08984375" style="1" customWidth="1"/>
    <col min="16130" max="16130" width="28.26953125" style="1" customWidth="1"/>
    <col min="16131" max="16131" width="17.08984375" style="1" customWidth="1"/>
    <col min="16132" max="16132" width="24.36328125" style="1" customWidth="1"/>
    <col min="16133" max="16133" width="14" style="1" customWidth="1"/>
    <col min="16134" max="16134" width="16.453125" style="1" customWidth="1"/>
    <col min="16135" max="16135" width="32.6328125" style="1" customWidth="1"/>
    <col min="16136" max="16139" width="9.7265625" style="1" customWidth="1"/>
    <col min="16140" max="16140" width="11.6328125" style="1" customWidth="1"/>
    <col min="16141" max="16384" width="9" style="1"/>
  </cols>
  <sheetData>
    <row r="1" spans="1:12" ht="16.5">
      <c r="A1" s="92" t="s">
        <v>445</v>
      </c>
      <c r="B1" s="93"/>
      <c r="C1" s="93"/>
      <c r="D1" s="93"/>
      <c r="E1" s="93"/>
      <c r="F1" s="93"/>
      <c r="G1" s="94" t="s">
        <v>154</v>
      </c>
    </row>
    <row r="2" spans="1:12" ht="16.5">
      <c r="A2" s="95" t="s">
        <v>488</v>
      </c>
      <c r="B2" s="96"/>
      <c r="C2" s="96"/>
      <c r="D2" s="96"/>
      <c r="E2" s="96"/>
      <c r="F2" s="96"/>
      <c r="G2" s="96"/>
      <c r="H2" s="97"/>
      <c r="I2" s="97"/>
      <c r="J2" s="98"/>
      <c r="K2" s="98"/>
      <c r="L2" s="98"/>
    </row>
    <row r="3" spans="1:12" ht="18.75" customHeight="1">
      <c r="A3" s="93"/>
      <c r="B3" s="93"/>
      <c r="C3" s="93"/>
      <c r="D3" s="93"/>
      <c r="E3" s="93"/>
      <c r="F3" s="93"/>
      <c r="G3" s="93" t="s">
        <v>5</v>
      </c>
    </row>
    <row r="4" spans="1:12" s="101" customFormat="1" ht="17.25" customHeight="1">
      <c r="A4" s="583" t="s">
        <v>169</v>
      </c>
      <c r="B4" s="588" t="s">
        <v>170</v>
      </c>
      <c r="C4" s="119" t="s">
        <v>171</v>
      </c>
      <c r="D4" s="120" t="s">
        <v>172</v>
      </c>
      <c r="E4" s="585" t="s">
        <v>173</v>
      </c>
      <c r="F4" s="587"/>
      <c r="G4" s="583" t="s">
        <v>158</v>
      </c>
    </row>
    <row r="5" spans="1:12" s="105" customFormat="1" ht="20.25" customHeight="1">
      <c r="A5" s="584"/>
      <c r="B5" s="589"/>
      <c r="C5" s="121" t="s">
        <v>174</v>
      </c>
      <c r="D5" s="122" t="s">
        <v>175</v>
      </c>
      <c r="E5" s="121" t="s">
        <v>176</v>
      </c>
      <c r="F5" s="121" t="s">
        <v>177</v>
      </c>
      <c r="G5" s="584"/>
    </row>
    <row r="6" spans="1:12" ht="19.5" customHeight="1">
      <c r="A6" s="107"/>
      <c r="B6" s="107"/>
      <c r="C6" s="123" t="s">
        <v>178</v>
      </c>
      <c r="D6" s="123"/>
      <c r="E6" s="123"/>
      <c r="F6" s="123" t="s">
        <v>179</v>
      </c>
      <c r="G6" s="107"/>
    </row>
    <row r="7" spans="1:12">
      <c r="A7" s="124"/>
      <c r="B7" s="125"/>
      <c r="C7" s="126"/>
      <c r="D7" s="126"/>
      <c r="E7" s="126"/>
      <c r="F7" s="126"/>
      <c r="G7" s="125"/>
    </row>
    <row r="8" spans="1:12">
      <c r="A8" s="107"/>
      <c r="B8" s="107"/>
      <c r="C8" s="112"/>
      <c r="D8" s="113"/>
      <c r="E8" s="107"/>
      <c r="F8" s="107"/>
      <c r="G8" s="107"/>
    </row>
    <row r="9" spans="1:12" ht="13.5" customHeight="1">
      <c r="A9" s="107"/>
      <c r="B9" s="107"/>
      <c r="C9" s="112"/>
      <c r="D9" s="113"/>
      <c r="E9" s="107"/>
      <c r="F9" s="107"/>
      <c r="G9" s="107"/>
    </row>
    <row r="10" spans="1:12" ht="14.25" customHeight="1">
      <c r="A10" s="107"/>
      <c r="B10" s="107"/>
      <c r="C10" s="112"/>
      <c r="D10" s="108"/>
      <c r="E10" s="107"/>
      <c r="F10" s="107"/>
      <c r="G10" s="107"/>
    </row>
    <row r="11" spans="1:12" ht="13.5" customHeight="1">
      <c r="A11" s="107"/>
      <c r="B11" s="107"/>
      <c r="C11" s="107"/>
      <c r="D11" s="108"/>
      <c r="E11" s="107"/>
      <c r="F11" s="107"/>
      <c r="G11" s="107"/>
    </row>
    <row r="12" spans="1:12" ht="13.9" customHeight="1">
      <c r="A12" s="107"/>
      <c r="B12" s="107"/>
      <c r="C12" s="112"/>
      <c r="D12" s="107"/>
      <c r="E12" s="107"/>
      <c r="F12" s="107"/>
      <c r="G12" s="107"/>
    </row>
    <row r="13" spans="1:12" ht="13.9" customHeight="1">
      <c r="A13" s="107"/>
      <c r="B13" s="107"/>
      <c r="C13" s="107"/>
      <c r="D13" s="107"/>
      <c r="E13" s="107"/>
      <c r="F13" s="107"/>
      <c r="G13" s="107"/>
    </row>
    <row r="14" spans="1:12" ht="13.9" customHeight="1">
      <c r="A14" s="107"/>
      <c r="B14" s="107"/>
      <c r="C14" s="107"/>
      <c r="D14" s="107"/>
      <c r="E14" s="107"/>
      <c r="F14" s="107"/>
      <c r="G14" s="107"/>
    </row>
    <row r="15" spans="1:12" ht="13.9" customHeight="1">
      <c r="A15" s="107"/>
      <c r="B15" s="107"/>
      <c r="C15" s="107"/>
      <c r="D15" s="107"/>
      <c r="E15" s="107"/>
      <c r="F15" s="107"/>
      <c r="G15" s="107"/>
    </row>
    <row r="16" spans="1:12" ht="13.9" customHeight="1">
      <c r="A16" s="107"/>
      <c r="B16" s="107"/>
      <c r="C16" s="107"/>
      <c r="D16" s="107"/>
      <c r="E16" s="107"/>
      <c r="F16" s="107"/>
      <c r="G16" s="107"/>
    </row>
    <row r="17" spans="1:7" ht="13.9" customHeight="1">
      <c r="A17" s="107"/>
      <c r="B17" s="107"/>
      <c r="C17" s="107"/>
      <c r="D17" s="107"/>
      <c r="E17" s="107"/>
      <c r="F17" s="107"/>
      <c r="G17" s="107"/>
    </row>
    <row r="18" spans="1:7" ht="13.9" customHeight="1">
      <c r="A18" s="107"/>
      <c r="B18" s="107"/>
      <c r="C18" s="107"/>
      <c r="D18" s="107"/>
      <c r="E18" s="107"/>
      <c r="F18" s="107"/>
      <c r="G18" s="107"/>
    </row>
    <row r="19" spans="1:7" ht="13.9" customHeight="1">
      <c r="A19" s="107"/>
      <c r="B19" s="107"/>
      <c r="C19" s="107"/>
      <c r="D19" s="107"/>
      <c r="E19" s="107"/>
      <c r="F19" s="107"/>
      <c r="G19" s="107"/>
    </row>
    <row r="20" spans="1:7" ht="13.9" customHeight="1">
      <c r="A20" s="107"/>
      <c r="B20" s="107"/>
      <c r="C20" s="107"/>
      <c r="D20" s="107"/>
      <c r="E20" s="107"/>
      <c r="F20" s="107"/>
      <c r="G20" s="107"/>
    </row>
    <row r="21" spans="1:7" ht="13.9" customHeight="1">
      <c r="A21" s="107"/>
      <c r="B21" s="107"/>
      <c r="C21" s="107"/>
      <c r="D21" s="107"/>
      <c r="E21" s="107"/>
      <c r="F21" s="107"/>
      <c r="G21" s="107"/>
    </row>
    <row r="22" spans="1:7" ht="13.9" customHeight="1">
      <c r="A22" s="107"/>
      <c r="B22" s="107"/>
      <c r="C22" s="107"/>
      <c r="D22" s="107"/>
      <c r="E22" s="107"/>
      <c r="F22" s="107"/>
      <c r="G22" s="107"/>
    </row>
    <row r="23" spans="1:7" ht="13.9" customHeight="1">
      <c r="A23" s="107"/>
      <c r="B23" s="107"/>
      <c r="C23" s="107"/>
      <c r="D23" s="107"/>
      <c r="E23" s="107"/>
      <c r="F23" s="107"/>
      <c r="G23" s="107"/>
    </row>
    <row r="24" spans="1:7" ht="13.9" customHeight="1">
      <c r="A24" s="107"/>
      <c r="B24" s="107"/>
      <c r="C24" s="107"/>
      <c r="D24" s="107"/>
      <c r="E24" s="107"/>
      <c r="F24" s="107"/>
      <c r="G24" s="107"/>
    </row>
    <row r="25" spans="1:7" ht="13.9" customHeight="1">
      <c r="A25" s="107"/>
      <c r="B25" s="107"/>
      <c r="C25" s="107"/>
      <c r="D25" s="107"/>
      <c r="E25" s="107"/>
      <c r="F25" s="107"/>
      <c r="G25" s="107"/>
    </row>
    <row r="26" spans="1:7" ht="13.9" customHeight="1">
      <c r="A26" s="107"/>
      <c r="B26" s="107"/>
      <c r="C26" s="107"/>
      <c r="D26" s="107"/>
      <c r="E26" s="107"/>
      <c r="F26" s="107"/>
      <c r="G26" s="107"/>
    </row>
    <row r="27" spans="1:7" ht="13.9" customHeight="1">
      <c r="A27" s="107"/>
      <c r="B27" s="107"/>
      <c r="C27" s="107"/>
      <c r="D27" s="107"/>
      <c r="E27" s="107"/>
      <c r="F27" s="107"/>
      <c r="G27" s="107"/>
    </row>
    <row r="28" spans="1:7" ht="13.9" customHeight="1">
      <c r="A28" s="107"/>
      <c r="B28" s="107"/>
      <c r="C28" s="107"/>
      <c r="D28" s="107"/>
      <c r="E28" s="107"/>
      <c r="F28" s="107"/>
      <c r="G28" s="107"/>
    </row>
    <row r="29" spans="1:7" ht="13.9" customHeight="1">
      <c r="A29" s="107"/>
      <c r="B29" s="107"/>
      <c r="C29" s="107"/>
      <c r="D29" s="107"/>
      <c r="E29" s="107"/>
      <c r="F29" s="107"/>
      <c r="G29" s="107"/>
    </row>
    <row r="30" spans="1:7" ht="13.9" customHeight="1">
      <c r="A30" s="107"/>
      <c r="B30" s="107"/>
      <c r="C30" s="107"/>
      <c r="D30" s="107"/>
      <c r="E30" s="107"/>
      <c r="F30" s="107"/>
      <c r="G30" s="107"/>
    </row>
    <row r="31" spans="1:7" ht="13.9" customHeight="1">
      <c r="A31" s="107"/>
      <c r="B31" s="107"/>
      <c r="C31" s="107"/>
      <c r="D31" s="107"/>
      <c r="E31" s="107"/>
      <c r="F31" s="107"/>
      <c r="G31" s="107"/>
    </row>
    <row r="32" spans="1:7">
      <c r="A32" s="107"/>
      <c r="B32" s="107"/>
      <c r="C32" s="107"/>
      <c r="D32" s="107"/>
      <c r="E32" s="107"/>
      <c r="F32" s="107"/>
      <c r="G32" s="107"/>
    </row>
    <row r="33" spans="1:7">
      <c r="A33" s="107"/>
      <c r="B33" s="113"/>
      <c r="C33" s="107"/>
      <c r="D33" s="107"/>
      <c r="E33" s="107"/>
      <c r="F33" s="107"/>
      <c r="G33" s="107"/>
    </row>
    <row r="34" spans="1:7">
      <c r="A34" s="116"/>
      <c r="B34" s="116"/>
      <c r="C34" s="116"/>
      <c r="D34" s="116"/>
      <c r="E34" s="116"/>
      <c r="F34" s="116"/>
      <c r="G34" s="116"/>
    </row>
    <row r="35" spans="1:7" ht="22.5" customHeight="1">
      <c r="A35" s="127" t="s">
        <v>180</v>
      </c>
      <c r="B35" s="93" t="s">
        <v>181</v>
      </c>
      <c r="C35" s="93"/>
      <c r="D35" s="93"/>
      <c r="E35" s="93"/>
      <c r="F35" s="93"/>
      <c r="G35" s="93"/>
    </row>
  </sheetData>
  <mergeCells count="4">
    <mergeCell ref="A4:A5"/>
    <mergeCell ref="B4:B5"/>
    <mergeCell ref="E4:F4"/>
    <mergeCell ref="G4:G5"/>
  </mergeCells>
  <phoneticPr fontId="3"/>
  <pageMargins left="0.7" right="0.7" top="0.75" bottom="0.75" header="0.3" footer="0.3"/>
  <pageSetup paperSize="9" scale="84" fitToHeight="0" orientation="landscape" r:id="rId1"/>
  <colBreaks count="1" manualBreakCount="1">
    <brk id="9"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541A-9626-4D14-B378-AD305845F18D}">
  <sheetPr>
    <pageSetUpPr fitToPage="1"/>
  </sheetPr>
  <dimension ref="A1:J36"/>
  <sheetViews>
    <sheetView view="pageBreakPreview" zoomScale="98" zoomScaleNormal="100" zoomScaleSheetLayoutView="98" workbookViewId="0">
      <selection activeCell="A2" sqref="A2"/>
    </sheetView>
  </sheetViews>
  <sheetFormatPr defaultRowHeight="13"/>
  <cols>
    <col min="1" max="1" width="10.90625" style="1" customWidth="1"/>
    <col min="2" max="2" width="30.7265625" style="1" customWidth="1"/>
    <col min="3" max="3" width="32.26953125" style="1" customWidth="1"/>
    <col min="4" max="4" width="24.7265625" style="1" customWidth="1"/>
    <col min="5" max="5" width="33.453125" style="1" customWidth="1"/>
    <col min="6" max="9" width="9.7265625" style="1" customWidth="1"/>
    <col min="10" max="10" width="11.6328125" style="1" customWidth="1"/>
    <col min="11" max="256" width="9" style="1"/>
    <col min="257" max="257" width="10.90625" style="1" customWidth="1"/>
    <col min="258" max="258" width="30.7265625" style="1" customWidth="1"/>
    <col min="259" max="259" width="32.26953125" style="1" customWidth="1"/>
    <col min="260" max="260" width="24.7265625" style="1" customWidth="1"/>
    <col min="261" max="261" width="33.453125" style="1" customWidth="1"/>
    <col min="262" max="265" width="9.7265625" style="1" customWidth="1"/>
    <col min="266" max="266" width="11.6328125" style="1" customWidth="1"/>
    <col min="267" max="512" width="9" style="1"/>
    <col min="513" max="513" width="10.90625" style="1" customWidth="1"/>
    <col min="514" max="514" width="30.7265625" style="1" customWidth="1"/>
    <col min="515" max="515" width="32.26953125" style="1" customWidth="1"/>
    <col min="516" max="516" width="24.7265625" style="1" customWidth="1"/>
    <col min="517" max="517" width="33.453125" style="1" customWidth="1"/>
    <col min="518" max="521" width="9.7265625" style="1" customWidth="1"/>
    <col min="522" max="522" width="11.6328125" style="1" customWidth="1"/>
    <col min="523" max="768" width="9" style="1"/>
    <col min="769" max="769" width="10.90625" style="1" customWidth="1"/>
    <col min="770" max="770" width="30.7265625" style="1" customWidth="1"/>
    <col min="771" max="771" width="32.26953125" style="1" customWidth="1"/>
    <col min="772" max="772" width="24.7265625" style="1" customWidth="1"/>
    <col min="773" max="773" width="33.453125" style="1" customWidth="1"/>
    <col min="774" max="777" width="9.7265625" style="1" customWidth="1"/>
    <col min="778" max="778" width="11.6328125" style="1" customWidth="1"/>
    <col min="779" max="1024" width="9" style="1"/>
    <col min="1025" max="1025" width="10.90625" style="1" customWidth="1"/>
    <col min="1026" max="1026" width="30.7265625" style="1" customWidth="1"/>
    <col min="1027" max="1027" width="32.26953125" style="1" customWidth="1"/>
    <col min="1028" max="1028" width="24.7265625" style="1" customWidth="1"/>
    <col min="1029" max="1029" width="33.453125" style="1" customWidth="1"/>
    <col min="1030" max="1033" width="9.7265625" style="1" customWidth="1"/>
    <col min="1034" max="1034" width="11.6328125" style="1" customWidth="1"/>
    <col min="1035" max="1280" width="9" style="1"/>
    <col min="1281" max="1281" width="10.90625" style="1" customWidth="1"/>
    <col min="1282" max="1282" width="30.7265625" style="1" customWidth="1"/>
    <col min="1283" max="1283" width="32.26953125" style="1" customWidth="1"/>
    <col min="1284" max="1284" width="24.7265625" style="1" customWidth="1"/>
    <col min="1285" max="1285" width="33.453125" style="1" customWidth="1"/>
    <col min="1286" max="1289" width="9.7265625" style="1" customWidth="1"/>
    <col min="1290" max="1290" width="11.6328125" style="1" customWidth="1"/>
    <col min="1291" max="1536" width="9" style="1"/>
    <col min="1537" max="1537" width="10.90625" style="1" customWidth="1"/>
    <col min="1538" max="1538" width="30.7265625" style="1" customWidth="1"/>
    <col min="1539" max="1539" width="32.26953125" style="1" customWidth="1"/>
    <col min="1540" max="1540" width="24.7265625" style="1" customWidth="1"/>
    <col min="1541" max="1541" width="33.453125" style="1" customWidth="1"/>
    <col min="1542" max="1545" width="9.7265625" style="1" customWidth="1"/>
    <col min="1546" max="1546" width="11.6328125" style="1" customWidth="1"/>
    <col min="1547" max="1792" width="9" style="1"/>
    <col min="1793" max="1793" width="10.90625" style="1" customWidth="1"/>
    <col min="1794" max="1794" width="30.7265625" style="1" customWidth="1"/>
    <col min="1795" max="1795" width="32.26953125" style="1" customWidth="1"/>
    <col min="1796" max="1796" width="24.7265625" style="1" customWidth="1"/>
    <col min="1797" max="1797" width="33.453125" style="1" customWidth="1"/>
    <col min="1798" max="1801" width="9.7265625" style="1" customWidth="1"/>
    <col min="1802" max="1802" width="11.6328125" style="1" customWidth="1"/>
    <col min="1803" max="2048" width="9" style="1"/>
    <col min="2049" max="2049" width="10.90625" style="1" customWidth="1"/>
    <col min="2050" max="2050" width="30.7265625" style="1" customWidth="1"/>
    <col min="2051" max="2051" width="32.26953125" style="1" customWidth="1"/>
    <col min="2052" max="2052" width="24.7265625" style="1" customWidth="1"/>
    <col min="2053" max="2053" width="33.453125" style="1" customWidth="1"/>
    <col min="2054" max="2057" width="9.7265625" style="1" customWidth="1"/>
    <col min="2058" max="2058" width="11.6328125" style="1" customWidth="1"/>
    <col min="2059" max="2304" width="9" style="1"/>
    <col min="2305" max="2305" width="10.90625" style="1" customWidth="1"/>
    <col min="2306" max="2306" width="30.7265625" style="1" customWidth="1"/>
    <col min="2307" max="2307" width="32.26953125" style="1" customWidth="1"/>
    <col min="2308" max="2308" width="24.7265625" style="1" customWidth="1"/>
    <col min="2309" max="2309" width="33.453125" style="1" customWidth="1"/>
    <col min="2310" max="2313" width="9.7265625" style="1" customWidth="1"/>
    <col min="2314" max="2314" width="11.6328125" style="1" customWidth="1"/>
    <col min="2315" max="2560" width="9" style="1"/>
    <col min="2561" max="2561" width="10.90625" style="1" customWidth="1"/>
    <col min="2562" max="2562" width="30.7265625" style="1" customWidth="1"/>
    <col min="2563" max="2563" width="32.26953125" style="1" customWidth="1"/>
    <col min="2564" max="2564" width="24.7265625" style="1" customWidth="1"/>
    <col min="2565" max="2565" width="33.453125" style="1" customWidth="1"/>
    <col min="2566" max="2569" width="9.7265625" style="1" customWidth="1"/>
    <col min="2570" max="2570" width="11.6328125" style="1" customWidth="1"/>
    <col min="2571" max="2816" width="9" style="1"/>
    <col min="2817" max="2817" width="10.90625" style="1" customWidth="1"/>
    <col min="2818" max="2818" width="30.7265625" style="1" customWidth="1"/>
    <col min="2819" max="2819" width="32.26953125" style="1" customWidth="1"/>
    <col min="2820" max="2820" width="24.7265625" style="1" customWidth="1"/>
    <col min="2821" max="2821" width="33.453125" style="1" customWidth="1"/>
    <col min="2822" max="2825" width="9.7265625" style="1" customWidth="1"/>
    <col min="2826" max="2826" width="11.6328125" style="1" customWidth="1"/>
    <col min="2827" max="3072" width="9" style="1"/>
    <col min="3073" max="3073" width="10.90625" style="1" customWidth="1"/>
    <col min="3074" max="3074" width="30.7265625" style="1" customWidth="1"/>
    <col min="3075" max="3075" width="32.26953125" style="1" customWidth="1"/>
    <col min="3076" max="3076" width="24.7265625" style="1" customWidth="1"/>
    <col min="3077" max="3077" width="33.453125" style="1" customWidth="1"/>
    <col min="3078" max="3081" width="9.7265625" style="1" customWidth="1"/>
    <col min="3082" max="3082" width="11.6328125" style="1" customWidth="1"/>
    <col min="3083" max="3328" width="9" style="1"/>
    <col min="3329" max="3329" width="10.90625" style="1" customWidth="1"/>
    <col min="3330" max="3330" width="30.7265625" style="1" customWidth="1"/>
    <col min="3331" max="3331" width="32.26953125" style="1" customWidth="1"/>
    <col min="3332" max="3332" width="24.7265625" style="1" customWidth="1"/>
    <col min="3333" max="3333" width="33.453125" style="1" customWidth="1"/>
    <col min="3334" max="3337" width="9.7265625" style="1" customWidth="1"/>
    <col min="3338" max="3338" width="11.6328125" style="1" customWidth="1"/>
    <col min="3339" max="3584" width="9" style="1"/>
    <col min="3585" max="3585" width="10.90625" style="1" customWidth="1"/>
    <col min="3586" max="3586" width="30.7265625" style="1" customWidth="1"/>
    <col min="3587" max="3587" width="32.26953125" style="1" customWidth="1"/>
    <col min="3588" max="3588" width="24.7265625" style="1" customWidth="1"/>
    <col min="3589" max="3589" width="33.453125" style="1" customWidth="1"/>
    <col min="3590" max="3593" width="9.7265625" style="1" customWidth="1"/>
    <col min="3594" max="3594" width="11.6328125" style="1" customWidth="1"/>
    <col min="3595" max="3840" width="9" style="1"/>
    <col min="3841" max="3841" width="10.90625" style="1" customWidth="1"/>
    <col min="3842" max="3842" width="30.7265625" style="1" customWidth="1"/>
    <col min="3843" max="3843" width="32.26953125" style="1" customWidth="1"/>
    <col min="3844" max="3844" width="24.7265625" style="1" customWidth="1"/>
    <col min="3845" max="3845" width="33.453125" style="1" customWidth="1"/>
    <col min="3846" max="3849" width="9.7265625" style="1" customWidth="1"/>
    <col min="3850" max="3850" width="11.6328125" style="1" customWidth="1"/>
    <col min="3851" max="4096" width="9" style="1"/>
    <col min="4097" max="4097" width="10.90625" style="1" customWidth="1"/>
    <col min="4098" max="4098" width="30.7265625" style="1" customWidth="1"/>
    <col min="4099" max="4099" width="32.26953125" style="1" customWidth="1"/>
    <col min="4100" max="4100" width="24.7265625" style="1" customWidth="1"/>
    <col min="4101" max="4101" width="33.453125" style="1" customWidth="1"/>
    <col min="4102" max="4105" width="9.7265625" style="1" customWidth="1"/>
    <col min="4106" max="4106" width="11.6328125" style="1" customWidth="1"/>
    <col min="4107" max="4352" width="9" style="1"/>
    <col min="4353" max="4353" width="10.90625" style="1" customWidth="1"/>
    <col min="4354" max="4354" width="30.7265625" style="1" customWidth="1"/>
    <col min="4355" max="4355" width="32.26953125" style="1" customWidth="1"/>
    <col min="4356" max="4356" width="24.7265625" style="1" customWidth="1"/>
    <col min="4357" max="4357" width="33.453125" style="1" customWidth="1"/>
    <col min="4358" max="4361" width="9.7265625" style="1" customWidth="1"/>
    <col min="4362" max="4362" width="11.6328125" style="1" customWidth="1"/>
    <col min="4363" max="4608" width="9" style="1"/>
    <col min="4609" max="4609" width="10.90625" style="1" customWidth="1"/>
    <col min="4610" max="4610" width="30.7265625" style="1" customWidth="1"/>
    <col min="4611" max="4611" width="32.26953125" style="1" customWidth="1"/>
    <col min="4612" max="4612" width="24.7265625" style="1" customWidth="1"/>
    <col min="4613" max="4613" width="33.453125" style="1" customWidth="1"/>
    <col min="4614" max="4617" width="9.7265625" style="1" customWidth="1"/>
    <col min="4618" max="4618" width="11.6328125" style="1" customWidth="1"/>
    <col min="4619" max="4864" width="9" style="1"/>
    <col min="4865" max="4865" width="10.90625" style="1" customWidth="1"/>
    <col min="4866" max="4866" width="30.7265625" style="1" customWidth="1"/>
    <col min="4867" max="4867" width="32.26953125" style="1" customWidth="1"/>
    <col min="4868" max="4868" width="24.7265625" style="1" customWidth="1"/>
    <col min="4869" max="4869" width="33.453125" style="1" customWidth="1"/>
    <col min="4870" max="4873" width="9.7265625" style="1" customWidth="1"/>
    <col min="4874" max="4874" width="11.6328125" style="1" customWidth="1"/>
    <col min="4875" max="5120" width="9" style="1"/>
    <col min="5121" max="5121" width="10.90625" style="1" customWidth="1"/>
    <col min="5122" max="5122" width="30.7265625" style="1" customWidth="1"/>
    <col min="5123" max="5123" width="32.26953125" style="1" customWidth="1"/>
    <col min="5124" max="5124" width="24.7265625" style="1" customWidth="1"/>
    <col min="5125" max="5125" width="33.453125" style="1" customWidth="1"/>
    <col min="5126" max="5129" width="9.7265625" style="1" customWidth="1"/>
    <col min="5130" max="5130" width="11.6328125" style="1" customWidth="1"/>
    <col min="5131" max="5376" width="9" style="1"/>
    <col min="5377" max="5377" width="10.90625" style="1" customWidth="1"/>
    <col min="5378" max="5378" width="30.7265625" style="1" customWidth="1"/>
    <col min="5379" max="5379" width="32.26953125" style="1" customWidth="1"/>
    <col min="5380" max="5380" width="24.7265625" style="1" customWidth="1"/>
    <col min="5381" max="5381" width="33.453125" style="1" customWidth="1"/>
    <col min="5382" max="5385" width="9.7265625" style="1" customWidth="1"/>
    <col min="5386" max="5386" width="11.6328125" style="1" customWidth="1"/>
    <col min="5387" max="5632" width="9" style="1"/>
    <col min="5633" max="5633" width="10.90625" style="1" customWidth="1"/>
    <col min="5634" max="5634" width="30.7265625" style="1" customWidth="1"/>
    <col min="5635" max="5635" width="32.26953125" style="1" customWidth="1"/>
    <col min="5636" max="5636" width="24.7265625" style="1" customWidth="1"/>
    <col min="5637" max="5637" width="33.453125" style="1" customWidth="1"/>
    <col min="5638" max="5641" width="9.7265625" style="1" customWidth="1"/>
    <col min="5642" max="5642" width="11.6328125" style="1" customWidth="1"/>
    <col min="5643" max="5888" width="9" style="1"/>
    <col min="5889" max="5889" width="10.90625" style="1" customWidth="1"/>
    <col min="5890" max="5890" width="30.7265625" style="1" customWidth="1"/>
    <col min="5891" max="5891" width="32.26953125" style="1" customWidth="1"/>
    <col min="5892" max="5892" width="24.7265625" style="1" customWidth="1"/>
    <col min="5893" max="5893" width="33.453125" style="1" customWidth="1"/>
    <col min="5894" max="5897" width="9.7265625" style="1" customWidth="1"/>
    <col min="5898" max="5898" width="11.6328125" style="1" customWidth="1"/>
    <col min="5899" max="6144" width="9" style="1"/>
    <col min="6145" max="6145" width="10.90625" style="1" customWidth="1"/>
    <col min="6146" max="6146" width="30.7265625" style="1" customWidth="1"/>
    <col min="6147" max="6147" width="32.26953125" style="1" customWidth="1"/>
    <col min="6148" max="6148" width="24.7265625" style="1" customWidth="1"/>
    <col min="6149" max="6149" width="33.453125" style="1" customWidth="1"/>
    <col min="6150" max="6153" width="9.7265625" style="1" customWidth="1"/>
    <col min="6154" max="6154" width="11.6328125" style="1" customWidth="1"/>
    <col min="6155" max="6400" width="9" style="1"/>
    <col min="6401" max="6401" width="10.90625" style="1" customWidth="1"/>
    <col min="6402" max="6402" width="30.7265625" style="1" customWidth="1"/>
    <col min="6403" max="6403" width="32.26953125" style="1" customWidth="1"/>
    <col min="6404" max="6404" width="24.7265625" style="1" customWidth="1"/>
    <col min="6405" max="6405" width="33.453125" style="1" customWidth="1"/>
    <col min="6406" max="6409" width="9.7265625" style="1" customWidth="1"/>
    <col min="6410" max="6410" width="11.6328125" style="1" customWidth="1"/>
    <col min="6411" max="6656" width="9" style="1"/>
    <col min="6657" max="6657" width="10.90625" style="1" customWidth="1"/>
    <col min="6658" max="6658" width="30.7265625" style="1" customWidth="1"/>
    <col min="6659" max="6659" width="32.26953125" style="1" customWidth="1"/>
    <col min="6660" max="6660" width="24.7265625" style="1" customWidth="1"/>
    <col min="6661" max="6661" width="33.453125" style="1" customWidth="1"/>
    <col min="6662" max="6665" width="9.7265625" style="1" customWidth="1"/>
    <col min="6666" max="6666" width="11.6328125" style="1" customWidth="1"/>
    <col min="6667" max="6912" width="9" style="1"/>
    <col min="6913" max="6913" width="10.90625" style="1" customWidth="1"/>
    <col min="6914" max="6914" width="30.7265625" style="1" customWidth="1"/>
    <col min="6915" max="6915" width="32.26953125" style="1" customWidth="1"/>
    <col min="6916" max="6916" width="24.7265625" style="1" customWidth="1"/>
    <col min="6917" max="6917" width="33.453125" style="1" customWidth="1"/>
    <col min="6918" max="6921" width="9.7265625" style="1" customWidth="1"/>
    <col min="6922" max="6922" width="11.6328125" style="1" customWidth="1"/>
    <col min="6923" max="7168" width="9" style="1"/>
    <col min="7169" max="7169" width="10.90625" style="1" customWidth="1"/>
    <col min="7170" max="7170" width="30.7265625" style="1" customWidth="1"/>
    <col min="7171" max="7171" width="32.26953125" style="1" customWidth="1"/>
    <col min="7172" max="7172" width="24.7265625" style="1" customWidth="1"/>
    <col min="7173" max="7173" width="33.453125" style="1" customWidth="1"/>
    <col min="7174" max="7177" width="9.7265625" style="1" customWidth="1"/>
    <col min="7178" max="7178" width="11.6328125" style="1" customWidth="1"/>
    <col min="7179" max="7424" width="9" style="1"/>
    <col min="7425" max="7425" width="10.90625" style="1" customWidth="1"/>
    <col min="7426" max="7426" width="30.7265625" style="1" customWidth="1"/>
    <col min="7427" max="7427" width="32.26953125" style="1" customWidth="1"/>
    <col min="7428" max="7428" width="24.7265625" style="1" customWidth="1"/>
    <col min="7429" max="7429" width="33.453125" style="1" customWidth="1"/>
    <col min="7430" max="7433" width="9.7265625" style="1" customWidth="1"/>
    <col min="7434" max="7434" width="11.6328125" style="1" customWidth="1"/>
    <col min="7435" max="7680" width="9" style="1"/>
    <col min="7681" max="7681" width="10.90625" style="1" customWidth="1"/>
    <col min="7682" max="7682" width="30.7265625" style="1" customWidth="1"/>
    <col min="7683" max="7683" width="32.26953125" style="1" customWidth="1"/>
    <col min="7684" max="7684" width="24.7265625" style="1" customWidth="1"/>
    <col min="7685" max="7685" width="33.453125" style="1" customWidth="1"/>
    <col min="7686" max="7689" width="9.7265625" style="1" customWidth="1"/>
    <col min="7690" max="7690" width="11.6328125" style="1" customWidth="1"/>
    <col min="7691" max="7936" width="9" style="1"/>
    <col min="7937" max="7937" width="10.90625" style="1" customWidth="1"/>
    <col min="7938" max="7938" width="30.7265625" style="1" customWidth="1"/>
    <col min="7939" max="7939" width="32.26953125" style="1" customWidth="1"/>
    <col min="7940" max="7940" width="24.7265625" style="1" customWidth="1"/>
    <col min="7941" max="7941" width="33.453125" style="1" customWidth="1"/>
    <col min="7942" max="7945" width="9.7265625" style="1" customWidth="1"/>
    <col min="7946" max="7946" width="11.6328125" style="1" customWidth="1"/>
    <col min="7947" max="8192" width="9" style="1"/>
    <col min="8193" max="8193" width="10.90625" style="1" customWidth="1"/>
    <col min="8194" max="8194" width="30.7265625" style="1" customWidth="1"/>
    <col min="8195" max="8195" width="32.26953125" style="1" customWidth="1"/>
    <col min="8196" max="8196" width="24.7265625" style="1" customWidth="1"/>
    <col min="8197" max="8197" width="33.453125" style="1" customWidth="1"/>
    <col min="8198" max="8201" width="9.7265625" style="1" customWidth="1"/>
    <col min="8202" max="8202" width="11.6328125" style="1" customWidth="1"/>
    <col min="8203" max="8448" width="9" style="1"/>
    <col min="8449" max="8449" width="10.90625" style="1" customWidth="1"/>
    <col min="8450" max="8450" width="30.7265625" style="1" customWidth="1"/>
    <col min="8451" max="8451" width="32.26953125" style="1" customWidth="1"/>
    <col min="8452" max="8452" width="24.7265625" style="1" customWidth="1"/>
    <col min="8453" max="8453" width="33.453125" style="1" customWidth="1"/>
    <col min="8454" max="8457" width="9.7265625" style="1" customWidth="1"/>
    <col min="8458" max="8458" width="11.6328125" style="1" customWidth="1"/>
    <col min="8459" max="8704" width="9" style="1"/>
    <col min="8705" max="8705" width="10.90625" style="1" customWidth="1"/>
    <col min="8706" max="8706" width="30.7265625" style="1" customWidth="1"/>
    <col min="8707" max="8707" width="32.26953125" style="1" customWidth="1"/>
    <col min="8708" max="8708" width="24.7265625" style="1" customWidth="1"/>
    <col min="8709" max="8709" width="33.453125" style="1" customWidth="1"/>
    <col min="8710" max="8713" width="9.7265625" style="1" customWidth="1"/>
    <col min="8714" max="8714" width="11.6328125" style="1" customWidth="1"/>
    <col min="8715" max="8960" width="9" style="1"/>
    <col min="8961" max="8961" width="10.90625" style="1" customWidth="1"/>
    <col min="8962" max="8962" width="30.7265625" style="1" customWidth="1"/>
    <col min="8963" max="8963" width="32.26953125" style="1" customWidth="1"/>
    <col min="8964" max="8964" width="24.7265625" style="1" customWidth="1"/>
    <col min="8965" max="8965" width="33.453125" style="1" customWidth="1"/>
    <col min="8966" max="8969" width="9.7265625" style="1" customWidth="1"/>
    <col min="8970" max="8970" width="11.6328125" style="1" customWidth="1"/>
    <col min="8971" max="9216" width="9" style="1"/>
    <col min="9217" max="9217" width="10.90625" style="1" customWidth="1"/>
    <col min="9218" max="9218" width="30.7265625" style="1" customWidth="1"/>
    <col min="9219" max="9219" width="32.26953125" style="1" customWidth="1"/>
    <col min="9220" max="9220" width="24.7265625" style="1" customWidth="1"/>
    <col min="9221" max="9221" width="33.453125" style="1" customWidth="1"/>
    <col min="9222" max="9225" width="9.7265625" style="1" customWidth="1"/>
    <col min="9226" max="9226" width="11.6328125" style="1" customWidth="1"/>
    <col min="9227" max="9472" width="9" style="1"/>
    <col min="9473" max="9473" width="10.90625" style="1" customWidth="1"/>
    <col min="9474" max="9474" width="30.7265625" style="1" customWidth="1"/>
    <col min="9475" max="9475" width="32.26953125" style="1" customWidth="1"/>
    <col min="9476" max="9476" width="24.7265625" style="1" customWidth="1"/>
    <col min="9477" max="9477" width="33.453125" style="1" customWidth="1"/>
    <col min="9478" max="9481" width="9.7265625" style="1" customWidth="1"/>
    <col min="9482" max="9482" width="11.6328125" style="1" customWidth="1"/>
    <col min="9483" max="9728" width="9" style="1"/>
    <col min="9729" max="9729" width="10.90625" style="1" customWidth="1"/>
    <col min="9730" max="9730" width="30.7265625" style="1" customWidth="1"/>
    <col min="9731" max="9731" width="32.26953125" style="1" customWidth="1"/>
    <col min="9732" max="9732" width="24.7265625" style="1" customWidth="1"/>
    <col min="9733" max="9733" width="33.453125" style="1" customWidth="1"/>
    <col min="9734" max="9737" width="9.7265625" style="1" customWidth="1"/>
    <col min="9738" max="9738" width="11.6328125" style="1" customWidth="1"/>
    <col min="9739" max="9984" width="9" style="1"/>
    <col min="9985" max="9985" width="10.90625" style="1" customWidth="1"/>
    <col min="9986" max="9986" width="30.7265625" style="1" customWidth="1"/>
    <col min="9987" max="9987" width="32.26953125" style="1" customWidth="1"/>
    <col min="9988" max="9988" width="24.7265625" style="1" customWidth="1"/>
    <col min="9989" max="9989" width="33.453125" style="1" customWidth="1"/>
    <col min="9990" max="9993" width="9.7265625" style="1" customWidth="1"/>
    <col min="9994" max="9994" width="11.6328125" style="1" customWidth="1"/>
    <col min="9995" max="10240" width="9" style="1"/>
    <col min="10241" max="10241" width="10.90625" style="1" customWidth="1"/>
    <col min="10242" max="10242" width="30.7265625" style="1" customWidth="1"/>
    <col min="10243" max="10243" width="32.26953125" style="1" customWidth="1"/>
    <col min="10244" max="10244" width="24.7265625" style="1" customWidth="1"/>
    <col min="10245" max="10245" width="33.453125" style="1" customWidth="1"/>
    <col min="10246" max="10249" width="9.7265625" style="1" customWidth="1"/>
    <col min="10250" max="10250" width="11.6328125" style="1" customWidth="1"/>
    <col min="10251" max="10496" width="9" style="1"/>
    <col min="10497" max="10497" width="10.90625" style="1" customWidth="1"/>
    <col min="10498" max="10498" width="30.7265625" style="1" customWidth="1"/>
    <col min="10499" max="10499" width="32.26953125" style="1" customWidth="1"/>
    <col min="10500" max="10500" width="24.7265625" style="1" customWidth="1"/>
    <col min="10501" max="10501" width="33.453125" style="1" customWidth="1"/>
    <col min="10502" max="10505" width="9.7265625" style="1" customWidth="1"/>
    <col min="10506" max="10506" width="11.6328125" style="1" customWidth="1"/>
    <col min="10507" max="10752" width="9" style="1"/>
    <col min="10753" max="10753" width="10.90625" style="1" customWidth="1"/>
    <col min="10754" max="10754" width="30.7265625" style="1" customWidth="1"/>
    <col min="10755" max="10755" width="32.26953125" style="1" customWidth="1"/>
    <col min="10756" max="10756" width="24.7265625" style="1" customWidth="1"/>
    <col min="10757" max="10757" width="33.453125" style="1" customWidth="1"/>
    <col min="10758" max="10761" width="9.7265625" style="1" customWidth="1"/>
    <col min="10762" max="10762" width="11.6328125" style="1" customWidth="1"/>
    <col min="10763" max="11008" width="9" style="1"/>
    <col min="11009" max="11009" width="10.90625" style="1" customWidth="1"/>
    <col min="11010" max="11010" width="30.7265625" style="1" customWidth="1"/>
    <col min="11011" max="11011" width="32.26953125" style="1" customWidth="1"/>
    <col min="11012" max="11012" width="24.7265625" style="1" customWidth="1"/>
    <col min="11013" max="11013" width="33.453125" style="1" customWidth="1"/>
    <col min="11014" max="11017" width="9.7265625" style="1" customWidth="1"/>
    <col min="11018" max="11018" width="11.6328125" style="1" customWidth="1"/>
    <col min="11019" max="11264" width="9" style="1"/>
    <col min="11265" max="11265" width="10.90625" style="1" customWidth="1"/>
    <col min="11266" max="11266" width="30.7265625" style="1" customWidth="1"/>
    <col min="11267" max="11267" width="32.26953125" style="1" customWidth="1"/>
    <col min="11268" max="11268" width="24.7265625" style="1" customWidth="1"/>
    <col min="11269" max="11269" width="33.453125" style="1" customWidth="1"/>
    <col min="11270" max="11273" width="9.7265625" style="1" customWidth="1"/>
    <col min="11274" max="11274" width="11.6328125" style="1" customWidth="1"/>
    <col min="11275" max="11520" width="9" style="1"/>
    <col min="11521" max="11521" width="10.90625" style="1" customWidth="1"/>
    <col min="11522" max="11522" width="30.7265625" style="1" customWidth="1"/>
    <col min="11523" max="11523" width="32.26953125" style="1" customWidth="1"/>
    <col min="11524" max="11524" width="24.7265625" style="1" customWidth="1"/>
    <col min="11525" max="11525" width="33.453125" style="1" customWidth="1"/>
    <col min="11526" max="11529" width="9.7265625" style="1" customWidth="1"/>
    <col min="11530" max="11530" width="11.6328125" style="1" customWidth="1"/>
    <col min="11531" max="11776" width="9" style="1"/>
    <col min="11777" max="11777" width="10.90625" style="1" customWidth="1"/>
    <col min="11778" max="11778" width="30.7265625" style="1" customWidth="1"/>
    <col min="11779" max="11779" width="32.26953125" style="1" customWidth="1"/>
    <col min="11780" max="11780" width="24.7265625" style="1" customWidth="1"/>
    <col min="11781" max="11781" width="33.453125" style="1" customWidth="1"/>
    <col min="11782" max="11785" width="9.7265625" style="1" customWidth="1"/>
    <col min="11786" max="11786" width="11.6328125" style="1" customWidth="1"/>
    <col min="11787" max="12032" width="9" style="1"/>
    <col min="12033" max="12033" width="10.90625" style="1" customWidth="1"/>
    <col min="12034" max="12034" width="30.7265625" style="1" customWidth="1"/>
    <col min="12035" max="12035" width="32.26953125" style="1" customWidth="1"/>
    <col min="12036" max="12036" width="24.7265625" style="1" customWidth="1"/>
    <col min="12037" max="12037" width="33.453125" style="1" customWidth="1"/>
    <col min="12038" max="12041" width="9.7265625" style="1" customWidth="1"/>
    <col min="12042" max="12042" width="11.6328125" style="1" customWidth="1"/>
    <col min="12043" max="12288" width="9" style="1"/>
    <col min="12289" max="12289" width="10.90625" style="1" customWidth="1"/>
    <col min="12290" max="12290" width="30.7265625" style="1" customWidth="1"/>
    <col min="12291" max="12291" width="32.26953125" style="1" customWidth="1"/>
    <col min="12292" max="12292" width="24.7265625" style="1" customWidth="1"/>
    <col min="12293" max="12293" width="33.453125" style="1" customWidth="1"/>
    <col min="12294" max="12297" width="9.7265625" style="1" customWidth="1"/>
    <col min="12298" max="12298" width="11.6328125" style="1" customWidth="1"/>
    <col min="12299" max="12544" width="9" style="1"/>
    <col min="12545" max="12545" width="10.90625" style="1" customWidth="1"/>
    <col min="12546" max="12546" width="30.7265625" style="1" customWidth="1"/>
    <col min="12547" max="12547" width="32.26953125" style="1" customWidth="1"/>
    <col min="12548" max="12548" width="24.7265625" style="1" customWidth="1"/>
    <col min="12549" max="12549" width="33.453125" style="1" customWidth="1"/>
    <col min="12550" max="12553" width="9.7265625" style="1" customWidth="1"/>
    <col min="12554" max="12554" width="11.6328125" style="1" customWidth="1"/>
    <col min="12555" max="12800" width="9" style="1"/>
    <col min="12801" max="12801" width="10.90625" style="1" customWidth="1"/>
    <col min="12802" max="12802" width="30.7265625" style="1" customWidth="1"/>
    <col min="12803" max="12803" width="32.26953125" style="1" customWidth="1"/>
    <col min="12804" max="12804" width="24.7265625" style="1" customWidth="1"/>
    <col min="12805" max="12805" width="33.453125" style="1" customWidth="1"/>
    <col min="12806" max="12809" width="9.7265625" style="1" customWidth="1"/>
    <col min="12810" max="12810" width="11.6328125" style="1" customWidth="1"/>
    <col min="12811" max="13056" width="9" style="1"/>
    <col min="13057" max="13057" width="10.90625" style="1" customWidth="1"/>
    <col min="13058" max="13058" width="30.7265625" style="1" customWidth="1"/>
    <col min="13059" max="13059" width="32.26953125" style="1" customWidth="1"/>
    <col min="13060" max="13060" width="24.7265625" style="1" customWidth="1"/>
    <col min="13061" max="13061" width="33.453125" style="1" customWidth="1"/>
    <col min="13062" max="13065" width="9.7265625" style="1" customWidth="1"/>
    <col min="13066" max="13066" width="11.6328125" style="1" customWidth="1"/>
    <col min="13067" max="13312" width="9" style="1"/>
    <col min="13313" max="13313" width="10.90625" style="1" customWidth="1"/>
    <col min="13314" max="13314" width="30.7265625" style="1" customWidth="1"/>
    <col min="13315" max="13315" width="32.26953125" style="1" customWidth="1"/>
    <col min="13316" max="13316" width="24.7265625" style="1" customWidth="1"/>
    <col min="13317" max="13317" width="33.453125" style="1" customWidth="1"/>
    <col min="13318" max="13321" width="9.7265625" style="1" customWidth="1"/>
    <col min="13322" max="13322" width="11.6328125" style="1" customWidth="1"/>
    <col min="13323" max="13568" width="9" style="1"/>
    <col min="13569" max="13569" width="10.90625" style="1" customWidth="1"/>
    <col min="13570" max="13570" width="30.7265625" style="1" customWidth="1"/>
    <col min="13571" max="13571" width="32.26953125" style="1" customWidth="1"/>
    <col min="13572" max="13572" width="24.7265625" style="1" customWidth="1"/>
    <col min="13573" max="13573" width="33.453125" style="1" customWidth="1"/>
    <col min="13574" max="13577" width="9.7265625" style="1" customWidth="1"/>
    <col min="13578" max="13578" width="11.6328125" style="1" customWidth="1"/>
    <col min="13579" max="13824" width="9" style="1"/>
    <col min="13825" max="13825" width="10.90625" style="1" customWidth="1"/>
    <col min="13826" max="13826" width="30.7265625" style="1" customWidth="1"/>
    <col min="13827" max="13827" width="32.26953125" style="1" customWidth="1"/>
    <col min="13828" max="13828" width="24.7265625" style="1" customWidth="1"/>
    <col min="13829" max="13829" width="33.453125" style="1" customWidth="1"/>
    <col min="13830" max="13833" width="9.7265625" style="1" customWidth="1"/>
    <col min="13834" max="13834" width="11.6328125" style="1" customWidth="1"/>
    <col min="13835" max="14080" width="9" style="1"/>
    <col min="14081" max="14081" width="10.90625" style="1" customWidth="1"/>
    <col min="14082" max="14082" width="30.7265625" style="1" customWidth="1"/>
    <col min="14083" max="14083" width="32.26953125" style="1" customWidth="1"/>
    <col min="14084" max="14084" width="24.7265625" style="1" customWidth="1"/>
    <col min="14085" max="14085" width="33.453125" style="1" customWidth="1"/>
    <col min="14086" max="14089" width="9.7265625" style="1" customWidth="1"/>
    <col min="14090" max="14090" width="11.6328125" style="1" customWidth="1"/>
    <col min="14091" max="14336" width="9" style="1"/>
    <col min="14337" max="14337" width="10.90625" style="1" customWidth="1"/>
    <col min="14338" max="14338" width="30.7265625" style="1" customWidth="1"/>
    <col min="14339" max="14339" width="32.26953125" style="1" customWidth="1"/>
    <col min="14340" max="14340" width="24.7265625" style="1" customWidth="1"/>
    <col min="14341" max="14341" width="33.453125" style="1" customWidth="1"/>
    <col min="14342" max="14345" width="9.7265625" style="1" customWidth="1"/>
    <col min="14346" max="14346" width="11.6328125" style="1" customWidth="1"/>
    <col min="14347" max="14592" width="9" style="1"/>
    <col min="14593" max="14593" width="10.90625" style="1" customWidth="1"/>
    <col min="14594" max="14594" width="30.7265625" style="1" customWidth="1"/>
    <col min="14595" max="14595" width="32.26953125" style="1" customWidth="1"/>
    <col min="14596" max="14596" width="24.7265625" style="1" customWidth="1"/>
    <col min="14597" max="14597" width="33.453125" style="1" customWidth="1"/>
    <col min="14598" max="14601" width="9.7265625" style="1" customWidth="1"/>
    <col min="14602" max="14602" width="11.6328125" style="1" customWidth="1"/>
    <col min="14603" max="14848" width="9" style="1"/>
    <col min="14849" max="14849" width="10.90625" style="1" customWidth="1"/>
    <col min="14850" max="14850" width="30.7265625" style="1" customWidth="1"/>
    <col min="14851" max="14851" width="32.26953125" style="1" customWidth="1"/>
    <col min="14852" max="14852" width="24.7265625" style="1" customWidth="1"/>
    <col min="14853" max="14853" width="33.453125" style="1" customWidth="1"/>
    <col min="14854" max="14857" width="9.7265625" style="1" customWidth="1"/>
    <col min="14858" max="14858" width="11.6328125" style="1" customWidth="1"/>
    <col min="14859" max="15104" width="9" style="1"/>
    <col min="15105" max="15105" width="10.90625" style="1" customWidth="1"/>
    <col min="15106" max="15106" width="30.7265625" style="1" customWidth="1"/>
    <col min="15107" max="15107" width="32.26953125" style="1" customWidth="1"/>
    <col min="15108" max="15108" width="24.7265625" style="1" customWidth="1"/>
    <col min="15109" max="15109" width="33.453125" style="1" customWidth="1"/>
    <col min="15110" max="15113" width="9.7265625" style="1" customWidth="1"/>
    <col min="15114" max="15114" width="11.6328125" style="1" customWidth="1"/>
    <col min="15115" max="15360" width="9" style="1"/>
    <col min="15361" max="15361" width="10.90625" style="1" customWidth="1"/>
    <col min="15362" max="15362" width="30.7265625" style="1" customWidth="1"/>
    <col min="15363" max="15363" width="32.26953125" style="1" customWidth="1"/>
    <col min="15364" max="15364" width="24.7265625" style="1" customWidth="1"/>
    <col min="15365" max="15365" width="33.453125" style="1" customWidth="1"/>
    <col min="15366" max="15369" width="9.7265625" style="1" customWidth="1"/>
    <col min="15370" max="15370" width="11.6328125" style="1" customWidth="1"/>
    <col min="15371" max="15616" width="9" style="1"/>
    <col min="15617" max="15617" width="10.90625" style="1" customWidth="1"/>
    <col min="15618" max="15618" width="30.7265625" style="1" customWidth="1"/>
    <col min="15619" max="15619" width="32.26953125" style="1" customWidth="1"/>
    <col min="15620" max="15620" width="24.7265625" style="1" customWidth="1"/>
    <col min="15621" max="15621" width="33.453125" style="1" customWidth="1"/>
    <col min="15622" max="15625" width="9.7265625" style="1" customWidth="1"/>
    <col min="15626" max="15626" width="11.6328125" style="1" customWidth="1"/>
    <col min="15627" max="15872" width="9" style="1"/>
    <col min="15873" max="15873" width="10.90625" style="1" customWidth="1"/>
    <col min="15874" max="15874" width="30.7265625" style="1" customWidth="1"/>
    <col min="15875" max="15875" width="32.26953125" style="1" customWidth="1"/>
    <col min="15876" max="15876" width="24.7265625" style="1" customWidth="1"/>
    <col min="15877" max="15877" width="33.453125" style="1" customWidth="1"/>
    <col min="15878" max="15881" width="9.7265625" style="1" customWidth="1"/>
    <col min="15882" max="15882" width="11.6328125" style="1" customWidth="1"/>
    <col min="15883" max="16128" width="9" style="1"/>
    <col min="16129" max="16129" width="10.90625" style="1" customWidth="1"/>
    <col min="16130" max="16130" width="30.7265625" style="1" customWidth="1"/>
    <col min="16131" max="16131" width="32.26953125" style="1" customWidth="1"/>
    <col min="16132" max="16132" width="24.7265625" style="1" customWidth="1"/>
    <col min="16133" max="16133" width="33.453125" style="1" customWidth="1"/>
    <col min="16134" max="16137" width="9.7265625" style="1" customWidth="1"/>
    <col min="16138" max="16138" width="11.6328125" style="1" customWidth="1"/>
    <col min="16139" max="16384" width="9" style="1"/>
  </cols>
  <sheetData>
    <row r="1" spans="1:10" ht="16.5">
      <c r="A1" s="92" t="s">
        <v>446</v>
      </c>
      <c r="B1" s="93"/>
      <c r="C1" s="93"/>
      <c r="D1" s="93"/>
      <c r="E1" s="94" t="s">
        <v>182</v>
      </c>
    </row>
    <row r="2" spans="1:10" ht="16.5">
      <c r="A2" s="95" t="s">
        <v>488</v>
      </c>
      <c r="B2" s="96"/>
      <c r="C2" s="96"/>
      <c r="D2" s="96"/>
      <c r="E2" s="96"/>
      <c r="F2" s="97"/>
      <c r="G2" s="97"/>
      <c r="H2" s="98"/>
      <c r="I2" s="98"/>
      <c r="J2" s="98"/>
    </row>
    <row r="3" spans="1:10" ht="18.75" customHeight="1">
      <c r="A3" s="93"/>
      <c r="B3" s="93"/>
      <c r="C3" s="93"/>
      <c r="D3" s="93"/>
      <c r="E3" s="93" t="s">
        <v>5</v>
      </c>
    </row>
    <row r="4" spans="1:10" s="101" customFormat="1" ht="18.75" customHeight="1">
      <c r="A4" s="583" t="s">
        <v>169</v>
      </c>
      <c r="B4" s="588" t="s">
        <v>183</v>
      </c>
      <c r="C4" s="119" t="s">
        <v>184</v>
      </c>
      <c r="D4" s="583" t="s">
        <v>185</v>
      </c>
      <c r="E4" s="583" t="s">
        <v>158</v>
      </c>
    </row>
    <row r="5" spans="1:10" s="105" customFormat="1" ht="18.75" customHeight="1">
      <c r="A5" s="584"/>
      <c r="B5" s="589"/>
      <c r="C5" s="121" t="s">
        <v>186</v>
      </c>
      <c r="D5" s="584"/>
      <c r="E5" s="584"/>
    </row>
    <row r="6" spans="1:10" ht="19.5" customHeight="1">
      <c r="A6" s="107"/>
      <c r="B6" s="107"/>
      <c r="C6" s="123"/>
      <c r="D6" s="123"/>
      <c r="E6" s="107"/>
    </row>
    <row r="7" spans="1:10">
      <c r="A7" s="107"/>
      <c r="B7" s="107"/>
      <c r="C7" s="107"/>
      <c r="D7" s="107"/>
      <c r="E7" s="107"/>
    </row>
    <row r="8" spans="1:10">
      <c r="A8" s="107"/>
      <c r="B8" s="107"/>
      <c r="C8" s="113"/>
      <c r="D8" s="113" t="s">
        <v>253</v>
      </c>
      <c r="E8" s="107"/>
    </row>
    <row r="9" spans="1:10" ht="13.5" customHeight="1">
      <c r="A9" s="107"/>
      <c r="B9" s="107"/>
      <c r="C9" s="113"/>
      <c r="D9" s="113" t="s">
        <v>254</v>
      </c>
      <c r="E9" s="107"/>
    </row>
    <row r="10" spans="1:10" ht="14.25" customHeight="1">
      <c r="A10" s="107"/>
      <c r="B10" s="107"/>
      <c r="C10" s="108"/>
      <c r="D10" s="108" t="s">
        <v>187</v>
      </c>
      <c r="E10" s="107"/>
    </row>
    <row r="11" spans="1:10" ht="13.5" customHeight="1">
      <c r="A11" s="107"/>
      <c r="B11" s="107"/>
      <c r="C11" s="108"/>
      <c r="D11" s="107"/>
      <c r="E11" s="107"/>
    </row>
    <row r="12" spans="1:10" ht="13.9" customHeight="1">
      <c r="A12" s="107"/>
      <c r="B12" s="107"/>
      <c r="C12" s="107"/>
      <c r="D12" s="112"/>
      <c r="E12" s="107"/>
    </row>
    <row r="13" spans="1:10" ht="13.9" customHeight="1">
      <c r="A13" s="107"/>
      <c r="B13" s="107"/>
      <c r="C13" s="107"/>
      <c r="D13" s="107"/>
      <c r="E13" s="107"/>
    </row>
    <row r="14" spans="1:10" ht="13.9" customHeight="1">
      <c r="A14" s="107"/>
      <c r="B14" s="107"/>
      <c r="C14" s="107"/>
      <c r="D14" s="107"/>
      <c r="E14" s="107"/>
    </row>
    <row r="15" spans="1:10" ht="13.9" customHeight="1">
      <c r="A15" s="107"/>
      <c r="B15" s="107"/>
      <c r="C15" s="107"/>
      <c r="D15" s="107"/>
      <c r="E15" s="107"/>
    </row>
    <row r="16" spans="1:10" ht="13.9" customHeight="1">
      <c r="A16" s="107"/>
      <c r="B16" s="107"/>
      <c r="C16" s="107"/>
      <c r="D16" s="107"/>
      <c r="E16" s="107"/>
    </row>
    <row r="17" spans="1:5" ht="13.9" customHeight="1">
      <c r="A17" s="107"/>
      <c r="B17" s="107"/>
      <c r="C17" s="107"/>
      <c r="D17" s="107"/>
      <c r="E17" s="107"/>
    </row>
    <row r="18" spans="1:5" ht="13.9" customHeight="1">
      <c r="A18" s="107"/>
      <c r="B18" s="107"/>
      <c r="C18" s="107"/>
      <c r="D18" s="107"/>
      <c r="E18" s="107"/>
    </row>
    <row r="19" spans="1:5" ht="13.9" customHeight="1">
      <c r="A19" s="107"/>
      <c r="B19" s="107"/>
      <c r="C19" s="107"/>
      <c r="D19" s="107"/>
      <c r="E19" s="107"/>
    </row>
    <row r="20" spans="1:5" ht="13.9" customHeight="1">
      <c r="A20" s="107"/>
      <c r="B20" s="107"/>
      <c r="C20" s="107"/>
      <c r="D20" s="107"/>
      <c r="E20" s="107"/>
    </row>
    <row r="21" spans="1:5" ht="13.9" customHeight="1">
      <c r="A21" s="107"/>
      <c r="B21" s="107"/>
      <c r="C21" s="107"/>
      <c r="D21" s="107"/>
      <c r="E21" s="107"/>
    </row>
    <row r="22" spans="1:5" ht="13.9" customHeight="1">
      <c r="A22" s="107"/>
      <c r="B22" s="107"/>
      <c r="C22" s="107"/>
      <c r="D22" s="107"/>
      <c r="E22" s="107"/>
    </row>
    <row r="23" spans="1:5" ht="13.9" customHeight="1">
      <c r="A23" s="107"/>
      <c r="B23" s="107"/>
      <c r="C23" s="107"/>
      <c r="D23" s="107"/>
      <c r="E23" s="107"/>
    </row>
    <row r="24" spans="1:5" ht="13.9" customHeight="1">
      <c r="A24" s="107"/>
      <c r="B24" s="107"/>
      <c r="C24" s="107"/>
      <c r="D24" s="107"/>
      <c r="E24" s="107"/>
    </row>
    <row r="25" spans="1:5" ht="13.9" customHeight="1">
      <c r="A25" s="107"/>
      <c r="B25" s="107"/>
      <c r="C25" s="107"/>
      <c r="D25" s="107"/>
      <c r="E25" s="107"/>
    </row>
    <row r="26" spans="1:5" ht="13.9" customHeight="1">
      <c r="A26" s="107"/>
      <c r="B26" s="107"/>
      <c r="C26" s="107"/>
      <c r="D26" s="107"/>
      <c r="E26" s="107"/>
    </row>
    <row r="27" spans="1:5" ht="13.9" customHeight="1">
      <c r="A27" s="107"/>
      <c r="B27" s="107"/>
      <c r="C27" s="107"/>
      <c r="D27" s="107"/>
      <c r="E27" s="107"/>
    </row>
    <row r="28" spans="1:5" ht="13.9" customHeight="1">
      <c r="A28" s="107"/>
      <c r="B28" s="107"/>
      <c r="C28" s="107"/>
      <c r="D28" s="107"/>
      <c r="E28" s="107"/>
    </row>
    <row r="29" spans="1:5" ht="13.9" customHeight="1">
      <c r="A29" s="107"/>
      <c r="B29" s="107"/>
      <c r="C29" s="107"/>
      <c r="D29" s="107"/>
      <c r="E29" s="107"/>
    </row>
    <row r="30" spans="1:5" ht="13.9" customHeight="1">
      <c r="A30" s="107"/>
      <c r="B30" s="107"/>
      <c r="C30" s="107"/>
      <c r="D30" s="107"/>
      <c r="E30" s="107"/>
    </row>
    <row r="31" spans="1:5" ht="13.9" customHeight="1">
      <c r="A31" s="107"/>
      <c r="B31" s="107"/>
      <c r="C31" s="107"/>
      <c r="D31" s="107"/>
      <c r="E31" s="107"/>
    </row>
    <row r="32" spans="1:5">
      <c r="A32" s="107"/>
      <c r="B32" s="107"/>
      <c r="C32" s="107"/>
      <c r="D32" s="107"/>
      <c r="E32" s="107"/>
    </row>
    <row r="33" spans="1:5">
      <c r="A33" s="107"/>
      <c r="B33" s="113"/>
      <c r="C33" s="107"/>
      <c r="D33" s="107"/>
      <c r="E33" s="107"/>
    </row>
    <row r="34" spans="1:5">
      <c r="A34" s="116"/>
      <c r="B34" s="116"/>
      <c r="C34" s="116"/>
      <c r="D34" s="116"/>
      <c r="E34" s="116"/>
    </row>
    <row r="35" spans="1:5" ht="22.5" customHeight="1">
      <c r="A35" s="127" t="s">
        <v>180</v>
      </c>
      <c r="B35" s="93" t="s">
        <v>181</v>
      </c>
      <c r="C35" s="93"/>
      <c r="D35" s="93"/>
      <c r="E35" s="93"/>
    </row>
    <row r="36" spans="1:5" ht="22.5" customHeight="1">
      <c r="A36" s="93"/>
      <c r="B36" s="128"/>
      <c r="C36" s="93"/>
      <c r="D36" s="93"/>
      <c r="E36" s="93"/>
    </row>
  </sheetData>
  <mergeCells count="4">
    <mergeCell ref="A4:A5"/>
    <mergeCell ref="B4:B5"/>
    <mergeCell ref="D4:D5"/>
    <mergeCell ref="E4:E5"/>
  </mergeCells>
  <phoneticPr fontId="3"/>
  <pageMargins left="0.7" right="0.7" top="0.75" bottom="0.75" header="0.3" footer="0.3"/>
  <pageSetup paperSize="9" scale="88" fitToHeight="0" orientation="landscape"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72BB-E65C-4B32-A2D3-2AEE12D5506C}">
  <sheetPr>
    <pageSetUpPr fitToPage="1"/>
  </sheetPr>
  <dimension ref="A1:J45"/>
  <sheetViews>
    <sheetView view="pageBreakPreview" zoomScale="90" zoomScaleNormal="100" zoomScaleSheetLayoutView="90" workbookViewId="0">
      <selection activeCell="A2" sqref="A2"/>
    </sheetView>
  </sheetViews>
  <sheetFormatPr defaultRowHeight="13"/>
  <cols>
    <col min="1" max="1" width="10.90625" style="1" customWidth="1"/>
    <col min="2" max="2" width="30.7265625" style="1" customWidth="1"/>
    <col min="3" max="3" width="32.26953125" style="1" customWidth="1"/>
    <col min="4" max="4" width="24.7265625" style="1" customWidth="1"/>
    <col min="5" max="5" width="33.453125" style="1" customWidth="1"/>
    <col min="6" max="9" width="9.7265625" style="1" customWidth="1"/>
    <col min="10" max="10" width="11.6328125" style="1" customWidth="1"/>
    <col min="11" max="256" width="9" style="1"/>
    <col min="257" max="257" width="10.90625" style="1" customWidth="1"/>
    <col min="258" max="258" width="30.7265625" style="1" customWidth="1"/>
    <col min="259" max="259" width="32.26953125" style="1" customWidth="1"/>
    <col min="260" max="260" width="24.7265625" style="1" customWidth="1"/>
    <col min="261" max="261" width="33.453125" style="1" customWidth="1"/>
    <col min="262" max="265" width="9.7265625" style="1" customWidth="1"/>
    <col min="266" max="266" width="11.6328125" style="1" customWidth="1"/>
    <col min="267" max="512" width="9" style="1"/>
    <col min="513" max="513" width="10.90625" style="1" customWidth="1"/>
    <col min="514" max="514" width="30.7265625" style="1" customWidth="1"/>
    <col min="515" max="515" width="32.26953125" style="1" customWidth="1"/>
    <col min="516" max="516" width="24.7265625" style="1" customWidth="1"/>
    <col min="517" max="517" width="33.453125" style="1" customWidth="1"/>
    <col min="518" max="521" width="9.7265625" style="1" customWidth="1"/>
    <col min="522" max="522" width="11.6328125" style="1" customWidth="1"/>
    <col min="523" max="768" width="9" style="1"/>
    <col min="769" max="769" width="10.90625" style="1" customWidth="1"/>
    <col min="770" max="770" width="30.7265625" style="1" customWidth="1"/>
    <col min="771" max="771" width="32.26953125" style="1" customWidth="1"/>
    <col min="772" max="772" width="24.7265625" style="1" customWidth="1"/>
    <col min="773" max="773" width="33.453125" style="1" customWidth="1"/>
    <col min="774" max="777" width="9.7265625" style="1" customWidth="1"/>
    <col min="778" max="778" width="11.6328125" style="1" customWidth="1"/>
    <col min="779" max="1024" width="9" style="1"/>
    <col min="1025" max="1025" width="10.90625" style="1" customWidth="1"/>
    <col min="1026" max="1026" width="30.7265625" style="1" customWidth="1"/>
    <col min="1027" max="1027" width="32.26953125" style="1" customWidth="1"/>
    <col min="1028" max="1028" width="24.7265625" style="1" customWidth="1"/>
    <col min="1029" max="1029" width="33.453125" style="1" customWidth="1"/>
    <col min="1030" max="1033" width="9.7265625" style="1" customWidth="1"/>
    <col min="1034" max="1034" width="11.6328125" style="1" customWidth="1"/>
    <col min="1035" max="1280" width="9" style="1"/>
    <col min="1281" max="1281" width="10.90625" style="1" customWidth="1"/>
    <col min="1282" max="1282" width="30.7265625" style="1" customWidth="1"/>
    <col min="1283" max="1283" width="32.26953125" style="1" customWidth="1"/>
    <col min="1284" max="1284" width="24.7265625" style="1" customWidth="1"/>
    <col min="1285" max="1285" width="33.453125" style="1" customWidth="1"/>
    <col min="1286" max="1289" width="9.7265625" style="1" customWidth="1"/>
    <col min="1290" max="1290" width="11.6328125" style="1" customWidth="1"/>
    <col min="1291" max="1536" width="9" style="1"/>
    <col min="1537" max="1537" width="10.90625" style="1" customWidth="1"/>
    <col min="1538" max="1538" width="30.7265625" style="1" customWidth="1"/>
    <col min="1539" max="1539" width="32.26953125" style="1" customWidth="1"/>
    <col min="1540" max="1540" width="24.7265625" style="1" customWidth="1"/>
    <col min="1541" max="1541" width="33.453125" style="1" customWidth="1"/>
    <col min="1542" max="1545" width="9.7265625" style="1" customWidth="1"/>
    <col min="1546" max="1546" width="11.6328125" style="1" customWidth="1"/>
    <col min="1547" max="1792" width="9" style="1"/>
    <col min="1793" max="1793" width="10.90625" style="1" customWidth="1"/>
    <col min="1794" max="1794" width="30.7265625" style="1" customWidth="1"/>
    <col min="1795" max="1795" width="32.26953125" style="1" customWidth="1"/>
    <col min="1796" max="1796" width="24.7265625" style="1" customWidth="1"/>
    <col min="1797" max="1797" width="33.453125" style="1" customWidth="1"/>
    <col min="1798" max="1801" width="9.7265625" style="1" customWidth="1"/>
    <col min="1802" max="1802" width="11.6328125" style="1" customWidth="1"/>
    <col min="1803" max="2048" width="9" style="1"/>
    <col min="2049" max="2049" width="10.90625" style="1" customWidth="1"/>
    <col min="2050" max="2050" width="30.7265625" style="1" customWidth="1"/>
    <col min="2051" max="2051" width="32.26953125" style="1" customWidth="1"/>
    <col min="2052" max="2052" width="24.7265625" style="1" customWidth="1"/>
    <col min="2053" max="2053" width="33.453125" style="1" customWidth="1"/>
    <col min="2054" max="2057" width="9.7265625" style="1" customWidth="1"/>
    <col min="2058" max="2058" width="11.6328125" style="1" customWidth="1"/>
    <col min="2059" max="2304" width="9" style="1"/>
    <col min="2305" max="2305" width="10.90625" style="1" customWidth="1"/>
    <col min="2306" max="2306" width="30.7265625" style="1" customWidth="1"/>
    <col min="2307" max="2307" width="32.26953125" style="1" customWidth="1"/>
    <col min="2308" max="2308" width="24.7265625" style="1" customWidth="1"/>
    <col min="2309" max="2309" width="33.453125" style="1" customWidth="1"/>
    <col min="2310" max="2313" width="9.7265625" style="1" customWidth="1"/>
    <col min="2314" max="2314" width="11.6328125" style="1" customWidth="1"/>
    <col min="2315" max="2560" width="9" style="1"/>
    <col min="2561" max="2561" width="10.90625" style="1" customWidth="1"/>
    <col min="2562" max="2562" width="30.7265625" style="1" customWidth="1"/>
    <col min="2563" max="2563" width="32.26953125" style="1" customWidth="1"/>
    <col min="2564" max="2564" width="24.7265625" style="1" customWidth="1"/>
    <col min="2565" max="2565" width="33.453125" style="1" customWidth="1"/>
    <col min="2566" max="2569" width="9.7265625" style="1" customWidth="1"/>
    <col min="2570" max="2570" width="11.6328125" style="1" customWidth="1"/>
    <col min="2571" max="2816" width="9" style="1"/>
    <col min="2817" max="2817" width="10.90625" style="1" customWidth="1"/>
    <col min="2818" max="2818" width="30.7265625" style="1" customWidth="1"/>
    <col min="2819" max="2819" width="32.26953125" style="1" customWidth="1"/>
    <col min="2820" max="2820" width="24.7265625" style="1" customWidth="1"/>
    <col min="2821" max="2821" width="33.453125" style="1" customWidth="1"/>
    <col min="2822" max="2825" width="9.7265625" style="1" customWidth="1"/>
    <col min="2826" max="2826" width="11.6328125" style="1" customWidth="1"/>
    <col min="2827" max="3072" width="9" style="1"/>
    <col min="3073" max="3073" width="10.90625" style="1" customWidth="1"/>
    <col min="3074" max="3074" width="30.7265625" style="1" customWidth="1"/>
    <col min="3075" max="3075" width="32.26953125" style="1" customWidth="1"/>
    <col min="3076" max="3076" width="24.7265625" style="1" customWidth="1"/>
    <col min="3077" max="3077" width="33.453125" style="1" customWidth="1"/>
    <col min="3078" max="3081" width="9.7265625" style="1" customWidth="1"/>
    <col min="3082" max="3082" width="11.6328125" style="1" customWidth="1"/>
    <col min="3083" max="3328" width="9" style="1"/>
    <col min="3329" max="3329" width="10.90625" style="1" customWidth="1"/>
    <col min="3330" max="3330" width="30.7265625" style="1" customWidth="1"/>
    <col min="3331" max="3331" width="32.26953125" style="1" customWidth="1"/>
    <col min="3332" max="3332" width="24.7265625" style="1" customWidth="1"/>
    <col min="3333" max="3333" width="33.453125" style="1" customWidth="1"/>
    <col min="3334" max="3337" width="9.7265625" style="1" customWidth="1"/>
    <col min="3338" max="3338" width="11.6328125" style="1" customWidth="1"/>
    <col min="3339" max="3584" width="9" style="1"/>
    <col min="3585" max="3585" width="10.90625" style="1" customWidth="1"/>
    <col min="3586" max="3586" width="30.7265625" style="1" customWidth="1"/>
    <col min="3587" max="3587" width="32.26953125" style="1" customWidth="1"/>
    <col min="3588" max="3588" width="24.7265625" style="1" customWidth="1"/>
    <col min="3589" max="3589" width="33.453125" style="1" customWidth="1"/>
    <col min="3590" max="3593" width="9.7265625" style="1" customWidth="1"/>
    <col min="3594" max="3594" width="11.6328125" style="1" customWidth="1"/>
    <col min="3595" max="3840" width="9" style="1"/>
    <col min="3841" max="3841" width="10.90625" style="1" customWidth="1"/>
    <col min="3842" max="3842" width="30.7265625" style="1" customWidth="1"/>
    <col min="3843" max="3843" width="32.26953125" style="1" customWidth="1"/>
    <col min="3844" max="3844" width="24.7265625" style="1" customWidth="1"/>
    <col min="3845" max="3845" width="33.453125" style="1" customWidth="1"/>
    <col min="3846" max="3849" width="9.7265625" style="1" customWidth="1"/>
    <col min="3850" max="3850" width="11.6328125" style="1" customWidth="1"/>
    <col min="3851" max="4096" width="9" style="1"/>
    <col min="4097" max="4097" width="10.90625" style="1" customWidth="1"/>
    <col min="4098" max="4098" width="30.7265625" style="1" customWidth="1"/>
    <col min="4099" max="4099" width="32.26953125" style="1" customWidth="1"/>
    <col min="4100" max="4100" width="24.7265625" style="1" customWidth="1"/>
    <col min="4101" max="4101" width="33.453125" style="1" customWidth="1"/>
    <col min="4102" max="4105" width="9.7265625" style="1" customWidth="1"/>
    <col min="4106" max="4106" width="11.6328125" style="1" customWidth="1"/>
    <col min="4107" max="4352" width="9" style="1"/>
    <col min="4353" max="4353" width="10.90625" style="1" customWidth="1"/>
    <col min="4354" max="4354" width="30.7265625" style="1" customWidth="1"/>
    <col min="4355" max="4355" width="32.26953125" style="1" customWidth="1"/>
    <col min="4356" max="4356" width="24.7265625" style="1" customWidth="1"/>
    <col min="4357" max="4357" width="33.453125" style="1" customWidth="1"/>
    <col min="4358" max="4361" width="9.7265625" style="1" customWidth="1"/>
    <col min="4362" max="4362" width="11.6328125" style="1" customWidth="1"/>
    <col min="4363" max="4608" width="9" style="1"/>
    <col min="4609" max="4609" width="10.90625" style="1" customWidth="1"/>
    <col min="4610" max="4610" width="30.7265625" style="1" customWidth="1"/>
    <col min="4611" max="4611" width="32.26953125" style="1" customWidth="1"/>
    <col min="4612" max="4612" width="24.7265625" style="1" customWidth="1"/>
    <col min="4613" max="4613" width="33.453125" style="1" customWidth="1"/>
    <col min="4614" max="4617" width="9.7265625" style="1" customWidth="1"/>
    <col min="4618" max="4618" width="11.6328125" style="1" customWidth="1"/>
    <col min="4619" max="4864" width="9" style="1"/>
    <col min="4865" max="4865" width="10.90625" style="1" customWidth="1"/>
    <col min="4866" max="4866" width="30.7265625" style="1" customWidth="1"/>
    <col min="4867" max="4867" width="32.26953125" style="1" customWidth="1"/>
    <col min="4868" max="4868" width="24.7265625" style="1" customWidth="1"/>
    <col min="4869" max="4869" width="33.453125" style="1" customWidth="1"/>
    <col min="4870" max="4873" width="9.7265625" style="1" customWidth="1"/>
    <col min="4874" max="4874" width="11.6328125" style="1" customWidth="1"/>
    <col min="4875" max="5120" width="9" style="1"/>
    <col min="5121" max="5121" width="10.90625" style="1" customWidth="1"/>
    <col min="5122" max="5122" width="30.7265625" style="1" customWidth="1"/>
    <col min="5123" max="5123" width="32.26953125" style="1" customWidth="1"/>
    <col min="5124" max="5124" width="24.7265625" style="1" customWidth="1"/>
    <col min="5125" max="5125" width="33.453125" style="1" customWidth="1"/>
    <col min="5126" max="5129" width="9.7265625" style="1" customWidth="1"/>
    <col min="5130" max="5130" width="11.6328125" style="1" customWidth="1"/>
    <col min="5131" max="5376" width="9" style="1"/>
    <col min="5377" max="5377" width="10.90625" style="1" customWidth="1"/>
    <col min="5378" max="5378" width="30.7265625" style="1" customWidth="1"/>
    <col min="5379" max="5379" width="32.26953125" style="1" customWidth="1"/>
    <col min="5380" max="5380" width="24.7265625" style="1" customWidth="1"/>
    <col min="5381" max="5381" width="33.453125" style="1" customWidth="1"/>
    <col min="5382" max="5385" width="9.7265625" style="1" customWidth="1"/>
    <col min="5386" max="5386" width="11.6328125" style="1" customWidth="1"/>
    <col min="5387" max="5632" width="9" style="1"/>
    <col min="5633" max="5633" width="10.90625" style="1" customWidth="1"/>
    <col min="5634" max="5634" width="30.7265625" style="1" customWidth="1"/>
    <col min="5635" max="5635" width="32.26953125" style="1" customWidth="1"/>
    <col min="5636" max="5636" width="24.7265625" style="1" customWidth="1"/>
    <col min="5637" max="5637" width="33.453125" style="1" customWidth="1"/>
    <col min="5638" max="5641" width="9.7265625" style="1" customWidth="1"/>
    <col min="5642" max="5642" width="11.6328125" style="1" customWidth="1"/>
    <col min="5643" max="5888" width="9" style="1"/>
    <col min="5889" max="5889" width="10.90625" style="1" customWidth="1"/>
    <col min="5890" max="5890" width="30.7265625" style="1" customWidth="1"/>
    <col min="5891" max="5891" width="32.26953125" style="1" customWidth="1"/>
    <col min="5892" max="5892" width="24.7265625" style="1" customWidth="1"/>
    <col min="5893" max="5893" width="33.453125" style="1" customWidth="1"/>
    <col min="5894" max="5897" width="9.7265625" style="1" customWidth="1"/>
    <col min="5898" max="5898" width="11.6328125" style="1" customWidth="1"/>
    <col min="5899" max="6144" width="9" style="1"/>
    <col min="6145" max="6145" width="10.90625" style="1" customWidth="1"/>
    <col min="6146" max="6146" width="30.7265625" style="1" customWidth="1"/>
    <col min="6147" max="6147" width="32.26953125" style="1" customWidth="1"/>
    <col min="6148" max="6148" width="24.7265625" style="1" customWidth="1"/>
    <col min="6149" max="6149" width="33.453125" style="1" customWidth="1"/>
    <col min="6150" max="6153" width="9.7265625" style="1" customWidth="1"/>
    <col min="6154" max="6154" width="11.6328125" style="1" customWidth="1"/>
    <col min="6155" max="6400" width="9" style="1"/>
    <col min="6401" max="6401" width="10.90625" style="1" customWidth="1"/>
    <col min="6402" max="6402" width="30.7265625" style="1" customWidth="1"/>
    <col min="6403" max="6403" width="32.26953125" style="1" customWidth="1"/>
    <col min="6404" max="6404" width="24.7265625" style="1" customWidth="1"/>
    <col min="6405" max="6405" width="33.453125" style="1" customWidth="1"/>
    <col min="6406" max="6409" width="9.7265625" style="1" customWidth="1"/>
    <col min="6410" max="6410" width="11.6328125" style="1" customWidth="1"/>
    <col min="6411" max="6656" width="9" style="1"/>
    <col min="6657" max="6657" width="10.90625" style="1" customWidth="1"/>
    <col min="6658" max="6658" width="30.7265625" style="1" customWidth="1"/>
    <col min="6659" max="6659" width="32.26953125" style="1" customWidth="1"/>
    <col min="6660" max="6660" width="24.7265625" style="1" customWidth="1"/>
    <col min="6661" max="6661" width="33.453125" style="1" customWidth="1"/>
    <col min="6662" max="6665" width="9.7265625" style="1" customWidth="1"/>
    <col min="6666" max="6666" width="11.6328125" style="1" customWidth="1"/>
    <col min="6667" max="6912" width="9" style="1"/>
    <col min="6913" max="6913" width="10.90625" style="1" customWidth="1"/>
    <col min="6914" max="6914" width="30.7265625" style="1" customWidth="1"/>
    <col min="6915" max="6915" width="32.26953125" style="1" customWidth="1"/>
    <col min="6916" max="6916" width="24.7265625" style="1" customWidth="1"/>
    <col min="6917" max="6917" width="33.453125" style="1" customWidth="1"/>
    <col min="6918" max="6921" width="9.7265625" style="1" customWidth="1"/>
    <col min="6922" max="6922" width="11.6328125" style="1" customWidth="1"/>
    <col min="6923" max="7168" width="9" style="1"/>
    <col min="7169" max="7169" width="10.90625" style="1" customWidth="1"/>
    <col min="7170" max="7170" width="30.7265625" style="1" customWidth="1"/>
    <col min="7171" max="7171" width="32.26953125" style="1" customWidth="1"/>
    <col min="7172" max="7172" width="24.7265625" style="1" customWidth="1"/>
    <col min="7173" max="7173" width="33.453125" style="1" customWidth="1"/>
    <col min="7174" max="7177" width="9.7265625" style="1" customWidth="1"/>
    <col min="7178" max="7178" width="11.6328125" style="1" customWidth="1"/>
    <col min="7179" max="7424" width="9" style="1"/>
    <col min="7425" max="7425" width="10.90625" style="1" customWidth="1"/>
    <col min="7426" max="7426" width="30.7265625" style="1" customWidth="1"/>
    <col min="7427" max="7427" width="32.26953125" style="1" customWidth="1"/>
    <col min="7428" max="7428" width="24.7265625" style="1" customWidth="1"/>
    <col min="7429" max="7429" width="33.453125" style="1" customWidth="1"/>
    <col min="7430" max="7433" width="9.7265625" style="1" customWidth="1"/>
    <col min="7434" max="7434" width="11.6328125" style="1" customWidth="1"/>
    <col min="7435" max="7680" width="9" style="1"/>
    <col min="7681" max="7681" width="10.90625" style="1" customWidth="1"/>
    <col min="7682" max="7682" width="30.7265625" style="1" customWidth="1"/>
    <col min="7683" max="7683" width="32.26953125" style="1" customWidth="1"/>
    <col min="7684" max="7684" width="24.7265625" style="1" customWidth="1"/>
    <col min="7685" max="7685" width="33.453125" style="1" customWidth="1"/>
    <col min="7686" max="7689" width="9.7265625" style="1" customWidth="1"/>
    <col min="7690" max="7690" width="11.6328125" style="1" customWidth="1"/>
    <col min="7691" max="7936" width="9" style="1"/>
    <col min="7937" max="7937" width="10.90625" style="1" customWidth="1"/>
    <col min="7938" max="7938" width="30.7265625" style="1" customWidth="1"/>
    <col min="7939" max="7939" width="32.26953125" style="1" customWidth="1"/>
    <col min="7940" max="7940" width="24.7265625" style="1" customWidth="1"/>
    <col min="7941" max="7941" width="33.453125" style="1" customWidth="1"/>
    <col min="7942" max="7945" width="9.7265625" style="1" customWidth="1"/>
    <col min="7946" max="7946" width="11.6328125" style="1" customWidth="1"/>
    <col min="7947" max="8192" width="9" style="1"/>
    <col min="8193" max="8193" width="10.90625" style="1" customWidth="1"/>
    <col min="8194" max="8194" width="30.7265625" style="1" customWidth="1"/>
    <col min="8195" max="8195" width="32.26953125" style="1" customWidth="1"/>
    <col min="8196" max="8196" width="24.7265625" style="1" customWidth="1"/>
    <col min="8197" max="8197" width="33.453125" style="1" customWidth="1"/>
    <col min="8198" max="8201" width="9.7265625" style="1" customWidth="1"/>
    <col min="8202" max="8202" width="11.6328125" style="1" customWidth="1"/>
    <col min="8203" max="8448" width="9" style="1"/>
    <col min="8449" max="8449" width="10.90625" style="1" customWidth="1"/>
    <col min="8450" max="8450" width="30.7265625" style="1" customWidth="1"/>
    <col min="8451" max="8451" width="32.26953125" style="1" customWidth="1"/>
    <col min="8452" max="8452" width="24.7265625" style="1" customWidth="1"/>
    <col min="8453" max="8453" width="33.453125" style="1" customWidth="1"/>
    <col min="8454" max="8457" width="9.7265625" style="1" customWidth="1"/>
    <col min="8458" max="8458" width="11.6328125" style="1" customWidth="1"/>
    <col min="8459" max="8704" width="9" style="1"/>
    <col min="8705" max="8705" width="10.90625" style="1" customWidth="1"/>
    <col min="8706" max="8706" width="30.7265625" style="1" customWidth="1"/>
    <col min="8707" max="8707" width="32.26953125" style="1" customWidth="1"/>
    <col min="8708" max="8708" width="24.7265625" style="1" customWidth="1"/>
    <col min="8709" max="8709" width="33.453125" style="1" customWidth="1"/>
    <col min="8710" max="8713" width="9.7265625" style="1" customWidth="1"/>
    <col min="8714" max="8714" width="11.6328125" style="1" customWidth="1"/>
    <col min="8715" max="8960" width="9" style="1"/>
    <col min="8961" max="8961" width="10.90625" style="1" customWidth="1"/>
    <col min="8962" max="8962" width="30.7265625" style="1" customWidth="1"/>
    <col min="8963" max="8963" width="32.26953125" style="1" customWidth="1"/>
    <col min="8964" max="8964" width="24.7265625" style="1" customWidth="1"/>
    <col min="8965" max="8965" width="33.453125" style="1" customWidth="1"/>
    <col min="8966" max="8969" width="9.7265625" style="1" customWidth="1"/>
    <col min="8970" max="8970" width="11.6328125" style="1" customWidth="1"/>
    <col min="8971" max="9216" width="9" style="1"/>
    <col min="9217" max="9217" width="10.90625" style="1" customWidth="1"/>
    <col min="9218" max="9218" width="30.7265625" style="1" customWidth="1"/>
    <col min="9219" max="9219" width="32.26953125" style="1" customWidth="1"/>
    <col min="9220" max="9220" width="24.7265625" style="1" customWidth="1"/>
    <col min="9221" max="9221" width="33.453125" style="1" customWidth="1"/>
    <col min="9222" max="9225" width="9.7265625" style="1" customWidth="1"/>
    <col min="9226" max="9226" width="11.6328125" style="1" customWidth="1"/>
    <col min="9227" max="9472" width="9" style="1"/>
    <col min="9473" max="9473" width="10.90625" style="1" customWidth="1"/>
    <col min="9474" max="9474" width="30.7265625" style="1" customWidth="1"/>
    <col min="9475" max="9475" width="32.26953125" style="1" customWidth="1"/>
    <col min="9476" max="9476" width="24.7265625" style="1" customWidth="1"/>
    <col min="9477" max="9477" width="33.453125" style="1" customWidth="1"/>
    <col min="9478" max="9481" width="9.7265625" style="1" customWidth="1"/>
    <col min="9482" max="9482" width="11.6328125" style="1" customWidth="1"/>
    <col min="9483" max="9728" width="9" style="1"/>
    <col min="9729" max="9729" width="10.90625" style="1" customWidth="1"/>
    <col min="9730" max="9730" width="30.7265625" style="1" customWidth="1"/>
    <col min="9731" max="9731" width="32.26953125" style="1" customWidth="1"/>
    <col min="9732" max="9732" width="24.7265625" style="1" customWidth="1"/>
    <col min="9733" max="9733" width="33.453125" style="1" customWidth="1"/>
    <col min="9734" max="9737" width="9.7265625" style="1" customWidth="1"/>
    <col min="9738" max="9738" width="11.6328125" style="1" customWidth="1"/>
    <col min="9739" max="9984" width="9" style="1"/>
    <col min="9985" max="9985" width="10.90625" style="1" customWidth="1"/>
    <col min="9986" max="9986" width="30.7265625" style="1" customWidth="1"/>
    <col min="9987" max="9987" width="32.26953125" style="1" customWidth="1"/>
    <col min="9988" max="9988" width="24.7265625" style="1" customWidth="1"/>
    <col min="9989" max="9989" width="33.453125" style="1" customWidth="1"/>
    <col min="9990" max="9993" width="9.7265625" style="1" customWidth="1"/>
    <col min="9994" max="9994" width="11.6328125" style="1" customWidth="1"/>
    <col min="9995" max="10240" width="9" style="1"/>
    <col min="10241" max="10241" width="10.90625" style="1" customWidth="1"/>
    <col min="10242" max="10242" width="30.7265625" style="1" customWidth="1"/>
    <col min="10243" max="10243" width="32.26953125" style="1" customWidth="1"/>
    <col min="10244" max="10244" width="24.7265625" style="1" customWidth="1"/>
    <col min="10245" max="10245" width="33.453125" style="1" customWidth="1"/>
    <col min="10246" max="10249" width="9.7265625" style="1" customWidth="1"/>
    <col min="10250" max="10250" width="11.6328125" style="1" customWidth="1"/>
    <col min="10251" max="10496" width="9" style="1"/>
    <col min="10497" max="10497" width="10.90625" style="1" customWidth="1"/>
    <col min="10498" max="10498" width="30.7265625" style="1" customWidth="1"/>
    <col min="10499" max="10499" width="32.26953125" style="1" customWidth="1"/>
    <col min="10500" max="10500" width="24.7265625" style="1" customWidth="1"/>
    <col min="10501" max="10501" width="33.453125" style="1" customWidth="1"/>
    <col min="10502" max="10505" width="9.7265625" style="1" customWidth="1"/>
    <col min="10506" max="10506" width="11.6328125" style="1" customWidth="1"/>
    <col min="10507" max="10752" width="9" style="1"/>
    <col min="10753" max="10753" width="10.90625" style="1" customWidth="1"/>
    <col min="10754" max="10754" width="30.7265625" style="1" customWidth="1"/>
    <col min="10755" max="10755" width="32.26953125" style="1" customWidth="1"/>
    <col min="10756" max="10756" width="24.7265625" style="1" customWidth="1"/>
    <col min="10757" max="10757" width="33.453125" style="1" customWidth="1"/>
    <col min="10758" max="10761" width="9.7265625" style="1" customWidth="1"/>
    <col min="10762" max="10762" width="11.6328125" style="1" customWidth="1"/>
    <col min="10763" max="11008" width="9" style="1"/>
    <col min="11009" max="11009" width="10.90625" style="1" customWidth="1"/>
    <col min="11010" max="11010" width="30.7265625" style="1" customWidth="1"/>
    <col min="11011" max="11011" width="32.26953125" style="1" customWidth="1"/>
    <col min="11012" max="11012" width="24.7265625" style="1" customWidth="1"/>
    <col min="11013" max="11013" width="33.453125" style="1" customWidth="1"/>
    <col min="11014" max="11017" width="9.7265625" style="1" customWidth="1"/>
    <col min="11018" max="11018" width="11.6328125" style="1" customWidth="1"/>
    <col min="11019" max="11264" width="9" style="1"/>
    <col min="11265" max="11265" width="10.90625" style="1" customWidth="1"/>
    <col min="11266" max="11266" width="30.7265625" style="1" customWidth="1"/>
    <col min="11267" max="11267" width="32.26953125" style="1" customWidth="1"/>
    <col min="11268" max="11268" width="24.7265625" style="1" customWidth="1"/>
    <col min="11269" max="11269" width="33.453125" style="1" customWidth="1"/>
    <col min="11270" max="11273" width="9.7265625" style="1" customWidth="1"/>
    <col min="11274" max="11274" width="11.6328125" style="1" customWidth="1"/>
    <col min="11275" max="11520" width="9" style="1"/>
    <col min="11521" max="11521" width="10.90625" style="1" customWidth="1"/>
    <col min="11522" max="11522" width="30.7265625" style="1" customWidth="1"/>
    <col min="11523" max="11523" width="32.26953125" style="1" customWidth="1"/>
    <col min="11524" max="11524" width="24.7265625" style="1" customWidth="1"/>
    <col min="11525" max="11525" width="33.453125" style="1" customWidth="1"/>
    <col min="11526" max="11529" width="9.7265625" style="1" customWidth="1"/>
    <col min="11530" max="11530" width="11.6328125" style="1" customWidth="1"/>
    <col min="11531" max="11776" width="9" style="1"/>
    <col min="11777" max="11777" width="10.90625" style="1" customWidth="1"/>
    <col min="11778" max="11778" width="30.7265625" style="1" customWidth="1"/>
    <col min="11779" max="11779" width="32.26953125" style="1" customWidth="1"/>
    <col min="11780" max="11780" width="24.7265625" style="1" customWidth="1"/>
    <col min="11781" max="11781" width="33.453125" style="1" customWidth="1"/>
    <col min="11782" max="11785" width="9.7265625" style="1" customWidth="1"/>
    <col min="11786" max="11786" width="11.6328125" style="1" customWidth="1"/>
    <col min="11787" max="12032" width="9" style="1"/>
    <col min="12033" max="12033" width="10.90625" style="1" customWidth="1"/>
    <col min="12034" max="12034" width="30.7265625" style="1" customWidth="1"/>
    <col min="12035" max="12035" width="32.26953125" style="1" customWidth="1"/>
    <col min="12036" max="12036" width="24.7265625" style="1" customWidth="1"/>
    <col min="12037" max="12037" width="33.453125" style="1" customWidth="1"/>
    <col min="12038" max="12041" width="9.7265625" style="1" customWidth="1"/>
    <col min="12042" max="12042" width="11.6328125" style="1" customWidth="1"/>
    <col min="12043" max="12288" width="9" style="1"/>
    <col min="12289" max="12289" width="10.90625" style="1" customWidth="1"/>
    <col min="12290" max="12290" width="30.7265625" style="1" customWidth="1"/>
    <col min="12291" max="12291" width="32.26953125" style="1" customWidth="1"/>
    <col min="12292" max="12292" width="24.7265625" style="1" customWidth="1"/>
    <col min="12293" max="12293" width="33.453125" style="1" customWidth="1"/>
    <col min="12294" max="12297" width="9.7265625" style="1" customWidth="1"/>
    <col min="12298" max="12298" width="11.6328125" style="1" customWidth="1"/>
    <col min="12299" max="12544" width="9" style="1"/>
    <col min="12545" max="12545" width="10.90625" style="1" customWidth="1"/>
    <col min="12546" max="12546" width="30.7265625" style="1" customWidth="1"/>
    <col min="12547" max="12547" width="32.26953125" style="1" customWidth="1"/>
    <col min="12548" max="12548" width="24.7265625" style="1" customWidth="1"/>
    <col min="12549" max="12549" width="33.453125" style="1" customWidth="1"/>
    <col min="12550" max="12553" width="9.7265625" style="1" customWidth="1"/>
    <col min="12554" max="12554" width="11.6328125" style="1" customWidth="1"/>
    <col min="12555" max="12800" width="9" style="1"/>
    <col min="12801" max="12801" width="10.90625" style="1" customWidth="1"/>
    <col min="12802" max="12802" width="30.7265625" style="1" customWidth="1"/>
    <col min="12803" max="12803" width="32.26953125" style="1" customWidth="1"/>
    <col min="12804" max="12804" width="24.7265625" style="1" customWidth="1"/>
    <col min="12805" max="12805" width="33.453125" style="1" customWidth="1"/>
    <col min="12806" max="12809" width="9.7265625" style="1" customWidth="1"/>
    <col min="12810" max="12810" width="11.6328125" style="1" customWidth="1"/>
    <col min="12811" max="13056" width="9" style="1"/>
    <col min="13057" max="13057" width="10.90625" style="1" customWidth="1"/>
    <col min="13058" max="13058" width="30.7265625" style="1" customWidth="1"/>
    <col min="13059" max="13059" width="32.26953125" style="1" customWidth="1"/>
    <col min="13060" max="13060" width="24.7265625" style="1" customWidth="1"/>
    <col min="13061" max="13061" width="33.453125" style="1" customWidth="1"/>
    <col min="13062" max="13065" width="9.7265625" style="1" customWidth="1"/>
    <col min="13066" max="13066" width="11.6328125" style="1" customWidth="1"/>
    <col min="13067" max="13312" width="9" style="1"/>
    <col min="13313" max="13313" width="10.90625" style="1" customWidth="1"/>
    <col min="13314" max="13314" width="30.7265625" style="1" customWidth="1"/>
    <col min="13315" max="13315" width="32.26953125" style="1" customWidth="1"/>
    <col min="13316" max="13316" width="24.7265625" style="1" customWidth="1"/>
    <col min="13317" max="13317" width="33.453125" style="1" customWidth="1"/>
    <col min="13318" max="13321" width="9.7265625" style="1" customWidth="1"/>
    <col min="13322" max="13322" width="11.6328125" style="1" customWidth="1"/>
    <col min="13323" max="13568" width="9" style="1"/>
    <col min="13569" max="13569" width="10.90625" style="1" customWidth="1"/>
    <col min="13570" max="13570" width="30.7265625" style="1" customWidth="1"/>
    <col min="13571" max="13571" width="32.26953125" style="1" customWidth="1"/>
    <col min="13572" max="13572" width="24.7265625" style="1" customWidth="1"/>
    <col min="13573" max="13573" width="33.453125" style="1" customWidth="1"/>
    <col min="13574" max="13577" width="9.7265625" style="1" customWidth="1"/>
    <col min="13578" max="13578" width="11.6328125" style="1" customWidth="1"/>
    <col min="13579" max="13824" width="9" style="1"/>
    <col min="13825" max="13825" width="10.90625" style="1" customWidth="1"/>
    <col min="13826" max="13826" width="30.7265625" style="1" customWidth="1"/>
    <col min="13827" max="13827" width="32.26953125" style="1" customWidth="1"/>
    <col min="13828" max="13828" width="24.7265625" style="1" customWidth="1"/>
    <col min="13829" max="13829" width="33.453125" style="1" customWidth="1"/>
    <col min="13830" max="13833" width="9.7265625" style="1" customWidth="1"/>
    <col min="13834" max="13834" width="11.6328125" style="1" customWidth="1"/>
    <col min="13835" max="14080" width="9" style="1"/>
    <col min="14081" max="14081" width="10.90625" style="1" customWidth="1"/>
    <col min="14082" max="14082" width="30.7265625" style="1" customWidth="1"/>
    <col min="14083" max="14083" width="32.26953125" style="1" customWidth="1"/>
    <col min="14084" max="14084" width="24.7265625" style="1" customWidth="1"/>
    <col min="14085" max="14085" width="33.453125" style="1" customWidth="1"/>
    <col min="14086" max="14089" width="9.7265625" style="1" customWidth="1"/>
    <col min="14090" max="14090" width="11.6328125" style="1" customWidth="1"/>
    <col min="14091" max="14336" width="9" style="1"/>
    <col min="14337" max="14337" width="10.90625" style="1" customWidth="1"/>
    <col min="14338" max="14338" width="30.7265625" style="1" customWidth="1"/>
    <col min="14339" max="14339" width="32.26953125" style="1" customWidth="1"/>
    <col min="14340" max="14340" width="24.7265625" style="1" customWidth="1"/>
    <col min="14341" max="14341" width="33.453125" style="1" customWidth="1"/>
    <col min="14342" max="14345" width="9.7265625" style="1" customWidth="1"/>
    <col min="14346" max="14346" width="11.6328125" style="1" customWidth="1"/>
    <col min="14347" max="14592" width="9" style="1"/>
    <col min="14593" max="14593" width="10.90625" style="1" customWidth="1"/>
    <col min="14594" max="14594" width="30.7265625" style="1" customWidth="1"/>
    <col min="14595" max="14595" width="32.26953125" style="1" customWidth="1"/>
    <col min="14596" max="14596" width="24.7265625" style="1" customWidth="1"/>
    <col min="14597" max="14597" width="33.453125" style="1" customWidth="1"/>
    <col min="14598" max="14601" width="9.7265625" style="1" customWidth="1"/>
    <col min="14602" max="14602" width="11.6328125" style="1" customWidth="1"/>
    <col min="14603" max="14848" width="9" style="1"/>
    <col min="14849" max="14849" width="10.90625" style="1" customWidth="1"/>
    <col min="14850" max="14850" width="30.7265625" style="1" customWidth="1"/>
    <col min="14851" max="14851" width="32.26953125" style="1" customWidth="1"/>
    <col min="14852" max="14852" width="24.7265625" style="1" customWidth="1"/>
    <col min="14853" max="14853" width="33.453125" style="1" customWidth="1"/>
    <col min="14854" max="14857" width="9.7265625" style="1" customWidth="1"/>
    <col min="14858" max="14858" width="11.6328125" style="1" customWidth="1"/>
    <col min="14859" max="15104" width="9" style="1"/>
    <col min="15105" max="15105" width="10.90625" style="1" customWidth="1"/>
    <col min="15106" max="15106" width="30.7265625" style="1" customWidth="1"/>
    <col min="15107" max="15107" width="32.26953125" style="1" customWidth="1"/>
    <col min="15108" max="15108" width="24.7265625" style="1" customWidth="1"/>
    <col min="15109" max="15109" width="33.453125" style="1" customWidth="1"/>
    <col min="15110" max="15113" width="9.7265625" style="1" customWidth="1"/>
    <col min="15114" max="15114" width="11.6328125" style="1" customWidth="1"/>
    <col min="15115" max="15360" width="9" style="1"/>
    <col min="15361" max="15361" width="10.90625" style="1" customWidth="1"/>
    <col min="15362" max="15362" width="30.7265625" style="1" customWidth="1"/>
    <col min="15363" max="15363" width="32.26953125" style="1" customWidth="1"/>
    <col min="15364" max="15364" width="24.7265625" style="1" customWidth="1"/>
    <col min="15365" max="15365" width="33.453125" style="1" customWidth="1"/>
    <col min="15366" max="15369" width="9.7265625" style="1" customWidth="1"/>
    <col min="15370" max="15370" width="11.6328125" style="1" customWidth="1"/>
    <col min="15371" max="15616" width="9" style="1"/>
    <col min="15617" max="15617" width="10.90625" style="1" customWidth="1"/>
    <col min="15618" max="15618" width="30.7265625" style="1" customWidth="1"/>
    <col min="15619" max="15619" width="32.26953125" style="1" customWidth="1"/>
    <col min="15620" max="15620" width="24.7265625" style="1" customWidth="1"/>
    <col min="15621" max="15621" width="33.453125" style="1" customWidth="1"/>
    <col min="15622" max="15625" width="9.7265625" style="1" customWidth="1"/>
    <col min="15626" max="15626" width="11.6328125" style="1" customWidth="1"/>
    <col min="15627" max="15872" width="9" style="1"/>
    <col min="15873" max="15873" width="10.90625" style="1" customWidth="1"/>
    <col min="15874" max="15874" width="30.7265625" style="1" customWidth="1"/>
    <col min="15875" max="15875" width="32.26953125" style="1" customWidth="1"/>
    <col min="15876" max="15876" width="24.7265625" style="1" customWidth="1"/>
    <col min="15877" max="15877" width="33.453125" style="1" customWidth="1"/>
    <col min="15878" max="15881" width="9.7265625" style="1" customWidth="1"/>
    <col min="15882" max="15882" width="11.6328125" style="1" customWidth="1"/>
    <col min="15883" max="16128" width="9" style="1"/>
    <col min="16129" max="16129" width="10.90625" style="1" customWidth="1"/>
    <col min="16130" max="16130" width="30.7265625" style="1" customWidth="1"/>
    <col min="16131" max="16131" width="32.26953125" style="1" customWidth="1"/>
    <col min="16132" max="16132" width="24.7265625" style="1" customWidth="1"/>
    <col min="16133" max="16133" width="33.453125" style="1" customWidth="1"/>
    <col min="16134" max="16137" width="9.7265625" style="1" customWidth="1"/>
    <col min="16138" max="16138" width="11.6328125" style="1" customWidth="1"/>
    <col min="16139" max="16384" width="9" style="1"/>
  </cols>
  <sheetData>
    <row r="1" spans="1:10" ht="16.5">
      <c r="A1" s="92" t="s">
        <v>447</v>
      </c>
      <c r="B1" s="93"/>
      <c r="C1" s="93"/>
      <c r="D1" s="93"/>
      <c r="E1" s="94" t="s">
        <v>188</v>
      </c>
    </row>
    <row r="2" spans="1:10" ht="34.5" customHeight="1">
      <c r="A2" s="95" t="s">
        <v>488</v>
      </c>
      <c r="B2" s="96"/>
      <c r="C2" s="96"/>
      <c r="D2" s="96"/>
      <c r="E2" s="96"/>
      <c r="F2" s="97"/>
      <c r="G2" s="97"/>
      <c r="H2" s="98"/>
      <c r="I2" s="98"/>
      <c r="J2" s="98"/>
    </row>
    <row r="3" spans="1:10" ht="18.75" customHeight="1">
      <c r="A3" s="93"/>
      <c r="B3" s="93"/>
      <c r="C3" s="93"/>
      <c r="D3" s="93"/>
      <c r="E3" s="93" t="s">
        <v>5</v>
      </c>
    </row>
    <row r="4" spans="1:10" s="101" customFormat="1" ht="17.25" customHeight="1">
      <c r="A4" s="583" t="s">
        <v>169</v>
      </c>
      <c r="B4" s="588" t="s">
        <v>183</v>
      </c>
      <c r="C4" s="120" t="s">
        <v>189</v>
      </c>
      <c r="D4" s="583" t="s">
        <v>185</v>
      </c>
      <c r="E4" s="583" t="s">
        <v>158</v>
      </c>
    </row>
    <row r="5" spans="1:10" s="105" customFormat="1" ht="20.25" customHeight="1">
      <c r="A5" s="584"/>
      <c r="B5" s="589"/>
      <c r="C5" s="122" t="s">
        <v>190</v>
      </c>
      <c r="D5" s="584"/>
      <c r="E5" s="584"/>
    </row>
    <row r="6" spans="1:10" ht="19.5" customHeight="1">
      <c r="A6" s="113"/>
      <c r="B6" s="113"/>
      <c r="C6" s="129"/>
      <c r="D6" s="123"/>
      <c r="E6" s="107"/>
    </row>
    <row r="7" spans="1:10">
      <c r="A7" s="113"/>
      <c r="B7" s="113"/>
      <c r="C7" s="113"/>
      <c r="D7" s="107"/>
      <c r="E7" s="107"/>
    </row>
    <row r="8" spans="1:10">
      <c r="A8" s="113"/>
      <c r="B8" s="113"/>
      <c r="C8" s="113"/>
      <c r="D8" s="113" t="s">
        <v>253</v>
      </c>
      <c r="E8" s="107"/>
    </row>
    <row r="9" spans="1:10" ht="13.5" customHeight="1">
      <c r="A9" s="113"/>
      <c r="B9" s="113"/>
      <c r="C9" s="113"/>
      <c r="D9" s="113" t="s">
        <v>254</v>
      </c>
      <c r="E9" s="107"/>
    </row>
    <row r="10" spans="1:10" ht="14.25" customHeight="1">
      <c r="A10" s="113"/>
      <c r="B10" s="113"/>
      <c r="C10" s="113"/>
      <c r="D10" s="108" t="s">
        <v>187</v>
      </c>
      <c r="E10" s="107"/>
    </row>
    <row r="11" spans="1:10" ht="13.5" customHeight="1">
      <c r="A11" s="113"/>
      <c r="B11" s="113"/>
      <c r="C11" s="113"/>
      <c r="D11" s="107"/>
      <c r="E11" s="107"/>
    </row>
    <row r="12" spans="1:10" ht="13.9" customHeight="1">
      <c r="A12" s="113"/>
      <c r="B12" s="113"/>
      <c r="C12" s="113"/>
      <c r="D12" s="112"/>
      <c r="E12" s="107"/>
    </row>
    <row r="13" spans="1:10" ht="13.9" customHeight="1">
      <c r="A13" s="113"/>
      <c r="B13" s="113"/>
      <c r="C13" s="113"/>
      <c r="D13" s="107"/>
      <c r="E13" s="107"/>
    </row>
    <row r="14" spans="1:10" ht="13.9" customHeight="1">
      <c r="A14" s="113"/>
      <c r="B14" s="113"/>
      <c r="C14" s="113"/>
      <c r="D14" s="107"/>
      <c r="E14" s="107"/>
    </row>
    <row r="15" spans="1:10" ht="13.9" customHeight="1">
      <c r="A15" s="113"/>
      <c r="B15" s="113"/>
      <c r="C15" s="113"/>
      <c r="D15" s="107"/>
      <c r="E15" s="107"/>
    </row>
    <row r="16" spans="1:10" ht="13.9" customHeight="1">
      <c r="A16" s="113"/>
      <c r="B16" s="113"/>
      <c r="C16" s="113"/>
      <c r="D16" s="107"/>
      <c r="E16" s="107"/>
    </row>
    <row r="17" spans="1:5" ht="13.9" customHeight="1">
      <c r="A17" s="113"/>
      <c r="B17" s="113"/>
      <c r="C17" s="113"/>
      <c r="D17" s="107"/>
      <c r="E17" s="107"/>
    </row>
    <row r="18" spans="1:5" ht="13.9" customHeight="1">
      <c r="A18" s="113"/>
      <c r="B18" s="113"/>
      <c r="C18" s="113"/>
      <c r="D18" s="107"/>
      <c r="E18" s="107"/>
    </row>
    <row r="19" spans="1:5" ht="13.9" customHeight="1">
      <c r="A19" s="113"/>
      <c r="B19" s="113"/>
      <c r="C19" s="113"/>
      <c r="D19" s="107"/>
      <c r="E19" s="107"/>
    </row>
    <row r="20" spans="1:5" ht="13.9" customHeight="1">
      <c r="A20" s="113"/>
      <c r="B20" s="113"/>
      <c r="C20" s="113"/>
      <c r="D20" s="107"/>
      <c r="E20" s="107"/>
    </row>
    <row r="21" spans="1:5" ht="13.9" customHeight="1">
      <c r="A21" s="113"/>
      <c r="B21" s="113"/>
      <c r="C21" s="113"/>
      <c r="D21" s="107"/>
      <c r="E21" s="107"/>
    </row>
    <row r="22" spans="1:5" ht="13.9" customHeight="1">
      <c r="A22" s="113"/>
      <c r="B22" s="113"/>
      <c r="C22" s="113"/>
      <c r="D22" s="107"/>
      <c r="E22" s="107"/>
    </row>
    <row r="23" spans="1:5" ht="13.9" customHeight="1">
      <c r="A23" s="113"/>
      <c r="B23" s="113"/>
      <c r="C23" s="113"/>
      <c r="D23" s="107"/>
      <c r="E23" s="107"/>
    </row>
    <row r="24" spans="1:5" ht="13.9" customHeight="1">
      <c r="A24" s="113"/>
      <c r="B24" s="113"/>
      <c r="C24" s="113"/>
      <c r="D24" s="107"/>
      <c r="E24" s="107"/>
    </row>
    <row r="25" spans="1:5" ht="13.9" customHeight="1">
      <c r="A25" s="113"/>
      <c r="B25" s="113"/>
      <c r="C25" s="113"/>
      <c r="D25" s="107"/>
      <c r="E25" s="107"/>
    </row>
    <row r="26" spans="1:5" ht="13.9" customHeight="1">
      <c r="A26" s="113"/>
      <c r="B26" s="113"/>
      <c r="C26" s="113"/>
      <c r="D26" s="107"/>
      <c r="E26" s="107"/>
    </row>
    <row r="27" spans="1:5" ht="13.9" customHeight="1">
      <c r="A27" s="113"/>
      <c r="B27" s="113"/>
      <c r="C27" s="113"/>
      <c r="D27" s="107"/>
      <c r="E27" s="107"/>
    </row>
    <row r="28" spans="1:5" ht="13.9" customHeight="1">
      <c r="A28" s="113"/>
      <c r="B28" s="113"/>
      <c r="C28" s="113"/>
      <c r="D28" s="107"/>
      <c r="E28" s="107"/>
    </row>
    <row r="29" spans="1:5" ht="13.9" customHeight="1">
      <c r="A29" s="113"/>
      <c r="B29" s="113"/>
      <c r="C29" s="113"/>
      <c r="D29" s="107"/>
      <c r="E29" s="107"/>
    </row>
    <row r="30" spans="1:5" ht="13.9" customHeight="1">
      <c r="A30" s="113"/>
      <c r="B30" s="113"/>
      <c r="C30" s="113"/>
      <c r="D30" s="107"/>
      <c r="E30" s="107"/>
    </row>
    <row r="31" spans="1:5" ht="13.9" customHeight="1">
      <c r="A31" s="113"/>
      <c r="B31" s="113"/>
      <c r="C31" s="113"/>
      <c r="D31" s="107"/>
      <c r="E31" s="107"/>
    </row>
    <row r="32" spans="1:5">
      <c r="A32" s="113"/>
      <c r="B32" s="113"/>
      <c r="C32" s="113"/>
      <c r="D32" s="107"/>
      <c r="E32" s="107"/>
    </row>
    <row r="33" spans="1:5">
      <c r="A33" s="113"/>
      <c r="B33" s="113"/>
      <c r="C33" s="113"/>
      <c r="D33" s="107"/>
      <c r="E33" s="107"/>
    </row>
    <row r="34" spans="1:5">
      <c r="A34" s="130"/>
      <c r="B34" s="130"/>
      <c r="C34" s="130"/>
      <c r="D34" s="116"/>
      <c r="E34" s="116"/>
    </row>
    <row r="35" spans="1:5" ht="18" customHeight="1">
      <c r="A35" s="127" t="s">
        <v>180</v>
      </c>
      <c r="B35" s="93" t="s">
        <v>191</v>
      </c>
      <c r="C35" s="93"/>
      <c r="D35" s="93"/>
      <c r="E35" s="93"/>
    </row>
    <row r="36" spans="1:5" ht="18" customHeight="1">
      <c r="B36" s="1" t="s">
        <v>255</v>
      </c>
    </row>
    <row r="37" spans="1:5" ht="18" customHeight="1">
      <c r="B37" s="1" t="s">
        <v>257</v>
      </c>
    </row>
    <row r="38" spans="1:5" ht="18" customHeight="1">
      <c r="B38" s="150" t="s">
        <v>256</v>
      </c>
    </row>
    <row r="39" spans="1:5" ht="18" customHeight="1">
      <c r="B39" s="1" t="s">
        <v>258</v>
      </c>
    </row>
    <row r="40" spans="1:5" ht="18" customHeight="1">
      <c r="B40" s="1" t="s">
        <v>259</v>
      </c>
    </row>
    <row r="41" spans="1:5" ht="18" customHeight="1">
      <c r="B41" s="1" t="s">
        <v>192</v>
      </c>
    </row>
    <row r="42" spans="1:5">
      <c r="B42" s="1" t="s">
        <v>260</v>
      </c>
    </row>
    <row r="43" spans="1:5">
      <c r="B43" s="1" t="s">
        <v>261</v>
      </c>
    </row>
    <row r="44" spans="1:5">
      <c r="B44" s="1" t="s">
        <v>262</v>
      </c>
    </row>
    <row r="45" spans="1:5">
      <c r="B45" s="283" t="s">
        <v>485</v>
      </c>
    </row>
  </sheetData>
  <mergeCells count="4">
    <mergeCell ref="A4:A5"/>
    <mergeCell ref="B4:B5"/>
    <mergeCell ref="D4:D5"/>
    <mergeCell ref="E4:E5"/>
  </mergeCells>
  <phoneticPr fontId="3"/>
  <pageMargins left="0.7" right="0.7" top="0.75" bottom="0.75" header="0.3" footer="0.3"/>
  <pageSetup paperSize="9" scale="75" fitToWidth="0"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vt:lpstr>
      <vt:lpstr>別紙2-1</vt:lpstr>
      <vt:lpstr>別紙2-2</vt:lpstr>
      <vt:lpstr>別紙3</vt:lpstr>
      <vt:lpstr>別紙4-1</vt:lpstr>
      <vt:lpstr>別紙4-2</vt:lpstr>
      <vt:lpstr>別紙4-3</vt:lpstr>
      <vt:lpstr>別紙4-4</vt:lpstr>
      <vt:lpstr>別紙1!Print_Area</vt:lpstr>
      <vt:lpstr>'別紙2-1'!Print_Area</vt:lpstr>
      <vt:lpstr>'別紙2-2'!Print_Area</vt:lpstr>
      <vt:lpstr>別紙3!Print_Area</vt:lpstr>
      <vt:lpstr>'別紙4-1'!Print_Area</vt:lpstr>
      <vt:lpstr>'別紙4-2'!Print_Area</vt:lpstr>
      <vt:lpstr>'別紙4-3'!Print_Area</vt:lpstr>
      <vt:lpstr>'別紙4-4'!Print_Area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中瀬 祐治(nakase-yuuji)</dc:creator>
  <cp:lastModifiedBy>中島 駿斗（医療人材課）</cp:lastModifiedBy>
  <cp:lastPrinted>2025-04-13T08:49:38Z</cp:lastPrinted>
  <dcterms:created xsi:type="dcterms:W3CDTF">2013-03-05T04:32:06Z</dcterms:created>
  <dcterms:modified xsi:type="dcterms:W3CDTF">2025-12-09T03:03:18Z</dcterms:modified>
</cp:coreProperties>
</file>