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農業支援課\課ホームページ\資金\近代化のページ\R030415～\10_その他★\"/>
    </mc:Choice>
  </mc:AlternateContent>
  <bookViews>
    <workbookView xWindow="120" yWindow="105" windowWidth="20340" windowHeight="7860"/>
  </bookViews>
  <sheets>
    <sheet name="Sheet" sheetId="2" r:id="rId1"/>
  </sheets>
  <calcPr calcId="162913"/>
</workbook>
</file>

<file path=xl/calcChain.xml><?xml version="1.0" encoding="utf-8"?>
<calcChain xmlns="http://schemas.openxmlformats.org/spreadsheetml/2006/main">
  <c r="G8" i="2" l="1"/>
  <c r="F8" i="2" s="1"/>
  <c r="G7" i="2"/>
  <c r="H7" i="2" l="1"/>
  <c r="F7" i="2"/>
  <c r="I7" i="2" s="1"/>
  <c r="J7" i="2" l="1"/>
</calcChain>
</file>

<file path=xl/sharedStrings.xml><?xml version="1.0" encoding="utf-8"?>
<sst xmlns="http://schemas.openxmlformats.org/spreadsheetml/2006/main" count="17" uniqueCount="17">
  <si>
    <t>県</t>
    <rPh sb="0" eb="1">
      <t>ケン</t>
    </rPh>
    <phoneticPr fontId="1"/>
  </si>
  <si>
    <t>実行時</t>
    <rPh sb="0" eb="3">
      <t>ジッコウジ</t>
    </rPh>
    <phoneticPr fontId="1"/>
  </si>
  <si>
    <t>利率適用時</t>
    <rPh sb="0" eb="2">
      <t>リリツ</t>
    </rPh>
    <rPh sb="2" eb="5">
      <t>テキヨウジ</t>
    </rPh>
    <phoneticPr fontId="1"/>
  </si>
  <si>
    <t>備考</t>
    <rPh sb="0" eb="2">
      <t>ビコウ</t>
    </rPh>
    <phoneticPr fontId="1"/>
  </si>
  <si>
    <t>貸付利率比較</t>
    <rPh sb="0" eb="2">
      <t>カシツケ</t>
    </rPh>
    <rPh sb="2" eb="4">
      <t>リリツ</t>
    </rPh>
    <rPh sb="4" eb="6">
      <t>ヒカク</t>
    </rPh>
    <phoneticPr fontId="1"/>
  </si>
  <si>
    <t>特例金利比較</t>
    <rPh sb="0" eb="2">
      <t>トクレイ</t>
    </rPh>
    <rPh sb="2" eb="4">
      <t>キンリ</t>
    </rPh>
    <rPh sb="4" eb="6">
      <t>ヒカク</t>
    </rPh>
    <phoneticPr fontId="1"/>
  </si>
  <si>
    <t>貸付
利率</t>
    <rPh sb="0" eb="2">
      <t>カシツケ</t>
    </rPh>
    <rPh sb="3" eb="5">
      <t>リリツ</t>
    </rPh>
    <phoneticPr fontId="1"/>
  </si>
  <si>
    <t>承認時</t>
    <rPh sb="0" eb="3">
      <t>ショウニンジ</t>
    </rPh>
    <phoneticPr fontId="1"/>
  </si>
  <si>
    <t>融資機関</t>
    <rPh sb="0" eb="2">
      <t>ユウシ</t>
    </rPh>
    <rPh sb="2" eb="4">
      <t>キカン</t>
    </rPh>
    <phoneticPr fontId="1"/>
  </si>
  <si>
    <t>借受者名</t>
    <rPh sb="0" eb="3">
      <t>カリウケシャ</t>
    </rPh>
    <rPh sb="3" eb="4">
      <t>メイ</t>
    </rPh>
    <phoneticPr fontId="1"/>
  </si>
  <si>
    <t>年</t>
    <rPh sb="0" eb="1">
      <t>ネン</t>
    </rPh>
    <phoneticPr fontId="1"/>
  </si>
  <si>
    <t>長期
協会</t>
    <rPh sb="0" eb="2">
      <t>チョウキ</t>
    </rPh>
    <rPh sb="3" eb="5">
      <t>キョウカイ</t>
    </rPh>
    <phoneticPr fontId="1"/>
  </si>
  <si>
    <t>特例金利
（市町村）</t>
    <rPh sb="0" eb="2">
      <t>トクレイ</t>
    </rPh>
    <rPh sb="2" eb="4">
      <t>キンリ</t>
    </rPh>
    <rPh sb="6" eb="9">
      <t>シチョウソン</t>
    </rPh>
    <phoneticPr fontId="1"/>
  </si>
  <si>
    <t>基準
金利</t>
    <rPh sb="0" eb="2">
      <t>キジュン</t>
    </rPh>
    <rPh sb="3" eb="5">
      <t>キンリ</t>
    </rPh>
    <phoneticPr fontId="1"/>
  </si>
  <si>
    <t>償還期間</t>
    <rPh sb="0" eb="2">
      <t>ショウカン</t>
    </rPh>
    <rPh sb="2" eb="4">
      <t>キカン</t>
    </rPh>
    <phoneticPr fontId="1"/>
  </si>
  <si>
    <t>黄色のセルに入力してください。（初期表示では一部に記入例が入っています）</t>
    <rPh sb="0" eb="2">
      <t>キイロ</t>
    </rPh>
    <rPh sb="6" eb="8">
      <t>ニュウリョク</t>
    </rPh>
    <rPh sb="16" eb="18">
      <t>ショキ</t>
    </rPh>
    <rPh sb="18" eb="20">
      <t>ヒョウジ</t>
    </rPh>
    <rPh sb="22" eb="24">
      <t>イチブ</t>
    </rPh>
    <rPh sb="25" eb="27">
      <t>キニュウ</t>
    </rPh>
    <rPh sb="27" eb="28">
      <t>レイ</t>
    </rPh>
    <rPh sb="29" eb="30">
      <t>ハイ</t>
    </rPh>
    <phoneticPr fontId="6"/>
  </si>
  <si>
    <t>↑
判定結果</t>
    <rPh sb="2" eb="4">
      <t>ハンテイ</t>
    </rPh>
    <rPh sb="4" eb="6">
      <t>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</si>
</sst>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sz val="11"/>
      <color theme="1"/>
      <name val="游ゴシック Medium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/>
    </xf>
    <xf numFmtId="0" fontId="2" fillId="3" borderId="12" xfId="0" applyFont="1" applyFill="1" applyBorder="1">
      <alignment vertical="center"/>
    </xf>
    <xf numFmtId="0" fontId="2" fillId="3" borderId="13" xfId="0" applyFont="1" applyFill="1" applyBorder="1">
      <alignment vertical="center"/>
    </xf>
    <xf numFmtId="0" fontId="2" fillId="3" borderId="2" xfId="0" applyFont="1" applyFill="1" applyBorder="1" applyAlignment="1">
      <alignment horizontal="center" vertical="center" wrapText="1" shrinkToFit="1"/>
    </xf>
    <xf numFmtId="0" fontId="2" fillId="3" borderId="1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76" fontId="2" fillId="0" borderId="7" xfId="0" applyNumberFormat="1" applyFont="1" applyBorder="1">
      <alignment vertical="center"/>
    </xf>
    <xf numFmtId="176" fontId="2" fillId="0" borderId="15" xfId="0" applyNumberFormat="1" applyFont="1" applyBorder="1">
      <alignment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10" xfId="0" applyNumberFormat="1" applyFont="1" applyBorder="1">
      <alignment vertical="center"/>
    </xf>
    <xf numFmtId="176" fontId="2" fillId="0" borderId="19" xfId="0" applyNumberFormat="1" applyFont="1" applyBorder="1">
      <alignment vertical="center"/>
    </xf>
    <xf numFmtId="0" fontId="2" fillId="0" borderId="0" xfId="0" applyFont="1" applyBorder="1">
      <alignment vertical="center"/>
    </xf>
    <xf numFmtId="0" fontId="2" fillId="2" borderId="17" xfId="0" applyFont="1" applyFill="1" applyBorder="1">
      <alignment vertical="center"/>
    </xf>
    <xf numFmtId="58" fontId="2" fillId="2" borderId="13" xfId="0" applyNumberFormat="1" applyFont="1" applyFill="1" applyBorder="1" applyAlignment="1">
      <alignment vertical="center" shrinkToFit="1"/>
    </xf>
    <xf numFmtId="176" fontId="2" fillId="2" borderId="5" xfId="0" applyNumberFormat="1" applyFont="1" applyFill="1" applyBorder="1">
      <alignment vertical="center"/>
    </xf>
    <xf numFmtId="176" fontId="2" fillId="2" borderId="15" xfId="0" applyNumberFormat="1" applyFont="1" applyFill="1" applyBorder="1">
      <alignment vertical="center"/>
    </xf>
    <xf numFmtId="176" fontId="2" fillId="2" borderId="6" xfId="0" applyNumberFormat="1" applyFont="1" applyFill="1" applyBorder="1">
      <alignment vertical="center"/>
    </xf>
    <xf numFmtId="176" fontId="2" fillId="2" borderId="8" xfId="0" applyNumberFormat="1" applyFont="1" applyFill="1" applyBorder="1">
      <alignment vertical="center"/>
    </xf>
    <xf numFmtId="176" fontId="2" fillId="2" borderId="16" xfId="0" applyNumberFormat="1" applyFont="1" applyFill="1" applyBorder="1">
      <alignment vertical="center"/>
    </xf>
    <xf numFmtId="176" fontId="2" fillId="2" borderId="9" xfId="0" applyNumberFormat="1" applyFont="1" applyFill="1" applyBorder="1">
      <alignment vertical="center"/>
    </xf>
    <xf numFmtId="0" fontId="2" fillId="3" borderId="20" xfId="0" applyFont="1" applyFill="1" applyBorder="1" applyAlignment="1">
      <alignment horizontal="center" vertical="center" wrapText="1"/>
    </xf>
    <xf numFmtId="176" fontId="2" fillId="0" borderId="21" xfId="0" applyNumberFormat="1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0" borderId="0" xfId="0" applyFont="1">
      <alignment vertical="center"/>
    </xf>
    <xf numFmtId="0" fontId="2" fillId="0" borderId="0" xfId="0" applyFont="1" applyBorder="1" applyAlignment="1">
      <alignment vertical="top" wrapText="1"/>
    </xf>
    <xf numFmtId="0" fontId="2" fillId="2" borderId="17" xfId="0" applyFont="1" applyFill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3" borderId="12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tabSelected="1" workbookViewId="0">
      <selection activeCell="E10" sqref="E10"/>
    </sheetView>
  </sheetViews>
  <sheetFormatPr defaultRowHeight="13.5" x14ac:dyDescent="0.15"/>
  <cols>
    <col min="2" max="2" width="15.5" customWidth="1"/>
  </cols>
  <sheetData>
    <row r="1" spans="1:12" ht="18" x14ac:dyDescent="0.15">
      <c r="A1" s="36"/>
      <c r="B1" s="37" t="s">
        <v>15</v>
      </c>
    </row>
    <row r="3" spans="1:12" ht="14.25" thickBot="1" x14ac:dyDescent="0.2"/>
    <row r="4" spans="1:12" ht="22.5" customHeight="1" thickBot="1" x14ac:dyDescent="0.2">
      <c r="A4" s="3" t="s">
        <v>8</v>
      </c>
      <c r="B4" s="39"/>
      <c r="C4" s="40"/>
      <c r="D4" s="4" t="s">
        <v>9</v>
      </c>
      <c r="E4" s="39"/>
      <c r="F4" s="41"/>
      <c r="G4" s="40"/>
      <c r="H4" s="42" t="s">
        <v>14</v>
      </c>
      <c r="I4" s="43"/>
      <c r="J4" s="21">
        <v>15</v>
      </c>
      <c r="K4" s="5" t="s">
        <v>10</v>
      </c>
    </row>
    <row r="5" spans="1:12" ht="5.25" customHeight="1" thickBot="1" x14ac:dyDescent="0.2">
      <c r="A5" s="35"/>
      <c r="B5" s="35"/>
      <c r="C5" s="2"/>
      <c r="D5" s="2"/>
      <c r="E5" s="2"/>
      <c r="F5" s="2"/>
      <c r="G5" s="2"/>
      <c r="H5" s="2"/>
      <c r="I5" s="2"/>
      <c r="J5" s="2"/>
      <c r="K5" s="2"/>
    </row>
    <row r="6" spans="1:12" ht="28.5" thickTop="1" thickBot="1" x14ac:dyDescent="0.2">
      <c r="A6" s="6"/>
      <c r="B6" s="7"/>
      <c r="C6" s="8" t="s">
        <v>13</v>
      </c>
      <c r="D6" s="9" t="s">
        <v>0</v>
      </c>
      <c r="E6" s="10" t="s">
        <v>11</v>
      </c>
      <c r="F6" s="11" t="s">
        <v>12</v>
      </c>
      <c r="G6" s="12" t="s">
        <v>6</v>
      </c>
      <c r="H6" s="13" t="s">
        <v>4</v>
      </c>
      <c r="I6" s="29" t="s">
        <v>5</v>
      </c>
      <c r="J6" s="33" t="s">
        <v>2</v>
      </c>
      <c r="K6" s="31" t="s">
        <v>3</v>
      </c>
    </row>
    <row r="7" spans="1:12" ht="33.75" customHeight="1" thickBot="1" x14ac:dyDescent="0.2">
      <c r="A7" s="14" t="s">
        <v>7</v>
      </c>
      <c r="B7" s="22">
        <v>44204</v>
      </c>
      <c r="C7" s="23">
        <v>1.5</v>
      </c>
      <c r="D7" s="24">
        <v>1.3</v>
      </c>
      <c r="E7" s="25">
        <v>0</v>
      </c>
      <c r="F7" s="15">
        <f>G7-E7</f>
        <v>0.19999999999999996</v>
      </c>
      <c r="G7" s="16">
        <f>C7-D7</f>
        <v>0.19999999999999996</v>
      </c>
      <c r="H7" s="17" t="str">
        <f>IF(G7&lt;G8,"上昇",IF(G7=G8,"同一","低下"))</f>
        <v>上昇</v>
      </c>
      <c r="I7" s="30" t="str">
        <f>IF(F7&lt;F8,"上昇",IF(F7=F8,"同一","低下"))</f>
        <v>上昇</v>
      </c>
      <c r="J7" s="34" t="str">
        <f>IF(AND(H7="上昇",I7="上昇"),"承認時",IF(AND(H7="上昇",I7="同一"),"承認時",IF(AND(H7="上昇",I7="低下"),"実行時",IF(H7="低下","実行時",IF(AND(H7="同一",I7="上昇"),"承認時",IF(AND(H7="同一",I7="低下"),"実行時",""))))))</f>
        <v>承認時</v>
      </c>
      <c r="K7" s="32"/>
    </row>
    <row r="8" spans="1:12" ht="35.25" customHeight="1" thickBot="1" x14ac:dyDescent="0.2">
      <c r="A8" s="14" t="s">
        <v>1</v>
      </c>
      <c r="B8" s="22">
        <v>44249</v>
      </c>
      <c r="C8" s="26">
        <v>1.6</v>
      </c>
      <c r="D8" s="27">
        <v>1.3</v>
      </c>
      <c r="E8" s="28">
        <v>0.05</v>
      </c>
      <c r="F8" s="18">
        <f>G8-E8</f>
        <v>0.25000000000000006</v>
      </c>
      <c r="G8" s="19">
        <f>C8-D8</f>
        <v>0.30000000000000004</v>
      </c>
      <c r="H8" s="20"/>
      <c r="I8" s="20"/>
      <c r="J8" s="38" t="s">
        <v>16</v>
      </c>
      <c r="K8" s="20"/>
      <c r="L8" s="1"/>
    </row>
  </sheetData>
  <sheetProtection sheet="1" objects="1" scenarios="1"/>
  <protectedRanges>
    <protectedRange sqref="B4:C4 B7:E8 E4:G4 J4" name="範囲1"/>
  </protectedRanges>
  <mergeCells count="3">
    <mergeCell ref="B4:C4"/>
    <mergeCell ref="E4:G4"/>
    <mergeCell ref="H4:I4"/>
  </mergeCells>
  <phoneticPr fontId="1"/>
  <dataValidations count="1">
    <dataValidation imeMode="halfAlpha" allowBlank="1" showInputMessage="1" showErrorMessage="1" sqref="C7:C8 E7:E8"/>
  </dataValidation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宮沢　登</dc:creator>
  <cp:lastModifiedBy>埼玉県</cp:lastModifiedBy>
  <cp:lastPrinted>2021-04-08T02:06:04Z</cp:lastPrinted>
  <dcterms:created xsi:type="dcterms:W3CDTF">2014-06-23T12:52:20Z</dcterms:created>
  <dcterms:modified xsi:type="dcterms:W3CDTF">2021-04-15T02:24:08Z</dcterms:modified>
</cp:coreProperties>
</file>