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7年度\07 施設支援担当\37_就労支援全般\37_02_工賃向上\37_02_030_工賃調査\070704〆【厚労省】令和６年度 工賃（賃金）実績の報告\02 各事業所依頼\01 起案\"/>
    </mc:Choice>
  </mc:AlternateContent>
  <xr:revisionPtr revIDLastSave="0" documentId="13_ncr:1_{B8A42BA0-19F8-4BFA-B1A7-A99DEC230EA6}" xr6:coauthVersionLast="47" xr6:coauthVersionMax="47" xr10:uidLastSave="{00000000-0000-0000-0000-000000000000}"/>
  <bookViews>
    <workbookView xWindow="28680" yWindow="-120" windowWidth="29040" windowHeight="15990" xr2:uid="{00000000-000D-0000-FFFF-FFFF00000000}"/>
  </bookViews>
  <sheets>
    <sheet name="A型（雇用型）" sheetId="8" r:id="rId1"/>
    <sheet name="B型" sheetId="13" r:id="rId2"/>
    <sheet name="集計用" sheetId="5" state="hidden" r:id="rId3"/>
    <sheet name="リスト" sheetId="12" state="hidden" r:id="rId4"/>
  </sheets>
  <externalReferences>
    <externalReference r:id="rId5"/>
  </externalReferences>
  <definedNames>
    <definedName name="_xlnm._FilterDatabase" localSheetId="3" hidden="1">リスト!$A$2:$J$647</definedName>
    <definedName name="_xlnm.Print_Area" localSheetId="0">'A型（雇用型）'!$A$2:$X$111</definedName>
    <definedName name="_xlnm.Print_Area" localSheetId="1">B型!$A$2:$X$131</definedName>
    <definedName name="_xlnm.Print_Area" localSheetId="2">集計用!$A$1:$BR$9</definedName>
    <definedName name="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13" l="1"/>
  <c r="I34" i="13"/>
  <c r="U7" i="13"/>
  <c r="N7" i="13"/>
  <c r="F39" i="8" l="1"/>
  <c r="BR4" i="5" l="1"/>
  <c r="BQ4" i="5"/>
  <c r="N7" i="8" l="1"/>
  <c r="U7" i="8"/>
  <c r="BG4" i="5" l="1"/>
  <c r="Q4" i="5"/>
  <c r="O4" i="5"/>
  <c r="K4" i="5"/>
  <c r="H4" i="5"/>
  <c r="G4" i="5"/>
  <c r="F4" i="5"/>
  <c r="BM11" i="5" l="1"/>
  <c r="BM4" i="5"/>
  <c r="BP11" i="5"/>
  <c r="BO11" i="5"/>
  <c r="BK11" i="5"/>
  <c r="BJ11" i="5"/>
  <c r="BI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AF11" i="5"/>
  <c r="BL11" i="5"/>
  <c r="AE11" i="5"/>
  <c r="AD11" i="5"/>
  <c r="AC11" i="5"/>
  <c r="AB11" i="5"/>
  <c r="AA11" i="5"/>
  <c r="Z11" i="5"/>
  <c r="Y11" i="5"/>
  <c r="X11" i="5"/>
  <c r="W11" i="5"/>
  <c r="V11" i="5"/>
  <c r="U11" i="5"/>
  <c r="T11" i="5"/>
  <c r="S11" i="5"/>
  <c r="R11" i="5"/>
  <c r="Q11" i="5"/>
  <c r="P11" i="5"/>
  <c r="O11" i="5"/>
  <c r="N11" i="5"/>
  <c r="M11" i="5"/>
  <c r="L11" i="5"/>
  <c r="K11" i="5"/>
  <c r="J11" i="5"/>
  <c r="I11" i="5"/>
  <c r="G11" i="5"/>
  <c r="F11" i="5"/>
  <c r="E11" i="5"/>
  <c r="D11" i="5"/>
  <c r="C11" i="5"/>
  <c r="B11" i="5"/>
  <c r="A11" i="5"/>
  <c r="BN11" i="5" l="1"/>
  <c r="BO4" i="5"/>
  <c r="BP4" i="5" l="1"/>
  <c r="BK4" i="5"/>
  <c r="BJ4" i="5" l="1"/>
  <c r="BF4" i="5" l="1"/>
  <c r="AY4" i="5"/>
  <c r="AX4" i="5"/>
  <c r="AW4" i="5"/>
  <c r="AV4" i="5"/>
  <c r="AU4" i="5"/>
  <c r="AZ4" i="5"/>
  <c r="BA4" i="5"/>
  <c r="BB4" i="5"/>
  <c r="BC4" i="5"/>
  <c r="BD4" i="5"/>
  <c r="BL4" i="5"/>
  <c r="Y4" i="5"/>
  <c r="BN4" i="5" l="1"/>
  <c r="Z4" i="5"/>
  <c r="A4" i="5" l="1"/>
  <c r="BI4" i="5"/>
  <c r="BH4" i="5"/>
  <c r="BE4" i="5"/>
  <c r="AT4" i="5"/>
  <c r="AS4" i="5"/>
  <c r="AR4" i="5"/>
  <c r="AQ4" i="5"/>
  <c r="AP4" i="5"/>
  <c r="AO4" i="5"/>
  <c r="AN4" i="5"/>
  <c r="AM4" i="5"/>
  <c r="AL4" i="5"/>
  <c r="AK4" i="5"/>
  <c r="AJ4" i="5"/>
  <c r="AI4" i="5"/>
  <c r="AH4" i="5"/>
  <c r="AG4" i="5"/>
  <c r="AF4" i="5"/>
  <c r="AD4" i="5"/>
  <c r="AA4" i="5"/>
  <c r="N4" i="5"/>
  <c r="M4" i="5"/>
  <c r="L4" i="5"/>
  <c r="J4" i="5"/>
  <c r="I4" i="5"/>
  <c r="P4" i="5"/>
  <c r="C4" i="5"/>
  <c r="B4" i="5"/>
  <c r="E4" i="5"/>
  <c r="D4" i="5"/>
  <c r="AE4" i="5"/>
  <c r="F34" i="8"/>
  <c r="AC4" i="5" s="1"/>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BC0FA058-A5D2-43D4-A31F-3A7A7C74B282}">
      <text>
        <r>
          <rPr>
            <b/>
            <sz val="11"/>
            <color indexed="8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 ref="G28" authorId="0" shapeId="0" xr:uid="{001EEF23-80D9-4201-8C78-6B974BFF106D}">
      <text>
        <r>
          <rPr>
            <b/>
            <sz val="11"/>
            <color indexed="81"/>
            <rFont val="MS P ゴシック"/>
            <family val="3"/>
            <charset val="128"/>
          </rPr>
          <t xml:space="preserve">
【注意】
※ここで選択した支払区分（月額又は時間額又は日額）に関係なく、
</t>
        </r>
        <r>
          <rPr>
            <b/>
            <sz val="11"/>
            <color indexed="10"/>
            <rFont val="MS P ゴシック"/>
            <family val="3"/>
            <charset val="128"/>
          </rPr>
          <t xml:space="preserve">④の「月額工賃」及び「時間額工賃」はどちらも必ずご記入ください。
</t>
        </r>
      </text>
    </comment>
    <comment ref="C32" authorId="0" shapeId="0" xr:uid="{5926E079-A6DA-43F6-8473-EC56D15F31A1}">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text>
    </comment>
    <comment ref="C37" authorId="0" shapeId="0" xr:uid="{FEA8D4CC-0CEC-430C-A8C0-F1B39F17517A}">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AF79B8C8-B93C-42CC-AEDB-1A7C814331AD}">
      <text>
        <r>
          <rPr>
            <b/>
            <sz val="11"/>
            <color indexed="81"/>
            <rFont val="MS P ゴシック"/>
            <family val="3"/>
            <charset val="128"/>
          </rPr>
          <t>集計の都合上、ファイル形式はExcelファイルのまま御提出ください。</t>
        </r>
      </text>
    </comment>
    <comment ref="V13" authorId="0" shapeId="0" xr:uid="{6D4D8E0A-5D57-4F94-939D-070F7D027E42}">
      <text>
        <r>
          <rPr>
            <b/>
            <sz val="10"/>
            <color indexed="81"/>
            <rFont val="MS P ゴシック"/>
            <family val="3"/>
            <charset val="128"/>
          </rPr>
          <t>【注意】
事業所を廃止又は休止した事業所は、〇印を選択してください。
また、廃止又は休止した年月日を記載してください。</t>
        </r>
      </text>
    </comment>
  </commentList>
</comments>
</file>

<file path=xl/sharedStrings.xml><?xml version="1.0" encoding="utf-8"?>
<sst xmlns="http://schemas.openxmlformats.org/spreadsheetml/2006/main" count="1396" uniqueCount="781">
  <si>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</si>
  <si>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</si>
  <si>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</si>
  <si>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</si>
  <si>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</si>
  <si>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</si>
  <si>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</si>
  <si>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</si>
  <si>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</si>
  <si>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</si>
  <si>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</si>
  <si>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</si>
  <si>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</si>
  <si>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</si>
  <si>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</si>
  <si>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</si>
  <si>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</si>
  <si>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</si>
  <si>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</si>
  <si>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</si>
  <si>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</si>
  <si>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</si>
  <si>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月額換算
【Ａ】÷【Ｂ】</t>
    <rPh sb="0" eb="2">
      <t>ツキガク</t>
    </rPh>
    <rPh sb="2" eb="4">
      <t>カンサン</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</si>
  <si>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</si>
  <si>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</si>
  <si>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</si>
  <si>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</si>
  <si>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</si>
  <si>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</si>
  <si>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</si>
  <si>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</si>
  <si>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</si>
  <si>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</si>
  <si>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</si>
  <si>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</si>
  <si>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</si>
  <si>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</si>
  <si>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</si>
  <si>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</si>
  <si>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</si>
  <si>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</si>
  <si>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</si>
  <si>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</si>
  <si>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</si>
  <si>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</si>
  <si>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</si>
  <si>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</si>
  <si>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</si>
  <si>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</si>
  <si>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</si>
  <si>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</si>
  <si>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</si>
  <si>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</si>
  <si>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</si>
  <si>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</si>
  <si>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</si>
  <si>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</si>
  <si>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</si>
  <si>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</si>
  <si>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t>
    <phoneticPr fontId="2"/>
  </si>
  <si>
    <t>適用除外</t>
    <rPh sb="0" eb="2">
      <t>テキヨウ</t>
    </rPh>
    <rPh sb="2" eb="4">
      <t>ジョガイ</t>
    </rPh>
    <phoneticPr fontId="2"/>
  </si>
  <si>
    <t>最低賃金減額者数</t>
    <rPh sb="0" eb="2">
      <t>サイテイ</t>
    </rPh>
    <rPh sb="2" eb="4">
      <t>チンギン</t>
    </rPh>
    <rPh sb="4" eb="6">
      <t>ゲンガク</t>
    </rPh>
    <rPh sb="6" eb="7">
      <t>シャ</t>
    </rPh>
    <rPh sb="7" eb="8">
      <t>スウ</t>
    </rPh>
    <phoneticPr fontId="2"/>
  </si>
  <si>
    <t>全体数</t>
    <rPh sb="0" eb="2">
      <t>ゼンタイ</t>
    </rPh>
    <rPh sb="2" eb="3">
      <t>スウ</t>
    </rPh>
    <phoneticPr fontId="2"/>
  </si>
  <si>
    <t>（適用除外の利用者がいる場合）最低賃金減額者数</t>
    <rPh sb="1" eb="3">
      <t>テキヨウ</t>
    </rPh>
    <rPh sb="3" eb="5">
      <t>ジョガイ</t>
    </rPh>
    <rPh sb="6" eb="9">
      <t>リヨウシャ</t>
    </rPh>
    <rPh sb="15" eb="17">
      <t>サイテイ</t>
    </rPh>
    <rPh sb="17" eb="19">
      <t>チンギン</t>
    </rPh>
    <rPh sb="19" eb="21">
      <t>ゲンガク</t>
    </rPh>
    <rPh sb="21" eb="22">
      <t>シャ</t>
    </rPh>
    <rPh sb="22" eb="23">
      <t>スウ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</si>
  <si>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</si>
  <si>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</si>
  <si>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カフェ＆ベーカリーどんなときも</t>
  </si>
  <si>
    <t>Green Peas Factory</t>
  </si>
  <si>
    <t>サルース</t>
  </si>
  <si>
    <t>グリーン</t>
  </si>
  <si>
    <t>プラスアイ</t>
  </si>
  <si>
    <t>株式会社ハマウラ福祉工場</t>
  </si>
  <si>
    <t>アスタネ</t>
  </si>
  <si>
    <t>あおぞら</t>
  </si>
  <si>
    <t>グランシティ</t>
  </si>
  <si>
    <t>LIFE</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</si>
  <si>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</si>
  <si>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</si>
  <si>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</si>
  <si>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</si>
  <si>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</si>
  <si>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時間額換算
【Ａ】÷【C】</t>
    <rPh sb="0" eb="3">
      <t>ジカンガク</t>
    </rPh>
    <rPh sb="3" eb="5">
      <t>カンサン</t>
    </rPh>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</si>
  <si>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</si>
  <si>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</si>
  <si>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</si>
  <si>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</si>
  <si>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</si>
  <si>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</si>
  <si>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</si>
  <si>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</si>
  <si>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</si>
  <si>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</si>
  <si>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t>適用除外の利用者の有無　▼</t>
    <rPh sb="0" eb="2">
      <t>テキヨウ</t>
    </rPh>
    <rPh sb="2" eb="4">
      <t>ジョガイ</t>
    </rPh>
    <rPh sb="5" eb="8">
      <t>リヨウシャ</t>
    </rPh>
    <rPh sb="9" eb="11">
      <t>ウム</t>
    </rPh>
    <phoneticPr fontId="2"/>
  </si>
  <si>
    <t>整理番号</t>
    <rPh sb="0" eb="2">
      <t>セイリ</t>
    </rPh>
    <rPh sb="2" eb="4">
      <t>バンゴウ</t>
    </rPh>
    <phoneticPr fontId="2"/>
  </si>
  <si>
    <t>就労継続支援(Ａ型)</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</si>
  <si>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</si>
  <si>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</si>
  <si>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</si>
  <si>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</si>
  <si>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</si>
  <si>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</si>
  <si>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</si>
  <si>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</si>
  <si>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</si>
  <si>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</si>
  <si>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</si>
  <si>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</si>
  <si>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</si>
  <si>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</si>
  <si>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</si>
  <si>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</si>
  <si>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</si>
  <si>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</si>
  <si>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</si>
  <si>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</si>
  <si>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</si>
  <si>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</si>
  <si>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</si>
  <si>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</si>
  <si>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</si>
  <si>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</si>
  <si>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</si>
  <si>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</si>
  <si>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</si>
  <si>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</si>
  <si>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</si>
  <si>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</si>
  <si>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</si>
  <si>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</si>
  <si>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</si>
  <si>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</si>
  <si>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</si>
  <si>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</si>
  <si>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</si>
  <si>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</si>
  <si>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</si>
  <si>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</si>
  <si>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</si>
  <si>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</si>
  <si>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</si>
  <si>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</si>
  <si>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</si>
  <si>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</si>
  <si>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</si>
  <si>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</si>
  <si>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</si>
  <si>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</si>
  <si>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</si>
  <si>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</si>
  <si>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</si>
  <si>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</si>
  <si>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</si>
  <si>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</si>
  <si>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</si>
  <si>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</si>
  <si>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</si>
  <si>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</si>
  <si>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</si>
  <si>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</si>
  <si>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</si>
  <si>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</si>
  <si>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</si>
  <si>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</si>
  <si>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</si>
  <si>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</si>
  <si>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</si>
  <si>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</si>
  <si>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</si>
  <si>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Z-2</t>
  </si>
  <si>
    <t>Z-3</t>
  </si>
  <si>
    <t>Z-4</t>
  </si>
  <si>
    <t>Z-5</t>
  </si>
  <si>
    <t>Z-6</t>
  </si>
  <si>
    <t>Z-7</t>
  </si>
  <si>
    <t>Z-8</t>
  </si>
  <si>
    <t>Z-9</t>
  </si>
  <si>
    <t>Z-10</t>
  </si>
  <si>
    <t>Z-11</t>
  </si>
  <si>
    <t>Z-12</t>
  </si>
  <si>
    <t>Z-13</t>
  </si>
  <si>
    <t>Z-14</t>
  </si>
  <si>
    <t>Z-15</t>
  </si>
  <si>
    <t>2内容</t>
    <rPh sb="1" eb="3">
      <t>ナイヨウ</t>
    </rPh>
    <phoneticPr fontId="2"/>
  </si>
  <si>
    <t>3内容</t>
    <rPh sb="1" eb="3">
      <t>ナイヨウ</t>
    </rPh>
    <phoneticPr fontId="2"/>
  </si>
  <si>
    <t>事業種別▼</t>
    <phoneticPr fontId="2"/>
  </si>
  <si>
    <t>事業種別</t>
    <rPh sb="0" eb="2">
      <t>ジギョウ</t>
    </rPh>
    <rPh sb="2" eb="4">
      <t>シュベツ</t>
    </rPh>
    <phoneticPr fontId="2"/>
  </si>
  <si>
    <t>さいたま市</t>
  </si>
  <si>
    <t>事業所所在地</t>
    <rPh sb="0" eb="3">
      <t>ジギョウショ</t>
    </rPh>
    <rPh sb="3" eb="6">
      <t>ショザイチ</t>
    </rPh>
    <phoneticPr fontId="2"/>
  </si>
  <si>
    <t>利用者総生産時間
【C】</t>
    <rPh sb="0" eb="3">
      <t>リヨウシャ</t>
    </rPh>
    <rPh sb="3" eb="6">
      <t>ソウセイサン</t>
    </rPh>
    <rPh sb="6" eb="8">
      <t>ジカン</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</si>
  <si>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</si>
  <si>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</si>
  <si>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</si>
  <si>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</si>
  <si>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</si>
  <si>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</si>
  <si>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</si>
  <si>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</si>
  <si>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</si>
  <si>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</si>
  <si>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</si>
  <si>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</si>
  <si>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⑫</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</si>
  <si>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</si>
  <si>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</si>
  <si>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</si>
  <si>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</si>
  <si>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</si>
  <si>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r>
      <rPr>
        <b/>
        <sz val="10"/>
        <color indexed="10"/>
        <rFont val="ＭＳ Ｐゴシック"/>
        <family val="3"/>
        <charset val="128"/>
      </rPr>
      <t>時間額</t>
    </r>
    <r>
      <rPr>
        <b/>
        <sz val="10"/>
        <rFont val="ＭＳ Ｐゴシック"/>
        <family val="3"/>
        <charset val="128"/>
      </rPr>
      <t>工賃（賃金）に係る利用者総生産時間　計算方法</t>
    </r>
    <rPh sb="0" eb="3">
      <t>ジカンガク</t>
    </rPh>
    <rPh sb="3" eb="5">
      <t>コウチン</t>
    </rPh>
    <rPh sb="6" eb="8">
      <t>チンギン</t>
    </rPh>
    <rPh sb="10" eb="11">
      <t>カカ</t>
    </rPh>
    <rPh sb="12" eb="15">
      <t>リヨウシャ</t>
    </rPh>
    <rPh sb="15" eb="18">
      <t>ソウセイサン</t>
    </rPh>
    <rPh sb="18" eb="20">
      <t>ジカン</t>
    </rPh>
    <rPh sb="21" eb="23">
      <t>ケイサン</t>
    </rPh>
    <rPh sb="23" eb="25">
      <t>ホウホウ</t>
    </rPh>
    <phoneticPr fontId="2"/>
  </si>
  <si>
    <r>
      <rPr>
        <b/>
        <sz val="10"/>
        <color indexed="10"/>
        <rFont val="ＭＳ Ｐゴシック"/>
        <family val="3"/>
        <charset val="128"/>
      </rPr>
      <t>月額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2">
      <t>ゲツガク</t>
    </rPh>
    <rPh sb="2" eb="4">
      <t>コウチン</t>
    </rPh>
    <rPh sb="5" eb="7">
      <t>カイトウ</t>
    </rPh>
    <rPh sb="7" eb="9">
      <t>ヒッス</t>
    </rPh>
    <phoneticPr fontId="2"/>
  </si>
  <si>
    <r>
      <rPr>
        <b/>
        <sz val="10"/>
        <color indexed="10"/>
        <rFont val="ＭＳ Ｐゴシック"/>
        <family val="3"/>
        <charset val="128"/>
      </rPr>
      <t>時間額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3">
      <t>ジカンガク</t>
    </rPh>
    <rPh sb="3" eb="5">
      <t>コウチン</t>
    </rPh>
    <rPh sb="6" eb="8">
      <t>カイトウ</t>
    </rPh>
    <rPh sb="8" eb="10">
      <t>ヒッス</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</si>
  <si>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</si>
  <si>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川口市</t>
    <rPh sb="0" eb="3">
      <t>カワグチシ</t>
    </rPh>
    <phoneticPr fontId="2"/>
  </si>
  <si>
    <t>川越市</t>
    <rPh sb="0" eb="3">
      <t>カワゴエシ</t>
    </rPh>
    <phoneticPr fontId="2"/>
  </si>
  <si>
    <t>川越市</t>
    <rPh sb="0" eb="3">
      <t>カワゴエシ</t>
    </rPh>
    <phoneticPr fontId="1"/>
  </si>
  <si>
    <t>久喜市</t>
    <rPh sb="0" eb="3">
      <t>クキシ</t>
    </rPh>
    <phoneticPr fontId="2"/>
  </si>
  <si>
    <t>(特非)あかり</t>
    <rPh sb="1" eb="2">
      <t>トク</t>
    </rPh>
    <rPh sb="2" eb="3">
      <t>ヒ</t>
    </rPh>
    <phoneticPr fontId="2"/>
  </si>
  <si>
    <t>南埼玉郡宮代町</t>
    <rPh sb="0" eb="4">
      <t>ミナミサイタマグン</t>
    </rPh>
    <rPh sb="4" eb="7">
      <t>ミヤシロマチ</t>
    </rPh>
    <phoneticPr fontId="2"/>
  </si>
  <si>
    <t>春日部市</t>
    <rPh sb="0" eb="4">
      <t>カスカベシ</t>
    </rPh>
    <phoneticPr fontId="2"/>
  </si>
  <si>
    <t>越谷市</t>
    <rPh sb="0" eb="3">
      <t>コシガヤシ</t>
    </rPh>
    <phoneticPr fontId="2"/>
  </si>
  <si>
    <t>越谷市</t>
    <rPh sb="0" eb="2">
      <t>コシガヤ</t>
    </rPh>
    <rPh sb="2" eb="3">
      <t>シ</t>
    </rPh>
    <phoneticPr fontId="2"/>
  </si>
  <si>
    <t>八潮市</t>
    <rPh sb="0" eb="3">
      <t>ヤシオシ</t>
    </rPh>
    <phoneticPr fontId="2"/>
  </si>
  <si>
    <t>三郷市</t>
    <rPh sb="0" eb="3">
      <t>ミサトシ</t>
    </rPh>
    <phoneticPr fontId="2"/>
  </si>
  <si>
    <t>蕨市</t>
    <rPh sb="0" eb="2">
      <t>ワラビシ</t>
    </rPh>
    <phoneticPr fontId="2"/>
  </si>
  <si>
    <t>上尾市</t>
    <rPh sb="0" eb="3">
      <t>アゲオシ</t>
    </rPh>
    <phoneticPr fontId="2"/>
  </si>
  <si>
    <t>鴻巣市</t>
    <rPh sb="0" eb="3">
      <t>コウノスシ</t>
    </rPh>
    <phoneticPr fontId="2"/>
  </si>
  <si>
    <t>草加市</t>
    <rPh sb="0" eb="3">
      <t>ソウカシ</t>
    </rPh>
    <phoneticPr fontId="2"/>
  </si>
  <si>
    <t>戸田市</t>
    <rPh sb="0" eb="3">
      <t>トダシ</t>
    </rPh>
    <phoneticPr fontId="2"/>
  </si>
  <si>
    <t>所沢市</t>
    <rPh sb="0" eb="3">
      <t>トコロザワシ</t>
    </rPh>
    <phoneticPr fontId="2"/>
  </si>
  <si>
    <t>(福)茶の花福祉会</t>
    <rPh sb="1" eb="2">
      <t>フク</t>
    </rPh>
    <rPh sb="3" eb="4">
      <t>チャ</t>
    </rPh>
    <rPh sb="5" eb="6">
      <t>ハナ</t>
    </rPh>
    <rPh sb="6" eb="9">
      <t>フクシカイ</t>
    </rPh>
    <phoneticPr fontId="2"/>
  </si>
  <si>
    <t>飯能市</t>
    <rPh sb="0" eb="3">
      <t>ハンノウシ</t>
    </rPh>
    <phoneticPr fontId="2"/>
  </si>
  <si>
    <t>入間市</t>
    <rPh sb="0" eb="3">
      <t>イルマシ</t>
    </rPh>
    <phoneticPr fontId="2"/>
  </si>
  <si>
    <t>富士見市</t>
    <rPh sb="0" eb="4">
      <t>フジミシ</t>
    </rPh>
    <phoneticPr fontId="2"/>
  </si>
  <si>
    <t>ふじみ野市</t>
    <rPh sb="3" eb="4">
      <t>ノ</t>
    </rPh>
    <rPh sb="4" eb="5">
      <t>シ</t>
    </rPh>
    <phoneticPr fontId="2"/>
  </si>
  <si>
    <t>熊谷市</t>
    <rPh sb="0" eb="3">
      <t>クマガヤシ</t>
    </rPh>
    <phoneticPr fontId="2"/>
  </si>
  <si>
    <t>深谷市</t>
    <rPh sb="0" eb="3">
      <t>フカヤシ</t>
    </rPh>
    <phoneticPr fontId="2"/>
  </si>
  <si>
    <t>比企郡小川町</t>
    <rPh sb="0" eb="3">
      <t>ヒキグン</t>
    </rPh>
    <rPh sb="3" eb="6">
      <t>オガワマチ</t>
    </rPh>
    <phoneticPr fontId="2"/>
  </si>
  <si>
    <t>加須市</t>
    <rPh sb="0" eb="3">
      <t>カゾシ</t>
    </rPh>
    <phoneticPr fontId="2"/>
  </si>
  <si>
    <t>行田市</t>
    <rPh sb="0" eb="3">
      <t>ギョウダシ</t>
    </rPh>
    <phoneticPr fontId="2"/>
  </si>
  <si>
    <t>深谷市</t>
    <rPh sb="0" eb="2">
      <t>フカヤ</t>
    </rPh>
    <rPh sb="2" eb="3">
      <t>シ</t>
    </rPh>
    <phoneticPr fontId="2"/>
  </si>
  <si>
    <t>秩父市</t>
    <rPh sb="0" eb="3">
      <t>チチブシ</t>
    </rPh>
    <phoneticPr fontId="2"/>
  </si>
  <si>
    <t>新座市</t>
    <rPh sb="0" eb="3">
      <t>ニイザシ</t>
    </rPh>
    <phoneticPr fontId="2"/>
  </si>
  <si>
    <t>桶川市</t>
    <rPh sb="0" eb="3">
      <t>オケガワシ</t>
    </rPh>
    <phoneticPr fontId="2"/>
  </si>
  <si>
    <t>蓮田市</t>
    <rPh sb="0" eb="3">
      <t>ハスダシ</t>
    </rPh>
    <phoneticPr fontId="2"/>
  </si>
  <si>
    <t>幸手市</t>
    <rPh sb="0" eb="3">
      <t>サッテシ</t>
    </rPh>
    <phoneticPr fontId="2"/>
  </si>
  <si>
    <t>吉川市</t>
    <rPh sb="0" eb="3">
      <t>ヨシカワシ</t>
    </rPh>
    <phoneticPr fontId="2"/>
  </si>
  <si>
    <t>さいたま市</t>
    <rPh sb="4" eb="5">
      <t>シ</t>
    </rPh>
    <phoneticPr fontId="2"/>
  </si>
  <si>
    <t>(公社)やどかりの里</t>
    <rPh sb="1" eb="2">
      <t>コウ</t>
    </rPh>
    <rPh sb="2" eb="3">
      <t>シャ</t>
    </rPh>
    <rPh sb="9" eb="10">
      <t>サト</t>
    </rPh>
    <phoneticPr fontId="2"/>
  </si>
  <si>
    <t>（株）千手</t>
    <rPh sb="1" eb="2">
      <t>カブ</t>
    </rPh>
    <rPh sb="3" eb="5">
      <t>センジュ</t>
    </rPh>
    <phoneticPr fontId="2"/>
  </si>
  <si>
    <t>（株）APレインボー</t>
    <rPh sb="1" eb="2">
      <t>カブ</t>
    </rPh>
    <phoneticPr fontId="2"/>
  </si>
  <si>
    <t>アルプス夢工房</t>
    <rPh sb="4" eb="5">
      <t>ユメ</t>
    </rPh>
    <rPh sb="5" eb="7">
      <t>コウボウ</t>
    </rPh>
    <phoneticPr fontId="2"/>
  </si>
  <si>
    <t>self-A・アイステージ川口</t>
    <rPh sb="13" eb="15">
      <t>カワグチ</t>
    </rPh>
    <phoneticPr fontId="2"/>
  </si>
  <si>
    <t>（株）アライズ</t>
    <rPh sb="1" eb="2">
      <t>カブ</t>
    </rPh>
    <phoneticPr fontId="2"/>
  </si>
  <si>
    <t>（福）皆の郷</t>
    <rPh sb="1" eb="2">
      <t>フク</t>
    </rPh>
    <rPh sb="3" eb="4">
      <t>ミナ</t>
    </rPh>
    <rPh sb="5" eb="6">
      <t>サト</t>
    </rPh>
    <phoneticPr fontId="1"/>
  </si>
  <si>
    <t>(株)スマイル</t>
    <rPh sb="0" eb="3">
      <t>カブ</t>
    </rPh>
    <phoneticPr fontId="2"/>
  </si>
  <si>
    <t>笑顔下松原</t>
    <rPh sb="0" eb="2">
      <t>エガオ</t>
    </rPh>
    <rPh sb="2" eb="5">
      <t>シモマツバラ</t>
    </rPh>
    <phoneticPr fontId="2"/>
  </si>
  <si>
    <t>（同）MAH</t>
    <rPh sb="1" eb="2">
      <t>ドウ</t>
    </rPh>
    <phoneticPr fontId="2"/>
  </si>
  <si>
    <t>未来工房　川越</t>
    <rPh sb="0" eb="2">
      <t>ミライ</t>
    </rPh>
    <rPh sb="2" eb="4">
      <t>コウボウ</t>
    </rPh>
    <rPh sb="5" eb="7">
      <t>カワゴエ</t>
    </rPh>
    <phoneticPr fontId="2"/>
  </si>
  <si>
    <t>（同）MIRAI</t>
    <rPh sb="1" eb="2">
      <t>ドウ</t>
    </rPh>
    <phoneticPr fontId="2"/>
  </si>
  <si>
    <t>(株)安</t>
    <rPh sb="0" eb="3">
      <t>カブ</t>
    </rPh>
    <rPh sb="3" eb="4">
      <t>ヤス</t>
    </rPh>
    <phoneticPr fontId="2"/>
  </si>
  <si>
    <t>就労継続支援Ａ型事業所　あかり</t>
    <rPh sb="0" eb="2">
      <t>シュウロウ</t>
    </rPh>
    <rPh sb="2" eb="4">
      <t>ケイゾク</t>
    </rPh>
    <rPh sb="4" eb="6">
      <t>シエン</t>
    </rPh>
    <rPh sb="7" eb="8">
      <t>ガタ</t>
    </rPh>
    <rPh sb="8" eb="11">
      <t>ジギョウショ</t>
    </rPh>
    <phoneticPr fontId="2"/>
  </si>
  <si>
    <t>（同）プラネット</t>
    <rPh sb="1" eb="2">
      <t>ドウ</t>
    </rPh>
    <phoneticPr fontId="2"/>
  </si>
  <si>
    <t>(株)stara</t>
    <rPh sb="0" eb="3">
      <t>カブ</t>
    </rPh>
    <phoneticPr fontId="2"/>
  </si>
  <si>
    <t>stara　越谷</t>
    <rPh sb="6" eb="8">
      <t>コシガヤ</t>
    </rPh>
    <phoneticPr fontId="2"/>
  </si>
  <si>
    <t>stara　新越谷</t>
    <rPh sb="6" eb="9">
      <t>シンコシガヤ</t>
    </rPh>
    <phoneticPr fontId="2"/>
  </si>
  <si>
    <t>（同）ＭＩＲＡＩ</t>
    <rPh sb="1" eb="2">
      <t>ドウ</t>
    </rPh>
    <phoneticPr fontId="2"/>
  </si>
  <si>
    <t>未来工房　南越谷</t>
    <rPh sb="0" eb="2">
      <t>ミライ</t>
    </rPh>
    <rPh sb="2" eb="4">
      <t>コウボウ</t>
    </rPh>
    <rPh sb="5" eb="8">
      <t>ミナミコシガヤ</t>
    </rPh>
    <phoneticPr fontId="2"/>
  </si>
  <si>
    <t>未来工房　越谷</t>
    <rPh sb="0" eb="2">
      <t>ミライ</t>
    </rPh>
    <rPh sb="2" eb="4">
      <t>コウボウ</t>
    </rPh>
    <rPh sb="5" eb="7">
      <t>コシガヤ</t>
    </rPh>
    <phoneticPr fontId="2"/>
  </si>
  <si>
    <t>stara　せんげん台</t>
    <rPh sb="10" eb="11">
      <t>ダイ</t>
    </rPh>
    <phoneticPr fontId="2"/>
  </si>
  <si>
    <t>クリスタルサービス八潮</t>
    <rPh sb="9" eb="11">
      <t>ヤシオ</t>
    </rPh>
    <phoneticPr fontId="2"/>
  </si>
  <si>
    <t>(株)ラインアロー</t>
    <rPh sb="1" eb="2">
      <t>カブ</t>
    </rPh>
    <phoneticPr fontId="2"/>
  </si>
  <si>
    <t>ブルースカイ三郷</t>
    <rPh sb="6" eb="8">
      <t>ミサト</t>
    </rPh>
    <phoneticPr fontId="2"/>
  </si>
  <si>
    <t>(特非)インスピリット</t>
    <rPh sb="1" eb="2">
      <t>トク</t>
    </rPh>
    <rPh sb="2" eb="3">
      <t>ヒ</t>
    </rPh>
    <phoneticPr fontId="2"/>
  </si>
  <si>
    <t>(株)千手</t>
    <rPh sb="0" eb="3">
      <t>カブ</t>
    </rPh>
    <rPh sb="3" eb="5">
      <t>センジュ</t>
    </rPh>
    <phoneticPr fontId="2"/>
  </si>
  <si>
    <t>(同)ソレイユ</t>
    <rPh sb="1" eb="2">
      <t>ドウ</t>
    </rPh>
    <phoneticPr fontId="2"/>
  </si>
  <si>
    <t>(株)千手</t>
    <rPh sb="1" eb="2">
      <t>カブ</t>
    </rPh>
    <rPh sb="3" eb="5">
      <t>センジュ</t>
    </rPh>
    <phoneticPr fontId="2"/>
  </si>
  <si>
    <t>（株）クリスタルサービス</t>
    <rPh sb="1" eb="2">
      <t>カブ</t>
    </rPh>
    <phoneticPr fontId="2"/>
  </si>
  <si>
    <t>(株)サンベース</t>
    <rPh sb="1" eb="2">
      <t>カブ</t>
    </rPh>
    <phoneticPr fontId="2"/>
  </si>
  <si>
    <t>㈱健生</t>
    <rPh sb="1" eb="2">
      <t>ケン</t>
    </rPh>
    <rPh sb="2" eb="3">
      <t>ショウ</t>
    </rPh>
    <phoneticPr fontId="2"/>
  </si>
  <si>
    <t>トコロ陽だまり</t>
    <rPh sb="3" eb="4">
      <t>ヒ</t>
    </rPh>
    <phoneticPr fontId="2"/>
  </si>
  <si>
    <t>(福)はなみずき会</t>
    <rPh sb="0" eb="3">
      <t>フク</t>
    </rPh>
    <rPh sb="8" eb="9">
      <t>カイ</t>
    </rPh>
    <phoneticPr fontId="2"/>
  </si>
  <si>
    <t>(株)ウェルフェアD</t>
    <rPh sb="0" eb="3">
      <t>カブ</t>
    </rPh>
    <phoneticPr fontId="2"/>
  </si>
  <si>
    <t>ウェルフェアD狭山</t>
    <rPh sb="7" eb="9">
      <t>サヤマ</t>
    </rPh>
    <phoneticPr fontId="2"/>
  </si>
  <si>
    <t>狭山市</t>
    <rPh sb="0" eb="2">
      <t>サヤマ</t>
    </rPh>
    <rPh sb="2" eb="3">
      <t>シ</t>
    </rPh>
    <phoneticPr fontId="2"/>
  </si>
  <si>
    <t>ウェルフェアD狭山Ⅱ</t>
    <rPh sb="7" eb="9">
      <t>サヤマ</t>
    </rPh>
    <phoneticPr fontId="2"/>
  </si>
  <si>
    <t>ふじさわ大樹作業所</t>
    <rPh sb="4" eb="6">
      <t>タイジュ</t>
    </rPh>
    <rPh sb="6" eb="9">
      <t>サギョウショ</t>
    </rPh>
    <phoneticPr fontId="2"/>
  </si>
  <si>
    <t>ウェルフェアD入間Ⅰ</t>
    <rPh sb="7" eb="9">
      <t>イルマ</t>
    </rPh>
    <phoneticPr fontId="2"/>
  </si>
  <si>
    <t>(株)さくら</t>
    <rPh sb="0" eb="3">
      <t>カブ</t>
    </rPh>
    <phoneticPr fontId="2"/>
  </si>
  <si>
    <t>(株)サンライト</t>
    <rPh sb="1" eb="2">
      <t>カブ</t>
    </rPh>
    <phoneticPr fontId="2"/>
  </si>
  <si>
    <t>(株)リンクステーション</t>
    <rPh sb="1" eb="2">
      <t>カブ</t>
    </rPh>
    <phoneticPr fontId="2"/>
  </si>
  <si>
    <t>（株）市流</t>
    <rPh sb="1" eb="2">
      <t>カブ</t>
    </rPh>
    <rPh sb="3" eb="4">
      <t>イチ</t>
    </rPh>
    <rPh sb="4" eb="5">
      <t>リュウ</t>
    </rPh>
    <phoneticPr fontId="2"/>
  </si>
  <si>
    <t>市流</t>
    <rPh sb="0" eb="1">
      <t>イチ</t>
    </rPh>
    <rPh sb="1" eb="2">
      <t>リュウ</t>
    </rPh>
    <phoneticPr fontId="2"/>
  </si>
  <si>
    <t>フロイデ（株）</t>
    <rPh sb="5" eb="6">
      <t>カブ</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</si>
  <si>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</si>
  <si>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</si>
  <si>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(福)埼玉福祉会</t>
    <rPh sb="3" eb="5">
      <t>サイタマ</t>
    </rPh>
    <rPh sb="5" eb="8">
      <t>フクシカイ</t>
    </rPh>
    <phoneticPr fontId="2"/>
  </si>
  <si>
    <t>就労継続支援Ａ型事業所ラボリ</t>
    <rPh sb="0" eb="2">
      <t>シュウロウ</t>
    </rPh>
    <rPh sb="2" eb="4">
      <t>ケイゾク</t>
    </rPh>
    <rPh sb="4" eb="6">
      <t>シエン</t>
    </rPh>
    <rPh sb="7" eb="8">
      <t>ガタ</t>
    </rPh>
    <rPh sb="8" eb="11">
      <t>ジギョウショ</t>
    </rPh>
    <phoneticPr fontId="2"/>
  </si>
  <si>
    <t>ヒューマニティーアシスト（同）</t>
    <rPh sb="13" eb="14">
      <t>ドウ</t>
    </rPh>
    <phoneticPr fontId="2"/>
  </si>
  <si>
    <t>ヒューマニティーアシスト合同会社 吉川事業所</t>
    <rPh sb="12" eb="16">
      <t>ゴウドウガイシャ</t>
    </rPh>
    <rPh sb="17" eb="22">
      <t>ヨシカワジギョウショ</t>
    </rPh>
    <phoneticPr fontId="2"/>
  </si>
  <si>
    <t>(株)ゼネラルパートナーズ</t>
  </si>
  <si>
    <t>(同）ソレイユ</t>
    <rPh sb="1" eb="2">
      <t>ドウ</t>
    </rPh>
    <phoneticPr fontId="2"/>
  </si>
  <si>
    <t>(株)グランメル</t>
    <rPh sb="0" eb="3">
      <t>カブ</t>
    </rPh>
    <phoneticPr fontId="2"/>
  </si>
  <si>
    <t>self-A・アイステージ中浦和</t>
    <rPh sb="13" eb="16">
      <t>ナカウラワ</t>
    </rPh>
    <phoneticPr fontId="2"/>
  </si>
  <si>
    <t>夢工房　大宮</t>
    <rPh sb="0" eb="1">
      <t>ユメ</t>
    </rPh>
    <rPh sb="1" eb="3">
      <t>コウボウ</t>
    </rPh>
    <rPh sb="4" eb="6">
      <t>オオミヤ</t>
    </rPh>
    <phoneticPr fontId="2"/>
  </si>
  <si>
    <t>ＮＥＸＴ　ＡＩＲ</t>
  </si>
  <si>
    <t>(株)千真</t>
    <rPh sb="0" eb="3">
      <t>カブ</t>
    </rPh>
    <rPh sb="3" eb="4">
      <t>セン</t>
    </rPh>
    <rPh sb="4" eb="5">
      <t>シン</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</si>
  <si>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</si>
  <si>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</si>
  <si>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</si>
  <si>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</si>
  <si>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</si>
  <si>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</si>
  <si>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</si>
  <si>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</si>
  <si>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</si>
  <si>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</si>
  <si>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</si>
  <si>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</si>
  <si>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</si>
  <si>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</si>
  <si>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</si>
  <si>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</si>
  <si>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</si>
  <si>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</si>
  <si>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</si>
  <si>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</si>
  <si>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</si>
  <si>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</si>
  <si>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</si>
  <si>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</si>
  <si>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</si>
  <si>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</si>
  <si>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</si>
  <si>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</si>
  <si>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</si>
  <si>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</si>
  <si>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</si>
  <si>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　　</t>
  </si>
  <si>
    <t>A-75</t>
  </si>
  <si>
    <t>A-76</t>
  </si>
  <si>
    <t>A-77</t>
  </si>
  <si>
    <t>A-78</t>
  </si>
  <si>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</si>
  <si>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</si>
  <si>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</si>
  <si>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（株）fam table</t>
    <rPh sb="1" eb="2">
      <t>カブ</t>
    </rPh>
    <phoneticPr fontId="2"/>
  </si>
  <si>
    <t>（株）Pine</t>
    <rPh sb="0" eb="3">
      <t>カブ</t>
    </rPh>
    <phoneticPr fontId="2"/>
  </si>
  <si>
    <t>（同）フィットワーク</t>
    <rPh sb="1" eb="2">
      <t>ドウ</t>
    </rPh>
    <phoneticPr fontId="2"/>
  </si>
  <si>
    <t>合同会社Ａｚアットモア</t>
    <rPh sb="0" eb="4">
      <t>ゴウドウガイシャ</t>
    </rPh>
    <phoneticPr fontId="2"/>
  </si>
  <si>
    <t>株式会社やそきち</t>
    <rPh sb="0" eb="4">
      <t>カブシキガイシャ</t>
    </rPh>
    <phoneticPr fontId="2"/>
  </si>
  <si>
    <t>（株）みらいの窓口</t>
    <rPh sb="0" eb="3">
      <t>カブ</t>
    </rPh>
    <rPh sb="7" eb="9">
      <t>マドグチ</t>
    </rPh>
    <phoneticPr fontId="2"/>
  </si>
  <si>
    <t>みらいの窓口</t>
    <rPh sb="4" eb="6">
      <t>マドグチ</t>
    </rPh>
    <phoneticPr fontId="2"/>
  </si>
  <si>
    <t>（同）エコーズガーデン</t>
    <rPh sb="1" eb="2">
      <t>ドウ</t>
    </rPh>
    <phoneticPr fontId="2"/>
  </si>
  <si>
    <t>（有）風原</t>
    <rPh sb="1" eb="2">
      <t>ユウ</t>
    </rPh>
    <rPh sb="3" eb="5">
      <t>カザハラ</t>
    </rPh>
    <phoneticPr fontId="2"/>
  </si>
  <si>
    <t>織の花</t>
    <rPh sb="0" eb="1">
      <t>オリ</t>
    </rPh>
    <rPh sb="2" eb="3">
      <t>ハナ</t>
    </rPh>
    <phoneticPr fontId="2"/>
  </si>
  <si>
    <t>（株）リライブ</t>
    <rPh sb="1" eb="2">
      <t>カブ</t>
    </rPh>
    <phoneticPr fontId="2"/>
  </si>
  <si>
    <t>（一社）カルミア</t>
    <rPh sb="1" eb="3">
      <t>イッシャ</t>
    </rPh>
    <rPh sb="2" eb="3">
      <t>シャ</t>
    </rPh>
    <phoneticPr fontId="2"/>
  </si>
  <si>
    <t>A-79</t>
  </si>
  <si>
    <t>A-80</t>
  </si>
  <si>
    <t>A-81</t>
  </si>
  <si>
    <t>A-82</t>
  </si>
  <si>
    <t>(福)じりつ</t>
    <rPh sb="1" eb="2">
      <t>フク</t>
    </rPh>
    <phoneticPr fontId="2"/>
  </si>
  <si>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</si>
  <si>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</si>
  <si>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</si>
  <si>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</si>
  <si>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</si>
  <si>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</si>
  <si>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</si>
  <si>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</si>
  <si>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</si>
  <si>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</si>
  <si>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川口市</t>
    <rPh sb="0" eb="3">
      <t>かわぐちし</t>
    </rPh>
    <phoneticPr fontId="2" type="Hiragana"/>
  </si>
  <si>
    <t>社会福祉協議会</t>
    <rPh sb="0" eb="2">
      <t>シャカイ</t>
    </rPh>
    <rPh sb="2" eb="4">
      <t>フクシ</t>
    </rPh>
    <rPh sb="4" eb="7">
      <t>キョウギカイ</t>
    </rPh>
    <phoneticPr fontId="2"/>
  </si>
  <si>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</si>
  <si>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</si>
  <si>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</si>
  <si>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</si>
  <si>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（特非）かわぐち健康福祉サービス振興会</t>
    <rPh sb="1" eb="2">
      <t>とく</t>
    </rPh>
    <rPh sb="2" eb="3">
      <t>ひ</t>
    </rPh>
    <rPh sb="8" eb="10">
      <t>けんこう</t>
    </rPh>
    <rPh sb="10" eb="12">
      <t>ふくし</t>
    </rPh>
    <rPh sb="16" eb="19">
      <t>しんこうかい</t>
    </rPh>
    <phoneticPr fontId="2" type="Hiragana"/>
  </si>
  <si>
    <t>多機能型　ひまわりの友</t>
    <rPh sb="0" eb="4">
      <t>たきのうがた</t>
    </rPh>
    <rPh sb="10" eb="11">
      <t>とも</t>
    </rPh>
    <phoneticPr fontId="2" type="Hiragana"/>
  </si>
  <si>
    <t>未来サポート（株）</t>
    <rPh sb="0" eb="2">
      <t>みらい</t>
    </rPh>
    <rPh sb="6" eb="9">
      <t>かぶ</t>
    </rPh>
    <phoneticPr fontId="2" type="Hiragana"/>
  </si>
  <si>
    <t>未来サポート</t>
    <rPh sb="0" eb="2">
      <t>みらい</t>
    </rPh>
    <phoneticPr fontId="2" type="Hiragana"/>
  </si>
  <si>
    <t>くるみ株式会社</t>
    <rPh sb="3" eb="7">
      <t>かぶしきがいしゃ</t>
    </rPh>
    <phoneticPr fontId="2" type="Hiragana"/>
  </si>
  <si>
    <t>ブロッサムワークス川口</t>
    <rPh sb="9" eb="11">
      <t>かわぐち</t>
    </rPh>
    <phoneticPr fontId="2" type="Hiragana"/>
  </si>
  <si>
    <t>（一社）Ciel</t>
    <rPh sb="1" eb="3">
      <t>イッシャ</t>
    </rPh>
    <phoneticPr fontId="2"/>
  </si>
  <si>
    <t>スカイサービス</t>
  </si>
  <si>
    <t>（株）ekプラン</t>
    <rPh sb="0" eb="3">
      <t>カブ</t>
    </rPh>
    <phoneticPr fontId="2"/>
  </si>
  <si>
    <t>（一社）カルミア</t>
    <rPh sb="1" eb="3">
      <t>イッシャ</t>
    </rPh>
    <phoneticPr fontId="2"/>
  </si>
  <si>
    <t>アイ・ケア（株）</t>
    <rPh sb="5" eb="8">
      <t>カブ</t>
    </rPh>
    <phoneticPr fontId="2"/>
  </si>
  <si>
    <t>共に生きる（株）</t>
    <rPh sb="0" eb="1">
      <t>トモ</t>
    </rPh>
    <rPh sb="2" eb="3">
      <t>イ</t>
    </rPh>
    <phoneticPr fontId="2"/>
  </si>
  <si>
    <t>トモイキ</t>
  </si>
  <si>
    <t>（同）一元</t>
    <rPh sb="1" eb="2">
      <t>オナ</t>
    </rPh>
    <rPh sb="3" eb="5">
      <t>イチゲン</t>
    </rPh>
    <phoneticPr fontId="2"/>
  </si>
  <si>
    <t>ララ・サニー</t>
  </si>
  <si>
    <t>（株）ＮＳＢ</t>
    <rPh sb="1" eb="2">
      <t>カブ</t>
    </rPh>
    <phoneticPr fontId="2"/>
  </si>
  <si>
    <t>A-83</t>
  </si>
  <si>
    <t>A-84</t>
  </si>
  <si>
    <t>A-85</t>
  </si>
  <si>
    <t>A-86</t>
  </si>
  <si>
    <t>A-87</t>
  </si>
  <si>
    <t>A-88</t>
  </si>
  <si>
    <t>A-89</t>
  </si>
  <si>
    <t>A-90</t>
  </si>
  <si>
    <t>with go</t>
  </si>
  <si>
    <t>A-91</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</si>
  <si>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</si>
  <si>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</si>
  <si>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</si>
  <si>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</si>
  <si>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</si>
  <si>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</si>
  <si>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</si>
  <si>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メールアドレス</t>
    <phoneticPr fontId="2"/>
  </si>
  <si>
    <r>
      <t>　今後取り組みたい生産活動について、⑧の分野１～１3の中から選びその活動内容（希望）を記載してください。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</si>
  <si>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K9</t>
    <phoneticPr fontId="2"/>
  </si>
  <si>
    <t>R10</t>
    <phoneticPr fontId="2"/>
  </si>
  <si>
    <t>M11</t>
    <phoneticPr fontId="2"/>
  </si>
  <si>
    <t>T11</t>
    <phoneticPr fontId="2"/>
  </si>
  <si>
    <t>H13</t>
    <phoneticPr fontId="2"/>
  </si>
  <si>
    <t>O13</t>
    <phoneticPr fontId="2"/>
  </si>
  <si>
    <t>C28</t>
    <phoneticPr fontId="2"/>
  </si>
  <si>
    <t>C47</t>
    <phoneticPr fontId="2"/>
  </si>
  <si>
    <t>J72</t>
    <phoneticPr fontId="2"/>
  </si>
  <si>
    <t>I80</t>
    <phoneticPr fontId="2"/>
  </si>
  <si>
    <t>N80</t>
    <phoneticPr fontId="2"/>
  </si>
  <si>
    <t>S80</t>
    <phoneticPr fontId="2"/>
  </si>
  <si>
    <t>I82</t>
    <phoneticPr fontId="2"/>
  </si>
  <si>
    <t>C98</t>
    <phoneticPr fontId="2"/>
  </si>
  <si>
    <t>L102</t>
    <phoneticPr fontId="2"/>
  </si>
  <si>
    <t>R102</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</si>
  <si>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</si>
  <si>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</si>
  <si>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</si>
  <si>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</si>
  <si>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</si>
  <si>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</si>
  <si>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</si>
  <si>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</si>
  <si>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</si>
  <si>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</si>
  <si>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</si>
  <si>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</si>
  <si>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</si>
  <si>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</si>
  <si>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</si>
  <si>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</si>
  <si>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</si>
  <si>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</si>
  <si>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</si>
  <si>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</si>
  <si>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</si>
  <si>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</si>
  <si>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</si>
  <si>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</si>
  <si>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</si>
  <si>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</si>
  <si>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F34</t>
    <phoneticPr fontId="2"/>
  </si>
  <si>
    <t>C38</t>
    <phoneticPr fontId="2"/>
  </si>
  <si>
    <t>F38</t>
    <phoneticPr fontId="2"/>
  </si>
  <si>
    <t>平均時間額</t>
    <rPh sb="0" eb="2">
      <t>ヘイキン</t>
    </rPh>
    <rPh sb="2" eb="4">
      <t>ジカン</t>
    </rPh>
    <rPh sb="4" eb="5">
      <t>ガク</t>
    </rPh>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</si>
  <si>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</si>
  <si>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</si>
  <si>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</si>
  <si>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</si>
  <si>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</si>
  <si>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</si>
  <si>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</si>
  <si>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</si>
  <si>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</si>
  <si>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</si>
  <si>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</si>
  <si>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</si>
  <si>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</si>
  <si>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</si>
  <si>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</si>
  <si>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</si>
  <si>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</si>
  <si>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</si>
  <si>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</si>
  <si>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</si>
  <si>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</si>
  <si>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</si>
  <si>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</si>
  <si>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</si>
  <si>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</si>
  <si>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</si>
  <si>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</si>
  <si>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</si>
  <si>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I101</t>
    <phoneticPr fontId="2"/>
  </si>
  <si>
    <t>⑫</t>
    <phoneticPr fontId="2"/>
  </si>
  <si>
    <t>契約者数</t>
    <rPh sb="0" eb="3">
      <t>ケイヤクシャ</t>
    </rPh>
    <rPh sb="3" eb="4">
      <t>スウ</t>
    </rPh>
    <phoneticPr fontId="2"/>
  </si>
  <si>
    <t>⑬</t>
    <phoneticPr fontId="2"/>
  </si>
  <si>
    <t>C24</t>
    <phoneticPr fontId="2"/>
  </si>
  <si>
    <t>K42</t>
    <phoneticPr fontId="2"/>
  </si>
  <si>
    <t>⑤</t>
    <phoneticPr fontId="2"/>
  </si>
  <si>
    <t>G47</t>
    <phoneticPr fontId="2"/>
  </si>
  <si>
    <t>C60</t>
    <phoneticPr fontId="2"/>
  </si>
  <si>
    <t>⑨、⑫</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</si>
  <si>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</si>
  <si>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</si>
  <si>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</si>
  <si>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</si>
  <si>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</si>
  <si>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</si>
  <si>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</si>
  <si>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</si>
  <si>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</si>
  <si>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</si>
  <si>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</si>
  <si>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</si>
  <si>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</si>
  <si>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</si>
  <si>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</si>
  <si>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</si>
  <si>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</si>
  <si>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</si>
  <si>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BV4/Y4</t>
    <phoneticPr fontId="2"/>
  </si>
  <si>
    <t>サービス種別</t>
    <rPh sb="4" eb="6">
      <t>シュベツ</t>
    </rPh>
    <phoneticPr fontId="54"/>
  </si>
  <si>
    <t>ラド</t>
  </si>
  <si>
    <t>オフィスＴＯＢＩＲＡ</t>
  </si>
  <si>
    <t>ＭＩＲＡＩ　春日部西口</t>
    <rPh sb="6" eb="9">
      <t>カスカベ</t>
    </rPh>
    <rPh sb="9" eb="11">
      <t>ニシグチ</t>
    </rPh>
    <phoneticPr fontId="2"/>
  </si>
  <si>
    <t>ＭＩＲＡＩ　春日部東口</t>
    <rPh sb="6" eb="9">
      <t>カスカベ</t>
    </rPh>
    <rPh sb="9" eb="11">
      <t>ヒガシグチ</t>
    </rPh>
    <phoneticPr fontId="2"/>
  </si>
  <si>
    <t>ＭＩＲＡＩ　春日部駅前</t>
    <rPh sb="6" eb="9">
      <t>カスカベ</t>
    </rPh>
    <rPh sb="9" eb="11">
      <t>エキマエ</t>
    </rPh>
    <phoneticPr fontId="2"/>
  </si>
  <si>
    <t>エバプラ越谷</t>
    <rPh sb="4" eb="6">
      <t>コシガヤ</t>
    </rPh>
    <phoneticPr fontId="2"/>
  </si>
  <si>
    <t>就労継続支援A型事業所　HAPPY</t>
  </si>
  <si>
    <t>ＭＩＲＡＩ　久喜</t>
    <rPh sb="6" eb="8">
      <t>クキ</t>
    </rPh>
    <phoneticPr fontId="2"/>
  </si>
  <si>
    <t>（一社）讃盟会</t>
    <rPh sb="1" eb="2">
      <t>イチ</t>
    </rPh>
    <rPh sb="2" eb="3">
      <t>シャ</t>
    </rPh>
    <rPh sb="4" eb="5">
      <t>サン</t>
    </rPh>
    <rPh sb="5" eb="6">
      <t>メイ</t>
    </rPh>
    <rPh sb="6" eb="7">
      <t>カイ</t>
    </rPh>
    <phoneticPr fontId="2"/>
  </si>
  <si>
    <t>くるみ(株)</t>
    <rPh sb="3" eb="6">
      <t>カブ</t>
    </rPh>
    <phoneticPr fontId="2"/>
  </si>
  <si>
    <t>（株）クリスタルサービス</t>
    <rPh sb="0" eb="3">
      <t>カブ</t>
    </rPh>
    <phoneticPr fontId="2"/>
  </si>
  <si>
    <t>クリスタルサービス草加</t>
    <rPh sb="9" eb="11">
      <t>ソウカ</t>
    </rPh>
    <phoneticPr fontId="2"/>
  </si>
  <si>
    <t>（合）シェルパ</t>
    <rPh sb="1" eb="2">
      <t>ゴウ</t>
    </rPh>
    <phoneticPr fontId="2"/>
  </si>
  <si>
    <t>シェルパ</t>
  </si>
  <si>
    <t>所沢市</t>
    <rPh sb="0" eb="2">
      <t>トコロザワ</t>
    </rPh>
    <rPh sb="2" eb="3">
      <t>シ</t>
    </rPh>
    <phoneticPr fontId="2"/>
  </si>
  <si>
    <t>(株)エバプラ</t>
    <rPh sb="0" eb="3">
      <t>カブ</t>
    </rPh>
    <phoneticPr fontId="2"/>
  </si>
  <si>
    <t>エバプラ熊谷</t>
    <rPh sb="4" eb="6">
      <t>クマガヤ</t>
    </rPh>
    <phoneticPr fontId="2"/>
  </si>
  <si>
    <t>（同）ルークス</t>
    <rPh sb="1" eb="2">
      <t>オナ</t>
    </rPh>
    <phoneticPr fontId="2"/>
  </si>
  <si>
    <t>エバプライースト</t>
  </si>
  <si>
    <t>A-92</t>
  </si>
  <si>
    <t>A-93</t>
  </si>
  <si>
    <t>A-94</t>
  </si>
  <si>
    <t>A-95</t>
  </si>
  <si>
    <t>A-96</t>
  </si>
  <si>
    <t>A-97</t>
  </si>
  <si>
    <t>クックキング</t>
  </si>
  <si>
    <t>あいりす</t>
  </si>
  <si>
    <t>さくら</t>
  </si>
  <si>
    <t>ピュアハーモニー</t>
  </si>
  <si>
    <t>ＭＩＮＴ</t>
  </si>
  <si>
    <t>ぽかぽかハート・ヴィレッジ</t>
  </si>
  <si>
    <t>グースサポート</t>
  </si>
  <si>
    <t>リンクステーション</t>
  </si>
  <si>
    <t>ゆずり葉</t>
  </si>
  <si>
    <t>①生産活動に従事した時間数別に、工賃（賃金）支払対象者を算出します。
 　（例1）4時間分：2人、5時間分：3人、6時間分：12人
        = 8 + 15 + 72 = 95 時間（4月1日）
②同様に各日の時間数を算出し、合計して月の延べ時間を算出します。
 　（例2）4月1日：95時間、4月2日：90時間、3日：88時間･･･30日：89時間
　　　　= 95＋90＋88…＋89 = 1,905時間（4月延べ時間）
③上記②の４月分と同様に5月～3月分を算出して、合計します。
　 （例3）4月：1,905時間、5月：1948時間…3月：1,952時間 = 23,220時間</t>
    <rPh sb="1" eb="3">
      <t>セイサン</t>
    </rPh>
    <rPh sb="3" eb="5">
      <t>カツドウ</t>
    </rPh>
    <rPh sb="6" eb="8">
      <t>ジュウジ</t>
    </rPh>
    <rPh sb="10" eb="13">
      <t>ジカンスウ</t>
    </rPh>
    <rPh sb="13" eb="14">
      <t>ベツ</t>
    </rPh>
    <rPh sb="28" eb="30">
      <t>サンシュツ</t>
    </rPh>
    <rPh sb="38" eb="39">
      <t>レイ</t>
    </rPh>
    <rPh sb="42" eb="44">
      <t>ジカン</t>
    </rPh>
    <rPh sb="44" eb="45">
      <t>ブン</t>
    </rPh>
    <rPh sb="52" eb="53">
      <t>ブン</t>
    </rPh>
    <rPh sb="60" eb="61">
      <t>ブン</t>
    </rPh>
    <rPh sb="93" eb="95">
      <t>ジカン</t>
    </rPh>
    <rPh sb="104" eb="106">
      <t>ドウヨウ</t>
    </rPh>
    <rPh sb="107" eb="109">
      <t>カクジツ</t>
    </rPh>
    <rPh sb="110" eb="113">
      <t>ジカンスウ</t>
    </rPh>
    <rPh sb="114" eb="116">
      <t>サンシュツ</t>
    </rPh>
    <rPh sb="118" eb="120">
      <t>ゴウケイ</t>
    </rPh>
    <rPh sb="124" eb="125">
      <t>ノ</t>
    </rPh>
    <rPh sb="126" eb="128">
      <t>ジカン</t>
    </rPh>
    <rPh sb="129" eb="131">
      <t>サンシュツ</t>
    </rPh>
    <rPh sb="139" eb="140">
      <t>レイ</t>
    </rPh>
    <rPh sb="149" eb="151">
      <t>ジカン</t>
    </rPh>
    <rPh sb="153" eb="154">
      <t>ガツ</t>
    </rPh>
    <rPh sb="159" eb="161">
      <t>ジカン</t>
    </rPh>
    <rPh sb="167" eb="169">
      <t>ジカン</t>
    </rPh>
    <rPh sb="178" eb="180">
      <t>ジカン</t>
    </rPh>
    <rPh sb="207" eb="209">
      <t>ジカン</t>
    </rPh>
    <rPh sb="220" eb="222">
      <t>ジョウキ</t>
    </rPh>
    <rPh sb="225" eb="226">
      <t>ガツ</t>
    </rPh>
    <rPh sb="226" eb="227">
      <t>ブン</t>
    </rPh>
    <rPh sb="236" eb="237">
      <t>ブン</t>
    </rPh>
    <rPh sb="238" eb="240">
      <t>サンシュツ</t>
    </rPh>
    <rPh sb="253" eb="254">
      <t>レイ</t>
    </rPh>
    <rPh sb="264" eb="266">
      <t>ジカン</t>
    </rPh>
    <rPh sb="274" eb="276">
      <t>ジカン</t>
    </rPh>
    <rPh sb="285" eb="287">
      <t>ジカン</t>
    </rPh>
    <rPh sb="296" eb="298">
      <t>ジカン</t>
    </rPh>
    <phoneticPr fontId="2"/>
  </si>
  <si>
    <t>就労Ａ型（雇用型）</t>
  </si>
  <si>
    <t>Ａ型（雇用型）・Ａ型（非雇用型）・Ｂ型ごとに、それぞれの様式で作成してください。</t>
    <phoneticPr fontId="2"/>
  </si>
  <si>
    <r>
      <t xml:space="preserve">
</t>
    </r>
    <r>
      <rPr>
        <b/>
        <sz val="10"/>
        <color rgb="FFFF0000"/>
        <rFont val="ＭＳ Ｐゴシック"/>
        <family val="3"/>
        <charset val="128"/>
        <scheme val="major"/>
      </rPr>
      <t>賃金を支払った利用者</t>
    </r>
    <r>
      <rPr>
        <b/>
        <sz val="10"/>
        <rFont val="ＭＳ Ｐゴシック"/>
        <family val="3"/>
        <charset val="128"/>
        <scheme val="major"/>
      </rPr>
      <t xml:space="preserve">を月毎に集計し、人数（あたま数）を合計します。　　
 　（例）4月：20人、5月：20人、6月：19人、7月：19人…2月：20人、3月：20人
　　　　= 20＋20＋19＋19…＋20＋20 = 231人
</t>
    </r>
    <rPh sb="13" eb="14">
      <t>ゴト</t>
    </rPh>
    <phoneticPr fontId="2"/>
  </si>
  <si>
    <r>
      <rPr>
        <b/>
        <sz val="10"/>
        <color indexed="10"/>
        <rFont val="ＭＳ Ｐゴシック"/>
        <family val="3"/>
        <charset val="128"/>
      </rPr>
      <t>月額</t>
    </r>
    <r>
      <rPr>
        <b/>
        <sz val="10"/>
        <rFont val="ＭＳ Ｐゴシック"/>
        <family val="3"/>
        <charset val="128"/>
      </rPr>
      <t>賃金に係る利用者延べ人数　計算方法</t>
    </r>
    <rPh sb="0" eb="2">
      <t>ゲツガク</t>
    </rPh>
    <rPh sb="2" eb="4">
      <t>チンギン</t>
    </rPh>
    <rPh sb="3" eb="4">
      <t>コウチン</t>
    </rPh>
    <rPh sb="5" eb="6">
      <t>カカ</t>
    </rPh>
    <rPh sb="7" eb="10">
      <t>リヨウシャ</t>
    </rPh>
    <rPh sb="10" eb="11">
      <t>ノ</t>
    </rPh>
    <rPh sb="12" eb="14">
      <t>ニンズウ</t>
    </rPh>
    <rPh sb="15" eb="17">
      <t>ケイサン</t>
    </rPh>
    <rPh sb="17" eb="19">
      <t>ホウホウ</t>
    </rPh>
    <phoneticPr fontId="2"/>
  </si>
  <si>
    <t>利用者延べ人数
【Ｂ】</t>
    <rPh sb="0" eb="3">
      <t>リヨウシャ</t>
    </rPh>
    <rPh sb="3" eb="4">
      <t>ノ</t>
    </rPh>
    <phoneticPr fontId="2"/>
  </si>
  <si>
    <t>※　御協力ありがとうございました。</t>
    <rPh sb="2" eb="5">
      <t>ゴキョウリョク</t>
    </rPh>
    <phoneticPr fontId="2"/>
  </si>
  <si>
    <t>R6.3時点の在宅利用者
割合　　（％）</t>
    <rPh sb="4" eb="6">
      <t>ジテン</t>
    </rPh>
    <phoneticPr fontId="2"/>
  </si>
  <si>
    <t>賃金支払
総額（円）【Ａ】</t>
    <rPh sb="0" eb="2">
      <t>チンギン</t>
    </rPh>
    <rPh sb="1" eb="2">
      <t>コウチン</t>
    </rPh>
    <rPh sb="2" eb="4">
      <t>シハライ</t>
    </rPh>
    <rPh sb="5" eb="7">
      <t>ソウガク</t>
    </rPh>
    <rPh sb="8" eb="9">
      <t>エン</t>
    </rPh>
    <phoneticPr fontId="2"/>
  </si>
  <si>
    <t>Ｒ5年度新規に農福連携の生産活動を開始の場合〇印を選択</t>
    <phoneticPr fontId="2"/>
  </si>
  <si>
    <t>A-1</t>
  </si>
  <si>
    <t>特定非営利活動法人</t>
    <rPh sb="0" eb="9">
      <t>トクテイヒエイリカツドウホウジン</t>
    </rPh>
    <phoneticPr fontId="8"/>
  </si>
  <si>
    <t>営利法人</t>
    <rPh sb="0" eb="4">
      <t>エイリホウジン</t>
    </rPh>
    <phoneticPr fontId="8"/>
  </si>
  <si>
    <t>ロジエ</t>
  </si>
  <si>
    <t>(株)グランメル</t>
  </si>
  <si>
    <t>（同）ノアサポート</t>
    <rPh sb="1" eb="2">
      <t>どう</t>
    </rPh>
    <phoneticPr fontId="8" type="Hiragana"/>
  </si>
  <si>
    <t>ゆかり弁当</t>
    <rPh sb="3" eb="5">
      <t>べんとう</t>
    </rPh>
    <phoneticPr fontId="8" type="Hiragana"/>
  </si>
  <si>
    <t>川口市</t>
    <rPh sb="0" eb="3">
      <t>かわぐちし</t>
    </rPh>
    <phoneticPr fontId="8" type="Hiragana"/>
  </si>
  <si>
    <t>その他</t>
    <rPh sb="2" eb="3">
      <t>タ</t>
    </rPh>
    <phoneticPr fontId="8"/>
  </si>
  <si>
    <t>（一社）ラド</t>
    <rPh sb="1" eb="3">
      <t>いっしゃ</t>
    </rPh>
    <phoneticPr fontId="8" type="Hiragana"/>
  </si>
  <si>
    <t>（株）WIｓｈCare</t>
  </si>
  <si>
    <t>ほまれの家川口</t>
    <rPh sb="4" eb="5">
      <t>いえ</t>
    </rPh>
    <rPh sb="5" eb="7">
      <t>かわぐち</t>
    </rPh>
    <phoneticPr fontId="8" type="Hiragana"/>
  </si>
  <si>
    <t>(同)ＴＯＢＩＲＡ</t>
    <rPh sb="1" eb="2">
      <t>どう</t>
    </rPh>
    <phoneticPr fontId="8" type="Hiragana"/>
  </si>
  <si>
    <t>合同会社ウェルフェアウェルス</t>
    <rPh sb="0" eb="4">
      <t>ごうどうがいしゃ</t>
    </rPh>
    <phoneticPr fontId="2" type="Hiragana"/>
  </si>
  <si>
    <t>エメラルドマーリン</t>
  </si>
  <si>
    <t>オークタウン</t>
  </si>
  <si>
    <t>川越市</t>
  </si>
  <si>
    <t>クローバー</t>
  </si>
  <si>
    <t>社会福祉法人（社協以外）</t>
    <rPh sb="0" eb="6">
      <t>シャカイフクシホウジン</t>
    </rPh>
    <rPh sb="7" eb="9">
      <t>シャキョウ</t>
    </rPh>
    <rPh sb="9" eb="11">
      <t>イガイ</t>
    </rPh>
    <phoneticPr fontId="8"/>
  </si>
  <si>
    <t>fam table</t>
  </si>
  <si>
    <t>（同）ＳＫＹ</t>
    <rPh sb="1" eb="2">
      <t>ドウ</t>
    </rPh>
    <phoneticPr fontId="10"/>
  </si>
  <si>
    <t>川越市</t>
    <rPh sb="0" eb="3">
      <t>カワゴエシ</t>
    </rPh>
    <phoneticPr fontId="10"/>
  </si>
  <si>
    <t>(株)リアン</t>
    <rPh sb="0" eb="3">
      <t>カブ</t>
    </rPh>
    <phoneticPr fontId="9"/>
  </si>
  <si>
    <t>ほまれの家川越店</t>
    <rPh sb="4" eb="8">
      <t>イエカワゴエテン</t>
    </rPh>
    <phoneticPr fontId="9"/>
  </si>
  <si>
    <t>川越市</t>
    <rPh sb="0" eb="3">
      <t>カワゴエシ</t>
    </rPh>
    <phoneticPr fontId="9"/>
  </si>
  <si>
    <t>イリス</t>
  </si>
  <si>
    <t>シュガーパイン</t>
  </si>
  <si>
    <t>ウィルウェイ</t>
  </si>
  <si>
    <t>いべりす</t>
  </si>
  <si>
    <t>フィットワーク</t>
  </si>
  <si>
    <t>タルト</t>
  </si>
  <si>
    <t>payforward</t>
  </si>
  <si>
    <t>コーセー（株）</t>
  </si>
  <si>
    <t>株式会社ポップワールドＰＬＵＳ</t>
    <rPh sb="0" eb="4">
      <t>カブシキカイシャ</t>
    </rPh>
    <phoneticPr fontId="2"/>
  </si>
  <si>
    <t>就労継続支援A型事業所　朋</t>
    <rPh sb="0" eb="2">
      <t>シュウロウ</t>
    </rPh>
    <rPh sb="2" eb="4">
      <t>ケイゾク</t>
    </rPh>
    <rPh sb="4" eb="6">
      <t>シエン</t>
    </rPh>
    <rPh sb="7" eb="8">
      <t>ガタ</t>
    </rPh>
    <rPh sb="8" eb="11">
      <t>ジギョウショ</t>
    </rPh>
    <rPh sb="12" eb="13">
      <t>トモ</t>
    </rPh>
    <phoneticPr fontId="2"/>
  </si>
  <si>
    <t>（株）インクルーシブ</t>
    <rPh sb="1" eb="2">
      <t>カブ</t>
    </rPh>
    <phoneticPr fontId="2"/>
  </si>
  <si>
    <t>はなもも</t>
  </si>
  <si>
    <t>インスピリット</t>
  </si>
  <si>
    <t>Ｔｙ－Ｋａｍ（同）</t>
    <rPh sb="7" eb="8">
      <t>オナ</t>
    </rPh>
    <phoneticPr fontId="2"/>
  </si>
  <si>
    <t>就労支援事業所　こころ</t>
    <rPh sb="0" eb="7">
      <t>シュウロウシエンジギョウショ</t>
    </rPh>
    <phoneticPr fontId="2"/>
  </si>
  <si>
    <t>ルミエ</t>
  </si>
  <si>
    <t>ブロッサムワークスわらび</t>
  </si>
  <si>
    <t>リノ</t>
  </si>
  <si>
    <t>ＮＳＢ</t>
  </si>
  <si>
    <t>アルト</t>
  </si>
  <si>
    <t>クリスタルサービス</t>
  </si>
  <si>
    <t>（合）ビームスキャリア</t>
    <rPh sb="1" eb="2">
      <t>ゴウ</t>
    </rPh>
    <phoneticPr fontId="2"/>
  </si>
  <si>
    <t>ブロッサムワークス草加</t>
    <rPh sb="9" eb="11">
      <t>ソウカ</t>
    </rPh>
    <phoneticPr fontId="2"/>
  </si>
  <si>
    <t>（特非）Ｊａｐａｎ　Ｉｍｐｒｏｖｅｍｅｎｔ　Ａｓｓｏｃｉａｔｉｏｎ</t>
    <rPh sb="1" eb="3">
      <t>トクヒ</t>
    </rPh>
    <phoneticPr fontId="2"/>
  </si>
  <si>
    <t>就労継続支援Ａ型事業所　あある</t>
    <rPh sb="0" eb="2">
      <t>シュウロウ</t>
    </rPh>
    <rPh sb="2" eb="4">
      <t>ケイゾク</t>
    </rPh>
    <rPh sb="4" eb="6">
      <t>シエン</t>
    </rPh>
    <rPh sb="7" eb="8">
      <t>ガタ</t>
    </rPh>
    <rPh sb="8" eb="11">
      <t>ジギョウショ</t>
    </rPh>
    <phoneticPr fontId="2"/>
  </si>
  <si>
    <t>（株）エバプラ</t>
  </si>
  <si>
    <t>エバプラ所沢</t>
    <rPh sb="4" eb="6">
      <t>トコロザワ</t>
    </rPh>
    <phoneticPr fontId="5"/>
  </si>
  <si>
    <t>（同）ライオンズファーム</t>
    <rPh sb="1" eb="2">
      <t>ドウ</t>
    </rPh>
    <phoneticPr fontId="2"/>
  </si>
  <si>
    <t>ふじみ野まーさん弁当</t>
    <rPh sb="3" eb="4">
      <t>ノ</t>
    </rPh>
    <rPh sb="8" eb="10">
      <t>ベントウ</t>
    </rPh>
    <phoneticPr fontId="2"/>
  </si>
  <si>
    <t>エコーズガーデン</t>
  </si>
  <si>
    <t>ルークス</t>
  </si>
  <si>
    <t>グローイングサポート</t>
  </si>
  <si>
    <t>（株）千笑</t>
    <rPh sb="0" eb="3">
      <t>カブ</t>
    </rPh>
    <rPh sb="3" eb="4">
      <t>セン</t>
    </rPh>
    <rPh sb="4" eb="5">
      <t>ショウ</t>
    </rPh>
    <phoneticPr fontId="2"/>
  </si>
  <si>
    <t>ワクワーク千笑</t>
    <rPh sb="5" eb="6">
      <t>セン</t>
    </rPh>
    <rPh sb="6" eb="7">
      <t>ショウ</t>
    </rPh>
    <phoneticPr fontId="2"/>
  </si>
  <si>
    <t>SAIFUKU</t>
  </si>
  <si>
    <t>ＡＲＫＳ（同）</t>
    <rPh sb="5" eb="6">
      <t>ドウ</t>
    </rPh>
    <phoneticPr fontId="2"/>
  </si>
  <si>
    <t>アークトゥルスマーリン</t>
  </si>
  <si>
    <t>プラム</t>
  </si>
  <si>
    <t>(同)ラボリ</t>
  </si>
  <si>
    <t>鶴ヶ島市</t>
    <rPh sb="0" eb="3">
      <t>ツルガシマ</t>
    </rPh>
    <rPh sb="3" eb="4">
      <t>シ</t>
    </rPh>
    <phoneticPr fontId="2"/>
  </si>
  <si>
    <t>リライブ</t>
  </si>
  <si>
    <t>エバプラ浦和北</t>
    <rPh sb="4" eb="6">
      <t>ウラワ</t>
    </rPh>
    <rPh sb="6" eb="7">
      <t>キタ</t>
    </rPh>
    <phoneticPr fontId="5"/>
  </si>
  <si>
    <t>エバプラ大宮</t>
    <rPh sb="4" eb="6">
      <t>オオミヤ</t>
    </rPh>
    <phoneticPr fontId="5"/>
  </si>
  <si>
    <t>一般社団法人　朗真堂</t>
    <rPh sb="0" eb="2">
      <t>イッパン</t>
    </rPh>
    <rPh sb="2" eb="4">
      <t>シャダン</t>
    </rPh>
    <rPh sb="4" eb="6">
      <t>ホウジン</t>
    </rPh>
    <rPh sb="7" eb="8">
      <t>ロウ</t>
    </rPh>
    <rPh sb="8" eb="9">
      <t>マ</t>
    </rPh>
    <rPh sb="9" eb="10">
      <t>ドウ</t>
    </rPh>
    <phoneticPr fontId="5"/>
  </si>
  <si>
    <t>朗真堂</t>
    <rPh sb="0" eb="1">
      <t>ロウ</t>
    </rPh>
    <rPh sb="1" eb="2">
      <t>シン</t>
    </rPh>
    <rPh sb="2" eb="3">
      <t>ドウ</t>
    </rPh>
    <phoneticPr fontId="5"/>
  </si>
  <si>
    <t>(同)ソレイユ</t>
  </si>
  <si>
    <t>うらら</t>
  </si>
  <si>
    <t>合同会社ＭＡＨ</t>
    <rPh sb="0" eb="2">
      <t>ゴウドウ</t>
    </rPh>
    <rPh sb="2" eb="4">
      <t>カイシャ</t>
    </rPh>
    <phoneticPr fontId="0"/>
  </si>
  <si>
    <t>ＭＡＨ　南浦和東口</t>
    <rPh sb="4" eb="7">
      <t>ミナミウラワ</t>
    </rPh>
    <rPh sb="7" eb="9">
      <t>ヒガシグチ</t>
    </rPh>
    <phoneticPr fontId="0"/>
  </si>
  <si>
    <t>さいたま市</t>
    <rPh sb="4" eb="5">
      <t>シ</t>
    </rPh>
    <phoneticPr fontId="0"/>
  </si>
  <si>
    <t>エバプラ大宮北</t>
    <rPh sb="4" eb="6">
      <t>オオミヤ</t>
    </rPh>
    <rPh sb="6" eb="7">
      <t>キタ</t>
    </rPh>
    <phoneticPr fontId="5"/>
  </si>
  <si>
    <t>(同）ドリーム</t>
  </si>
  <si>
    <t>エバプラ浦和</t>
    <rPh sb="4" eb="6">
      <t>ウラワ</t>
    </rPh>
    <phoneticPr fontId="5"/>
  </si>
  <si>
    <t>ＭＡＨ　北浦和</t>
    <rPh sb="4" eb="7">
      <t>キタウラワ</t>
    </rPh>
    <phoneticPr fontId="12"/>
  </si>
  <si>
    <t>（一社）讃盟会</t>
  </si>
  <si>
    <t>(株)学研スマイルハートフルＡ</t>
  </si>
  <si>
    <t>株式会社学研スマイルハートフルＡ　さいたまセンター</t>
    <rPh sb="0" eb="4">
      <t>カブシキガイシャ</t>
    </rPh>
    <rPh sb="4" eb="6">
      <t>ガッケン</t>
    </rPh>
    <phoneticPr fontId="5"/>
  </si>
  <si>
    <t>A-98</t>
  </si>
  <si>
    <t>（株）東日本ユニバーサル</t>
    <rPh sb="1" eb="2">
      <t>カブ</t>
    </rPh>
    <rPh sb="3" eb="4">
      <t>ヒガシ</t>
    </rPh>
    <rPh sb="4" eb="6">
      <t>ニホン</t>
    </rPh>
    <phoneticPr fontId="5"/>
  </si>
  <si>
    <t>A-99</t>
  </si>
  <si>
    <t>（同）ドリーム</t>
  </si>
  <si>
    <t>夢工房　大宮東口</t>
    <rPh sb="0" eb="1">
      <t>ユメ</t>
    </rPh>
    <rPh sb="1" eb="3">
      <t>コウボウ</t>
    </rPh>
    <rPh sb="4" eb="6">
      <t>オオミヤ</t>
    </rPh>
    <rPh sb="6" eb="7">
      <t>ヒガシ</t>
    </rPh>
    <rPh sb="7" eb="8">
      <t>クチ</t>
    </rPh>
    <phoneticPr fontId="5"/>
  </si>
  <si>
    <t>A-100</t>
  </si>
  <si>
    <t>（一社）グロース</t>
    <rPh sb="1" eb="2">
      <t>イチ</t>
    </rPh>
    <rPh sb="2" eb="3">
      <t>シャ</t>
    </rPh>
    <phoneticPr fontId="5"/>
  </si>
  <si>
    <t>A-101</t>
  </si>
  <si>
    <t>スタークリエイト</t>
  </si>
  <si>
    <t>A-102</t>
  </si>
  <si>
    <t>株式会社ティーブレイス</t>
    <rPh sb="0" eb="4">
      <t>カブシキガイシャ</t>
    </rPh>
    <phoneticPr fontId="5"/>
  </si>
  <si>
    <t>A-103</t>
  </si>
  <si>
    <t>（福）独歩</t>
    <rPh sb="1" eb="2">
      <t>フク</t>
    </rPh>
    <rPh sb="3" eb="5">
      <t>ドッポ</t>
    </rPh>
    <phoneticPr fontId="5"/>
  </si>
  <si>
    <t>A-104</t>
  </si>
  <si>
    <t>合同会社ハーフマウンテン</t>
    <rPh sb="0" eb="2">
      <t>ゴウドウ</t>
    </rPh>
    <rPh sb="2" eb="4">
      <t>ガイシャ</t>
    </rPh>
    <phoneticPr fontId="12"/>
  </si>
  <si>
    <t>ハーフマウンテン</t>
  </si>
  <si>
    <t>さいたま市</t>
    <rPh sb="3" eb="4">
      <t>シ</t>
    </rPh>
    <phoneticPr fontId="0"/>
  </si>
  <si>
    <t>A-105</t>
  </si>
  <si>
    <t>合同会社ベルエキップ</t>
    <rPh sb="0" eb="2">
      <t>ゴウドウ</t>
    </rPh>
    <rPh sb="2" eb="4">
      <t>ガイシャ</t>
    </rPh>
    <phoneticPr fontId="0"/>
  </si>
  <si>
    <t>レシルフィード</t>
  </si>
  <si>
    <t>A-106</t>
  </si>
  <si>
    <t>（株）アモル</t>
    <rPh sb="0" eb="3">
      <t>カブ</t>
    </rPh>
    <phoneticPr fontId="10"/>
  </si>
  <si>
    <t>就労継続支援(Ａ型非雇用)</t>
    <rPh sb="9" eb="10">
      <t>ヒ</t>
    </rPh>
    <rPh sb="10" eb="12">
      <t>コヨウ</t>
    </rPh>
    <phoneticPr fontId="8"/>
  </si>
  <si>
    <t>A-107</t>
  </si>
  <si>
    <t>FULCRUM（フルクラム）</t>
  </si>
  <si>
    <t>Z-1</t>
  </si>
  <si>
    <t>社会福祉法人（社協以外）</t>
    <rPh sb="0" eb="6">
      <t>シャカイフクシホウジン</t>
    </rPh>
    <rPh sb="7" eb="11">
      <t>シャキョウイガイ</t>
    </rPh>
    <phoneticPr fontId="8"/>
  </si>
  <si>
    <t>株式会社ＰＹＣ</t>
    <rPh sb="0" eb="4">
      <t>かぶしきがいしゃ</t>
    </rPh>
    <phoneticPr fontId="2" type="Hiragana"/>
  </si>
  <si>
    <t>川口市</t>
    <rPh sb="0" eb="3">
      <t>かわぐちし</t>
    </rPh>
    <phoneticPr fontId="18" type="Hiragana"/>
  </si>
  <si>
    <t>やどかり情報館</t>
    <rPh sb="4" eb="7">
      <t>ジョウホウカン</t>
    </rPh>
    <phoneticPr fontId="3"/>
  </si>
  <si>
    <t>笑門ウェルフェア株式会社</t>
    <rPh sb="0" eb="1">
      <t>ワライ</t>
    </rPh>
    <rPh sb="1" eb="2">
      <t>モン</t>
    </rPh>
    <rPh sb="8" eb="12">
      <t>カブシキガイシャ</t>
    </rPh>
    <phoneticPr fontId="0"/>
  </si>
  <si>
    <t>わらかどワークス</t>
  </si>
  <si>
    <r>
      <rPr>
        <b/>
        <sz val="8"/>
        <color rgb="FFFF0000"/>
        <rFont val="ＭＳ Ｐゴシック"/>
        <family val="3"/>
        <charset val="128"/>
        <scheme val="major"/>
      </rPr>
      <t>農福</t>
    </r>
    <r>
      <rPr>
        <b/>
        <sz val="8"/>
        <rFont val="ＭＳ Ｐゴシック"/>
        <family val="3"/>
        <charset val="128"/>
        <scheme val="major"/>
      </rPr>
      <t>連携による生産活動
収入総額【円】</t>
    </r>
    <rPh sb="0" eb="1">
      <t>ノウ</t>
    </rPh>
    <rPh sb="1" eb="2">
      <t>フク</t>
    </rPh>
    <rPh sb="2" eb="4">
      <t>レンケイ</t>
    </rPh>
    <rPh sb="7" eb="9">
      <t>セイサン</t>
    </rPh>
    <rPh sb="9" eb="11">
      <t>カツドウ</t>
    </rPh>
    <rPh sb="12" eb="14">
      <t>シュウニュウ</t>
    </rPh>
    <rPh sb="14" eb="16">
      <t>ソウガク</t>
    </rPh>
    <rPh sb="17" eb="18">
      <t>エン</t>
    </rPh>
    <phoneticPr fontId="2"/>
  </si>
  <si>
    <r>
      <t xml:space="preserve">定員
</t>
    </r>
    <r>
      <rPr>
        <sz val="8"/>
        <rFont val="ＭＳ Ｐゴシック"/>
        <family val="3"/>
        <charset val="128"/>
        <scheme val="major"/>
      </rPr>
      <t>（令和7年3月31日現在）</t>
    </r>
    <rPh sb="0" eb="2">
      <t>テイイン</t>
    </rPh>
    <rPh sb="4" eb="6">
      <t>レイワ</t>
    </rPh>
    <rPh sb="7" eb="8">
      <t>ネン</t>
    </rPh>
    <rPh sb="9" eb="10">
      <t>ガツ</t>
    </rPh>
    <rPh sb="12" eb="13">
      <t>ニチ</t>
    </rPh>
    <rPh sb="13" eb="15">
      <t>ゲンザイ</t>
    </rPh>
    <phoneticPr fontId="2"/>
  </si>
  <si>
    <r>
      <rPr>
        <b/>
        <sz val="8"/>
        <color rgb="FFFF0000"/>
        <rFont val="ＭＳ Ｐゴシック"/>
        <family val="3"/>
        <charset val="128"/>
        <scheme val="major"/>
      </rPr>
      <t>水福</t>
    </r>
    <r>
      <rPr>
        <b/>
        <sz val="8"/>
        <rFont val="ＭＳ Ｐゴシック"/>
        <family val="3"/>
        <charset val="128"/>
        <scheme val="major"/>
      </rPr>
      <t>連携による生産活動
収入総額【円】</t>
    </r>
    <rPh sb="0" eb="2">
      <t>スイフク</t>
    </rPh>
    <rPh sb="2" eb="4">
      <t>レンケイ</t>
    </rPh>
    <rPh sb="7" eb="9">
      <t>セイサン</t>
    </rPh>
    <rPh sb="9" eb="11">
      <t>カツドウ</t>
    </rPh>
    <rPh sb="12" eb="14">
      <t>シュウニュウ</t>
    </rPh>
    <rPh sb="14" eb="16">
      <t>ソウガク</t>
    </rPh>
    <rPh sb="17" eb="18">
      <t>エン</t>
    </rPh>
    <phoneticPr fontId="2"/>
  </si>
  <si>
    <r>
      <rPr>
        <b/>
        <sz val="8"/>
        <color rgb="FFFF0000"/>
        <rFont val="ＭＳ Ｐゴシック"/>
        <family val="3"/>
        <charset val="128"/>
        <scheme val="major"/>
      </rPr>
      <t>林福</t>
    </r>
    <r>
      <rPr>
        <b/>
        <sz val="8"/>
        <rFont val="ＭＳ Ｐゴシック"/>
        <family val="3"/>
        <charset val="128"/>
        <scheme val="major"/>
      </rPr>
      <t>連携による生産活動
収入総額【円】</t>
    </r>
    <rPh sb="0" eb="1">
      <t>リン</t>
    </rPh>
    <rPh sb="1" eb="2">
      <t>フク</t>
    </rPh>
    <rPh sb="2" eb="4">
      <t>レンケイ</t>
    </rPh>
    <rPh sb="7" eb="9">
      <t>セイサン</t>
    </rPh>
    <rPh sb="9" eb="11">
      <t>カツドウ</t>
    </rPh>
    <rPh sb="12" eb="14">
      <t>シュウニュウ</t>
    </rPh>
    <rPh sb="14" eb="16">
      <t>ソウガク</t>
    </rPh>
    <rPh sb="17" eb="18">
      <t>エン</t>
    </rPh>
    <phoneticPr fontId="2"/>
  </si>
  <si>
    <r>
      <t xml:space="preserve">令和６年度　工賃 （賃金）実績報告書
</t>
    </r>
    <r>
      <rPr>
        <b/>
        <sz val="16"/>
        <color rgb="FFFF0000"/>
        <rFont val="ＭＳ Ｐゴシック"/>
        <family val="3"/>
        <charset val="128"/>
        <scheme val="major"/>
      </rPr>
      <t>【就労A型（雇用型）】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rPh sb="25" eb="28">
      <t>コヨウガタ</t>
    </rPh>
    <phoneticPr fontId="2"/>
  </si>
  <si>
    <t>令和6年度
利用者
障害種別▼　　　　　　　　　　　　　　　（複数可）</t>
    <rPh sb="0" eb="2">
      <t>レ</t>
    </rPh>
    <rPh sb="3" eb="5">
      <t>ネンド</t>
    </rPh>
    <rPh sb="6" eb="9">
      <t>リヨウシャ</t>
    </rPh>
    <rPh sb="10" eb="12">
      <t>ショウガイ</t>
    </rPh>
    <rPh sb="12" eb="14">
      <t>シュベツ</t>
    </rPh>
    <rPh sb="31" eb="33">
      <t>フクスウ</t>
    </rPh>
    <rPh sb="33" eb="34">
      <t>カ</t>
    </rPh>
    <phoneticPr fontId="2"/>
  </si>
  <si>
    <t>Ｒ６年度中に新規指定を受けた事業所▼</t>
    <rPh sb="2" eb="4">
      <t>ネンド</t>
    </rPh>
    <rPh sb="4" eb="5">
      <t>チュウ</t>
    </rPh>
    <rPh sb="6" eb="8">
      <t>シンキ</t>
    </rPh>
    <rPh sb="8" eb="10">
      <t>シテイ</t>
    </rPh>
    <rPh sb="11" eb="12">
      <t>ウ</t>
    </rPh>
    <rPh sb="14" eb="17">
      <t>ジギョウショ</t>
    </rPh>
    <phoneticPr fontId="2"/>
  </si>
  <si>
    <t>既存の事業所がＲ６年度中に多機能型事業所に移行した事業所▼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</si>
  <si>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契約者数（令和7年4月1日現在）</t>
    <rPh sb="0" eb="3">
      <t>ジギョウショ</t>
    </rPh>
    <rPh sb="3" eb="5">
      <t>バンゴウ</t>
    </rPh>
    <phoneticPr fontId="2"/>
  </si>
  <si>
    <r>
      <rPr>
        <b/>
        <sz val="11"/>
        <color indexed="8"/>
        <rFont val="ＭＳ Ｐゴシック"/>
        <family val="3"/>
        <charset val="128"/>
      </rPr>
      <t>　①令和６年度に工賃（賃金）の支払いが実績がない事業所も、回答してください。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チンギン</t>
    </rPh>
    <rPh sb="15" eb="17">
      <t>シハラ</t>
    </rPh>
    <rPh sb="19" eb="21">
      <t>ジッセキ</t>
    </rPh>
    <rPh sb="24" eb="27">
      <t>ジギョウショ</t>
    </rPh>
    <rPh sb="29" eb="31">
      <t>カイトウ</t>
    </rPh>
    <rPh sb="70" eb="72">
      <t>キサイ</t>
    </rPh>
    <phoneticPr fontId="2"/>
  </si>
  <si>
    <t>Ｒ６年度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</si>
  <si>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令和６年度(Ｒ6.4～Ｒ7.3)の生産活動収入の総額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</si>
  <si>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t>Ｒ６年度　賃金支払総額</t>
    <rPh sb="2" eb="4">
      <t>ネンド</t>
    </rPh>
    <rPh sb="5" eb="7">
      <t>チンギン</t>
    </rPh>
    <rPh sb="6" eb="7">
      <t>コウチン</t>
    </rPh>
    <rPh sb="7" eb="9">
      <t>シハライ</t>
    </rPh>
    <rPh sb="9" eb="11">
      <t>ソウガク</t>
    </rPh>
    <phoneticPr fontId="2"/>
  </si>
  <si>
    <r>
      <t>令和6年度(Ｒ6.4～Ｒ7.3)に支払った</t>
    </r>
    <r>
      <rPr>
        <b/>
        <sz val="9"/>
        <color indexed="10"/>
        <rFont val="ＭＳ Ｐゴシック"/>
        <family val="3"/>
        <charset val="128"/>
      </rPr>
      <t>賃金の総額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※賃金は、生産活動収入から必要経費を控除した残額から利用者に支払うものです。支払った金額の令和６年度の総額を記載してください。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途中からの利用開始者及び月途中での利用終了者と、月の途中で入院又は退院した利用者については、支払総額・月額（時間額・日額）工賃の算定から除外してください。</t>
    </r>
    <rPh sb="17" eb="19">
      <t>シハラ</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</si>
  <si>
    <t>Ｒ６年度賃金実績</t>
    <rPh sb="2" eb="4">
      <t>ネンド</t>
    </rPh>
    <rPh sb="4" eb="6">
      <t>チンギン</t>
    </rPh>
    <rPh sb="5" eb="6">
      <t>コウチン</t>
    </rPh>
    <rPh sb="6" eb="8">
      <t>ジッセキ</t>
    </rPh>
    <phoneticPr fontId="2"/>
  </si>
  <si>
    <r>
      <t>令和６年度末（Ｒ7.3）において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</si>
  <si>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（農福・水福・林福連携に取り組む事業所のみ）
Ｒ６年度 農福・水福・林福連携による生産活動収入総額</t>
    <rPh sb="1" eb="2">
      <t>ノウ</t>
    </rPh>
    <rPh sb="2" eb="3">
      <t>フク</t>
    </rPh>
    <rPh sb="4" eb="6">
      <t>スイフク</t>
    </rPh>
    <rPh sb="7" eb="9">
      <t>リンフク</t>
    </rPh>
    <rPh sb="9" eb="11">
      <t>レンケイ</t>
    </rPh>
    <rPh sb="12" eb="13">
      <t>ト</t>
    </rPh>
    <rPh sb="14" eb="15">
      <t>ク</t>
    </rPh>
    <rPh sb="16" eb="19">
      <t>ジギョウショ</t>
    </rPh>
    <rPh sb="25" eb="27">
      <t>ネンド</t>
    </rPh>
    <rPh sb="28" eb="29">
      <t>ノウ</t>
    </rPh>
    <rPh sb="29" eb="30">
      <t>フク</t>
    </rPh>
    <rPh sb="31" eb="32">
      <t>スイ</t>
    </rPh>
    <rPh sb="36" eb="38">
      <t>レンケイ</t>
    </rPh>
    <rPh sb="41" eb="43">
      <t>セイサン</t>
    </rPh>
    <rPh sb="43" eb="45">
      <t>カツドウ</t>
    </rPh>
    <rPh sb="45" eb="47">
      <t>シュウニュウ</t>
    </rPh>
    <rPh sb="47" eb="49">
      <t>ソウガク</t>
    </rPh>
    <phoneticPr fontId="2"/>
  </si>
  <si>
    <t>Ｒ6年度新規に農福連携の生産活動を開始の場合〇を選択▼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</si>
  <si>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農福連携に取り組んでいる事業所は、農福連携による生産活動収入総額を記載してください。
なお、「②Ｒ6年度生産活動収入総額」で回答いただいた額を超えることはありませんので、ご留意ください。</t>
    <phoneticPr fontId="2"/>
  </si>
  <si>
    <t>【記載上の注意】
水福連携に取り組んでいる事業所は、農福連携による生産活動収入総額を記載してください。
なお、「②Ｒ6年度生産活動収入総額」で回答いただいた額を超えることはありませんので、ご留意ください。</t>
    <rPh sb="9" eb="10">
      <t>スイ</t>
    </rPh>
    <rPh sb="10" eb="11">
      <t>フク</t>
    </rPh>
    <phoneticPr fontId="2"/>
  </si>
  <si>
    <t>【記載上の注意】
林福連携に取り組んでいる事業所は、農福連携による生産活動収入総額を記載してください。
なお、「②Ｒ6年度生産活動収入総額」で回答いただいた額を超えることはありませんので、ご留意ください。</t>
    <rPh sb="9" eb="10">
      <t>リン</t>
    </rPh>
    <rPh sb="10" eb="11">
      <t>フク</t>
    </rPh>
    <phoneticPr fontId="2"/>
  </si>
  <si>
    <t>　令和６年度において、令和７年３月３１日時点の運営規程において在宅で実施する訓練及び支援内容が明記されていれば、○印を選択してください。</t>
    <rPh sb="1" eb="3">
      <t>レイワ</t>
    </rPh>
    <rPh sb="4" eb="6">
      <t>ネンド</t>
    </rPh>
    <rPh sb="59" eb="61">
      <t>センタク</t>
    </rPh>
    <phoneticPr fontId="2"/>
  </si>
  <si>
    <t>Ｒ7.3.31時点の運営規定への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</si>
  <si>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Ｒ7.3の在宅利用者
割合　　（％）</t>
    <rPh sb="5" eb="7">
      <t>ザイタク</t>
    </rPh>
    <rPh sb="7" eb="10">
      <t>リヨウシャ</t>
    </rPh>
    <rPh sb="11" eb="13">
      <t>ワリアイ</t>
    </rPh>
    <phoneticPr fontId="2"/>
  </si>
  <si>
    <t>最低賃金の適用除外の承認を受けている利用者の有無（令和７年４月１日現在）</t>
    <rPh sb="0" eb="2">
      <t>サイテイ</t>
    </rPh>
    <rPh sb="2" eb="4">
      <t>チンギン</t>
    </rPh>
    <rPh sb="5" eb="7">
      <t>テキヨウ</t>
    </rPh>
    <rPh sb="7" eb="9">
      <t>ジョガイ</t>
    </rPh>
    <rPh sb="10" eb="12">
      <t>ショウニン</t>
    </rPh>
    <rPh sb="13" eb="14">
      <t>ウ</t>
    </rPh>
    <rPh sb="18" eb="21">
      <t>リヨウシャ</t>
    </rPh>
    <rPh sb="22" eb="24">
      <t>ウム</t>
    </rPh>
    <rPh sb="25" eb="27">
      <t>レ</t>
    </rPh>
    <rPh sb="28" eb="29">
      <t>ネン</t>
    </rPh>
    <rPh sb="30" eb="31">
      <t>ツキ</t>
    </rPh>
    <rPh sb="32" eb="33">
      <t>ヒ</t>
    </rPh>
    <rPh sb="33" eb="35">
      <t>ゲンザイ</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</si>
  <si>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
※　水福及び林福の活動例についても、農福連携と同様のイメージとなります。</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</si>
  <si>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r>
      <t>【記載上の注意】</t>
    </r>
    <r>
      <rPr>
        <b/>
        <sz val="9"/>
        <color rgb="FFFF0000"/>
        <rFont val="ＭＳ Ｐゴシック"/>
        <family val="3"/>
        <charset val="128"/>
        <scheme val="major"/>
      </rPr>
      <t xml:space="preserve">
上の質問で○印を選択した場合、令和７年３月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</si>
  <si>
    <r>
      <t xml:space="preserve">令和６年度　工賃 （賃金）実績報告書
</t>
    </r>
    <r>
      <rPr>
        <b/>
        <sz val="16"/>
        <color rgb="FFFF0000"/>
        <rFont val="ＭＳ Ｐゴシック"/>
        <family val="3"/>
        <charset val="128"/>
        <scheme val="major"/>
      </rPr>
      <t>【就労B型】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phoneticPr fontId="2"/>
  </si>
  <si>
    <t>事業種別</t>
    <phoneticPr fontId="2"/>
  </si>
  <si>
    <t>就労B型</t>
    <phoneticPr fontId="2"/>
  </si>
  <si>
    <t>Ｒ６目標工賃（賃金）額</t>
    <rPh sb="2" eb="4">
      <t>モクヒョウ</t>
    </rPh>
    <rPh sb="4" eb="6">
      <t>コウチン</t>
    </rPh>
    <rPh sb="7" eb="9">
      <t>チンギン</t>
    </rPh>
    <rPh sb="10" eb="11">
      <t>ガク</t>
    </rPh>
    <phoneticPr fontId="2"/>
  </si>
  <si>
    <t>円</t>
    <rPh sb="0" eb="1">
      <t>エン</t>
    </rPh>
    <phoneticPr fontId="2"/>
  </si>
  <si>
    <t>Ｒ７目標工賃（賃金）額</t>
    <rPh sb="2" eb="4">
      <t>モクヒョウ</t>
    </rPh>
    <rPh sb="4" eb="6">
      <t>コウチン</t>
    </rPh>
    <rPh sb="7" eb="9">
      <t>チンギン</t>
    </rPh>
    <rPh sb="10" eb="11">
      <t>ガク</t>
    </rPh>
    <phoneticPr fontId="2"/>
  </si>
  <si>
    <r>
      <rPr>
        <b/>
        <sz val="11"/>
        <color indexed="8"/>
        <rFont val="ＭＳ Ｐゴシック"/>
        <family val="3"/>
        <charset val="128"/>
      </rPr>
      <t>　①令和６年度に工賃の支払いが実績がない事業所も、回答してください。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シハラ</t>
    </rPh>
    <rPh sb="15" eb="17">
      <t>ジッセキ</t>
    </rPh>
    <rPh sb="20" eb="23">
      <t>ジギョウショ</t>
    </rPh>
    <rPh sb="25" eb="27">
      <t>カイトウ</t>
    </rPh>
    <rPh sb="66" eb="68">
      <t>キサイ</t>
    </rPh>
    <phoneticPr fontId="2"/>
  </si>
  <si>
    <t>Ｒ６年度　工賃支払総額</t>
    <rPh sb="2" eb="4">
      <t>ネンド</t>
    </rPh>
    <rPh sb="5" eb="7">
      <t>コウチン</t>
    </rPh>
    <rPh sb="7" eb="9">
      <t>シハライ</t>
    </rPh>
    <rPh sb="8" eb="9">
      <t>チンギン</t>
    </rPh>
    <rPh sb="9" eb="11">
      <t>ソウガク</t>
    </rPh>
    <phoneticPr fontId="2"/>
  </si>
  <si>
    <t>工賃支払
総額（円）【Ａ】</t>
    <rPh sb="0" eb="2">
      <t>コウチン</t>
    </rPh>
    <rPh sb="2" eb="4">
      <t>シハライ</t>
    </rPh>
    <rPh sb="5" eb="7">
      <t>ソウガク</t>
    </rPh>
    <rPh sb="8" eb="9">
      <t>エン</t>
    </rPh>
    <phoneticPr fontId="2"/>
  </si>
  <si>
    <t>Ｒ６年度工賃実績</t>
    <rPh sb="2" eb="4">
      <t>ネンド</t>
    </rPh>
    <rPh sb="4" eb="6">
      <t>コウチン</t>
    </rPh>
    <rPh sb="6" eb="8">
      <t>ジッセキ</t>
    </rPh>
    <rPh sb="7" eb="8">
      <t>チンギン</t>
    </rPh>
    <phoneticPr fontId="2"/>
  </si>
  <si>
    <t>年間開所日数
【C】</t>
    <rPh sb="0" eb="6">
      <t>ネンカンカイショニッスウ</t>
    </rPh>
    <phoneticPr fontId="2"/>
  </si>
  <si>
    <t>1日の平均
利用者数【D】</t>
    <rPh sb="1" eb="2">
      <t>ニチ</t>
    </rPh>
    <rPh sb="3" eb="5">
      <t>ヘイキン</t>
    </rPh>
    <rPh sb="6" eb="9">
      <t>リヨウシャ</t>
    </rPh>
    <rPh sb="9" eb="10">
      <t>スウ</t>
    </rPh>
    <phoneticPr fontId="2"/>
  </si>
  <si>
    <t>年間開所月数
【E】</t>
    <rPh sb="0" eb="2">
      <t>ネンカン</t>
    </rPh>
    <rPh sb="2" eb="4">
      <t>カイショ</t>
    </rPh>
    <rPh sb="4" eb="6">
      <t>ゲッスウ</t>
    </rPh>
    <phoneticPr fontId="2"/>
  </si>
  <si>
    <t>工賃平均額
【F】</t>
    <rPh sb="0" eb="5">
      <t>コウチンヘイキンガク</t>
    </rPh>
    <phoneticPr fontId="2"/>
  </si>
  <si>
    <t>日</t>
    <rPh sb="0" eb="1">
      <t>ヒ</t>
    </rPh>
    <phoneticPr fontId="2"/>
  </si>
  <si>
    <t>月</t>
    <rPh sb="0" eb="1">
      <t>ツキ</t>
    </rPh>
    <phoneticPr fontId="2"/>
  </si>
  <si>
    <r>
      <t xml:space="preserve">
●　利用者延べ人数【B】：令和６年度の延利用者数を記載してください。
●　年間開所日数【C】：令和６年度１年間の開所日数を記載してください。
●　１日の平均利用者数【D】：</t>
    </r>
    <r>
      <rPr>
        <b/>
        <sz val="10"/>
        <color rgb="FFFF0000"/>
        <rFont val="ＭＳ Ｐゴシック"/>
        <family val="3"/>
        <charset val="128"/>
        <scheme val="major"/>
      </rPr>
      <t xml:space="preserve">自動計算となっております。
</t>
    </r>
    <r>
      <rPr>
        <b/>
        <sz val="10"/>
        <color theme="1"/>
        <rFont val="ＭＳ Ｐゴシック"/>
        <family val="3"/>
        <charset val="128"/>
        <scheme val="major"/>
      </rPr>
      <t xml:space="preserve">●　年間開所月数【E】：令和６年度１年間の開所月の数を記載してください。
</t>
    </r>
    <r>
      <rPr>
        <b/>
        <sz val="9"/>
        <color theme="1"/>
        <rFont val="ＭＳ Ｐゴシック"/>
        <family val="3"/>
        <charset val="128"/>
        <scheme val="major"/>
      </rPr>
      <t>（例）令和６年７月に新規指定を受けた事業所の場合：令和６年７月～令和７年３月の９か月間開所しているため、「9」と記載。</t>
    </r>
    <r>
      <rPr>
        <b/>
        <sz val="10"/>
        <color theme="1"/>
        <rFont val="ＭＳ Ｐゴシック"/>
        <family val="3"/>
        <charset val="128"/>
        <scheme val="major"/>
      </rPr>
      <t xml:space="preserve">
</t>
    </r>
    <r>
      <rPr>
        <b/>
        <sz val="10"/>
        <rFont val="ＭＳ Ｐゴシック"/>
        <family val="3"/>
        <charset val="128"/>
        <scheme val="major"/>
      </rPr>
      <t>●　工賃平均額【F】：</t>
    </r>
    <r>
      <rPr>
        <b/>
        <sz val="10"/>
        <color rgb="FFFF0000"/>
        <rFont val="ＭＳ Ｐゴシック"/>
        <family val="3"/>
        <charset val="128"/>
        <scheme val="major"/>
      </rPr>
      <t>自動計算となっております。</t>
    </r>
    <rPh sb="3" eb="6">
      <t>リヨウシャ</t>
    </rPh>
    <rPh sb="6" eb="7">
      <t>ノ</t>
    </rPh>
    <rPh sb="8" eb="10">
      <t>ニンズウ</t>
    </rPh>
    <phoneticPr fontId="2"/>
  </si>
  <si>
    <t>　</t>
    <phoneticPr fontId="2"/>
  </si>
  <si>
    <t xml:space="preserve">工賃向上に関する県の事業への参加実績と希望等について </t>
    <rPh sb="0" eb="2">
      <t>コウチン</t>
    </rPh>
    <rPh sb="2" eb="4">
      <t>コウジョウ</t>
    </rPh>
    <rPh sb="5" eb="6">
      <t>カン</t>
    </rPh>
    <rPh sb="8" eb="9">
      <t>ケン</t>
    </rPh>
    <rPh sb="10" eb="12">
      <t>ジギョウ</t>
    </rPh>
    <rPh sb="14" eb="16">
      <t>サンカ</t>
    </rPh>
    <rPh sb="16" eb="18">
      <t>ジッセキ</t>
    </rPh>
    <rPh sb="19" eb="21">
      <t>キボウ</t>
    </rPh>
    <rPh sb="21" eb="22">
      <t>トウ</t>
    </rPh>
    <phoneticPr fontId="2"/>
  </si>
  <si>
    <t>以下の事業について、参加したことがあるものに○を付けてください。</t>
    <rPh sb="0" eb="2">
      <t>イカ</t>
    </rPh>
    <rPh sb="3" eb="5">
      <t>ジギョウ</t>
    </rPh>
    <rPh sb="10" eb="12">
      <t>サンカ</t>
    </rPh>
    <rPh sb="24" eb="25">
      <t>ツ</t>
    </rPh>
    <phoneticPr fontId="2"/>
  </si>
  <si>
    <t>事業名</t>
    <rPh sb="0" eb="2">
      <t>ジギョウ</t>
    </rPh>
    <rPh sb="2" eb="3">
      <t>メイ</t>
    </rPh>
    <phoneticPr fontId="2"/>
  </si>
  <si>
    <t>参加実績の
有無　▼</t>
    <rPh sb="0" eb="2">
      <t>サンカ</t>
    </rPh>
    <rPh sb="2" eb="4">
      <t>ジッセキ</t>
    </rPh>
    <rPh sb="6" eb="8">
      <t>ウム</t>
    </rPh>
    <phoneticPr fontId="2"/>
  </si>
  <si>
    <t>就労B型受注拡大ステーション（民間企業等からのお仕事受注）</t>
    <rPh sb="0" eb="2">
      <t>シュウロウ</t>
    </rPh>
    <rPh sb="3" eb="4">
      <t>ガタ</t>
    </rPh>
    <rPh sb="4" eb="6">
      <t>ジュチュウ</t>
    </rPh>
    <rPh sb="6" eb="8">
      <t>カクダイ</t>
    </rPh>
    <rPh sb="15" eb="20">
      <t>ミンカンキギョウトウ</t>
    </rPh>
    <rPh sb="24" eb="26">
      <t>シゴト</t>
    </rPh>
    <rPh sb="26" eb="28">
      <t>ジュチュウ</t>
    </rPh>
    <phoneticPr fontId="2"/>
  </si>
  <si>
    <t>就労B型受注拡大ステーション（販路確保支援）</t>
    <rPh sb="0" eb="2">
      <t>シュウロウ</t>
    </rPh>
    <rPh sb="3" eb="4">
      <t>ガタ</t>
    </rPh>
    <rPh sb="4" eb="6">
      <t>ジュチュウ</t>
    </rPh>
    <rPh sb="6" eb="8">
      <t>カクダイ</t>
    </rPh>
    <rPh sb="15" eb="21">
      <t>ハンロカクホシエン</t>
    </rPh>
    <phoneticPr fontId="2"/>
  </si>
  <si>
    <t>就労B型受注拡大ステーション（専門家派遣）</t>
    <rPh sb="0" eb="2">
      <t>シュウロウ</t>
    </rPh>
    <rPh sb="3" eb="4">
      <t>ガタ</t>
    </rPh>
    <rPh sb="4" eb="6">
      <t>ジュチュウ</t>
    </rPh>
    <rPh sb="6" eb="8">
      <t>カクダイ</t>
    </rPh>
    <rPh sb="15" eb="20">
      <t>センモンカハケン</t>
    </rPh>
    <phoneticPr fontId="2"/>
  </si>
  <si>
    <t>彩の国セルプまつり・駅コンコース販売会</t>
    <rPh sb="0" eb="1">
      <t>サイ</t>
    </rPh>
    <rPh sb="2" eb="3">
      <t>クニ</t>
    </rPh>
    <rPh sb="10" eb="11">
      <t>エキ</t>
    </rPh>
    <rPh sb="16" eb="19">
      <t>ハンバイカイ</t>
    </rPh>
    <phoneticPr fontId="2"/>
  </si>
  <si>
    <r>
      <rPr>
        <b/>
        <sz val="10"/>
        <color rgb="FF000000"/>
        <rFont val="ＭＳ Ｐゴシック"/>
        <family val="1"/>
        <scheme val="major"/>
      </rPr>
      <t xml:space="preserve">既に農作業に取り組んでいる事業所と、農作業に取り組みたいと考えているＢ型事業所に伺います。
</t>
    </r>
    <r>
      <rPr>
        <sz val="10"/>
        <color rgb="FF000000"/>
        <rFont val="ＭＳ Ｐゴシック"/>
        <family val="1"/>
        <scheme val="major"/>
      </rPr>
      <t>農業について、以下のような事業があったら参加したいと考えますか。また、その他の場合は、具体的に希望を記載してください。</t>
    </r>
  </si>
  <si>
    <t>事業内容</t>
    <rPh sb="0" eb="2">
      <t>ジギョウ</t>
    </rPh>
    <rPh sb="2" eb="4">
      <t>ナイヨウ</t>
    </rPh>
    <phoneticPr fontId="2"/>
  </si>
  <si>
    <t>参加の希望　▼</t>
    <rPh sb="0" eb="2">
      <t>サンカ</t>
    </rPh>
    <rPh sb="3" eb="5">
      <t>キボウ</t>
    </rPh>
    <phoneticPr fontId="2"/>
  </si>
  <si>
    <t>専門家の派遣による農業指導</t>
    <rPh sb="0" eb="3">
      <t>センモンカ</t>
    </rPh>
    <rPh sb="4" eb="6">
      <t>ハケン</t>
    </rPh>
    <rPh sb="9" eb="11">
      <t>ノウギョウ</t>
    </rPh>
    <rPh sb="11" eb="13">
      <t>シドウ</t>
    </rPh>
    <phoneticPr fontId="2"/>
  </si>
  <si>
    <t>農産物の販売会</t>
    <rPh sb="0" eb="3">
      <t>ノウサンブツ</t>
    </rPh>
    <rPh sb="4" eb="6">
      <t>ハンバイ</t>
    </rPh>
    <rPh sb="6" eb="7">
      <t>カイ</t>
    </rPh>
    <phoneticPr fontId="2"/>
  </si>
  <si>
    <t>その他【自由記述】</t>
    <rPh sb="2" eb="3">
      <t>タ</t>
    </rPh>
    <rPh sb="4" eb="6">
      <t>ジユウ</t>
    </rPh>
    <rPh sb="6" eb="8">
      <t>キジュツ</t>
    </rPh>
    <phoneticPr fontId="2"/>
  </si>
  <si>
    <t>内容</t>
    <rPh sb="0" eb="2">
      <t>ナイヨウ</t>
    </rPh>
    <phoneticPr fontId="2"/>
  </si>
  <si>
    <t>どちらともいえない</t>
    <phoneticPr fontId="2"/>
  </si>
  <si>
    <t>工賃向上のためにあったら良いと思う県の支援策やイベントやセミナー等の取り組みがありましたら、その内容を記入してください。
【自由記述】</t>
    <rPh sb="17" eb="18">
      <t>ケン</t>
    </rPh>
    <rPh sb="19" eb="22">
      <t>シエンサク</t>
    </rPh>
    <phoneticPr fontId="2"/>
  </si>
  <si>
    <t>工賃向上全般に関する課題がありましたら、その内容を記入してください。
【自由記述】</t>
    <rPh sb="4" eb="6">
      <t>ゼンパン</t>
    </rPh>
    <rPh sb="7" eb="8">
      <t>カン</t>
    </rPh>
    <rPh sb="10" eb="12">
      <t>カダイ</t>
    </rPh>
    <phoneticPr fontId="2"/>
  </si>
  <si>
    <t>X－９９</t>
    <phoneticPr fontId="2"/>
  </si>
  <si>
    <t>○</t>
  </si>
  <si>
    <t>社会福祉法人彩の国埼玉</t>
    <phoneticPr fontId="2"/>
  </si>
  <si>
    <t>a3300-03@pref.saitama.lg.jp</t>
    <phoneticPr fontId="2"/>
  </si>
  <si>
    <t>埼玉　太郎</t>
    <phoneticPr fontId="2"/>
  </si>
  <si>
    <t>048-830-3556</t>
    <phoneticPr fontId="2"/>
  </si>
  <si>
    <t>048-830-4783</t>
    <phoneticPr fontId="2"/>
  </si>
  <si>
    <t>月額</t>
  </si>
  <si>
    <t>〇</t>
  </si>
  <si>
    <t>03　お弁当の製造販売</t>
  </si>
  <si>
    <t>事業所内でのお弁当の製造及び市役所での販売</t>
    <rPh sb="0" eb="3">
      <t>ジギョウショ</t>
    </rPh>
    <rPh sb="3" eb="4">
      <t>ナイ</t>
    </rPh>
    <rPh sb="7" eb="9">
      <t>ベントウ</t>
    </rPh>
    <rPh sb="10" eb="12">
      <t>セイゾウ</t>
    </rPh>
    <rPh sb="12" eb="13">
      <t>オヨ</t>
    </rPh>
    <rPh sb="14" eb="17">
      <t>シヤクショ</t>
    </rPh>
    <rPh sb="19" eb="21">
      <t>ハンバイ</t>
    </rPh>
    <phoneticPr fontId="2"/>
  </si>
  <si>
    <t>07　清掃、植栽管理</t>
  </si>
  <si>
    <t>公園の清掃業務</t>
    <rPh sb="0" eb="2">
      <t>コウエン</t>
    </rPh>
    <rPh sb="3" eb="5">
      <t>セイソウ</t>
    </rPh>
    <rPh sb="5" eb="7">
      <t>ギョウム</t>
    </rPh>
    <phoneticPr fontId="2"/>
  </si>
  <si>
    <t>10　内職等の下請け作業</t>
  </si>
  <si>
    <t>製品の検品・仕分け・梱包作業</t>
    <rPh sb="0" eb="2">
      <t>セイヒン</t>
    </rPh>
    <rPh sb="3" eb="5">
      <t>ケンピン</t>
    </rPh>
    <rPh sb="6" eb="8">
      <t>シワ</t>
    </rPh>
    <rPh sb="10" eb="12">
      <t>コンポウ</t>
    </rPh>
    <rPh sb="12" eb="14">
      <t>サギョウ</t>
    </rPh>
    <phoneticPr fontId="2"/>
  </si>
  <si>
    <t>玉ねぎ</t>
    <rPh sb="0" eb="1">
      <t>タマ</t>
    </rPh>
    <phoneticPr fontId="2"/>
  </si>
  <si>
    <t>じゃがいも</t>
    <phoneticPr fontId="2"/>
  </si>
  <si>
    <t>02　パンの製造販売</t>
  </si>
  <si>
    <t>栽培した農産物を用いた自家製パンの製造と販売</t>
    <rPh sb="0" eb="2">
      <t>サイバイ</t>
    </rPh>
    <rPh sb="4" eb="7">
      <t>ノウサンブツ</t>
    </rPh>
    <rPh sb="8" eb="9">
      <t>モチ</t>
    </rPh>
    <rPh sb="11" eb="14">
      <t>ジカセイ</t>
    </rPh>
    <rPh sb="17" eb="19">
      <t>セイゾウ</t>
    </rPh>
    <rPh sb="20" eb="22">
      <t>ハンバイ</t>
    </rPh>
    <phoneticPr fontId="2"/>
  </si>
  <si>
    <t>事業所と農家を繋げるマッチング窓口</t>
    <rPh sb="0" eb="2">
      <t>ジギョウ</t>
    </rPh>
    <rPh sb="2" eb="3">
      <t>ショ</t>
    </rPh>
    <rPh sb="4" eb="6">
      <t>ノウカ</t>
    </rPh>
    <rPh sb="7" eb="8">
      <t>ツナ</t>
    </rPh>
    <rPh sb="15" eb="17">
      <t>マドグチ</t>
    </rPh>
    <phoneticPr fontId="2"/>
  </si>
  <si>
    <t>農業に取り組む事業所の好事例に関してのセミナー・現場見学会</t>
    <rPh sb="0" eb="2">
      <t>ノウギョウ</t>
    </rPh>
    <rPh sb="3" eb="4">
      <t>ト</t>
    </rPh>
    <rPh sb="5" eb="6">
      <t>ク</t>
    </rPh>
    <rPh sb="7" eb="10">
      <t>ジギョウショ</t>
    </rPh>
    <rPh sb="11" eb="12">
      <t>コウ</t>
    </rPh>
    <rPh sb="12" eb="14">
      <t>ジレイ</t>
    </rPh>
    <rPh sb="15" eb="16">
      <t>カン</t>
    </rPh>
    <rPh sb="24" eb="29">
      <t>ゲンバケンガクカイ</t>
    </rPh>
    <phoneticPr fontId="2"/>
  </si>
  <si>
    <t>B型事業所としての考え方について最も当てはまるものに○をしてください。</t>
    <rPh sb="1" eb="2">
      <t>ガタ</t>
    </rPh>
    <rPh sb="2" eb="5">
      <t>ジギョウショ</t>
    </rPh>
    <rPh sb="9" eb="10">
      <t>カンガ</t>
    </rPh>
    <rPh sb="11" eb="12">
      <t>カタ</t>
    </rPh>
    <rPh sb="16" eb="17">
      <t>モット</t>
    </rPh>
    <rPh sb="18" eb="19">
      <t>ア</t>
    </rPh>
    <phoneticPr fontId="2"/>
  </si>
  <si>
    <r>
      <t>　現在行っている生産活動の内容について、分野１～１4の中から選びその活動内容を具体的に記載してください。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</si>
  <si>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t>農作業（施設外就労）</t>
    <rPh sb="4" eb="9">
      <t>シセツガイシュウロウ</t>
    </rPh>
    <phoneticPr fontId="2"/>
  </si>
  <si>
    <t>自主製品（工芸品等）の製造・販売</t>
    <phoneticPr fontId="2"/>
  </si>
  <si>
    <t>12　農作業（施設外就労）</t>
    <phoneticPr fontId="2"/>
  </si>
  <si>
    <t>施設外就労による農家からの請負作業</t>
    <rPh sb="0" eb="3">
      <t>シセツガイ</t>
    </rPh>
    <rPh sb="3" eb="5">
      <t>シュウロウ</t>
    </rPh>
    <rPh sb="8" eb="10">
      <t>ノウカ</t>
    </rPh>
    <rPh sb="13" eb="15">
      <t>ウケオイ</t>
    </rPh>
    <rPh sb="15" eb="17">
      <t>サギョウ</t>
    </rPh>
    <phoneticPr fontId="2"/>
  </si>
  <si>
    <t>農作物の生産</t>
    <rPh sb="0" eb="3">
      <t>ノウサクモツ</t>
    </rPh>
    <rPh sb="4" eb="6">
      <t>セイサン</t>
    </rPh>
    <phoneticPr fontId="2"/>
  </si>
  <si>
    <t>　左の着色セルをクリックし、ドロップダウンリストから当てはまるものを選択してください。
　【選択項目】
　・　生産規模を拡大したい
　・　施設外就労を拡大したい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7">
      <t>セイサン</t>
    </rPh>
    <rPh sb="57" eb="59">
      <t>キボ</t>
    </rPh>
    <rPh sb="60" eb="62">
      <t>カクダイ</t>
    </rPh>
    <rPh sb="69" eb="72">
      <t>シセツガイ</t>
    </rPh>
    <rPh sb="72" eb="74">
      <t>シュウロウ</t>
    </rPh>
    <rPh sb="75" eb="77">
      <t>カクダイ</t>
    </rPh>
    <rPh sb="84" eb="86">
      <t>ゲンジョウ</t>
    </rPh>
    <rPh sb="86" eb="88">
      <t>イジ</t>
    </rPh>
    <rPh sb="95" eb="96">
      <t>ベツ</t>
    </rPh>
    <rPh sb="97" eb="99">
      <t>サギョウ</t>
    </rPh>
    <rPh sb="100" eb="102">
      <t>カクダイ</t>
    </rPh>
    <phoneticPr fontId="2"/>
  </si>
  <si>
    <t>施設外就労を拡大したい</t>
    <phoneticPr fontId="2"/>
  </si>
  <si>
    <t>農業法人とのつながりを拡充し、新たな農作業の仕事を請け負いたい</t>
    <rPh sb="0" eb="4">
      <t>ノウギョウホウジン</t>
    </rPh>
    <rPh sb="11" eb="13">
      <t>カクジュウ</t>
    </rPh>
    <rPh sb="15" eb="16">
      <t>アラ</t>
    </rPh>
    <rPh sb="18" eb="21">
      <t>ノウサギョウ</t>
    </rPh>
    <rPh sb="22" eb="24">
      <t>シゴト</t>
    </rPh>
    <rPh sb="25" eb="26">
      <t>ウ</t>
    </rPh>
    <rPh sb="27" eb="28">
      <t>オ</t>
    </rPh>
    <phoneticPr fontId="2"/>
  </si>
  <si>
    <t>農業法人とのつながりがあまりない。</t>
    <rPh sb="0" eb="4">
      <t>ノウギョウホウジン</t>
    </rPh>
    <phoneticPr fontId="2"/>
  </si>
  <si>
    <r>
      <t>　今後取り組みたい生産活動について、⑧の分野１～１4の中から選びその活動内容（希望）を記載してください。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</si>
  <si>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（農作業に取り組む事業所のみ）栽培している農産物と農地について</t>
    <rPh sb="1" eb="4">
      <t>ノウサギョウ</t>
    </rPh>
    <rPh sb="5" eb="6">
      <t>ト</t>
    </rPh>
    <rPh sb="7" eb="8">
      <t>ク</t>
    </rPh>
    <rPh sb="9" eb="12">
      <t>ジギョウショ</t>
    </rPh>
    <rPh sb="15" eb="17">
      <t>サイバイ</t>
    </rPh>
    <rPh sb="21" eb="24">
      <t>ノウサンブツ</t>
    </rPh>
    <rPh sb="25" eb="27">
      <t>ノウチ</t>
    </rPh>
    <phoneticPr fontId="2"/>
  </si>
  <si>
    <t>⑧で「１１農作業（事業所として栽培）」と回答した事業所のうち、農地にて農作物を生産している事業所にお聞きします。
生産している主な農産物と作業農地、今後の取り組みについて記載してください。</t>
    <rPh sb="5" eb="8">
      <t>ノウサギョウ</t>
    </rPh>
    <rPh sb="9" eb="12">
      <t>ジギョウショ</t>
    </rPh>
    <rPh sb="15" eb="17">
      <t>サイバイ</t>
    </rPh>
    <rPh sb="20" eb="22">
      <t>カイトウ</t>
    </rPh>
    <rPh sb="24" eb="27">
      <t>ジギョウショ</t>
    </rPh>
    <rPh sb="31" eb="33">
      <t>ノウチ</t>
    </rPh>
    <rPh sb="35" eb="38">
      <t>ノウサクブツ</t>
    </rPh>
    <rPh sb="39" eb="41">
      <t>セイサン</t>
    </rPh>
    <rPh sb="45" eb="48">
      <t>ジギョウショ</t>
    </rPh>
    <rPh sb="57" eb="59">
      <t>セイサン</t>
    </rPh>
    <rPh sb="63" eb="64">
      <t>オモ</t>
    </rPh>
    <rPh sb="65" eb="68">
      <t>ノウサンブツ</t>
    </rPh>
    <rPh sb="69" eb="71">
      <t>サギョウ</t>
    </rPh>
    <rPh sb="71" eb="73">
      <t>ノウチ</t>
    </rPh>
    <rPh sb="74" eb="76">
      <t>コンゴ</t>
    </rPh>
    <rPh sb="77" eb="78">
      <t>ト</t>
    </rPh>
    <rPh sb="79" eb="80">
      <t>ク</t>
    </rPh>
    <rPh sb="85" eb="87">
      <t>キサイ</t>
    </rPh>
    <phoneticPr fontId="2"/>
  </si>
  <si>
    <t>利用者の「工賃向上」、「就労に必要な知識・能力の向上」をより大切にしている</t>
    <rPh sb="0" eb="3">
      <t>リヨウシャ</t>
    </rPh>
    <rPh sb="5" eb="9">
      <t>コウチンコウジョウ</t>
    </rPh>
    <rPh sb="12" eb="14">
      <t>シュウロウ</t>
    </rPh>
    <rPh sb="15" eb="17">
      <t>ヒツヨウ</t>
    </rPh>
    <rPh sb="18" eb="20">
      <t>チシキ</t>
    </rPh>
    <rPh sb="21" eb="23">
      <t>ノウリョク</t>
    </rPh>
    <rPh sb="24" eb="26">
      <t>コウジョウ</t>
    </rPh>
    <rPh sb="30" eb="32">
      <t>タイセツ</t>
    </rPh>
    <phoneticPr fontId="2"/>
  </si>
  <si>
    <t>利用者の「生活能力の向上」をより大切にしている</t>
    <rPh sb="0" eb="3">
      <t>リヨウシャ</t>
    </rPh>
    <rPh sb="5" eb="9">
      <t>セイカツノウリョク</t>
    </rPh>
    <rPh sb="10" eb="12">
      <t>コウジョウ</t>
    </rPh>
    <rPh sb="16" eb="18">
      <t>タイセツ</t>
    </rPh>
    <phoneticPr fontId="2"/>
  </si>
  <si>
    <t>11　農作業（事業所内での就労）</t>
    <rPh sb="10" eb="11">
      <t>ナイ</t>
    </rPh>
    <rPh sb="13" eb="15">
      <t>シュウロウ</t>
    </rPh>
    <phoneticPr fontId="2"/>
  </si>
  <si>
    <t>農作業（事業所内での就労）</t>
    <rPh sb="4" eb="7">
      <t>ジギョウショ</t>
    </rPh>
    <rPh sb="7" eb="8">
      <t>ナイ</t>
    </rPh>
    <rPh sb="10" eb="12">
      <t>シュウロウ</t>
    </rPh>
    <phoneticPr fontId="2"/>
  </si>
  <si>
    <t>Ｒ6年度新規に水福連携の生産活動を開始の場合〇を選択▼</t>
    <rPh sb="2" eb="4">
      <t>ネンド</t>
    </rPh>
    <rPh sb="4" eb="6">
      <t>シンキ</t>
    </rPh>
    <rPh sb="7" eb="8">
      <t>スイ</t>
    </rPh>
    <rPh sb="8" eb="9">
      <t>フク</t>
    </rPh>
    <rPh sb="9" eb="11">
      <t>レンケイ</t>
    </rPh>
    <rPh sb="12" eb="14">
      <t>セイサン</t>
    </rPh>
    <rPh sb="14" eb="16">
      <t>カツドウ</t>
    </rPh>
    <rPh sb="17" eb="19">
      <t>カイシ</t>
    </rPh>
    <rPh sb="20" eb="22">
      <t>バアイ</t>
    </rPh>
    <rPh sb="24" eb="26">
      <t>センタク</t>
    </rPh>
    <phoneticPr fontId="2"/>
  </si>
  <si>
    <t>Ｒ6年度新規に林福連携の生産活動を開始の場合〇を選択▼</t>
    <rPh sb="2" eb="4">
      <t>ネンド</t>
    </rPh>
    <rPh sb="4" eb="6">
      <t>シンキ</t>
    </rPh>
    <rPh sb="7" eb="8">
      <t>リン</t>
    </rPh>
    <rPh sb="8" eb="9">
      <t>フク</t>
    </rPh>
    <rPh sb="9" eb="11">
      <t>レンケイ</t>
    </rPh>
    <rPh sb="12" eb="14">
      <t>セイサン</t>
    </rPh>
    <rPh sb="14" eb="16">
      <t>カツドウ</t>
    </rPh>
    <rPh sb="17" eb="19">
      <t>カイシ</t>
    </rPh>
    <rPh sb="20" eb="22">
      <t>バアイ</t>
    </rPh>
    <rPh sb="24" eb="26">
      <t>センタク</t>
    </rPh>
    <phoneticPr fontId="2"/>
  </si>
  <si>
    <t>（⑧及び⑩にて「１１農作業（事業所内での就労）」、「１２農作業（施設外就労）」と回答した事業所のみ）
農作業に取り組む課題について</t>
    <rPh sb="2" eb="3">
      <t>オヨ</t>
    </rPh>
    <rPh sb="10" eb="13">
      <t>ノウサギョウ</t>
    </rPh>
    <rPh sb="17" eb="18">
      <t>ナイ</t>
    </rPh>
    <rPh sb="20" eb="22">
      <t>シュウロウ</t>
    </rPh>
    <rPh sb="40" eb="42">
      <t>カイトウ</t>
    </rPh>
    <rPh sb="44" eb="47">
      <t>ジギョウショ</t>
    </rPh>
    <rPh sb="51" eb="54">
      <t>ノウサギョウ</t>
    </rPh>
    <rPh sb="55" eb="56">
      <t>ト</t>
    </rPh>
    <rPh sb="57" eb="58">
      <t>ク</t>
    </rPh>
    <rPh sb="59" eb="61">
      <t>カダイ</t>
    </rPh>
    <phoneticPr fontId="2"/>
  </si>
  <si>
    <t>Ｒ6年度新規に林福連携の生産活動を開始の場合〇を選択▼</t>
    <rPh sb="2" eb="4">
      <t>ネンド</t>
    </rPh>
    <rPh sb="4" eb="6">
      <t>シンキ</t>
    </rPh>
    <rPh sb="7" eb="9">
      <t>リンフク</t>
    </rPh>
    <rPh sb="9" eb="11">
      <t>レンケイ</t>
    </rPh>
    <rPh sb="12" eb="14">
      <t>セイサン</t>
    </rPh>
    <rPh sb="14" eb="16">
      <t>カツドウ</t>
    </rPh>
    <rPh sb="17" eb="19">
      <t>カイシ</t>
    </rPh>
    <rPh sb="20" eb="22">
      <t>バアイ</t>
    </rPh>
    <rPh sb="24" eb="26">
      <t>センタク</t>
    </rPh>
    <phoneticPr fontId="2"/>
  </si>
  <si>
    <r>
      <t>令和6年度(Ｒ6.4～Ｒ7.3)に支払った工賃</t>
    </r>
    <r>
      <rPr>
        <b/>
        <sz val="9"/>
        <color indexed="10"/>
        <rFont val="ＭＳ Ｐゴシック"/>
        <family val="3"/>
        <charset val="128"/>
      </rPr>
      <t>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※賃金は、生産活動収入から必要経費を控除した残額から利用者に支払うものです。支払った金額の令和６年度の総額を記載してください。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途中からの利用開始者及び月途中での利用終了者と、月の途中で入院又は退院した利用者については、支払総額・月額（時間額・日額）工賃の算定から除外してください。</t>
    </r>
    <rPh sb="17" eb="19">
      <t>シハラ</t>
    </rPh>
    <rPh sb="21" eb="23">
      <t>コウチン</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</si>
</sst>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Red]\-#,##0.0"/>
    <numFmt numFmtId="178" formatCode="0.0%"/>
    <numFmt numFmtId="179" formatCode="0_);[Red]\(0\)"/>
    <numFmt numFmtId="180" formatCode="0_ "/>
    <numFmt numFmtId="181" formatCode="#,##0.0_);[Red]\(#,##0.0\)"/>
    <numFmt numFmtId="182" formatCode="#,##0_);[Red]\(#,##0\)"/>
  </numFmts>
  <fonts count="6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color indexed="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14"/>
      <color theme="1"/>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b/>
      <sz val="14"/>
      <color indexed="10"/>
      <name val="ＭＳ Ｐゴシック"/>
      <family val="3"/>
      <charset val="128"/>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9"/>
      <color indexed="81"/>
      <name val="MS P ゴシック"/>
      <family val="3"/>
      <charset val="128"/>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indexed="10"/>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
      <sz val="12"/>
      <color theme="1"/>
      <name val="ＭＳ Ｐゴシック"/>
      <family val="3"/>
      <charset val="128"/>
      <scheme val="major"/>
    </font>
    <font>
      <b/>
      <sz val="9"/>
      <color theme="1"/>
      <name val="ＭＳ Ｐゴシック"/>
      <family val="3"/>
      <charset val="128"/>
      <scheme val="major"/>
    </font>
    <font>
      <sz val="10"/>
      <color rgb="FF000000"/>
      <name val="ＭＳ Ｐゴシック"/>
      <family val="1"/>
      <scheme val="major"/>
    </font>
    <font>
      <b/>
      <sz val="10"/>
      <color rgb="FF000000"/>
      <name val="ＭＳ Ｐゴシック"/>
      <family val="1"/>
      <scheme val="major"/>
    </font>
    <font>
      <sz val="9"/>
      <color rgb="FF000000"/>
      <name val="ＭＳ Ｐゴシック"/>
      <family val="3"/>
      <charset val="128"/>
      <scheme val="major"/>
    </font>
  </fonts>
  <fills count="1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
      <patternFill patternType="solid">
        <fgColor theme="4"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8" fillId="0" borderId="0"/>
    <xf numFmtId="0" fontId="1" fillId="0" borderId="0">
      <alignment vertical="center"/>
    </xf>
  </cellStyleXfs>
  <cellXfs count="455">
    <xf numFmtId="0" fontId="0" fillId="0" borderId="0" xfId="0">
      <alignment vertical="center"/>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horizontal="left" vertical="center" shrinkToFit="1"/>
      <protection locked="0"/>
    </xf>
    <xf numFmtId="0" fontId="10" fillId="0" borderId="0" xfId="0" applyFont="1" applyAlignment="1" applyProtection="1">
      <alignment horizontal="center" vertical="center" wrapText="1"/>
      <protection locked="0"/>
    </xf>
    <xf numFmtId="176" fontId="10" fillId="0" borderId="0" xfId="0" applyNumberFormat="1" applyFont="1" applyProtection="1">
      <alignment vertical="center"/>
      <protection locked="0"/>
    </xf>
    <xf numFmtId="0" fontId="10" fillId="3" borderId="0" xfId="0" applyFont="1" applyFill="1" applyAlignment="1" applyProtection="1">
      <alignment horizontal="center" vertical="center"/>
      <protection locked="0"/>
    </xf>
    <xf numFmtId="0" fontId="10" fillId="3" borderId="0" xfId="0" applyFont="1" applyFill="1" applyProtection="1">
      <alignment vertical="center"/>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3" fillId="0" borderId="1" xfId="0" applyFont="1" applyBorder="1" applyProtection="1">
      <alignment vertical="center"/>
      <protection locked="0"/>
    </xf>
    <xf numFmtId="0" fontId="13" fillId="0" borderId="2" xfId="0" applyFont="1" applyBorder="1" applyProtection="1">
      <alignment vertical="center"/>
      <protection locked="0"/>
    </xf>
    <xf numFmtId="0" fontId="10" fillId="0" borderId="2" xfId="0" applyFont="1" applyBorder="1" applyProtection="1">
      <alignment vertical="center"/>
      <protection locked="0"/>
    </xf>
    <xf numFmtId="0" fontId="13" fillId="0" borderId="3" xfId="0" applyFont="1" applyBorder="1" applyProtection="1">
      <alignment vertical="center"/>
      <protection locked="0"/>
    </xf>
    <xf numFmtId="0" fontId="10" fillId="0" borderId="3" xfId="0" applyFont="1" applyBorder="1" applyProtection="1">
      <alignment vertical="center"/>
      <protection locked="0"/>
    </xf>
    <xf numFmtId="0" fontId="13" fillId="0" borderId="4" xfId="0" applyFont="1" applyBorder="1" applyProtection="1">
      <alignment vertical="center"/>
      <protection locked="0"/>
    </xf>
    <xf numFmtId="0" fontId="13" fillId="0" borderId="0" xfId="0" applyFont="1" applyProtection="1">
      <alignment vertical="center"/>
      <protection locked="0"/>
    </xf>
    <xf numFmtId="0" fontId="13" fillId="0" borderId="5" xfId="0" applyFont="1" applyBorder="1" applyProtection="1">
      <alignment vertical="center"/>
      <protection locked="0"/>
    </xf>
    <xf numFmtId="0" fontId="10" fillId="0" borderId="5" xfId="0" applyFont="1" applyBorder="1" applyProtection="1">
      <alignment vertical="center"/>
      <protection locked="0"/>
    </xf>
    <xf numFmtId="0" fontId="10" fillId="0" borderId="7" xfId="0" applyFont="1" applyBorder="1" applyProtection="1">
      <alignment vertical="center"/>
      <protection locked="0"/>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13" fillId="0" borderId="6" xfId="0" applyFont="1" applyBorder="1" applyProtection="1">
      <alignment vertical="center"/>
      <protection locked="0"/>
    </xf>
    <xf numFmtId="0" fontId="10" fillId="0" borderId="8" xfId="0" applyFont="1" applyBorder="1" applyProtection="1">
      <alignment vertical="center"/>
      <protection locked="0"/>
    </xf>
    <xf numFmtId="0" fontId="13" fillId="0" borderId="0" xfId="0" applyFont="1" applyAlignment="1" applyProtection="1">
      <alignment horizontal="center" vertical="center"/>
      <protection locked="0"/>
    </xf>
    <xf numFmtId="0" fontId="10" fillId="0" borderId="9" xfId="0" applyFont="1" applyBorder="1" applyProtection="1">
      <alignment vertical="center"/>
      <protection locked="0"/>
    </xf>
    <xf numFmtId="49" fontId="10" fillId="0" borderId="0" xfId="0" applyNumberFormat="1" applyFont="1" applyProtection="1">
      <alignment vertical="center"/>
      <protection locked="0"/>
    </xf>
    <xf numFmtId="0" fontId="13" fillId="0" borderId="10" xfId="0" applyFont="1" applyBorder="1" applyAlignment="1" applyProtection="1">
      <alignment vertical="center" wrapText="1"/>
      <protection locked="0"/>
    </xf>
    <xf numFmtId="0" fontId="13" fillId="0" borderId="10" xfId="0" applyFont="1" applyBorder="1" applyProtection="1">
      <alignment vertical="center"/>
      <protection locked="0"/>
    </xf>
    <xf numFmtId="0" fontId="13" fillId="0" borderId="11" xfId="0" applyFont="1" applyBorder="1" applyProtection="1">
      <alignment vertical="center"/>
      <protection locked="0"/>
    </xf>
    <xf numFmtId="0" fontId="10" fillId="0" borderId="0" xfId="0" applyFont="1" applyAlignment="1" applyProtection="1">
      <alignment horizontal="right" vertical="center"/>
      <protection locked="0"/>
    </xf>
    <xf numFmtId="177" fontId="10" fillId="3" borderId="0" xfId="1" applyNumberFormat="1" applyFont="1" applyFill="1" applyBorder="1" applyAlignment="1" applyProtection="1">
      <alignment vertical="center"/>
      <protection locked="0"/>
    </xf>
    <xf numFmtId="38" fontId="10" fillId="3" borderId="0" xfId="1" applyFont="1" applyFill="1" applyBorder="1" applyAlignment="1" applyProtection="1">
      <alignment horizontal="right" vertical="center" shrinkToFit="1"/>
      <protection locked="0"/>
    </xf>
    <xf numFmtId="176" fontId="10" fillId="3" borderId="0" xfId="0" applyNumberFormat="1" applyFont="1" applyFill="1" applyProtection="1">
      <alignment vertical="center"/>
      <protection locked="0"/>
    </xf>
    <xf numFmtId="177" fontId="10" fillId="3" borderId="0" xfId="1" applyNumberFormat="1" applyFont="1" applyFill="1" applyBorder="1" applyAlignment="1" applyProtection="1">
      <alignment horizontal="center" vertical="center"/>
      <protection locked="0"/>
    </xf>
    <xf numFmtId="0" fontId="14" fillId="0" borderId="0" xfId="0" applyFont="1" applyAlignment="1" applyProtection="1">
      <alignment vertical="center" textRotation="255" wrapText="1"/>
      <protection locked="0"/>
    </xf>
    <xf numFmtId="0" fontId="14" fillId="0" borderId="0" xfId="0" applyFont="1" applyAlignment="1" applyProtection="1">
      <alignment horizontal="left" vertical="center" wrapText="1"/>
      <protection locked="0"/>
    </xf>
    <xf numFmtId="49" fontId="10" fillId="4" borderId="12" xfId="0" applyNumberFormat="1" applyFont="1" applyFill="1" applyBorder="1" applyAlignment="1" applyProtection="1">
      <alignment horizontal="center" vertical="center"/>
      <protection locked="0"/>
    </xf>
    <xf numFmtId="49" fontId="10" fillId="4" borderId="16" xfId="0" applyNumberFormat="1" applyFont="1" applyFill="1" applyBorder="1" applyAlignment="1" applyProtection="1">
      <alignment horizontal="center" vertical="center"/>
      <protection locked="0"/>
    </xf>
    <xf numFmtId="49" fontId="10" fillId="4" borderId="17" xfId="0" applyNumberFormat="1" applyFont="1" applyFill="1" applyBorder="1" applyAlignment="1" applyProtection="1">
      <alignment horizontal="center" vertical="center"/>
      <protection locked="0"/>
    </xf>
    <xf numFmtId="49" fontId="10" fillId="4" borderId="18" xfId="0" applyNumberFormat="1"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0" fillId="0" borderId="1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0" fontId="18" fillId="0" borderId="7" xfId="0" applyFont="1" applyBorder="1" applyProtection="1">
      <alignment vertical="center"/>
      <protection locked="0"/>
    </xf>
    <xf numFmtId="0" fontId="11" fillId="0" borderId="0" xfId="0" applyFont="1" applyAlignment="1" applyProtection="1">
      <protection locked="0"/>
    </xf>
    <xf numFmtId="0" fontId="19" fillId="3" borderId="0" xfId="0" applyFont="1" applyFill="1">
      <alignment vertical="center"/>
    </xf>
    <xf numFmtId="0" fontId="21" fillId="0" borderId="4" xfId="0" applyFont="1" applyBorder="1" applyProtection="1">
      <alignment vertical="center"/>
      <protection locked="0"/>
    </xf>
    <xf numFmtId="0" fontId="21" fillId="0" borderId="0" xfId="0" applyFont="1" applyProtection="1">
      <alignment vertical="center"/>
      <protection locked="0"/>
    </xf>
    <xf numFmtId="38" fontId="16" fillId="0" borderId="0" xfId="1" applyFont="1" applyFill="1" applyBorder="1" applyAlignment="1" applyProtection="1">
      <alignment horizontal="center" vertical="center" shrinkToFit="1"/>
      <protection locked="0"/>
    </xf>
    <xf numFmtId="0" fontId="20" fillId="0" borderId="0" xfId="0" applyFont="1" applyAlignment="1" applyProtection="1">
      <alignment horizontal="left" vertical="center" wrapText="1"/>
      <protection locked="0"/>
    </xf>
    <xf numFmtId="0" fontId="11" fillId="5" borderId="0" xfId="0" applyFont="1" applyFill="1" applyProtection="1">
      <alignment vertical="center"/>
      <protection locked="0"/>
    </xf>
    <xf numFmtId="0" fontId="27" fillId="0" borderId="0" xfId="0" applyFo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left" vertical="center" wrapText="1"/>
      <protection locked="0"/>
    </xf>
    <xf numFmtId="0" fontId="27" fillId="0" borderId="4" xfId="0" applyFont="1" applyBorder="1" applyAlignment="1" applyProtection="1">
      <alignment vertical="center" wrapText="1"/>
      <protection locked="0"/>
    </xf>
    <xf numFmtId="0" fontId="0" fillId="0" borderId="0" xfId="0" applyAlignment="1">
      <alignment horizontal="center" vertical="center"/>
    </xf>
    <xf numFmtId="0" fontId="10" fillId="0" borderId="10" xfId="0" applyFont="1" applyBorder="1" applyProtection="1">
      <alignment vertical="center"/>
      <protection locked="0"/>
    </xf>
    <xf numFmtId="0" fontId="4" fillId="0" borderId="0" xfId="0" applyFont="1" applyAlignment="1" applyProtection="1">
      <protection locked="0"/>
    </xf>
    <xf numFmtId="0" fontId="0" fillId="0" borderId="0" xfId="0" applyAlignment="1"/>
    <xf numFmtId="0" fontId="18" fillId="0" borderId="4" xfId="0" applyFont="1" applyBorder="1" applyProtection="1">
      <alignment vertical="center"/>
      <protection locked="0"/>
    </xf>
    <xf numFmtId="0" fontId="0" fillId="0" borderId="0" xfId="0" applyProtection="1">
      <alignment vertical="center"/>
      <protection locked="0"/>
    </xf>
    <xf numFmtId="0" fontId="36" fillId="0" borderId="2" xfId="0" applyFont="1" applyBorder="1" applyAlignment="1" applyProtection="1">
      <alignment horizontal="left" vertical="top" wrapText="1"/>
      <protection locked="0"/>
    </xf>
    <xf numFmtId="0" fontId="35" fillId="3" borderId="0" xfId="0" applyFont="1" applyFill="1" applyAlignment="1">
      <alignment horizontal="center" vertical="center"/>
    </xf>
    <xf numFmtId="0" fontId="0" fillId="3" borderId="0" xfId="0" applyFill="1">
      <alignment vertical="center"/>
    </xf>
    <xf numFmtId="0" fontId="19" fillId="6" borderId="0" xfId="0" applyFont="1" applyFill="1">
      <alignment vertical="center"/>
    </xf>
    <xf numFmtId="0" fontId="20" fillId="0" borderId="0" xfId="0" applyFont="1" applyAlignment="1" applyProtection="1">
      <alignment vertical="center" wrapText="1"/>
      <protection locked="0"/>
    </xf>
    <xf numFmtId="0" fontId="36" fillId="0" borderId="0" xfId="0" applyFont="1" applyAlignment="1" applyProtection="1">
      <alignment vertical="center" wrapText="1"/>
      <protection locked="0"/>
    </xf>
    <xf numFmtId="0" fontId="19" fillId="3" borderId="21" xfId="0" applyFont="1" applyFill="1" applyBorder="1" applyAlignment="1">
      <alignment horizontal="center" vertical="center"/>
    </xf>
    <xf numFmtId="0" fontId="19" fillId="3" borderId="21" xfId="0" applyFont="1" applyFill="1" applyBorder="1" applyAlignment="1">
      <alignment horizontal="center" vertical="center" wrapText="1"/>
    </xf>
    <xf numFmtId="0" fontId="19" fillId="7" borderId="0" xfId="0" applyFont="1" applyFill="1">
      <alignment vertical="center"/>
    </xf>
    <xf numFmtId="0" fontId="19" fillId="6" borderId="21" xfId="0" applyFont="1" applyFill="1" applyBorder="1" applyAlignment="1">
      <alignment horizontal="center" vertical="center"/>
    </xf>
    <xf numFmtId="0" fontId="19" fillId="6" borderId="21" xfId="0" applyFont="1" applyFill="1" applyBorder="1" applyAlignment="1">
      <alignment horizontal="center" vertical="center" wrapText="1"/>
    </xf>
    <xf numFmtId="0" fontId="40" fillId="6" borderId="21" xfId="0" applyFont="1" applyFill="1" applyBorder="1" applyAlignment="1">
      <alignment horizontal="center" vertical="center"/>
    </xf>
    <xf numFmtId="0" fontId="40" fillId="6" borderId="21"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0" xfId="0" applyFont="1" applyFill="1" applyAlignment="1">
      <alignment horizontal="center" vertical="center"/>
    </xf>
    <xf numFmtId="0" fontId="19" fillId="6" borderId="21" xfId="0" applyFont="1" applyFill="1" applyBorder="1" applyAlignment="1">
      <alignment vertical="center" wrapText="1"/>
    </xf>
    <xf numFmtId="49" fontId="19" fillId="6" borderId="21" xfId="0" applyNumberFormat="1" applyFont="1" applyFill="1" applyBorder="1" applyAlignment="1">
      <alignment vertical="center" wrapText="1"/>
    </xf>
    <xf numFmtId="38" fontId="19" fillId="6" borderId="21" xfId="0" applyNumberFormat="1" applyFont="1" applyFill="1" applyBorder="1" applyAlignment="1">
      <alignment horizontal="center" vertical="center" wrapText="1"/>
    </xf>
    <xf numFmtId="38" fontId="19" fillId="6" borderId="21" xfId="0" applyNumberFormat="1" applyFont="1" applyFill="1" applyBorder="1" applyAlignment="1">
      <alignment vertical="center" wrapText="1"/>
    </xf>
    <xf numFmtId="0" fontId="19" fillId="6" borderId="21" xfId="0" applyFont="1" applyFill="1" applyBorder="1" applyAlignment="1">
      <alignment horizontal="left" vertical="center" wrapText="1"/>
    </xf>
    <xf numFmtId="49" fontId="19" fillId="6" borderId="21" xfId="0" applyNumberFormat="1" applyFont="1" applyFill="1" applyBorder="1" applyAlignment="1">
      <alignment horizontal="center" vertical="center" wrapText="1"/>
    </xf>
    <xf numFmtId="38" fontId="19" fillId="6" borderId="0" xfId="0" applyNumberFormat="1" applyFont="1" applyFill="1">
      <alignment vertical="center"/>
    </xf>
    <xf numFmtId="49" fontId="19" fillId="6" borderId="0" xfId="0" applyNumberFormat="1" applyFont="1" applyFill="1">
      <alignment vertical="center"/>
    </xf>
    <xf numFmtId="49" fontId="19" fillId="4" borderId="0" xfId="0" applyNumberFormat="1" applyFont="1" applyFill="1">
      <alignment vertical="center"/>
    </xf>
    <xf numFmtId="49" fontId="4" fillId="3" borderId="7" xfId="0" applyNumberFormat="1" applyFont="1" applyFill="1" applyBorder="1">
      <alignment vertical="center"/>
    </xf>
    <xf numFmtId="49" fontId="4" fillId="3" borderId="0" xfId="0" applyNumberFormat="1" applyFont="1" applyFill="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xf>
    <xf numFmtId="0" fontId="1" fillId="3" borderId="0" xfId="0" applyFont="1" applyFill="1">
      <alignment vertical="center"/>
    </xf>
    <xf numFmtId="0" fontId="10" fillId="0" borderId="11" xfId="0" applyFont="1" applyBorder="1" applyProtection="1">
      <alignment vertical="center"/>
      <protection locked="0"/>
    </xf>
    <xf numFmtId="0" fontId="46" fillId="0" borderId="13" xfId="0" applyFont="1" applyBorder="1" applyAlignment="1" applyProtection="1">
      <alignment horizontal="center" vertical="center" wrapText="1"/>
      <protection locked="0"/>
    </xf>
    <xf numFmtId="0" fontId="46" fillId="0" borderId="14" xfId="0"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35" fillId="6" borderId="0" xfId="0" applyFont="1" applyFill="1" applyAlignment="1">
      <alignment horizontal="center" vertical="center"/>
    </xf>
    <xf numFmtId="0" fontId="47" fillId="6" borderId="0" xfId="0" applyFont="1" applyFill="1">
      <alignment vertical="center"/>
    </xf>
    <xf numFmtId="0" fontId="47" fillId="3" borderId="0" xfId="0" applyFont="1" applyFill="1">
      <alignment vertical="center"/>
    </xf>
    <xf numFmtId="0" fontId="47" fillId="3" borderId="0" xfId="0" applyFont="1" applyFill="1" applyAlignment="1">
      <alignment horizontal="center" vertical="center"/>
    </xf>
    <xf numFmtId="0" fontId="47" fillId="3" borderId="21" xfId="0" applyFont="1" applyFill="1" applyBorder="1" applyAlignment="1">
      <alignment horizontal="center" vertical="center"/>
    </xf>
    <xf numFmtId="0" fontId="47" fillId="3" borderId="21" xfId="0" applyFont="1" applyFill="1" applyBorder="1" applyAlignment="1">
      <alignment vertical="center" wrapText="1"/>
    </xf>
    <xf numFmtId="49" fontId="47" fillId="3" borderId="21" xfId="0" applyNumberFormat="1" applyFont="1" applyFill="1" applyBorder="1" applyAlignment="1">
      <alignment vertical="center" wrapText="1"/>
    </xf>
    <xf numFmtId="0" fontId="47" fillId="3" borderId="21" xfId="0" applyFont="1" applyFill="1" applyBorder="1" applyAlignment="1">
      <alignment horizontal="center" vertical="center" wrapText="1"/>
    </xf>
    <xf numFmtId="38" fontId="47" fillId="3" borderId="21" xfId="0" applyNumberFormat="1" applyFont="1" applyFill="1" applyBorder="1" applyAlignment="1">
      <alignment horizontal="center" vertical="center" wrapText="1"/>
    </xf>
    <xf numFmtId="38" fontId="47" fillId="3" borderId="21" xfId="0" applyNumberFormat="1" applyFont="1" applyFill="1" applyBorder="1" applyAlignment="1">
      <alignment vertical="center" wrapText="1"/>
    </xf>
    <xf numFmtId="0" fontId="47" fillId="3" borderId="21" xfId="0" applyFont="1" applyFill="1" applyBorder="1" applyAlignment="1">
      <alignment horizontal="left" vertical="center" wrapText="1"/>
    </xf>
    <xf numFmtId="49" fontId="47" fillId="3" borderId="21" xfId="0" applyNumberFormat="1" applyFont="1" applyFill="1" applyBorder="1" applyAlignment="1">
      <alignment horizontal="center" vertical="center" wrapText="1"/>
    </xf>
    <xf numFmtId="49" fontId="47" fillId="3" borderId="0" xfId="0" applyNumberFormat="1" applyFont="1" applyFill="1">
      <alignment vertical="center"/>
    </xf>
    <xf numFmtId="0" fontId="48" fillId="3" borderId="21" xfId="0" applyFont="1" applyFill="1" applyBorder="1" applyAlignment="1">
      <alignment horizontal="center" vertical="center"/>
    </xf>
    <xf numFmtId="0" fontId="48" fillId="3" borderId="21" xfId="0" applyFont="1" applyFill="1" applyBorder="1" applyAlignment="1">
      <alignment horizontal="center" vertical="center" wrapText="1"/>
    </xf>
    <xf numFmtId="0" fontId="47" fillId="3" borderId="21" xfId="0" applyFont="1" applyFill="1" applyBorder="1">
      <alignment vertical="center"/>
    </xf>
    <xf numFmtId="49" fontId="47" fillId="0" borderId="0" xfId="0" applyNumberFormat="1" applyFont="1">
      <alignment vertical="center"/>
    </xf>
    <xf numFmtId="0" fontId="47" fillId="0" borderId="0" xfId="0" applyFont="1">
      <alignment vertical="center"/>
    </xf>
    <xf numFmtId="38" fontId="47" fillId="0" borderId="0" xfId="0" applyNumberFormat="1" applyFont="1">
      <alignment vertical="center"/>
    </xf>
    <xf numFmtId="0" fontId="51" fillId="3" borderId="0" xfId="0" applyFont="1" applyFill="1">
      <alignment vertical="center"/>
    </xf>
    <xf numFmtId="0" fontId="51" fillId="3" borderId="0" xfId="0" applyFont="1" applyFill="1" applyAlignment="1">
      <alignment horizontal="center" vertical="center"/>
    </xf>
    <xf numFmtId="0" fontId="51" fillId="0" borderId="0" xfId="0" applyFont="1" applyAlignment="1">
      <alignment horizontal="center" vertical="center"/>
    </xf>
    <xf numFmtId="0" fontId="48" fillId="0" borderId="21" xfId="0" applyFont="1" applyBorder="1" applyAlignment="1">
      <alignment horizontal="center" vertical="center" wrapText="1"/>
    </xf>
    <xf numFmtId="0" fontId="49" fillId="0" borderId="21" xfId="0" applyFont="1" applyBorder="1" applyAlignment="1">
      <alignment horizontal="center" vertical="center"/>
    </xf>
    <xf numFmtId="0" fontId="49" fillId="0" borderId="21" xfId="0" applyFont="1" applyBorder="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50" fillId="0" borderId="0" xfId="0" applyFont="1" applyAlignment="1">
      <alignment horizontal="left" vertical="top" wrapText="1"/>
    </xf>
    <xf numFmtId="0" fontId="48" fillId="0" borderId="0" xfId="0" applyFont="1" applyAlignment="1">
      <alignment horizontal="left" vertical="top" wrapText="1"/>
    </xf>
    <xf numFmtId="0" fontId="52"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wrapText="1"/>
    </xf>
    <xf numFmtId="0" fontId="53" fillId="3" borderId="0" xfId="0" applyFont="1" applyFill="1" applyAlignment="1">
      <alignment horizontal="center" vertical="center"/>
    </xf>
    <xf numFmtId="0" fontId="48" fillId="3" borderId="0" xfId="0" applyFont="1" applyFill="1" applyAlignment="1">
      <alignment horizontal="center" vertical="center"/>
    </xf>
    <xf numFmtId="0" fontId="48" fillId="3" borderId="0" xfId="0" applyFont="1" applyFill="1" applyAlignment="1">
      <alignment horizontal="center" vertical="center" wrapText="1"/>
    </xf>
    <xf numFmtId="0" fontId="0" fillId="0" borderId="19" xfId="0" applyBorder="1">
      <alignment vertical="center"/>
    </xf>
    <xf numFmtId="0" fontId="3" fillId="8" borderId="12" xfId="2" applyFill="1" applyBorder="1" applyAlignment="1">
      <alignment horizontal="center" vertical="center"/>
    </xf>
    <xf numFmtId="0" fontId="3" fillId="8" borderId="12" xfId="2" applyFill="1" applyBorder="1" applyAlignment="1">
      <alignment horizontal="left" vertical="center" wrapText="1"/>
    </xf>
    <xf numFmtId="0" fontId="3" fillId="8" borderId="12" xfId="2" applyFill="1" applyBorder="1" applyAlignment="1">
      <alignment vertical="center" wrapText="1"/>
    </xf>
    <xf numFmtId="0" fontId="0" fillId="8" borderId="12" xfId="0" applyFill="1" applyBorder="1">
      <alignment vertical="center"/>
    </xf>
    <xf numFmtId="0" fontId="3" fillId="8" borderId="12" xfId="2" applyFill="1" applyBorder="1" applyAlignment="1">
      <alignment horizontal="center" vertical="center" wrapText="1"/>
    </xf>
    <xf numFmtId="0" fontId="3" fillId="8" borderId="12" xfId="2" applyFill="1" applyBorder="1" applyAlignment="1">
      <alignment horizontal="left" vertical="center" wrapText="1" shrinkToFit="1"/>
    </xf>
    <xf numFmtId="0" fontId="3" fillId="8" borderId="12" xfId="2" applyFill="1" applyBorder="1" applyAlignment="1">
      <alignment vertical="center" wrapText="1" shrinkToFit="1"/>
    </xf>
    <xf numFmtId="0" fontId="3" fillId="8" borderId="12" xfId="2"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Fill="1" applyBorder="1" applyAlignment="1">
      <alignment horizontal="center" vertical="center"/>
    </xf>
    <xf numFmtId="0" fontId="3" fillId="8" borderId="12" xfId="2" applyFill="1" applyBorder="1" applyAlignment="1">
      <alignment vertical="center"/>
    </xf>
    <xf numFmtId="0" fontId="39" fillId="8" borderId="12" xfId="2" applyFont="1" applyFill="1" applyBorder="1" applyAlignment="1">
      <alignment horizontal="justify" vertical="center"/>
    </xf>
    <xf numFmtId="49" fontId="3" fillId="8" borderId="12" xfId="2" applyNumberFormat="1" applyFill="1" applyBorder="1" applyAlignment="1">
      <alignment vertical="center"/>
    </xf>
    <xf numFmtId="49" fontId="3" fillId="8" borderId="12" xfId="2" applyNumberFormat="1" applyFill="1" applyBorder="1" applyAlignment="1">
      <alignment vertical="center" wrapText="1"/>
    </xf>
    <xf numFmtId="0" fontId="39" fillId="8" borderId="12" xfId="3" applyFont="1" applyFill="1" applyBorder="1" applyAlignment="1">
      <alignment horizontal="left" vertical="center" wrapText="1"/>
    </xf>
    <xf numFmtId="0" fontId="3" fillId="8" borderId="12" xfId="3" applyFont="1" applyFill="1" applyBorder="1" applyAlignment="1">
      <alignment horizontal="center" vertical="center" wrapText="1"/>
    </xf>
    <xf numFmtId="0" fontId="3" fillId="8" borderId="19" xfId="2" applyFill="1" applyBorder="1" applyAlignment="1">
      <alignment horizontal="center" vertical="center"/>
    </xf>
    <xf numFmtId="0" fontId="3" fillId="8" borderId="12" xfId="3" applyFont="1" applyFill="1" applyBorder="1" applyAlignment="1">
      <alignment vertical="center" wrapText="1"/>
    </xf>
    <xf numFmtId="0" fontId="3" fillId="8" borderId="19" xfId="2" applyFill="1" applyBorder="1" applyAlignment="1">
      <alignment horizontal="center" vertical="center" wrapText="1"/>
    </xf>
    <xf numFmtId="0" fontId="3" fillId="9" borderId="12" xfId="2" applyFill="1" applyBorder="1" applyAlignment="1">
      <alignment horizontal="center" vertical="center"/>
    </xf>
    <xf numFmtId="0" fontId="3" fillId="9" borderId="12" xfId="2" applyFill="1" applyBorder="1" applyAlignment="1">
      <alignment horizontal="left" vertical="center" wrapText="1" shrinkToFit="1"/>
    </xf>
    <xf numFmtId="0" fontId="3" fillId="9" borderId="12" xfId="2" applyFill="1" applyBorder="1" applyAlignment="1">
      <alignment vertical="center" wrapText="1" shrinkToFit="1"/>
    </xf>
    <xf numFmtId="0" fontId="3" fillId="9" borderId="12" xfId="2" applyFill="1" applyBorder="1" applyAlignment="1">
      <alignment vertical="center" wrapText="1"/>
    </xf>
    <xf numFmtId="0" fontId="0" fillId="9" borderId="12" xfId="0" applyFill="1" applyBorder="1">
      <alignment vertical="center"/>
    </xf>
    <xf numFmtId="0" fontId="3" fillId="9" borderId="12" xfId="2" applyFill="1" applyBorder="1" applyAlignment="1">
      <alignment horizontal="left" vertical="center" wrapText="1"/>
    </xf>
    <xf numFmtId="0" fontId="3" fillId="9" borderId="12" xfId="2" applyFill="1" applyBorder="1" applyAlignment="1">
      <alignment horizontal="center" vertical="center" wrapText="1"/>
    </xf>
    <xf numFmtId="0" fontId="1" fillId="9" borderId="12" xfId="2" applyFont="1" applyFill="1" applyBorder="1" applyAlignment="1">
      <alignment horizontal="left" vertical="center" wrapText="1"/>
    </xf>
    <xf numFmtId="0" fontId="0" fillId="9" borderId="12" xfId="0" applyFill="1" applyBorder="1" applyAlignment="1">
      <alignment horizontal="center" vertical="center"/>
    </xf>
    <xf numFmtId="0" fontId="3" fillId="9" borderId="12" xfId="3" applyFont="1" applyFill="1" applyBorder="1" applyAlignment="1">
      <alignment horizontal="center" vertical="center" wrapText="1"/>
    </xf>
    <xf numFmtId="0" fontId="3" fillId="9" borderId="12" xfId="3" applyFont="1" applyFill="1" applyBorder="1" applyAlignment="1">
      <alignment horizontal="left" vertical="center" wrapText="1"/>
    </xf>
    <xf numFmtId="0" fontId="3" fillId="9" borderId="12" xfId="3" applyFont="1" applyFill="1" applyBorder="1" applyAlignment="1">
      <alignment vertical="center" wrapText="1"/>
    </xf>
    <xf numFmtId="0" fontId="3" fillId="9" borderId="12" xfId="2" quotePrefix="1" applyFill="1" applyBorder="1" applyAlignment="1">
      <alignment horizontal="left" vertical="center" wrapText="1"/>
    </xf>
    <xf numFmtId="0" fontId="3" fillId="10" borderId="12" xfId="2" applyFill="1" applyBorder="1" applyAlignment="1">
      <alignment horizontal="center" vertical="center"/>
    </xf>
    <xf numFmtId="0" fontId="3" fillId="10" borderId="12" xfId="2" applyFill="1" applyBorder="1" applyAlignment="1">
      <alignment horizontal="left" vertical="center" wrapText="1" shrinkToFit="1"/>
    </xf>
    <xf numFmtId="0" fontId="3" fillId="10" borderId="12" xfId="2" applyFill="1" applyBorder="1" applyAlignment="1">
      <alignment vertical="center" wrapText="1" shrinkToFit="1"/>
    </xf>
    <xf numFmtId="0" fontId="3" fillId="10" borderId="12" xfId="2" applyFill="1" applyBorder="1" applyAlignment="1">
      <alignment vertical="center" wrapText="1"/>
    </xf>
    <xf numFmtId="0" fontId="0" fillId="10" borderId="12" xfId="0" applyFill="1" applyBorder="1">
      <alignment vertical="center"/>
    </xf>
    <xf numFmtId="0" fontId="3" fillId="10" borderId="12" xfId="2" applyFill="1" applyBorder="1" applyAlignment="1">
      <alignment horizontal="left" vertical="center" wrapText="1"/>
    </xf>
    <xf numFmtId="0" fontId="3" fillId="10" borderId="12" xfId="2" applyFill="1" applyBorder="1" applyAlignment="1">
      <alignment horizontal="center" vertical="center" wrapText="1"/>
    </xf>
    <xf numFmtId="0" fontId="1" fillId="10" borderId="12" xfId="2" applyFont="1" applyFill="1" applyBorder="1" applyAlignment="1">
      <alignment horizontal="left" vertical="center" wrapText="1"/>
    </xf>
    <xf numFmtId="0" fontId="18" fillId="0" borderId="0" xfId="0" applyFont="1" applyAlignment="1" applyProtection="1">
      <alignment horizontal="left" vertical="center"/>
      <protection locked="0"/>
    </xf>
    <xf numFmtId="180" fontId="47" fillId="3" borderId="21" xfId="0" applyNumberFormat="1" applyFont="1" applyFill="1" applyBorder="1" applyAlignment="1">
      <alignment vertical="center" wrapText="1"/>
    </xf>
    <xf numFmtId="181" fontId="47" fillId="3" borderId="21" xfId="0" applyNumberFormat="1" applyFont="1" applyFill="1" applyBorder="1" applyAlignment="1">
      <alignment vertical="center" wrapText="1"/>
    </xf>
    <xf numFmtId="49" fontId="10" fillId="0" borderId="0" xfId="0" applyNumberFormat="1"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49" fontId="10" fillId="4" borderId="11" xfId="0" applyNumberFormat="1" applyFont="1" applyFill="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3"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left" vertical="top" wrapText="1"/>
      <protection locked="0"/>
    </xf>
    <xf numFmtId="176"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top"/>
      <protection locked="0"/>
    </xf>
    <xf numFmtId="181" fontId="16" fillId="0" borderId="0" xfId="1" applyNumberFormat="1" applyFont="1" applyFill="1" applyBorder="1" applyAlignment="1" applyProtection="1">
      <alignment horizontal="center" vertical="center"/>
    </xf>
    <xf numFmtId="0" fontId="20" fillId="0" borderId="5" xfId="0" applyFont="1" applyBorder="1" applyAlignment="1" applyProtection="1">
      <alignment horizontal="left" vertical="center" wrapText="1"/>
      <protection locked="0"/>
    </xf>
    <xf numFmtId="0" fontId="10" fillId="0" borderId="11" xfId="4" applyFont="1" applyBorder="1" applyAlignment="1" applyProtection="1">
      <alignment horizontal="center" vertical="center" shrinkToFit="1"/>
      <protection locked="0"/>
    </xf>
    <xf numFmtId="176" fontId="10" fillId="11" borderId="11" xfId="0" applyNumberFormat="1" applyFont="1" applyFill="1" applyBorder="1" applyAlignment="1" applyProtection="1">
      <alignment horizontal="center" vertical="center"/>
      <protection locked="0"/>
    </xf>
    <xf numFmtId="38" fontId="11" fillId="3" borderId="0" xfId="1" applyFont="1" applyFill="1" applyBorder="1" applyAlignment="1" applyProtection="1">
      <alignment horizontal="left" vertical="center"/>
      <protection locked="0"/>
    </xf>
    <xf numFmtId="0" fontId="17" fillId="0" borderId="0" xfId="4" applyFont="1" applyAlignment="1" applyProtection="1">
      <alignment horizontal="center" vertical="center"/>
      <protection locked="0"/>
    </xf>
    <xf numFmtId="0" fontId="10" fillId="0" borderId="0" xfId="4" applyFont="1" applyProtection="1">
      <alignment vertical="center"/>
      <protection locked="0"/>
    </xf>
    <xf numFmtId="0" fontId="10" fillId="0" borderId="0" xfId="4" applyFont="1" applyAlignment="1" applyProtection="1">
      <alignment horizontal="center" vertical="center"/>
      <protection locked="0"/>
    </xf>
    <xf numFmtId="0" fontId="0" fillId="0" borderId="0" xfId="4" applyFont="1" applyAlignment="1" applyProtection="1">
      <alignment horizontal="center" vertical="center"/>
      <protection locked="0"/>
    </xf>
    <xf numFmtId="0" fontId="0" fillId="0" borderId="0" xfId="4" applyFont="1" applyAlignment="1" applyProtection="1">
      <alignment horizontal="left" vertical="center"/>
      <protection locked="0"/>
    </xf>
    <xf numFmtId="0" fontId="0" fillId="0" borderId="11" xfId="0" applyBorder="1">
      <alignment vertical="center"/>
    </xf>
    <xf numFmtId="182" fontId="13" fillId="0" borderId="11" xfId="4" applyNumberFormat="1" applyFont="1" applyBorder="1" applyAlignment="1" applyProtection="1">
      <alignment horizontal="center" vertical="center" shrinkToFit="1"/>
      <protection locked="0"/>
    </xf>
    <xf numFmtId="0" fontId="15" fillId="0" borderId="7" xfId="0" applyFont="1" applyBorder="1" applyProtection="1">
      <alignment vertical="center"/>
      <protection locked="0"/>
    </xf>
    <xf numFmtId="0" fontId="23" fillId="0" borderId="9" xfId="0" applyFont="1" applyBorder="1" applyAlignment="1" applyProtection="1">
      <alignment horizontal="center" vertical="center" wrapText="1" shrinkToFit="1"/>
      <protection locked="0"/>
    </xf>
    <xf numFmtId="0" fontId="23" fillId="0" borderId="11" xfId="0" applyFont="1" applyBorder="1" applyAlignment="1" applyProtection="1">
      <alignment horizontal="center" vertical="center" wrapText="1" shrinkToFit="1"/>
      <protection locked="0"/>
    </xf>
    <xf numFmtId="49" fontId="24" fillId="4" borderId="9" xfId="0" applyNumberFormat="1" applyFont="1" applyFill="1" applyBorder="1" applyAlignment="1" applyProtection="1">
      <alignment horizontal="center" vertical="center"/>
      <protection locked="0"/>
    </xf>
    <xf numFmtId="49" fontId="24" fillId="4" borderId="11" xfId="0" applyNumberFormat="1" applyFont="1" applyFill="1" applyBorder="1" applyAlignment="1" applyProtection="1">
      <alignment horizontal="center" vertical="center"/>
      <protection locked="0"/>
    </xf>
    <xf numFmtId="49" fontId="10" fillId="4" borderId="12" xfId="0" applyNumberFormat="1" applyFont="1" applyFill="1" applyBorder="1" applyAlignment="1" applyProtection="1">
      <alignment horizontal="center" vertical="center" shrinkToFit="1"/>
      <protection locked="0"/>
    </xf>
    <xf numFmtId="0" fontId="13" fillId="4" borderId="12" xfId="0" applyFont="1" applyFill="1" applyBorder="1" applyAlignment="1" applyProtection="1">
      <alignment horizontal="left" vertical="center" shrinkToFit="1"/>
      <protection locked="0"/>
    </xf>
    <xf numFmtId="0" fontId="13" fillId="4" borderId="9" xfId="0" applyFont="1" applyFill="1" applyBorder="1" applyAlignment="1" applyProtection="1">
      <alignment horizontal="left" vertical="center" shrinkToFit="1"/>
      <protection locked="0"/>
    </xf>
    <xf numFmtId="0" fontId="13" fillId="4" borderId="10" xfId="0" applyFont="1" applyFill="1" applyBorder="1" applyAlignment="1" applyProtection="1">
      <alignment horizontal="left" vertical="center" shrinkToFit="1"/>
      <protection locked="0"/>
    </xf>
    <xf numFmtId="0" fontId="13" fillId="4" borderId="11" xfId="0" applyFont="1" applyFill="1" applyBorder="1" applyAlignment="1" applyProtection="1">
      <alignment horizontal="left" vertical="center" shrinkToFit="1"/>
      <protection locked="0"/>
    </xf>
    <xf numFmtId="0" fontId="17" fillId="0" borderId="0" xfId="0" applyFont="1" applyAlignment="1" applyProtection="1">
      <alignment horizontal="left" vertical="center"/>
      <protection locked="0"/>
    </xf>
    <xf numFmtId="0" fontId="20" fillId="0" borderId="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38" fontId="16" fillId="4" borderId="9" xfId="1" applyFont="1" applyFill="1" applyBorder="1" applyAlignment="1" applyProtection="1">
      <alignment horizontal="center" vertical="center" shrinkToFit="1"/>
      <protection locked="0"/>
    </xf>
    <xf numFmtId="38" fontId="16" fillId="4" borderId="10" xfId="1" applyFont="1" applyFill="1" applyBorder="1" applyAlignment="1" applyProtection="1">
      <alignment horizontal="center" vertical="center" shrinkToFit="1"/>
      <protection locked="0"/>
    </xf>
    <xf numFmtId="38" fontId="16" fillId="4" borderId="11" xfId="1" applyFont="1" applyFill="1" applyBorder="1" applyAlignment="1" applyProtection="1">
      <alignment horizontal="center" vertical="center" shrinkToFit="1"/>
      <protection locked="0"/>
    </xf>
    <xf numFmtId="176" fontId="11" fillId="0" borderId="9" xfId="0" applyNumberFormat="1" applyFont="1" applyBorder="1" applyAlignment="1" applyProtection="1">
      <alignment horizontal="center" vertical="center" wrapText="1" shrinkToFit="1"/>
      <protection locked="0"/>
    </xf>
    <xf numFmtId="176" fontId="11" fillId="0" borderId="10" xfId="0" applyNumberFormat="1" applyFont="1" applyBorder="1" applyAlignment="1" applyProtection="1">
      <alignment horizontal="center" vertical="center" wrapText="1" shrinkToFit="1"/>
      <protection locked="0"/>
    </xf>
    <xf numFmtId="176" fontId="11" fillId="0" borderId="11" xfId="0" applyNumberFormat="1" applyFont="1" applyBorder="1" applyAlignment="1" applyProtection="1">
      <alignment horizontal="center" vertical="center" wrapText="1" shrinkToFit="1"/>
      <protection locked="0"/>
    </xf>
    <xf numFmtId="178" fontId="16" fillId="4" borderId="9" xfId="1" applyNumberFormat="1" applyFont="1" applyFill="1" applyBorder="1" applyAlignment="1" applyProtection="1">
      <alignment horizontal="center" vertical="center" shrinkToFit="1"/>
      <protection locked="0"/>
    </xf>
    <xf numFmtId="178" fontId="16" fillId="4" borderId="10" xfId="1" applyNumberFormat="1" applyFont="1" applyFill="1" applyBorder="1" applyAlignment="1" applyProtection="1">
      <alignment horizontal="center" vertical="center" shrinkToFit="1"/>
      <protection locked="0"/>
    </xf>
    <xf numFmtId="178" fontId="16" fillId="4" borderId="11" xfId="1" applyNumberFormat="1" applyFont="1" applyFill="1" applyBorder="1" applyAlignment="1" applyProtection="1">
      <alignment horizontal="center" vertical="center" shrinkToFit="1"/>
      <protection locked="0"/>
    </xf>
    <xf numFmtId="0" fontId="3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1" fillId="0" borderId="9" xfId="0" applyNumberFormat="1" applyFont="1" applyBorder="1" applyAlignment="1" applyProtection="1">
      <alignment horizontal="left" vertical="top" wrapText="1" shrinkToFit="1"/>
      <protection locked="0"/>
    </xf>
    <xf numFmtId="176" fontId="11" fillId="0" borderId="10" xfId="0" applyNumberFormat="1" applyFont="1" applyBorder="1" applyAlignment="1" applyProtection="1">
      <alignment horizontal="left" vertical="top" wrapText="1" shrinkToFit="1"/>
      <protection locked="0"/>
    </xf>
    <xf numFmtId="176" fontId="11" fillId="0" borderId="11" xfId="0" applyNumberFormat="1" applyFont="1" applyBorder="1" applyAlignment="1" applyProtection="1">
      <alignment horizontal="left" vertical="top" wrapText="1" shrinkToFit="1"/>
      <protection locked="0"/>
    </xf>
    <xf numFmtId="0" fontId="4"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protection locked="0"/>
    </xf>
    <xf numFmtId="181" fontId="16" fillId="0" borderId="12" xfId="1" applyNumberFormat="1" applyFont="1" applyFill="1" applyBorder="1" applyAlignment="1" applyProtection="1">
      <alignment horizontal="center" vertical="center"/>
    </xf>
    <xf numFmtId="0" fontId="10" fillId="0" borderId="12" xfId="0"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protection locked="0"/>
    </xf>
    <xf numFmtId="49" fontId="10" fillId="4" borderId="9"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176" fontId="10" fillId="0" borderId="9" xfId="0" applyNumberFormat="1" applyFont="1" applyBorder="1" applyAlignment="1" applyProtection="1">
      <alignment horizontal="left" vertical="center"/>
      <protection locked="0"/>
    </xf>
    <xf numFmtId="176" fontId="10" fillId="0" borderId="10" xfId="0" applyNumberFormat="1" applyFont="1" applyBorder="1" applyAlignment="1" applyProtection="1">
      <alignment horizontal="left" vertical="center"/>
      <protection locked="0"/>
    </xf>
    <xf numFmtId="176" fontId="10" fillId="0" borderId="11" xfId="0" applyNumberFormat="1" applyFont="1" applyBorder="1" applyAlignment="1" applyProtection="1">
      <alignment horizontal="left" vertical="center"/>
      <protection locked="0"/>
    </xf>
    <xf numFmtId="0" fontId="13" fillId="0" borderId="2"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176" fontId="23" fillId="0" borderId="12"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0" fillId="0" borderId="24"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176" fontId="25" fillId="0" borderId="9" xfId="0" applyNumberFormat="1" applyFont="1" applyBorder="1" applyAlignment="1" applyProtection="1">
      <alignment horizontal="center" vertical="center" wrapText="1" shrinkToFit="1"/>
      <protection locked="0"/>
    </xf>
    <xf numFmtId="176" fontId="25" fillId="0" borderId="10" xfId="0" applyNumberFormat="1" applyFont="1" applyBorder="1" applyAlignment="1" applyProtection="1">
      <alignment horizontal="center" vertical="center" wrapText="1" shrinkToFit="1"/>
      <protection locked="0"/>
    </xf>
    <xf numFmtId="176" fontId="25" fillId="0" borderId="11" xfId="0" applyNumberFormat="1" applyFont="1" applyBorder="1" applyAlignment="1" applyProtection="1">
      <alignment horizontal="center" vertical="center" wrapText="1" shrinkToFi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shrinkToFit="1"/>
      <protection locked="0"/>
    </xf>
    <xf numFmtId="0" fontId="17"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176" fontId="10" fillId="4" borderId="9" xfId="0" applyNumberFormat="1" applyFont="1" applyFill="1" applyBorder="1" applyAlignment="1" applyProtection="1">
      <alignment horizontal="center" vertical="center"/>
      <protection locked="0"/>
    </xf>
    <xf numFmtId="176" fontId="10" fillId="4" borderId="10" xfId="0" applyNumberFormat="1" applyFont="1" applyFill="1" applyBorder="1" applyAlignment="1" applyProtection="1">
      <alignment horizontal="center" vertical="center"/>
      <protection locked="0"/>
    </xf>
    <xf numFmtId="176" fontId="10" fillId="4" borderId="11" xfId="0" applyNumberFormat="1" applyFont="1" applyFill="1" applyBorder="1" applyAlignment="1" applyProtection="1">
      <alignment horizontal="center" vertical="center"/>
      <protection locked="0"/>
    </xf>
    <xf numFmtId="0" fontId="21" fillId="0" borderId="9" xfId="0" applyFont="1" applyBorder="1" applyAlignment="1" applyProtection="1">
      <alignment horizontal="left" vertical="center" wrapText="1" shrinkToFit="1"/>
      <protection locked="0"/>
    </xf>
    <xf numFmtId="0" fontId="21" fillId="0" borderId="11" xfId="0" applyFont="1" applyBorder="1" applyAlignment="1" applyProtection="1">
      <alignment horizontal="left" vertical="center" wrapText="1" shrinkToFit="1"/>
      <protection locked="0"/>
    </xf>
    <xf numFmtId="0" fontId="28" fillId="0" borderId="9"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44"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176" fontId="11" fillId="0" borderId="12" xfId="0" applyNumberFormat="1" applyFont="1" applyBorder="1" applyAlignment="1" applyProtection="1">
      <alignment horizontal="center" vertical="center" wrapText="1" shrinkToFit="1"/>
      <protection locked="0"/>
    </xf>
    <xf numFmtId="0" fontId="0" fillId="4" borderId="12"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79" fontId="0" fillId="4" borderId="9" xfId="1" applyNumberFormat="1" applyFont="1" applyFill="1" applyBorder="1" applyAlignment="1" applyProtection="1">
      <alignment horizontal="center" vertical="center" wrapText="1"/>
      <protection locked="0"/>
    </xf>
    <xf numFmtId="179" fontId="0" fillId="4" borderId="10" xfId="1" applyNumberFormat="1" applyFont="1" applyFill="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23" fillId="0" borderId="12" xfId="0" applyFont="1" applyBorder="1" applyAlignment="1" applyProtection="1">
      <alignment horizontal="center" vertical="center"/>
      <protection locked="0"/>
    </xf>
    <xf numFmtId="38" fontId="16" fillId="4" borderId="12" xfId="1" applyFont="1" applyFill="1" applyBorder="1" applyAlignment="1" applyProtection="1">
      <alignment horizontal="center" vertical="center" shrinkToFit="1"/>
      <protection locked="0"/>
    </xf>
    <xf numFmtId="0" fontId="15" fillId="0" borderId="12" xfId="0" applyFont="1" applyBorder="1" applyAlignment="1" applyProtection="1">
      <alignment horizontal="center" vertical="center" wrapText="1"/>
      <protection locked="0"/>
    </xf>
    <xf numFmtId="176" fontId="10" fillId="0" borderId="0" xfId="0" applyNumberFormat="1" applyFont="1" applyAlignment="1" applyProtection="1">
      <alignment horizontal="left" vertical="center" wrapText="1"/>
      <protection locked="0"/>
    </xf>
    <xf numFmtId="0" fontId="10" fillId="0" borderId="12" xfId="0" applyFont="1" applyBorder="1" applyAlignment="1" applyProtection="1">
      <alignment horizontal="center" vertical="center"/>
      <protection locked="0"/>
    </xf>
    <xf numFmtId="0" fontId="24" fillId="2" borderId="12" xfId="0" applyFont="1" applyFill="1" applyBorder="1" applyAlignment="1" applyProtection="1">
      <alignment horizontal="left" vertical="center" shrinkToFit="1"/>
      <protection locked="0"/>
    </xf>
    <xf numFmtId="0" fontId="10" fillId="0" borderId="0" xfId="0" applyFont="1" applyAlignment="1" applyProtection="1">
      <alignment horizontal="left" vertical="center" wrapText="1" shrinkToFit="1"/>
      <protection locked="0"/>
    </xf>
    <xf numFmtId="0" fontId="10" fillId="0" borderId="0" xfId="0" applyFont="1" applyAlignment="1" applyProtection="1">
      <alignment horizontal="left" vertical="center" shrinkToFit="1"/>
      <protection locked="0"/>
    </xf>
    <xf numFmtId="0" fontId="24" fillId="0" borderId="0" xfId="0" applyFont="1" applyAlignment="1" applyProtection="1">
      <alignment horizontal="center" vertical="center" shrinkToFit="1"/>
      <protection locked="0"/>
    </xf>
    <xf numFmtId="0" fontId="24" fillId="4" borderId="9" xfId="0" applyFont="1" applyFill="1" applyBorder="1" applyAlignment="1" applyProtection="1">
      <alignment horizontal="center" vertical="center" shrinkToFit="1"/>
      <protection locked="0"/>
    </xf>
    <xf numFmtId="0" fontId="24" fillId="4" borderId="10" xfId="0" applyFont="1" applyFill="1" applyBorder="1" applyAlignment="1" applyProtection="1">
      <alignment horizontal="center" vertical="center" shrinkToFit="1"/>
      <protection locked="0"/>
    </xf>
    <xf numFmtId="0" fontId="24" fillId="4" borderId="11" xfId="0" applyFont="1" applyFill="1" applyBorder="1" applyAlignment="1" applyProtection="1">
      <alignment horizontal="center" vertical="center" shrinkToFit="1"/>
      <protection locked="0"/>
    </xf>
    <xf numFmtId="0" fontId="24" fillId="4" borderId="9" xfId="0" applyFont="1" applyFill="1" applyBorder="1" applyAlignment="1" applyProtection="1">
      <alignment horizontal="center" vertical="center"/>
      <protection locked="0"/>
    </xf>
    <xf numFmtId="0" fontId="24" fillId="4" borderId="10"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0" fontId="33"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3" fillId="0" borderId="0" xfId="0" applyFont="1" applyAlignment="1" applyProtection="1">
      <alignment horizontal="left" vertical="center" wrapText="1"/>
      <protection locked="0"/>
    </xf>
    <xf numFmtId="49" fontId="24" fillId="4" borderId="12" xfId="0" applyNumberFormat="1" applyFont="1" applyFill="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21" fillId="0" borderId="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0" fillId="0" borderId="4"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4" fillId="0" borderId="9"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11" xfId="0" applyFont="1" applyBorder="1" applyAlignment="1">
      <alignment horizontal="left" vertical="center" shrinkToFit="1"/>
    </xf>
    <xf numFmtId="49" fontId="10" fillId="0" borderId="12" xfId="0" applyNumberFormat="1"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wrapText="1" shrinkToFit="1"/>
      <protection locked="0"/>
    </xf>
    <xf numFmtId="0" fontId="24" fillId="4" borderId="12" xfId="0" applyFont="1" applyFill="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24" fillId="0" borderId="12" xfId="0" applyFont="1" applyBorder="1" applyAlignment="1">
      <alignment vertical="center" shrinkToFit="1"/>
    </xf>
    <xf numFmtId="0" fontId="27" fillId="6" borderId="0" xfId="0" applyFont="1" applyFill="1" applyAlignment="1" applyProtection="1">
      <alignment horizontal="left" vertical="center"/>
      <protection locked="0"/>
    </xf>
    <xf numFmtId="0" fontId="27" fillId="6" borderId="0" xfId="0" applyFont="1" applyFill="1" applyAlignment="1" applyProtection="1">
      <alignment horizontal="left" vertical="center" wrapText="1"/>
      <protection locked="0"/>
    </xf>
    <xf numFmtId="0" fontId="17" fillId="4" borderId="9" xfId="0" applyFont="1" applyFill="1" applyBorder="1" applyAlignment="1" applyProtection="1">
      <alignment horizontal="center" vertical="center" shrinkToFit="1"/>
      <protection locked="0"/>
    </xf>
    <xf numFmtId="0" fontId="17" fillId="4" borderId="10" xfId="0"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shrinkToFit="1"/>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179" fontId="24" fillId="4" borderId="10" xfId="0" applyNumberFormat="1" applyFont="1" applyFill="1" applyBorder="1" applyAlignment="1" applyProtection="1">
      <alignment horizontal="center" vertical="center" shrinkToFit="1"/>
      <protection locked="0"/>
    </xf>
    <xf numFmtId="179" fontId="24" fillId="4" borderId="11" xfId="0" applyNumberFormat="1" applyFont="1" applyFill="1" applyBorder="1" applyAlignment="1" applyProtection="1">
      <alignment horizontal="center" vertical="center" shrinkToFit="1"/>
      <protection locked="0"/>
    </xf>
    <xf numFmtId="49" fontId="10"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21" fillId="0" borderId="1"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49" fontId="10" fillId="4" borderId="9" xfId="0" applyNumberFormat="1" applyFont="1" applyFill="1" applyBorder="1" applyAlignment="1" applyProtection="1">
      <alignment horizontal="center" vertical="center" shrinkToFit="1"/>
      <protection locked="0"/>
    </xf>
    <xf numFmtId="49" fontId="10" fillId="4" borderId="11" xfId="0" applyNumberFormat="1" applyFont="1" applyFill="1" applyBorder="1" applyAlignment="1" applyProtection="1">
      <alignment horizontal="center" vertical="center" shrinkToFit="1"/>
      <protection locked="0"/>
    </xf>
    <xf numFmtId="49" fontId="24" fillId="4" borderId="9" xfId="0" applyNumberFormat="1" applyFont="1" applyFill="1" applyBorder="1" applyAlignment="1" applyProtection="1">
      <alignment horizontal="center" vertical="center" shrinkToFit="1"/>
      <protection locked="0"/>
    </xf>
    <xf numFmtId="49" fontId="24"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2" fillId="4" borderId="10" xfId="0" applyFont="1" applyFill="1" applyBorder="1" applyAlignment="1" applyProtection="1">
      <alignment vertical="center" shrinkToFi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3" fillId="0" borderId="9" xfId="4" applyFont="1" applyBorder="1" applyAlignment="1" applyProtection="1">
      <alignment horizontal="left" vertical="center" wrapText="1" shrinkToFit="1"/>
      <protection locked="0"/>
    </xf>
    <xf numFmtId="0" fontId="13" fillId="0" borderId="10" xfId="4" applyFont="1" applyBorder="1" applyAlignment="1" applyProtection="1">
      <alignment horizontal="left" vertical="center" shrinkToFit="1"/>
      <protection locked="0"/>
    </xf>
    <xf numFmtId="0" fontId="13" fillId="0" borderId="11" xfId="4" applyFont="1" applyBorder="1" applyAlignment="1" applyProtection="1">
      <alignment horizontal="left" vertical="center" shrinkToFit="1"/>
      <protection locked="0"/>
    </xf>
    <xf numFmtId="182" fontId="56" fillId="4" borderId="9" xfId="4" applyNumberFormat="1" applyFont="1" applyFill="1" applyBorder="1" applyAlignment="1" applyProtection="1">
      <alignment horizontal="center" vertical="center" shrinkToFit="1"/>
      <protection locked="0"/>
    </xf>
    <xf numFmtId="182" fontId="56" fillId="4" borderId="10" xfId="4" applyNumberFormat="1" applyFont="1" applyFill="1" applyBorder="1" applyAlignment="1" applyProtection="1">
      <alignment horizontal="center" vertical="center" shrinkToFit="1"/>
      <protection locked="0"/>
    </xf>
    <xf numFmtId="182" fontId="13" fillId="0" borderId="9" xfId="4" applyNumberFormat="1" applyFont="1" applyBorder="1" applyAlignment="1" applyProtection="1">
      <alignment horizontal="left" vertical="center" wrapText="1" shrinkToFit="1"/>
      <protection locked="0"/>
    </xf>
    <xf numFmtId="182" fontId="13" fillId="0" borderId="10" xfId="4" applyNumberFormat="1" applyFont="1" applyBorder="1" applyAlignment="1" applyProtection="1">
      <alignment horizontal="left" vertical="center" shrinkToFit="1"/>
      <protection locked="0"/>
    </xf>
    <xf numFmtId="182" fontId="13" fillId="0" borderId="11" xfId="4" applyNumberFormat="1" applyFont="1" applyBorder="1" applyAlignment="1" applyProtection="1">
      <alignment horizontal="left" vertical="center" shrinkToFit="1"/>
      <protection locked="0"/>
    </xf>
    <xf numFmtId="182" fontId="24" fillId="4" borderId="9" xfId="4" applyNumberFormat="1" applyFont="1" applyFill="1" applyBorder="1" applyAlignment="1" applyProtection="1">
      <alignment horizontal="center" vertical="center" shrinkToFit="1"/>
      <protection locked="0"/>
    </xf>
    <xf numFmtId="182" fontId="24" fillId="4" borderId="10" xfId="4" applyNumberFormat="1" applyFont="1" applyFill="1" applyBorder="1" applyAlignment="1" applyProtection="1">
      <alignment horizontal="center" vertical="center" shrinkToFit="1"/>
      <protection locked="0"/>
    </xf>
    <xf numFmtId="0" fontId="13" fillId="0" borderId="9" xfId="4" applyFont="1" applyBorder="1" applyAlignment="1" applyProtection="1">
      <alignment horizontal="left" vertical="center" shrinkToFit="1"/>
      <protection locked="0"/>
    </xf>
    <xf numFmtId="176" fontId="10" fillId="11" borderId="12" xfId="0" applyNumberFormat="1" applyFont="1" applyFill="1" applyBorder="1" applyAlignment="1" applyProtection="1">
      <alignment horizontal="center" vertical="center" wrapText="1"/>
      <protection locked="0"/>
    </xf>
    <xf numFmtId="0" fontId="16" fillId="3" borderId="12" xfId="1" applyNumberFormat="1" applyFont="1" applyFill="1" applyBorder="1" applyAlignment="1" applyProtection="1">
      <alignment horizontal="center" vertical="center" shrinkToFit="1"/>
    </xf>
    <xf numFmtId="0" fontId="16" fillId="3" borderId="9" xfId="1" applyNumberFormat="1" applyFont="1" applyFill="1" applyBorder="1" applyAlignment="1" applyProtection="1">
      <alignment horizontal="center" vertical="center" shrinkToFit="1"/>
    </xf>
    <xf numFmtId="181" fontId="16" fillId="11" borderId="12" xfId="1" applyNumberFormat="1" applyFont="1" applyFill="1" applyBorder="1" applyAlignment="1" applyProtection="1">
      <alignment horizontal="center" vertical="center" shrinkToFit="1"/>
    </xf>
    <xf numFmtId="181" fontId="16" fillId="11" borderId="9" xfId="1" applyNumberFormat="1" applyFont="1" applyFill="1" applyBorder="1" applyAlignment="1" applyProtection="1">
      <alignment horizontal="center" vertical="center" shrinkToFit="1"/>
    </xf>
    <xf numFmtId="0" fontId="11" fillId="0" borderId="0" xfId="0" applyFont="1" applyAlignment="1" applyProtection="1">
      <alignment horizontal="left" vertical="top" wrapText="1"/>
      <protection locked="0"/>
    </xf>
    <xf numFmtId="38" fontId="11" fillId="3" borderId="9" xfId="1" applyFont="1" applyFill="1" applyBorder="1" applyAlignment="1" applyProtection="1">
      <alignment horizontal="left" vertical="top" wrapText="1" shrinkToFit="1"/>
      <protection locked="0"/>
    </xf>
    <xf numFmtId="38" fontId="11" fillId="3" borderId="10" xfId="1" applyFont="1" applyFill="1" applyBorder="1" applyAlignment="1" applyProtection="1">
      <alignment horizontal="left" vertical="top" wrapText="1" shrinkToFit="1"/>
      <protection locked="0"/>
    </xf>
    <xf numFmtId="38" fontId="11" fillId="3" borderId="11" xfId="1" applyFont="1" applyFill="1" applyBorder="1" applyAlignment="1" applyProtection="1">
      <alignment horizontal="left" vertical="top" wrapText="1" shrinkToFit="1"/>
      <protection locked="0"/>
    </xf>
    <xf numFmtId="0" fontId="11" fillId="0" borderId="0" xfId="0" applyFont="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0" fillId="4" borderId="10" xfId="4" applyFont="1" applyFill="1" applyBorder="1" applyAlignment="1" applyProtection="1">
      <alignment horizontal="left" vertical="center"/>
      <protection locked="0"/>
    </xf>
    <xf numFmtId="0" fontId="0" fillId="4" borderId="11" xfId="4" applyFont="1" applyFill="1" applyBorder="1" applyAlignment="1" applyProtection="1">
      <alignment horizontal="left" vertical="center"/>
      <protection locked="0"/>
    </xf>
    <xf numFmtId="0" fontId="17" fillId="0" borderId="0" xfId="4" applyFont="1" applyAlignment="1" applyProtection="1">
      <alignment horizontal="left" vertical="center"/>
      <protection locked="0"/>
    </xf>
    <xf numFmtId="0" fontId="0" fillId="0" borderId="12" xfId="4" applyFont="1" applyBorder="1" applyAlignment="1" applyProtection="1">
      <alignment horizontal="left" vertical="center"/>
      <protection locked="0"/>
    </xf>
    <xf numFmtId="0" fontId="0" fillId="4" borderId="12" xfId="4" applyFont="1" applyFill="1" applyBorder="1" applyAlignment="1" applyProtection="1">
      <alignment horizontal="center" vertical="center"/>
      <protection locked="0"/>
    </xf>
    <xf numFmtId="0" fontId="10" fillId="0" borderId="7" xfId="4" applyFont="1" applyBorder="1" applyAlignment="1" applyProtection="1">
      <alignment horizontal="left" vertical="center" wrapText="1"/>
      <protection locked="0"/>
    </xf>
    <xf numFmtId="0" fontId="10" fillId="0" borderId="7" xfId="4" applyFont="1" applyBorder="1" applyAlignment="1" applyProtection="1">
      <alignment horizontal="left" vertical="center"/>
      <protection locked="0"/>
    </xf>
    <xf numFmtId="0" fontId="10" fillId="0" borderId="0" xfId="4" applyFont="1" applyAlignment="1" applyProtection="1">
      <alignment horizontal="left" vertical="center"/>
      <protection locked="0"/>
    </xf>
    <xf numFmtId="0" fontId="10" fillId="0" borderId="12" xfId="4" applyFont="1" applyBorder="1" applyAlignment="1" applyProtection="1">
      <alignment horizontal="center" vertical="center" wrapText="1"/>
      <protection locked="0"/>
    </xf>
    <xf numFmtId="0" fontId="10" fillId="0" borderId="12" xfId="4" applyFont="1" applyBorder="1" applyAlignment="1" applyProtection="1">
      <alignment horizontal="center" vertical="center"/>
      <protection locked="0"/>
    </xf>
    <xf numFmtId="0" fontId="58" fillId="0" borderId="0" xfId="4" applyFont="1" applyAlignment="1" applyProtection="1">
      <alignment horizontal="left" vertical="center" wrapText="1"/>
      <protection locked="0"/>
    </xf>
    <xf numFmtId="0" fontId="0" fillId="4" borderId="9" xfId="4" applyFont="1" applyFill="1" applyBorder="1" applyAlignment="1" applyProtection="1">
      <alignment horizontal="center" vertical="center"/>
      <protection locked="0"/>
    </xf>
    <xf numFmtId="0" fontId="0" fillId="4" borderId="10" xfId="4" applyFont="1" applyFill="1" applyBorder="1" applyAlignment="1" applyProtection="1">
      <alignment horizontal="center" vertical="center"/>
      <protection locked="0"/>
    </xf>
    <xf numFmtId="0" fontId="0" fillId="4" borderId="11" xfId="4" applyFont="1" applyFill="1" applyBorder="1" applyAlignment="1" applyProtection="1">
      <alignment horizontal="center" vertical="center"/>
      <protection locked="0"/>
    </xf>
    <xf numFmtId="0" fontId="0" fillId="0" borderId="10" xfId="4" applyFont="1" applyBorder="1" applyAlignment="1" applyProtection="1">
      <alignment horizontal="left" vertical="center"/>
      <protection locked="0"/>
    </xf>
    <xf numFmtId="0" fontId="0" fillId="0" borderId="11" xfId="4" applyFont="1" applyBorder="1" applyAlignment="1" applyProtection="1">
      <alignment horizontal="left" vertical="center"/>
      <protection locked="0"/>
    </xf>
    <xf numFmtId="0" fontId="0" fillId="4" borderId="9" xfId="4" applyFont="1" applyFill="1" applyBorder="1" applyAlignment="1" applyProtection="1">
      <alignment horizontal="left" vertical="center"/>
      <protection locked="0"/>
    </xf>
    <xf numFmtId="0" fontId="60" fillId="0" borderId="0" xfId="4" applyFont="1" applyAlignment="1" applyProtection="1">
      <alignment horizontal="left" vertical="center" wrapText="1"/>
      <protection locked="0"/>
    </xf>
    <xf numFmtId="0" fontId="23" fillId="0" borderId="0" xfId="4" applyFont="1" applyAlignment="1" applyProtection="1">
      <alignment horizontal="left" vertical="center"/>
      <protection locked="0"/>
    </xf>
    <xf numFmtId="0" fontId="10" fillId="4" borderId="9" xfId="4" applyFont="1" applyFill="1" applyBorder="1" applyAlignment="1" applyProtection="1">
      <alignment horizontal="left" vertical="center" wrapText="1"/>
      <protection locked="0"/>
    </xf>
    <xf numFmtId="0" fontId="10" fillId="4" borderId="10" xfId="4" applyFont="1" applyFill="1" applyBorder="1" applyAlignment="1" applyProtection="1">
      <alignment horizontal="left" vertical="center"/>
      <protection locked="0"/>
    </xf>
    <xf numFmtId="0" fontId="10" fillId="4" borderId="11" xfId="4" applyFont="1" applyFill="1" applyBorder="1" applyAlignment="1" applyProtection="1">
      <alignment horizontal="left" vertical="center"/>
      <protection locked="0"/>
    </xf>
  </cellXfs>
  <cellStyles count="5">
    <cellStyle name="Normal" xfId="4" xr:uid="{4079FCB0-8430-410E-B12E-40E01AB9D18E}"/>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55494</xdr:colOff>
      <xdr:row>25</xdr:row>
      <xdr:rowOff>3176</xdr:rowOff>
    </xdr:from>
    <xdr:to>
      <xdr:col>23</xdr:col>
      <xdr:colOff>105191</xdr:colOff>
      <xdr:row>29</xdr:row>
      <xdr:rowOff>111125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5494" y="6918326"/>
          <a:ext cx="8025297" cy="1447799"/>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86141</xdr:colOff>
      <xdr:row>30</xdr:row>
      <xdr:rowOff>1</xdr:rowOff>
    </xdr:from>
    <xdr:to>
      <xdr:col>23</xdr:col>
      <xdr:colOff>135838</xdr:colOff>
      <xdr:row>34</xdr:row>
      <xdr:rowOff>317501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86141" y="8413751"/>
          <a:ext cx="7669697" cy="170815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81171</xdr:colOff>
      <xdr:row>35</xdr:row>
      <xdr:rowOff>171450</xdr:rowOff>
    </xdr:from>
    <xdr:to>
      <xdr:col>23</xdr:col>
      <xdr:colOff>130868</xdr:colOff>
      <xdr:row>40</xdr:row>
      <xdr:rowOff>152400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81171" y="9839325"/>
          <a:ext cx="7822097" cy="2009775"/>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44</xdr:row>
      <xdr:rowOff>190500</xdr:rowOff>
    </xdr:from>
    <xdr:to>
      <xdr:col>23</xdr:col>
      <xdr:colOff>124241</xdr:colOff>
      <xdr:row>58</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3211175"/>
          <a:ext cx="7669697" cy="5810250"/>
        </a:xfrm>
        <a:prstGeom prst="roundRect">
          <a:avLst>
            <a:gd name="adj" fmla="val 285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57150</xdr:colOff>
      <xdr:row>58</xdr:row>
      <xdr:rowOff>47625</xdr:rowOff>
    </xdr:from>
    <xdr:to>
      <xdr:col>23</xdr:col>
      <xdr:colOff>116372</xdr:colOff>
      <xdr:row>67</xdr:row>
      <xdr:rowOff>123826</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57150" y="19069050"/>
          <a:ext cx="7679222" cy="3019426"/>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74544</xdr:colOff>
      <xdr:row>24</xdr:row>
      <xdr:rowOff>117477</xdr:rowOff>
    </xdr:from>
    <xdr:to>
      <xdr:col>23</xdr:col>
      <xdr:colOff>124241</xdr:colOff>
      <xdr:row>29</xdr:row>
      <xdr:rowOff>76200</xdr:rowOff>
    </xdr:to>
    <xdr:sp macro="" textlink="">
      <xdr:nvSpPr>
        <xdr:cNvPr id="2" name="角丸四角形 1">
          <a:extLst>
            <a:ext uri="{FF2B5EF4-FFF2-40B4-BE49-F238E27FC236}">
              <a16:creationId xmlns:a16="http://schemas.microsoft.com/office/drawing/2014/main" id="{201FECA6-C36A-41B1-A91E-FC631BE2F140}"/>
            </a:ext>
          </a:extLst>
        </xdr:cNvPr>
        <xdr:cNvSpPr/>
      </xdr:nvSpPr>
      <xdr:spPr>
        <a:xfrm>
          <a:off x="74544" y="6911977"/>
          <a:ext cx="7695097" cy="1419223"/>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xdr:colOff>
      <xdr:row>29</xdr:row>
      <xdr:rowOff>142875</xdr:rowOff>
    </xdr:from>
    <xdr:to>
      <xdr:col>23</xdr:col>
      <xdr:colOff>101600</xdr:colOff>
      <xdr:row>36</xdr:row>
      <xdr:rowOff>28575</xdr:rowOff>
    </xdr:to>
    <xdr:sp macro="" textlink="">
      <xdr:nvSpPr>
        <xdr:cNvPr id="3" name="角丸四角形 12">
          <a:extLst>
            <a:ext uri="{FF2B5EF4-FFF2-40B4-BE49-F238E27FC236}">
              <a16:creationId xmlns:a16="http://schemas.microsoft.com/office/drawing/2014/main" id="{9E77E8E3-0F86-4D0E-BDBA-49137DD27919}"/>
            </a:ext>
          </a:extLst>
        </xdr:cNvPr>
        <xdr:cNvSpPr/>
      </xdr:nvSpPr>
      <xdr:spPr>
        <a:xfrm>
          <a:off x="158750" y="8397875"/>
          <a:ext cx="7588250" cy="2578100"/>
        </a:xfrm>
        <a:prstGeom prst="roundRect">
          <a:avLst>
            <a:gd name="adj" fmla="val 4337"/>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40</xdr:row>
      <xdr:rowOff>190500</xdr:rowOff>
    </xdr:from>
    <xdr:to>
      <xdr:col>23</xdr:col>
      <xdr:colOff>121066</xdr:colOff>
      <xdr:row>54</xdr:row>
      <xdr:rowOff>0</xdr:rowOff>
    </xdr:to>
    <xdr:sp macro="" textlink="">
      <xdr:nvSpPr>
        <xdr:cNvPr id="4" name="角丸四角形 7">
          <a:extLst>
            <a:ext uri="{FF2B5EF4-FFF2-40B4-BE49-F238E27FC236}">
              <a16:creationId xmlns:a16="http://schemas.microsoft.com/office/drawing/2014/main" id="{8C0D7883-F14A-43B0-85F0-863633D2272E}"/>
            </a:ext>
          </a:extLst>
        </xdr:cNvPr>
        <xdr:cNvSpPr/>
      </xdr:nvSpPr>
      <xdr:spPr>
        <a:xfrm>
          <a:off x="74544" y="12401550"/>
          <a:ext cx="7691922" cy="4921250"/>
        </a:xfrm>
        <a:prstGeom prst="roundRect">
          <a:avLst>
            <a:gd name="adj" fmla="val 352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5" name="角丸四角形 8">
          <a:extLst>
            <a:ext uri="{FF2B5EF4-FFF2-40B4-BE49-F238E27FC236}">
              <a16:creationId xmlns:a16="http://schemas.microsoft.com/office/drawing/2014/main" id="{0A58F07A-36A7-4983-8AE5-0CDD5483E8C0}"/>
            </a:ext>
          </a:extLst>
        </xdr:cNvPr>
        <xdr:cNvSpPr/>
      </xdr:nvSpPr>
      <xdr:spPr>
        <a:xfrm>
          <a:off x="74544" y="4791075"/>
          <a:ext cx="7695097" cy="2070100"/>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xdr:colOff>
      <xdr:row>54</xdr:row>
      <xdr:rowOff>209550</xdr:rowOff>
    </xdr:from>
    <xdr:to>
      <xdr:col>23</xdr:col>
      <xdr:colOff>66676</xdr:colOff>
      <xdr:row>63</xdr:row>
      <xdr:rowOff>120651</xdr:rowOff>
    </xdr:to>
    <xdr:sp macro="" textlink="">
      <xdr:nvSpPr>
        <xdr:cNvPr id="6" name="角丸四角形 7">
          <a:extLst>
            <a:ext uri="{FF2B5EF4-FFF2-40B4-BE49-F238E27FC236}">
              <a16:creationId xmlns:a16="http://schemas.microsoft.com/office/drawing/2014/main" id="{5B4772DE-D94F-4D27-BAF4-7642A011E6A1}"/>
            </a:ext>
          </a:extLst>
        </xdr:cNvPr>
        <xdr:cNvSpPr/>
      </xdr:nvSpPr>
      <xdr:spPr>
        <a:xfrm>
          <a:off x="101601" y="17532350"/>
          <a:ext cx="7610475" cy="2940051"/>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1506\Box\&#12304;02_&#35506;&#25152;&#20849;&#26377;&#12305;06_06_&#38556;&#23475;&#32773;&#25903;&#25588;&#35506;\R07&#24180;&#24230;\07%20&#26045;&#35373;&#25903;&#25588;&#25285;&#24403;\37_&#23601;&#21172;&#25903;&#25588;&#20840;&#33324;\37_02_&#24037;&#36035;&#21521;&#19978;\37_02_030_&#24037;&#36035;&#35519;&#26619;\070704&#12294;&#12304;&#21402;&#21172;&#30465;&#12305;&#20196;&#21644;&#65302;&#24180;&#24230;%20&#24037;&#36035;&#65288;&#36035;&#37329;&#65289;&#23455;&#32318;&#12398;&#22577;&#21578;\02%20&#21508;&#20107;&#26989;&#25152;&#20381;&#38972;\01-3%20&#22577;&#21578;&#27096;&#24335;(B&#22411;%20&#9675;&#9675;&#20107;&#26989;&#25152;)&#65330;6&#24180;&#24230;_&#24037;&#36035;(&#36035;&#37329;)&#23455;&#32318;&#22577;&#21578;&#26360;.xlsx" TargetMode="External"/><Relationship Id="rId1" Type="http://schemas.openxmlformats.org/officeDocument/2006/relationships/externalLinkPath" Target="01-3%20&#22577;&#21578;&#27096;&#24335;(B&#22411;%20&#9675;&#9675;&#20107;&#26989;&#25152;)&#65330;6&#24180;&#24230;_&#24037;&#36035;(&#36035;&#37329;)&#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用"/>
      <sheetName val="【入力しないでください】集計用"/>
      <sheetName val="リスト"/>
    </sheetNames>
    <sheetDataSet>
      <sheetData sheetId="0" refreshError="1"/>
      <sheetData sheetId="1" refreshError="1"/>
      <sheetData sheetId="2">
        <row r="3">
          <cell r="A3">
            <v>1110200159</v>
          </cell>
          <cell r="B3" t="str">
            <v>B-1</v>
          </cell>
          <cell r="C3" t="str">
            <v>社会福祉法人（社協以外）</v>
          </cell>
          <cell r="D3" t="str">
            <v>（福）あかぼり福祉会</v>
          </cell>
          <cell r="E3" t="str">
            <v>ゆりヶ丘学園</v>
          </cell>
          <cell r="F3" t="str">
            <v>川口市</v>
          </cell>
        </row>
        <row r="4">
          <cell r="A4">
            <v>1110200175</v>
          </cell>
          <cell r="B4" t="str">
            <v>B-2</v>
          </cell>
          <cell r="C4" t="str">
            <v>社会福祉法人（社協以外）</v>
          </cell>
          <cell r="D4" t="str">
            <v>（福）めだかすとりぃむ</v>
          </cell>
          <cell r="E4" t="str">
            <v>すいーつばたけ</v>
          </cell>
          <cell r="F4" t="str">
            <v>川口市</v>
          </cell>
        </row>
        <row r="5">
          <cell r="A5">
            <v>1110200225</v>
          </cell>
          <cell r="B5" t="str">
            <v>B-3</v>
          </cell>
          <cell r="C5" t="str">
            <v>その他</v>
          </cell>
          <cell r="D5" t="str">
            <v>川口市</v>
          </cell>
          <cell r="E5" t="str">
            <v>川口市心身障害福祉センターわかゆり学園</v>
          </cell>
          <cell r="F5" t="str">
            <v>川口市</v>
          </cell>
        </row>
        <row r="6">
          <cell r="A6">
            <v>1110200654</v>
          </cell>
          <cell r="B6" t="str">
            <v>B-4</v>
          </cell>
          <cell r="C6" t="str">
            <v>社会福祉法人（社協以外）</v>
          </cell>
          <cell r="D6" t="str">
            <v>(福)友遊会</v>
          </cell>
          <cell r="E6" t="str">
            <v>かわぐち障害者就労支援施設詩膳</v>
          </cell>
          <cell r="F6" t="str">
            <v>川口市</v>
          </cell>
        </row>
        <row r="7">
          <cell r="A7">
            <v>1110200688</v>
          </cell>
          <cell r="B7" t="str">
            <v>B-5</v>
          </cell>
          <cell r="C7" t="str">
            <v>特定非営利活動法人</v>
          </cell>
          <cell r="D7" t="str">
            <v>(特非)ヒールアップハウス</v>
          </cell>
          <cell r="E7" t="str">
            <v>晴れ晴れ</v>
          </cell>
          <cell r="F7" t="str">
            <v>川口市</v>
          </cell>
        </row>
        <row r="8">
          <cell r="A8">
            <v>1110200803</v>
          </cell>
          <cell r="B8" t="str">
            <v>B-6</v>
          </cell>
          <cell r="C8" t="str">
            <v>特定非営利活動法人</v>
          </cell>
          <cell r="D8" t="str">
            <v>(特非)リンクス</v>
          </cell>
          <cell r="E8" t="str">
            <v>ねこのて</v>
          </cell>
          <cell r="F8" t="str">
            <v>川口市</v>
          </cell>
        </row>
        <row r="9">
          <cell r="A9">
            <v>1110200969</v>
          </cell>
          <cell r="B9" t="str">
            <v>B-7</v>
          </cell>
          <cell r="C9" t="str">
            <v>特定非営利活動法人</v>
          </cell>
          <cell r="D9" t="str">
            <v>特定非営利活動法人自立</v>
          </cell>
          <cell r="E9" t="str">
            <v>チャレンジド</v>
          </cell>
          <cell r="F9" t="str">
            <v>川口市</v>
          </cell>
        </row>
        <row r="10">
          <cell r="A10">
            <v>1110200977</v>
          </cell>
          <cell r="B10" t="str">
            <v>B-8</v>
          </cell>
          <cell r="C10" t="str">
            <v>特定非営利活動法人</v>
          </cell>
          <cell r="D10" t="str">
            <v>(特非)My Job</v>
          </cell>
          <cell r="E10" t="str">
            <v>GAHAHA’ｓ HOUSE</v>
          </cell>
          <cell r="F10" t="str">
            <v>川口市</v>
          </cell>
        </row>
        <row r="11">
          <cell r="A11">
            <v>1110201017</v>
          </cell>
          <cell r="B11" t="str">
            <v>B-9</v>
          </cell>
          <cell r="C11" t="str">
            <v>特定非営利活動法人</v>
          </cell>
          <cell r="D11" t="str">
            <v>(特非)友垣の里</v>
          </cell>
          <cell r="E11" t="str">
            <v>友垣の里</v>
          </cell>
          <cell r="F11" t="str">
            <v>川口市</v>
          </cell>
        </row>
        <row r="12">
          <cell r="A12">
            <v>1110201041</v>
          </cell>
          <cell r="B12" t="str">
            <v>B-10</v>
          </cell>
          <cell r="C12" t="str">
            <v>特定非営利活動法人</v>
          </cell>
          <cell r="D12" t="str">
            <v>(特非)いちご福祉会</v>
          </cell>
          <cell r="E12" t="str">
            <v>コットンハウス作業所</v>
          </cell>
          <cell r="F12" t="str">
            <v>川口市</v>
          </cell>
        </row>
        <row r="13">
          <cell r="A13">
            <v>1110201058</v>
          </cell>
          <cell r="B13" t="str">
            <v>B-11</v>
          </cell>
          <cell r="C13" t="str">
            <v>特定非営利活動法人</v>
          </cell>
          <cell r="D13" t="str">
            <v>(特非)ネットワークあゆみ</v>
          </cell>
          <cell r="E13" t="str">
            <v>ネットワークあゆみ</v>
          </cell>
          <cell r="F13" t="str">
            <v>川口市</v>
          </cell>
        </row>
        <row r="14">
          <cell r="A14">
            <v>1110201074</v>
          </cell>
          <cell r="B14" t="str">
            <v>B-12</v>
          </cell>
          <cell r="C14" t="str">
            <v>特定非営利活動法人</v>
          </cell>
          <cell r="D14" t="str">
            <v>(特非)ラッコの会</v>
          </cell>
          <cell r="E14" t="str">
            <v>パンラッコ</v>
          </cell>
          <cell r="F14" t="str">
            <v>川口市</v>
          </cell>
        </row>
        <row r="15">
          <cell r="A15">
            <v>1110201181</v>
          </cell>
          <cell r="B15" t="str">
            <v>B-13</v>
          </cell>
          <cell r="C15" t="str">
            <v>社会福祉法人（社協以外）</v>
          </cell>
          <cell r="D15" t="str">
            <v>川口市・(福)川口市社会福祉事業団</v>
          </cell>
          <cell r="E15" t="str">
            <v>川口市就労継続支援きじばと</v>
          </cell>
          <cell r="F15" t="str">
            <v>川口市</v>
          </cell>
        </row>
        <row r="16">
          <cell r="A16">
            <v>1110201280</v>
          </cell>
          <cell r="B16" t="str">
            <v>B-14</v>
          </cell>
          <cell r="C16" t="str">
            <v>社会福祉法人（社協以外）</v>
          </cell>
          <cell r="D16" t="str">
            <v>(福)恩賜財団済生会支部埼玉県済生会</v>
          </cell>
          <cell r="E16" t="str">
            <v>埼玉県済生会ワークステーションのぞみ</v>
          </cell>
          <cell r="F16" t="str">
            <v>川口市</v>
          </cell>
        </row>
        <row r="17">
          <cell r="A17">
            <v>1110201504</v>
          </cell>
          <cell r="B17" t="str">
            <v>B-15</v>
          </cell>
          <cell r="C17" t="str">
            <v>社会福祉法人（社協以外）</v>
          </cell>
          <cell r="D17" t="str">
            <v>(福)ごきげんらいぶ</v>
          </cell>
          <cell r="E17" t="str">
            <v>多機能型事業所らいぶ</v>
          </cell>
          <cell r="F17" t="str">
            <v>川口市</v>
          </cell>
        </row>
        <row r="18">
          <cell r="A18">
            <v>1110201579</v>
          </cell>
          <cell r="B18" t="str">
            <v>B-16</v>
          </cell>
          <cell r="C18" t="str">
            <v>社会福祉法人（社協以外）</v>
          </cell>
          <cell r="D18" t="str">
            <v>(福)友遊会</v>
          </cell>
          <cell r="E18" t="str">
            <v>かわぐち就労支援事業所　詩然Ⅱ</v>
          </cell>
          <cell r="F18" t="str">
            <v>川口市</v>
          </cell>
        </row>
        <row r="19">
          <cell r="A19">
            <v>1110201843</v>
          </cell>
          <cell r="B19" t="str">
            <v>B-17</v>
          </cell>
          <cell r="C19" t="str">
            <v>営利法人</v>
          </cell>
          <cell r="D19" t="str">
            <v>株式会社リズム</v>
          </cell>
          <cell r="E19" t="str">
            <v>リズム木曽呂</v>
          </cell>
          <cell r="F19" t="str">
            <v>川口市</v>
          </cell>
        </row>
        <row r="20">
          <cell r="A20">
            <v>1110201900</v>
          </cell>
          <cell r="B20" t="str">
            <v>B-18</v>
          </cell>
          <cell r="C20" t="str">
            <v>特定非営利活動法人</v>
          </cell>
          <cell r="D20" t="str">
            <v>(特非)ワーカーズコープ</v>
          </cell>
          <cell r="E20" t="str">
            <v>たいむ</v>
          </cell>
          <cell r="F20" t="str">
            <v>川口市</v>
          </cell>
        </row>
        <row r="21">
          <cell r="A21">
            <v>1110202361</v>
          </cell>
          <cell r="B21" t="str">
            <v>B-19</v>
          </cell>
          <cell r="C21" t="str">
            <v>営利法人</v>
          </cell>
          <cell r="D21" t="str">
            <v>(株)ほんわか</v>
          </cell>
          <cell r="E21" t="str">
            <v>エイト</v>
          </cell>
          <cell r="F21" t="str">
            <v>川口市</v>
          </cell>
        </row>
        <row r="22">
          <cell r="A22">
            <v>1110202379</v>
          </cell>
          <cell r="B22" t="str">
            <v>B-20</v>
          </cell>
          <cell r="C22" t="str">
            <v>社会福祉法人（社協以外）</v>
          </cell>
          <cell r="D22" t="str">
            <v>社会福祉法人ひらく会</v>
          </cell>
          <cell r="E22" t="str">
            <v>みんと</v>
          </cell>
          <cell r="F22" t="str">
            <v>川口市</v>
          </cell>
        </row>
        <row r="23">
          <cell r="A23">
            <v>1110202510</v>
          </cell>
          <cell r="B23" t="str">
            <v>B-21</v>
          </cell>
          <cell r="C23" t="str">
            <v>社会福祉法人（社協以外）</v>
          </cell>
          <cell r="D23" t="str">
            <v>(福)あかぼり福祉会</v>
          </cell>
          <cell r="E23" t="str">
            <v>エコポットあさひ</v>
          </cell>
          <cell r="F23" t="str">
            <v>川口市</v>
          </cell>
        </row>
        <row r="24">
          <cell r="A24">
            <v>1110202528</v>
          </cell>
          <cell r="B24" t="str">
            <v>B-22</v>
          </cell>
          <cell r="C24" t="str">
            <v>社会福祉法人（社協以外）</v>
          </cell>
          <cell r="D24" t="str">
            <v>(福)あかぼり福祉会</v>
          </cell>
          <cell r="E24" t="str">
            <v>あさひ福祉作業所</v>
          </cell>
          <cell r="F24" t="str">
            <v>川口市</v>
          </cell>
        </row>
        <row r="25">
          <cell r="A25">
            <v>1110202536</v>
          </cell>
          <cell r="B25" t="str">
            <v>B-23</v>
          </cell>
          <cell r="C25" t="str">
            <v>社会福祉法人（社協以外）</v>
          </cell>
          <cell r="D25" t="str">
            <v>(福)あかぼり福祉会</v>
          </cell>
          <cell r="E25" t="str">
            <v>あさひあ～と</v>
          </cell>
          <cell r="F25" t="str">
            <v>川口市</v>
          </cell>
        </row>
        <row r="26">
          <cell r="A26">
            <v>1110202619</v>
          </cell>
          <cell r="B26" t="str">
            <v>B-24</v>
          </cell>
          <cell r="C26" t="str">
            <v>営利法人</v>
          </cell>
          <cell r="D26" t="str">
            <v>TETETARITO（株）</v>
          </cell>
          <cell r="E26" t="str">
            <v>ててたりと</v>
          </cell>
          <cell r="F26" t="str">
            <v>川口市</v>
          </cell>
        </row>
        <row r="27">
          <cell r="A27">
            <v>1110202668</v>
          </cell>
          <cell r="B27" t="str">
            <v>B-25</v>
          </cell>
          <cell r="C27" t="str">
            <v>特定非営利活動法人</v>
          </cell>
          <cell r="D27" t="str">
            <v>（特非）ヒールアップハウス</v>
          </cell>
          <cell r="E27" t="str">
            <v>にちにち</v>
          </cell>
          <cell r="F27" t="str">
            <v>川口市</v>
          </cell>
        </row>
        <row r="28">
          <cell r="A28">
            <v>1110202791</v>
          </cell>
          <cell r="B28" t="str">
            <v>B-26</v>
          </cell>
          <cell r="C28" t="str">
            <v>社会福祉法人（社協以外）</v>
          </cell>
          <cell r="D28" t="str">
            <v>社会福祉法人鳩ヶ谷ほっとすてーしょん</v>
          </cell>
          <cell r="E28" t="str">
            <v>ほっとすてーしょん</v>
          </cell>
          <cell r="F28" t="str">
            <v>川口市</v>
          </cell>
        </row>
        <row r="29">
          <cell r="A29">
            <v>1110202817</v>
          </cell>
          <cell r="B29" t="str">
            <v>B-27</v>
          </cell>
          <cell r="C29" t="str">
            <v>特定非営利活動法人</v>
          </cell>
          <cell r="D29" t="str">
            <v>(特非）あいある</v>
          </cell>
          <cell r="E29" t="str">
            <v>ＫｏＫｏＣｏｌｏｒ（ここからー）</v>
          </cell>
          <cell r="F29" t="str">
            <v>川口市</v>
          </cell>
        </row>
        <row r="30">
          <cell r="A30">
            <v>1110202833</v>
          </cell>
          <cell r="B30" t="str">
            <v>B-28</v>
          </cell>
          <cell r="C30" t="str">
            <v>その他</v>
          </cell>
          <cell r="D30" t="str">
            <v>一般社団法人からふる</v>
          </cell>
          <cell r="E30" t="str">
            <v>Colourful Design Works</v>
          </cell>
          <cell r="F30" t="str">
            <v>川口市</v>
          </cell>
        </row>
        <row r="31">
          <cell r="A31">
            <v>1110203005</v>
          </cell>
          <cell r="B31" t="str">
            <v>B-29</v>
          </cell>
          <cell r="C31" t="str">
            <v>営利法人</v>
          </cell>
          <cell r="D31" t="str">
            <v>SKYケアサービス（株）</v>
          </cell>
          <cell r="E31" t="str">
            <v>就労支援事業所シゴプラッ！！川口戸塚安行</v>
          </cell>
          <cell r="F31" t="str">
            <v>川口市</v>
          </cell>
        </row>
        <row r="32">
          <cell r="A32">
            <v>1110203062</v>
          </cell>
          <cell r="B32" t="str">
            <v>B-30</v>
          </cell>
          <cell r="C32" t="str">
            <v>社会福祉法人（社協以外）</v>
          </cell>
          <cell r="D32" t="str">
            <v>（福）あみくるＤａｙｓ</v>
          </cell>
          <cell r="E32" t="str">
            <v>あみくる</v>
          </cell>
          <cell r="F32" t="str">
            <v>川口市</v>
          </cell>
        </row>
        <row r="33">
          <cell r="A33">
            <v>1110203070</v>
          </cell>
          <cell r="B33" t="str">
            <v>B-31</v>
          </cell>
          <cell r="C33" t="str">
            <v>社会福祉法人（社協以外）</v>
          </cell>
          <cell r="D33" t="str">
            <v>（福）あみくるＤａｙｓ</v>
          </cell>
          <cell r="E33" t="str">
            <v>あみくるおべんと屋さん</v>
          </cell>
          <cell r="F33" t="str">
            <v>川口市</v>
          </cell>
        </row>
        <row r="34">
          <cell r="A34">
            <v>1110203112</v>
          </cell>
          <cell r="B34" t="str">
            <v>B-32</v>
          </cell>
          <cell r="C34" t="str">
            <v>営利法人</v>
          </cell>
          <cell r="D34" t="str">
            <v>ＴＥＴＥＴＡＲＩＴＯ（株）</v>
          </cell>
          <cell r="E34" t="str">
            <v>花ててたりと</v>
          </cell>
          <cell r="F34" t="str">
            <v>川口市</v>
          </cell>
        </row>
        <row r="35">
          <cell r="A35">
            <v>1110203294</v>
          </cell>
          <cell r="B35" t="str">
            <v>B-33</v>
          </cell>
          <cell r="C35" t="str">
            <v>その他</v>
          </cell>
          <cell r="D35" t="str">
            <v>一般社団法人優・ハーモニー</v>
          </cell>
          <cell r="E35" t="str">
            <v>就労継続支援Ｂ型事業所　奏</v>
          </cell>
          <cell r="F35" t="str">
            <v>川口市</v>
          </cell>
        </row>
        <row r="36">
          <cell r="A36">
            <v>1110203310</v>
          </cell>
          <cell r="B36" t="str">
            <v>B-34</v>
          </cell>
          <cell r="C36" t="str">
            <v>営利法人</v>
          </cell>
          <cell r="D36" t="str">
            <v>株式会社marble</v>
          </cell>
          <cell r="E36" t="str">
            <v>就労継続支援Ｂ型　ハートライン</v>
          </cell>
          <cell r="F36" t="str">
            <v>川口市</v>
          </cell>
        </row>
        <row r="37">
          <cell r="A37">
            <v>1110203351</v>
          </cell>
          <cell r="B37" t="str">
            <v>B-35</v>
          </cell>
          <cell r="C37" t="str">
            <v>営利法人</v>
          </cell>
          <cell r="D37" t="str">
            <v>株式会社Ｍｅｌｔｈ</v>
          </cell>
          <cell r="E37" t="str">
            <v>LARGO東川口</v>
          </cell>
          <cell r="F37" t="str">
            <v>川口市</v>
          </cell>
        </row>
        <row r="38">
          <cell r="A38">
            <v>1110203393</v>
          </cell>
          <cell r="B38" t="str">
            <v>B-36</v>
          </cell>
          <cell r="C38" t="str">
            <v>営利法人</v>
          </cell>
          <cell r="D38" t="str">
            <v>株式会社エスリード</v>
          </cell>
          <cell r="E38" t="str">
            <v>就労継続支援Ｂ型　みらい</v>
          </cell>
          <cell r="F38" t="str">
            <v>川口市</v>
          </cell>
        </row>
        <row r="39">
          <cell r="A39">
            <v>1110400148</v>
          </cell>
          <cell r="B39" t="str">
            <v>B-37</v>
          </cell>
          <cell r="C39" t="str">
            <v>社会福祉法人（社協以外）</v>
          </cell>
          <cell r="D39" t="str">
            <v>（福）けやきの郷</v>
          </cell>
          <cell r="E39" t="str">
            <v>ワークセンターけやき</v>
          </cell>
          <cell r="F39" t="str">
            <v>川越市</v>
          </cell>
        </row>
        <row r="40">
          <cell r="A40">
            <v>1110400171</v>
          </cell>
          <cell r="B40" t="str">
            <v>B-38</v>
          </cell>
          <cell r="C40" t="str">
            <v>社会福祉法人（社協以外）</v>
          </cell>
          <cell r="D40" t="str">
            <v>(福)皆の郷</v>
          </cell>
          <cell r="E40" t="str">
            <v>みなのさと</v>
          </cell>
          <cell r="F40" t="str">
            <v>川越市</v>
          </cell>
        </row>
        <row r="41">
          <cell r="A41">
            <v>1110400189</v>
          </cell>
          <cell r="B41" t="str">
            <v>B-39</v>
          </cell>
          <cell r="C41" t="str">
            <v>社会福祉法人（社協以外）</v>
          </cell>
          <cell r="D41" t="str">
            <v>(福)皆の郷</v>
          </cell>
          <cell r="E41" t="str">
            <v>第２川越いもの子作業所</v>
          </cell>
          <cell r="F41" t="str">
            <v>川越市</v>
          </cell>
        </row>
        <row r="42">
          <cell r="A42">
            <v>1110400254</v>
          </cell>
          <cell r="B42" t="str">
            <v>B-40</v>
          </cell>
          <cell r="C42" t="str">
            <v>その他</v>
          </cell>
          <cell r="D42" t="str">
            <v>川越市</v>
          </cell>
          <cell r="E42" t="str">
            <v>川越市職業センター</v>
          </cell>
          <cell r="F42" t="str">
            <v>川越市</v>
          </cell>
        </row>
        <row r="43">
          <cell r="A43">
            <v>1110400270</v>
          </cell>
          <cell r="B43" t="str">
            <v>B-41</v>
          </cell>
          <cell r="C43" t="str">
            <v>その他</v>
          </cell>
          <cell r="D43" t="str">
            <v>川越市</v>
          </cell>
          <cell r="E43" t="str">
            <v>川越市みよしの支援センター</v>
          </cell>
          <cell r="F43" t="str">
            <v>川越市</v>
          </cell>
        </row>
        <row r="44">
          <cell r="A44">
            <v>1110400460</v>
          </cell>
          <cell r="B44" t="str">
            <v>B-42</v>
          </cell>
          <cell r="C44" t="str">
            <v>社会福祉法人（社協以外）</v>
          </cell>
          <cell r="D44" t="str">
            <v>(福)親愛会</v>
          </cell>
          <cell r="E44" t="str">
            <v>ワークスしんあい</v>
          </cell>
          <cell r="F44" t="str">
            <v>川越市</v>
          </cell>
        </row>
        <row r="45">
          <cell r="A45">
            <v>1110400601</v>
          </cell>
          <cell r="B45" t="str">
            <v>B-43</v>
          </cell>
          <cell r="C45" t="str">
            <v>特定非営利活動法人</v>
          </cell>
          <cell r="D45" t="str">
            <v>特定非営利活動法人サポートあおい</v>
          </cell>
          <cell r="E45" t="str">
            <v>ワークセンターせんば</v>
          </cell>
          <cell r="F45" t="str">
            <v>川越市</v>
          </cell>
        </row>
        <row r="46">
          <cell r="A46">
            <v>1110400676</v>
          </cell>
          <cell r="B46" t="str">
            <v>B-44</v>
          </cell>
          <cell r="C46" t="str">
            <v>社会福祉法人（社協以外）</v>
          </cell>
          <cell r="D46" t="str">
            <v>(福)皆の郷</v>
          </cell>
          <cell r="E46" t="str">
            <v>第３川越いもの子作業所</v>
          </cell>
          <cell r="F46" t="str">
            <v>川越市</v>
          </cell>
        </row>
        <row r="47">
          <cell r="A47">
            <v>1110400692</v>
          </cell>
          <cell r="B47" t="str">
            <v>B-45</v>
          </cell>
          <cell r="C47" t="str">
            <v>特定非営利活動法人</v>
          </cell>
          <cell r="D47" t="str">
            <v>(特非)エヌピーオー事業協議会</v>
          </cell>
          <cell r="E47" t="str">
            <v>就労支援Ｊａｓｔ</v>
          </cell>
          <cell r="F47" t="str">
            <v>川越市</v>
          </cell>
        </row>
        <row r="48">
          <cell r="A48">
            <v>1110400734</v>
          </cell>
          <cell r="B48" t="str">
            <v>B-46</v>
          </cell>
          <cell r="C48" t="str">
            <v>特定非営利活動法人</v>
          </cell>
          <cell r="D48" t="str">
            <v>(特非)プラウド</v>
          </cell>
          <cell r="E48" t="str">
            <v>砂久保ファクトリー</v>
          </cell>
          <cell r="F48" t="str">
            <v>川越市</v>
          </cell>
        </row>
        <row r="49">
          <cell r="A49">
            <v>1110400841</v>
          </cell>
          <cell r="B49" t="str">
            <v>B-47</v>
          </cell>
          <cell r="C49" t="str">
            <v>特定非営利活動法人</v>
          </cell>
          <cell r="D49" t="str">
            <v>(特非)ほうき星</v>
          </cell>
          <cell r="E49" t="str">
            <v>川越ワークいちばん星</v>
          </cell>
          <cell r="F49" t="str">
            <v>川越市</v>
          </cell>
        </row>
        <row r="50">
          <cell r="A50">
            <v>1110401062</v>
          </cell>
          <cell r="B50" t="str">
            <v>B-48</v>
          </cell>
          <cell r="C50" t="str">
            <v>その他</v>
          </cell>
          <cell r="D50" t="str">
            <v>(一社)ウォームサポートシオン</v>
          </cell>
          <cell r="E50" t="str">
            <v>ウォームサポートシオン</v>
          </cell>
          <cell r="F50" t="str">
            <v>川越市</v>
          </cell>
        </row>
        <row r="51">
          <cell r="A51">
            <v>1110401187</v>
          </cell>
          <cell r="B51" t="str">
            <v>B-49</v>
          </cell>
          <cell r="C51" t="str">
            <v>社会福祉法人（社協以外）</v>
          </cell>
          <cell r="D51" t="str">
            <v>社会福祉法人新</v>
          </cell>
          <cell r="E51" t="str">
            <v>セラヴィ今福</v>
          </cell>
          <cell r="F51" t="str">
            <v>川越市</v>
          </cell>
        </row>
        <row r="52">
          <cell r="A52">
            <v>1110401260</v>
          </cell>
          <cell r="B52" t="str">
            <v>B-50</v>
          </cell>
          <cell r="C52" t="str">
            <v>営利法人</v>
          </cell>
          <cell r="D52" t="str">
            <v>(同)ラボリ</v>
          </cell>
          <cell r="E52" t="str">
            <v>就労継続支援B型事業所ラボリ川越</v>
          </cell>
          <cell r="F52" t="str">
            <v>川越市</v>
          </cell>
        </row>
        <row r="53">
          <cell r="A53">
            <v>1110401278</v>
          </cell>
          <cell r="B53" t="str">
            <v>B-51</v>
          </cell>
          <cell r="C53" t="str">
            <v>特定非営利活動法人</v>
          </cell>
          <cell r="D53" t="str">
            <v>(特非）くるみの木</v>
          </cell>
          <cell r="E53" t="str">
            <v>ワークステーションくるみの木</v>
          </cell>
          <cell r="F53" t="str">
            <v>川越市</v>
          </cell>
        </row>
        <row r="54">
          <cell r="A54">
            <v>1110401310</v>
          </cell>
          <cell r="B54" t="str">
            <v>B-52</v>
          </cell>
          <cell r="C54" t="str">
            <v>営利法人</v>
          </cell>
          <cell r="D54" t="str">
            <v>（株）日本クリード</v>
          </cell>
          <cell r="E54" t="str">
            <v>じゅぴたー</v>
          </cell>
          <cell r="F54" t="str">
            <v>川越市</v>
          </cell>
        </row>
        <row r="55">
          <cell r="A55">
            <v>1110401336</v>
          </cell>
          <cell r="B55" t="str">
            <v>B-53</v>
          </cell>
          <cell r="C55" t="str">
            <v>特定非営利活動法人</v>
          </cell>
          <cell r="D55" t="str">
            <v>（特非）サポートあおい</v>
          </cell>
          <cell r="E55" t="str">
            <v>就労継続支援Ｂ型ソラーレ</v>
          </cell>
          <cell r="F55" t="str">
            <v>川越市</v>
          </cell>
        </row>
        <row r="56">
          <cell r="A56">
            <v>1110401484</v>
          </cell>
          <cell r="B56" t="str">
            <v>B-54</v>
          </cell>
          <cell r="C56" t="str">
            <v>特定非営利活動法人</v>
          </cell>
          <cell r="D56" t="str">
            <v>特定非営利活動法人　山正</v>
          </cell>
          <cell r="E56" t="str">
            <v>リンクス川越事業所</v>
          </cell>
          <cell r="F56" t="str">
            <v>川越市</v>
          </cell>
        </row>
        <row r="57">
          <cell r="A57">
            <v>1110401492</v>
          </cell>
          <cell r="B57" t="str">
            <v>B-55</v>
          </cell>
          <cell r="C57" t="str">
            <v>特定非営利活動法人</v>
          </cell>
          <cell r="D57" t="str">
            <v>（特非）上福岡障害者支援センター２１</v>
          </cell>
          <cell r="E57" t="str">
            <v>くまのベイカーズ</v>
          </cell>
          <cell r="F57" t="str">
            <v>川越市</v>
          </cell>
        </row>
        <row r="58">
          <cell r="A58">
            <v>1110401724</v>
          </cell>
          <cell r="B58" t="str">
            <v>B-56</v>
          </cell>
          <cell r="C58" t="str">
            <v>特定非営利活動法人</v>
          </cell>
          <cell r="D58" t="str">
            <v>特定非営利活動法人ほっとサポートてんとうむし</v>
          </cell>
          <cell r="E58" t="str">
            <v>てんとうむしカンパニーLabo</v>
          </cell>
          <cell r="F58" t="str">
            <v>川越市</v>
          </cell>
        </row>
        <row r="59">
          <cell r="A59">
            <v>1110401815</v>
          </cell>
          <cell r="B59" t="str">
            <v>B-57</v>
          </cell>
          <cell r="C59" t="str">
            <v>社会福祉法人（社協以外）</v>
          </cell>
          <cell r="D59" t="str">
            <v>（福）　永寿荘</v>
          </cell>
          <cell r="E59" t="str">
            <v>QUONチョコレート小江戸川越店</v>
          </cell>
          <cell r="F59" t="str">
            <v>川越市</v>
          </cell>
        </row>
        <row r="60">
          <cell r="A60">
            <v>1110401872</v>
          </cell>
          <cell r="B60" t="str">
            <v>B-58</v>
          </cell>
          <cell r="C60" t="str">
            <v>社会福祉法人（社協以外）</v>
          </cell>
          <cell r="D60" t="str">
            <v>社会福祉法人皆の郷</v>
          </cell>
          <cell r="E60" t="str">
            <v>川越いもの子作業所</v>
          </cell>
          <cell r="F60" t="str">
            <v>川越市</v>
          </cell>
        </row>
        <row r="61">
          <cell r="A61">
            <v>1110401906</v>
          </cell>
          <cell r="B61" t="str">
            <v>B-59</v>
          </cell>
          <cell r="C61" t="str">
            <v>社会福祉法人（社協以外）</v>
          </cell>
          <cell r="D61" t="str">
            <v>社会福祉法人　ハッピーネット</v>
          </cell>
          <cell r="E61" t="str">
            <v>ゆめの園アクト初雁多機能型事業所</v>
          </cell>
          <cell r="F61" t="str">
            <v>川越市</v>
          </cell>
        </row>
        <row r="62">
          <cell r="A62">
            <v>1110401955</v>
          </cell>
          <cell r="B62" t="str">
            <v>B-60</v>
          </cell>
          <cell r="C62" t="str">
            <v>社会福祉法人（社協以外）</v>
          </cell>
          <cell r="D62" t="str">
            <v>(福)皆の郷</v>
          </cell>
          <cell r="E62" t="str">
            <v>第４川越いもの子作業所</v>
          </cell>
          <cell r="F62" t="str">
            <v>川越市</v>
          </cell>
        </row>
        <row r="63">
          <cell r="A63">
            <v>1110402011</v>
          </cell>
          <cell r="B63" t="str">
            <v>B-61</v>
          </cell>
          <cell r="C63" t="str">
            <v>営利法人</v>
          </cell>
          <cell r="D63" t="str">
            <v>（株）典雅</v>
          </cell>
          <cell r="E63" t="str">
            <v>able FACTORY</v>
          </cell>
          <cell r="F63" t="str">
            <v>川越市</v>
          </cell>
        </row>
        <row r="64">
          <cell r="A64">
            <v>1110402029</v>
          </cell>
          <cell r="B64" t="str">
            <v>B-62</v>
          </cell>
          <cell r="C64" t="str">
            <v>営利法人</v>
          </cell>
          <cell r="D64" t="str">
            <v>（株）モードファイブ</v>
          </cell>
          <cell r="E64" t="str">
            <v>aloha川越</v>
          </cell>
          <cell r="F64" t="str">
            <v>川越市</v>
          </cell>
        </row>
        <row r="65">
          <cell r="A65">
            <v>1110402078</v>
          </cell>
          <cell r="B65" t="str">
            <v>B-63</v>
          </cell>
          <cell r="C65" t="str">
            <v>営利法人</v>
          </cell>
          <cell r="D65" t="str">
            <v>（株）モードファイブ</v>
          </cell>
          <cell r="E65" t="str">
            <v>aloha南大塚</v>
          </cell>
          <cell r="F65" t="str">
            <v>川越市</v>
          </cell>
        </row>
        <row r="66">
          <cell r="A66">
            <v>1110402110</v>
          </cell>
          <cell r="B66" t="str">
            <v>B-64</v>
          </cell>
          <cell r="C66" t="str">
            <v>営利法人</v>
          </cell>
          <cell r="D66" t="str">
            <v>（株）あしたの花</v>
          </cell>
          <cell r="E66" t="str">
            <v>あしたのタネ川越六軒町</v>
          </cell>
          <cell r="F66" t="str">
            <v>川越市</v>
          </cell>
        </row>
        <row r="67">
          <cell r="A67">
            <v>1110402169</v>
          </cell>
          <cell r="B67" t="str">
            <v>B-65</v>
          </cell>
          <cell r="C67" t="str">
            <v>営利法人</v>
          </cell>
          <cell r="D67" t="str">
            <v>株式会社　小春日和</v>
          </cell>
          <cell r="E67" t="str">
            <v>てっぺん</v>
          </cell>
          <cell r="F67" t="str">
            <v>川越市</v>
          </cell>
        </row>
        <row r="68">
          <cell r="A68">
            <v>1110566666</v>
          </cell>
          <cell r="B68" t="str">
            <v>B-66</v>
          </cell>
          <cell r="C68" t="str">
            <v>社会福祉法人（社協以外）</v>
          </cell>
          <cell r="D68" t="str">
            <v>(福)翅会</v>
          </cell>
          <cell r="E68" t="str">
            <v>アルト・ボラルあおぞら</v>
          </cell>
          <cell r="F68" t="str">
            <v>久喜市</v>
          </cell>
        </row>
        <row r="69">
          <cell r="A69">
            <v>1110566724</v>
          </cell>
          <cell r="B69" t="str">
            <v>B-67</v>
          </cell>
          <cell r="C69" t="str">
            <v>社会福祉協議会</v>
          </cell>
          <cell r="D69" t="str">
            <v>白岡市・(福)白岡市社会福祉協議会</v>
          </cell>
          <cell r="E69" t="str">
            <v>白岡市立ありの実館</v>
          </cell>
          <cell r="F69" t="str">
            <v>白岡市</v>
          </cell>
        </row>
        <row r="70">
          <cell r="A70">
            <v>1110566732</v>
          </cell>
          <cell r="B70" t="str">
            <v>B-68</v>
          </cell>
          <cell r="C70" t="str">
            <v>社会福祉協議会</v>
          </cell>
          <cell r="D70" t="str">
            <v>白岡市・(福)白岡市社会福祉協議会</v>
          </cell>
          <cell r="E70" t="str">
            <v>白岡市立東ありの実館</v>
          </cell>
          <cell r="F70" t="str">
            <v>白岡市</v>
          </cell>
        </row>
        <row r="71">
          <cell r="A71">
            <v>1110566740</v>
          </cell>
          <cell r="B71" t="str">
            <v>B-69</v>
          </cell>
          <cell r="C71" t="str">
            <v>特定非営利活動法人</v>
          </cell>
          <cell r="D71" t="str">
            <v>(特非)あかり</v>
          </cell>
          <cell r="E71" t="str">
            <v>あかりワークス姫宮</v>
          </cell>
          <cell r="F71" t="str">
            <v>南埼玉郡宮代町</v>
          </cell>
        </row>
        <row r="72">
          <cell r="A72">
            <v>1110566765</v>
          </cell>
          <cell r="B72" t="str">
            <v>B-70</v>
          </cell>
          <cell r="C72" t="str">
            <v>特定非営利活動法人</v>
          </cell>
          <cell r="D72" t="str">
            <v>(特非)めぐみの里</v>
          </cell>
          <cell r="E72" t="str">
            <v>めぐみの里</v>
          </cell>
          <cell r="F72" t="str">
            <v>白岡市</v>
          </cell>
        </row>
        <row r="73">
          <cell r="A73">
            <v>1110566849</v>
          </cell>
          <cell r="B73" t="str">
            <v>B-71</v>
          </cell>
          <cell r="C73" t="str">
            <v>社会福祉法人（社協以外）</v>
          </cell>
          <cell r="D73" t="str">
            <v>(福）宮代町社会福祉協議会</v>
          </cell>
          <cell r="E73" t="str">
            <v>宮代ひまわりの家</v>
          </cell>
          <cell r="F73" t="str">
            <v>南埼玉郡宮代町</v>
          </cell>
        </row>
        <row r="74">
          <cell r="A74">
            <v>1110600713</v>
          </cell>
          <cell r="B74" t="str">
            <v>B-72</v>
          </cell>
          <cell r="C74" t="str">
            <v>医療法人</v>
          </cell>
          <cell r="D74" t="str">
            <v>(医)社団双里会</v>
          </cell>
          <cell r="E74" t="str">
            <v>多機能型事業所わっくす</v>
          </cell>
          <cell r="F74" t="str">
            <v>春日部市</v>
          </cell>
        </row>
        <row r="75">
          <cell r="A75">
            <v>1110600721</v>
          </cell>
          <cell r="B75" t="str">
            <v>B-73</v>
          </cell>
          <cell r="C75" t="str">
            <v>社会福祉協議会</v>
          </cell>
          <cell r="D75" t="str">
            <v>春日部市・(福)春日部市社会福祉協議会</v>
          </cell>
          <cell r="E75" t="str">
            <v>ひまわり園</v>
          </cell>
          <cell r="F75" t="str">
            <v>春日部市</v>
          </cell>
        </row>
        <row r="76">
          <cell r="A76">
            <v>1110600739</v>
          </cell>
          <cell r="B76" t="str">
            <v>B-74</v>
          </cell>
          <cell r="C76" t="str">
            <v>社会福祉協議会</v>
          </cell>
          <cell r="D76" t="str">
            <v>春日部市・(福)春日部市社会福祉協議会</v>
          </cell>
          <cell r="E76" t="str">
            <v>リサイクルショップ</v>
          </cell>
          <cell r="F76" t="str">
            <v>春日部市</v>
          </cell>
        </row>
        <row r="77">
          <cell r="A77">
            <v>1110600770</v>
          </cell>
          <cell r="B77" t="str">
            <v>B-75</v>
          </cell>
          <cell r="C77" t="str">
            <v>社会福祉協議会</v>
          </cell>
          <cell r="D77" t="str">
            <v>春日部市・（福）春日部市社会福祉協議会</v>
          </cell>
          <cell r="E77" t="str">
            <v>ふじ支援センター</v>
          </cell>
          <cell r="F77" t="str">
            <v>春日部市</v>
          </cell>
        </row>
        <row r="78">
          <cell r="A78">
            <v>1110600788</v>
          </cell>
          <cell r="B78" t="str">
            <v>B-76</v>
          </cell>
          <cell r="C78" t="str">
            <v>社会福祉協議会</v>
          </cell>
          <cell r="D78" t="str">
            <v>春日部市・（福）春日部市社会福祉協議会</v>
          </cell>
          <cell r="E78" t="str">
            <v>ゆりのき支援センター</v>
          </cell>
          <cell r="F78" t="str">
            <v>春日部市</v>
          </cell>
        </row>
        <row r="79">
          <cell r="A79">
            <v>1110600929</v>
          </cell>
          <cell r="B79" t="str">
            <v>B-77</v>
          </cell>
          <cell r="C79" t="str">
            <v>特定非営利活動法人</v>
          </cell>
          <cell r="D79" t="str">
            <v>(特非)藤の森福祉会</v>
          </cell>
          <cell r="E79" t="str">
            <v>ふぉるて</v>
          </cell>
          <cell r="F79" t="str">
            <v>春日部市</v>
          </cell>
        </row>
        <row r="80">
          <cell r="A80">
            <v>1110600952</v>
          </cell>
          <cell r="B80" t="str">
            <v>B-78</v>
          </cell>
          <cell r="C80" t="str">
            <v>社会福祉法人（社協以外）</v>
          </cell>
          <cell r="D80" t="str">
            <v>（福）めだかの学校</v>
          </cell>
          <cell r="E80" t="str">
            <v>めだかの学校</v>
          </cell>
          <cell r="F80" t="str">
            <v>春日部市</v>
          </cell>
        </row>
        <row r="81">
          <cell r="A81">
            <v>1110601489</v>
          </cell>
          <cell r="B81" t="str">
            <v>B-79</v>
          </cell>
          <cell r="C81" t="str">
            <v>営利法人</v>
          </cell>
          <cell r="D81" t="str">
            <v>WOOOLY（株）</v>
          </cell>
          <cell r="E81" t="str">
            <v>ウーリー</v>
          </cell>
          <cell r="F81" t="str">
            <v>春日部市</v>
          </cell>
        </row>
        <row r="82">
          <cell r="A82">
            <v>1110601653</v>
          </cell>
          <cell r="B82" t="str">
            <v>B-80</v>
          </cell>
          <cell r="C82" t="str">
            <v>特定非営利活動法人</v>
          </cell>
          <cell r="D82" t="str">
            <v>（特非）めぐみの</v>
          </cell>
          <cell r="E82" t="str">
            <v>就労支援施設すずかぜ・春日部</v>
          </cell>
          <cell r="F82" t="str">
            <v>春日部市</v>
          </cell>
        </row>
        <row r="83">
          <cell r="A83">
            <v>1110601646</v>
          </cell>
          <cell r="B83" t="str">
            <v>B-81</v>
          </cell>
          <cell r="C83" t="str">
            <v>特定非営利活動法人</v>
          </cell>
          <cell r="D83" t="str">
            <v>（特非）精神保健福祉を考える市民の会・彩空楽</v>
          </cell>
          <cell r="E83" t="str">
            <v>悠々クラブ</v>
          </cell>
          <cell r="F83" t="str">
            <v>春日部市</v>
          </cell>
        </row>
        <row r="84">
          <cell r="A84">
            <v>1110601679</v>
          </cell>
          <cell r="B84" t="str">
            <v>B-82</v>
          </cell>
          <cell r="C84" t="str">
            <v>その他</v>
          </cell>
          <cell r="D84" t="str">
            <v>(一社)市一舎</v>
          </cell>
          <cell r="E84" t="str">
            <v>多機能型事業所　空-Coo-</v>
          </cell>
          <cell r="F84" t="str">
            <v>春日部市</v>
          </cell>
        </row>
        <row r="85">
          <cell r="A85">
            <v>1110601794</v>
          </cell>
          <cell r="B85" t="str">
            <v>B-83</v>
          </cell>
          <cell r="C85" t="str">
            <v>営利法人</v>
          </cell>
          <cell r="D85" t="str">
            <v>（株）りぼーん</v>
          </cell>
          <cell r="E85" t="str">
            <v>シュクル</v>
          </cell>
          <cell r="F85" t="str">
            <v>春日部市</v>
          </cell>
        </row>
        <row r="86">
          <cell r="A86">
            <v>1110601828</v>
          </cell>
          <cell r="B86" t="str">
            <v>B-84</v>
          </cell>
          <cell r="C86" t="str">
            <v>営利法人</v>
          </cell>
          <cell r="D86" t="str">
            <v>(株)Melth</v>
          </cell>
          <cell r="E86" t="str">
            <v>Ｍｅｌｔｈ春日部</v>
          </cell>
          <cell r="F86" t="str">
            <v>春日部市</v>
          </cell>
        </row>
        <row r="87">
          <cell r="A87">
            <v>1110601885</v>
          </cell>
          <cell r="B87" t="str">
            <v>B-85</v>
          </cell>
          <cell r="C87" t="str">
            <v>その他</v>
          </cell>
          <cell r="D87" t="str">
            <v>(一社）未来エイト</v>
          </cell>
          <cell r="E87" t="str">
            <v>就労継続支援Ｂ型事業所ジョイフルハウス</v>
          </cell>
          <cell r="F87" t="str">
            <v>春日部市</v>
          </cell>
        </row>
        <row r="88">
          <cell r="A88">
            <v>1110601935</v>
          </cell>
          <cell r="B88" t="str">
            <v>B-86</v>
          </cell>
          <cell r="C88" t="str">
            <v>営利法人</v>
          </cell>
          <cell r="D88" t="str">
            <v>（株）フロー</v>
          </cell>
          <cell r="E88" t="str">
            <v>オーケー自立支援事業所　春日部</v>
          </cell>
          <cell r="F88" t="str">
            <v>春日部市</v>
          </cell>
        </row>
        <row r="89">
          <cell r="A89">
            <v>1110800032</v>
          </cell>
          <cell r="B89" t="str">
            <v>B-87</v>
          </cell>
          <cell r="C89" t="str">
            <v>社会福祉協議会</v>
          </cell>
          <cell r="D89" t="str">
            <v>越谷市・（福）越谷市社会福祉協議会</v>
          </cell>
          <cell r="E89" t="str">
            <v>越谷市指定障害福祉サービス事業所「しらこばと」</v>
          </cell>
          <cell r="F89" t="str">
            <v>越谷市</v>
          </cell>
        </row>
        <row r="90">
          <cell r="A90">
            <v>1110800156</v>
          </cell>
          <cell r="B90" t="str">
            <v>B-88</v>
          </cell>
          <cell r="C90" t="str">
            <v>社会福祉法人（社協以外）</v>
          </cell>
          <cell r="D90" t="str">
            <v>(福)育樹会</v>
          </cell>
          <cell r="E90" t="str">
            <v>おぎしま園</v>
          </cell>
          <cell r="F90" t="str">
            <v>越谷市</v>
          </cell>
        </row>
        <row r="91">
          <cell r="A91">
            <v>1110800529</v>
          </cell>
          <cell r="B91" t="str">
            <v>B-89</v>
          </cell>
          <cell r="C91" t="str">
            <v>特定非営利活動法人</v>
          </cell>
          <cell r="D91" t="str">
            <v>(特非)Ｔａｋｅ</v>
          </cell>
          <cell r="E91" t="str">
            <v>第３テイク</v>
          </cell>
          <cell r="F91" t="str">
            <v>越谷市</v>
          </cell>
        </row>
        <row r="92">
          <cell r="A92">
            <v>1110800669</v>
          </cell>
          <cell r="B92" t="str">
            <v>B-90</v>
          </cell>
          <cell r="C92" t="str">
            <v>特定非営利活動法人</v>
          </cell>
          <cell r="D92" t="str">
            <v>(特非)ぶなの里越谷</v>
          </cell>
          <cell r="E92" t="str">
            <v>ステップ工房</v>
          </cell>
          <cell r="F92" t="str">
            <v>越谷市</v>
          </cell>
        </row>
        <row r="93">
          <cell r="A93">
            <v>1110800826</v>
          </cell>
          <cell r="B93" t="str">
            <v>B-91</v>
          </cell>
          <cell r="C93" t="str">
            <v>営利法人</v>
          </cell>
          <cell r="D93" t="str">
            <v>(株)だんだんStation</v>
          </cell>
          <cell r="E93" t="str">
            <v>アポロ１号</v>
          </cell>
          <cell r="F93" t="str">
            <v>越谷市</v>
          </cell>
        </row>
        <row r="94">
          <cell r="A94">
            <v>1110800875</v>
          </cell>
          <cell r="B94" t="str">
            <v>B-92</v>
          </cell>
          <cell r="C94" t="str">
            <v>営利法人</v>
          </cell>
          <cell r="D94" t="str">
            <v>（同）ｃｒｅｅｒ</v>
          </cell>
          <cell r="E94" t="str">
            <v>Ｂｏｎ　Ｂｏｎ　Ｂａｋｅｒｙ</v>
          </cell>
          <cell r="F94" t="str">
            <v>越谷市</v>
          </cell>
        </row>
        <row r="95">
          <cell r="A95">
            <v>1110800958</v>
          </cell>
          <cell r="B95" t="str">
            <v>B-93</v>
          </cell>
          <cell r="C95" t="str">
            <v>特定非営利活動法人</v>
          </cell>
          <cell r="D95" t="str">
            <v>（特非）ワーカーズコープ</v>
          </cell>
          <cell r="E95" t="str">
            <v>ひよせ</v>
          </cell>
          <cell r="F95" t="str">
            <v>越谷市</v>
          </cell>
        </row>
        <row r="96">
          <cell r="A96">
            <v>1110801022</v>
          </cell>
          <cell r="B96" t="str">
            <v>B-94</v>
          </cell>
          <cell r="C96" t="str">
            <v>営利法人</v>
          </cell>
          <cell r="D96" t="str">
            <v>株式会社カルディアコーポレーション</v>
          </cell>
          <cell r="E96" t="str">
            <v>カルディアこしがや</v>
          </cell>
          <cell r="F96" t="str">
            <v>越谷市</v>
          </cell>
        </row>
        <row r="97">
          <cell r="A97">
            <v>1110801071</v>
          </cell>
          <cell r="B97" t="str">
            <v>B-95</v>
          </cell>
          <cell r="C97" t="str">
            <v>営利法人</v>
          </cell>
          <cell r="D97" t="str">
            <v>（株）ココロスキップ</v>
          </cell>
          <cell r="E97" t="str">
            <v>ココロスキップ</v>
          </cell>
          <cell r="F97" t="str">
            <v>越谷市</v>
          </cell>
        </row>
        <row r="98">
          <cell r="A98">
            <v>1110801204</v>
          </cell>
          <cell r="B98" t="str">
            <v>B-96</v>
          </cell>
          <cell r="C98" t="str">
            <v>その他</v>
          </cell>
          <cell r="D98" t="str">
            <v>(一社)さいたま修養会</v>
          </cell>
          <cell r="E98" t="str">
            <v>るりえ</v>
          </cell>
          <cell r="F98" t="str">
            <v>越谷市</v>
          </cell>
        </row>
        <row r="99">
          <cell r="A99">
            <v>1110801261</v>
          </cell>
          <cell r="B99" t="str">
            <v>B-97</v>
          </cell>
          <cell r="C99" t="str">
            <v>特定非営利活動法人</v>
          </cell>
          <cell r="D99" t="str">
            <v>（特非）にじさんぽ</v>
          </cell>
          <cell r="E99" t="str">
            <v>Caféにじさんぽ</v>
          </cell>
          <cell r="F99" t="str">
            <v>越谷市</v>
          </cell>
        </row>
        <row r="100">
          <cell r="A100">
            <v>1110801287</v>
          </cell>
          <cell r="B100" t="str">
            <v>B-98</v>
          </cell>
          <cell r="C100" t="str">
            <v>特定非営利活動法人</v>
          </cell>
          <cell r="D100" t="str">
            <v>特定非営利活動法人障害者の職場参加をすすめる会</v>
          </cell>
          <cell r="E100" t="str">
            <v>せんげん台「世一緒」</v>
          </cell>
          <cell r="F100" t="str">
            <v>越谷市</v>
          </cell>
        </row>
        <row r="101">
          <cell r="A101">
            <v>1110801543</v>
          </cell>
          <cell r="B101" t="str">
            <v>B-99</v>
          </cell>
          <cell r="C101" t="str">
            <v>営利法人</v>
          </cell>
          <cell r="D101" t="str">
            <v>合同会社ｃｒｅｅｒ</v>
          </cell>
          <cell r="E101" t="str">
            <v>Bon Bon Terrasse</v>
          </cell>
          <cell r="F101" t="str">
            <v>越谷市</v>
          </cell>
        </row>
        <row r="102">
          <cell r="A102">
            <v>1110801568</v>
          </cell>
          <cell r="B102" t="str">
            <v>C-1</v>
          </cell>
          <cell r="C102" t="str">
            <v>営利法人</v>
          </cell>
          <cell r="D102" t="str">
            <v>クオリティー株式会社</v>
          </cell>
          <cell r="E102" t="str">
            <v>アトリエ・アンノウン</v>
          </cell>
          <cell r="F102" t="str">
            <v>越谷市</v>
          </cell>
        </row>
        <row r="103">
          <cell r="A103">
            <v>1110801576</v>
          </cell>
          <cell r="B103" t="str">
            <v>C-2</v>
          </cell>
          <cell r="C103" t="str">
            <v>その他</v>
          </cell>
          <cell r="D103" t="str">
            <v>一般社団法人武州山谷会</v>
          </cell>
          <cell r="E103" t="str">
            <v>Ｍｏｕｎｔａｉｎ &amp; Valley</v>
          </cell>
          <cell r="F103" t="str">
            <v>越谷市</v>
          </cell>
        </row>
        <row r="104">
          <cell r="A104">
            <v>1110801618</v>
          </cell>
          <cell r="B104" t="str">
            <v>C-3</v>
          </cell>
          <cell r="C104" t="str">
            <v>営利法人</v>
          </cell>
          <cell r="D104" t="str">
            <v>ＷＯＯＯＬＹ株式会社</v>
          </cell>
          <cell r="E104" t="str">
            <v>ウーリー南越谷</v>
          </cell>
          <cell r="F104" t="str">
            <v>越谷市</v>
          </cell>
        </row>
        <row r="105">
          <cell r="A105">
            <v>1110801733</v>
          </cell>
          <cell r="B105" t="str">
            <v>C-4</v>
          </cell>
          <cell r="C105" t="str">
            <v>営利法人</v>
          </cell>
          <cell r="D105" t="str">
            <v>あいおい保険ワールド株式会社</v>
          </cell>
          <cell r="E105" t="str">
            <v>就労継続支援Ｂ型事業所　クローバー</v>
          </cell>
          <cell r="F105" t="str">
            <v>越谷市</v>
          </cell>
        </row>
        <row r="106">
          <cell r="A106">
            <v>1110801816</v>
          </cell>
          <cell r="B106" t="str">
            <v>C-5</v>
          </cell>
          <cell r="C106" t="str">
            <v>営利法人</v>
          </cell>
          <cell r="D106" t="str">
            <v>(有)オフィスナカザワ</v>
          </cell>
          <cell r="E106" t="str">
            <v>就労継続支援B型事業所　FUN　IS　ONE</v>
          </cell>
          <cell r="F106" t="str">
            <v>越谷市</v>
          </cell>
        </row>
        <row r="107">
          <cell r="A107">
            <v>1110801832</v>
          </cell>
          <cell r="B107" t="str">
            <v>C-6</v>
          </cell>
          <cell r="C107" t="str">
            <v>営利法人</v>
          </cell>
          <cell r="D107" t="str">
            <v>ＷＯＯＯＬＹ(株)</v>
          </cell>
          <cell r="E107" t="str">
            <v>ウーリー北越谷</v>
          </cell>
          <cell r="F107" t="str">
            <v>越谷市</v>
          </cell>
        </row>
        <row r="108">
          <cell r="A108">
            <v>1110801840</v>
          </cell>
          <cell r="B108" t="str">
            <v>C-7</v>
          </cell>
          <cell r="C108" t="str">
            <v>営利法人</v>
          </cell>
          <cell r="D108" t="str">
            <v>（株）チャレンジプラットフォーム</v>
          </cell>
          <cell r="E108" t="str">
            <v>サニースポット新越谷</v>
          </cell>
          <cell r="F108" t="str">
            <v>越谷市</v>
          </cell>
        </row>
        <row r="109">
          <cell r="A109">
            <v>1110801899</v>
          </cell>
          <cell r="B109" t="str">
            <v>C-8</v>
          </cell>
          <cell r="C109" t="str">
            <v>営利法人</v>
          </cell>
          <cell r="D109" t="str">
            <v>（株）Ｍｅｌｔｈ</v>
          </cell>
          <cell r="E109" t="str">
            <v>Ｍｅｌｔｈ越谷</v>
          </cell>
          <cell r="F109" t="str">
            <v>越谷市</v>
          </cell>
        </row>
        <row r="110">
          <cell r="A110">
            <v>1110801949</v>
          </cell>
          <cell r="B110" t="str">
            <v>C-9</v>
          </cell>
          <cell r="C110" t="str">
            <v>特定非営利活動法人</v>
          </cell>
          <cell r="D110" t="str">
            <v>（特非）視覚障がい者支援協会・ひかりの森</v>
          </cell>
          <cell r="E110" t="str">
            <v>就労継続支援Ｂ型事業所　ひかりの森</v>
          </cell>
          <cell r="F110" t="str">
            <v>越谷市</v>
          </cell>
        </row>
        <row r="111">
          <cell r="A111">
            <v>1110801956</v>
          </cell>
          <cell r="B111" t="str">
            <v>C-10</v>
          </cell>
          <cell r="C111" t="str">
            <v>営利法人</v>
          </cell>
          <cell r="D111" t="str">
            <v>あいおい保険ワールド（株）</v>
          </cell>
          <cell r="E111" t="str">
            <v>就労継続支援Ｂ型事業所　クローバー東越谷</v>
          </cell>
          <cell r="F111" t="str">
            <v>越谷市</v>
          </cell>
        </row>
        <row r="112">
          <cell r="A112">
            <v>1110801980</v>
          </cell>
          <cell r="B112" t="str">
            <v>C-11</v>
          </cell>
          <cell r="C112" t="str">
            <v>営利法人</v>
          </cell>
          <cell r="D112" t="str">
            <v>（株）ＲｅｂｅＬ</v>
          </cell>
          <cell r="E112" t="str">
            <v>Ｌｉｆｅ　　Ｉｎｎｏｖａｔｉｏｎ</v>
          </cell>
          <cell r="F112" t="str">
            <v>越谷市</v>
          </cell>
        </row>
        <row r="113">
          <cell r="A113">
            <v>1110801998</v>
          </cell>
          <cell r="B113" t="str">
            <v>C-12</v>
          </cell>
          <cell r="C113" t="str">
            <v>営利法人</v>
          </cell>
          <cell r="D113" t="str">
            <v>（株）カルディアコーポレーション</v>
          </cell>
          <cell r="E113" t="str">
            <v>カルディアせんげん台</v>
          </cell>
          <cell r="F113" t="str">
            <v>越谷市</v>
          </cell>
        </row>
        <row r="114">
          <cell r="A114">
            <v>1110802012</v>
          </cell>
          <cell r="B114" t="str">
            <v>C-13</v>
          </cell>
          <cell r="C114" t="str">
            <v>営利法人</v>
          </cell>
          <cell r="D114" t="str">
            <v>（株）Cuddle</v>
          </cell>
          <cell r="E114" t="str">
            <v>就労継続支援B型事業所　Cuddle</v>
          </cell>
          <cell r="F114" t="str">
            <v>越谷市</v>
          </cell>
        </row>
        <row r="115">
          <cell r="A115">
            <v>1110802046</v>
          </cell>
          <cell r="B115" t="str">
            <v>C-14</v>
          </cell>
          <cell r="C115" t="str">
            <v>営利法人</v>
          </cell>
          <cell r="D115" t="str">
            <v>TOKUZO（同）</v>
          </cell>
          <cell r="E115" t="str">
            <v>blanc(ブロン）</v>
          </cell>
          <cell r="F115" t="str">
            <v>越谷市</v>
          </cell>
        </row>
        <row r="116">
          <cell r="A116">
            <v>1110802087</v>
          </cell>
          <cell r="B116" t="str">
            <v>C-15</v>
          </cell>
          <cell r="C116" t="str">
            <v>営利法人</v>
          </cell>
          <cell r="D116" t="str">
            <v>G＆F㈱</v>
          </cell>
          <cell r="E116" t="str">
            <v>花キラリ</v>
          </cell>
          <cell r="F116" t="str">
            <v>越谷市</v>
          </cell>
        </row>
        <row r="117">
          <cell r="A117">
            <v>1110802194</v>
          </cell>
          <cell r="B117" t="str">
            <v>C-16</v>
          </cell>
          <cell r="C117" t="str">
            <v>営利法人</v>
          </cell>
          <cell r="D117" t="str">
            <v>株式会社ドリームダブルコーポレーション</v>
          </cell>
          <cell r="E117" t="str">
            <v>ONEGAME越谷</v>
          </cell>
          <cell r="F117" t="str">
            <v>越谷市</v>
          </cell>
        </row>
        <row r="118">
          <cell r="A118">
            <v>1110802202</v>
          </cell>
          <cell r="B118" t="str">
            <v>C-17</v>
          </cell>
          <cell r="C118" t="str">
            <v>営利法人</v>
          </cell>
          <cell r="D118" t="str">
            <v>合同会社motsu.</v>
          </cell>
          <cell r="E118" t="str">
            <v>+motsu.</v>
          </cell>
          <cell r="F118" t="str">
            <v>越谷市</v>
          </cell>
        </row>
        <row r="119">
          <cell r="A119">
            <v>1110802244</v>
          </cell>
          <cell r="B119" t="str">
            <v>C-18</v>
          </cell>
          <cell r="C119" t="str">
            <v>営利法人</v>
          </cell>
          <cell r="D119" t="str">
            <v>株式会社ダイモンサービス</v>
          </cell>
          <cell r="E119" t="str">
            <v>おりひめ</v>
          </cell>
          <cell r="F119" t="str">
            <v>越谷市</v>
          </cell>
        </row>
        <row r="120">
          <cell r="A120">
            <v>1110802251</v>
          </cell>
          <cell r="B120" t="str">
            <v>C-19</v>
          </cell>
          <cell r="C120" t="str">
            <v>営利法人</v>
          </cell>
          <cell r="D120" t="str">
            <v>チャレンジドホームズ株式会社</v>
          </cell>
          <cell r="E120" t="str">
            <v>チャレンジドファクトリー</v>
          </cell>
          <cell r="F120" t="str">
            <v>越谷市</v>
          </cell>
        </row>
        <row r="121">
          <cell r="A121">
            <v>1110802277</v>
          </cell>
          <cell r="B121" t="str">
            <v>C-20</v>
          </cell>
          <cell r="C121" t="str">
            <v>営利法人</v>
          </cell>
          <cell r="D121" t="str">
            <v>合同会社stara link</v>
          </cell>
          <cell r="E121" t="str">
            <v>stara大袋</v>
          </cell>
          <cell r="F121" t="str">
            <v>越谷市</v>
          </cell>
        </row>
        <row r="122">
          <cell r="A122">
            <v>1110900071</v>
          </cell>
          <cell r="B122" t="str">
            <v>C-21</v>
          </cell>
          <cell r="C122" t="str">
            <v>社会福祉法人（社協以外）</v>
          </cell>
          <cell r="D122" t="str">
            <v>(福)啓和会</v>
          </cell>
          <cell r="E122" t="str">
            <v>久喜けいわ</v>
          </cell>
          <cell r="F122" t="str">
            <v>久喜市</v>
          </cell>
        </row>
        <row r="123">
          <cell r="A123">
            <v>1110900394</v>
          </cell>
          <cell r="B123" t="str">
            <v>C-22</v>
          </cell>
          <cell r="C123" t="str">
            <v>社会福祉法人（社協以外）</v>
          </cell>
          <cell r="D123" t="str">
            <v>久喜市・(福)啓和会</v>
          </cell>
          <cell r="E123" t="str">
            <v>久喜市あゆみの郷</v>
          </cell>
          <cell r="F123" t="str">
            <v>久喜市</v>
          </cell>
        </row>
        <row r="124">
          <cell r="A124">
            <v>1110900477</v>
          </cell>
          <cell r="B124" t="str">
            <v>C-23</v>
          </cell>
          <cell r="C124" t="str">
            <v>特定非営利活動法人</v>
          </cell>
          <cell r="D124" t="str">
            <v>(特非)あどぼ</v>
          </cell>
          <cell r="E124" t="str">
            <v>らいふれっさ</v>
          </cell>
          <cell r="F124" t="str">
            <v>久喜市</v>
          </cell>
        </row>
        <row r="125">
          <cell r="A125">
            <v>1110900618</v>
          </cell>
          <cell r="B125" t="str">
            <v>C-24</v>
          </cell>
          <cell r="C125" t="str">
            <v>社会福祉法人（社協以外）</v>
          </cell>
          <cell r="D125" t="str">
            <v>（福）啓和会</v>
          </cell>
          <cell r="E125" t="str">
            <v>ワークハウス　コムラード</v>
          </cell>
          <cell r="F125" t="str">
            <v>久喜市</v>
          </cell>
        </row>
        <row r="126">
          <cell r="A126">
            <v>1110900667</v>
          </cell>
          <cell r="B126" t="str">
            <v>C-25</v>
          </cell>
          <cell r="C126" t="str">
            <v>営利法人</v>
          </cell>
          <cell r="D126" t="str">
            <v>(株）日本クリード</v>
          </cell>
          <cell r="E126" t="str">
            <v>あいりす</v>
          </cell>
          <cell r="F126" t="str">
            <v>久喜市</v>
          </cell>
        </row>
        <row r="127">
          <cell r="A127">
            <v>1110900808</v>
          </cell>
          <cell r="B127" t="str">
            <v>C-26</v>
          </cell>
          <cell r="C127" t="str">
            <v>営利法人</v>
          </cell>
          <cell r="D127" t="str">
            <v>（同）ネクサスグリーン</v>
          </cell>
          <cell r="E127" t="str">
            <v>アグリ園</v>
          </cell>
          <cell r="F127" t="str">
            <v>久喜市</v>
          </cell>
        </row>
        <row r="128">
          <cell r="A128">
            <v>1110900873</v>
          </cell>
          <cell r="B128" t="str">
            <v>C-27</v>
          </cell>
          <cell r="C128" t="str">
            <v>営利法人</v>
          </cell>
          <cell r="D128" t="str">
            <v>ハッピーホールディングス（株）</v>
          </cell>
          <cell r="E128" t="str">
            <v>グローバルワークス４</v>
          </cell>
          <cell r="F128" t="str">
            <v>久喜市</v>
          </cell>
        </row>
        <row r="129">
          <cell r="A129">
            <v>1110900923</v>
          </cell>
          <cell r="B129" t="str">
            <v>C-28</v>
          </cell>
          <cell r="C129" t="str">
            <v>社会福祉法人（社協以外）</v>
          </cell>
          <cell r="D129" t="str">
            <v>（福）誠会</v>
          </cell>
          <cell r="E129" t="str">
            <v>多機能型事業所　まこちゃん</v>
          </cell>
          <cell r="F129" t="str">
            <v>久喜市</v>
          </cell>
        </row>
        <row r="130">
          <cell r="A130">
            <v>1111000095</v>
          </cell>
          <cell r="B130" t="str">
            <v>C-29</v>
          </cell>
          <cell r="C130" t="str">
            <v>特定非営利活動法人</v>
          </cell>
          <cell r="D130" t="str">
            <v>(特非)たらちね</v>
          </cell>
          <cell r="E130" t="str">
            <v>工房森のこかげ</v>
          </cell>
          <cell r="F130" t="str">
            <v>八潮市</v>
          </cell>
        </row>
        <row r="131">
          <cell r="A131">
            <v>1111000103</v>
          </cell>
          <cell r="B131" t="str">
            <v>C-30</v>
          </cell>
          <cell r="C131" t="str">
            <v>社会福祉協議会</v>
          </cell>
          <cell r="D131" t="str">
            <v>八潮市・（福）八潮市社会福祉協議会</v>
          </cell>
          <cell r="E131" t="str">
            <v>八潮市障がい者福祉施設やまびこ</v>
          </cell>
          <cell r="F131" t="str">
            <v>八潮市</v>
          </cell>
        </row>
        <row r="132">
          <cell r="A132">
            <v>1111000210</v>
          </cell>
          <cell r="B132" t="str">
            <v>C-31</v>
          </cell>
          <cell r="C132" t="str">
            <v>営利法人</v>
          </cell>
          <cell r="D132" t="str">
            <v>（株）メーティス</v>
          </cell>
          <cell r="E132" t="str">
            <v>ひだまり工房</v>
          </cell>
          <cell r="F132" t="str">
            <v>八潮市</v>
          </cell>
        </row>
        <row r="133">
          <cell r="A133">
            <v>1111000392</v>
          </cell>
          <cell r="B133" t="str">
            <v>C-32</v>
          </cell>
          <cell r="C133" t="str">
            <v>営利法人</v>
          </cell>
          <cell r="D133" t="str">
            <v>（株）Ａｌｌｚ</v>
          </cell>
          <cell r="E133" t="str">
            <v>ＯＮＥ＆ＯＮＬＹ</v>
          </cell>
          <cell r="F133" t="str">
            <v>八潮市</v>
          </cell>
        </row>
        <row r="134">
          <cell r="A134">
            <v>1111000442</v>
          </cell>
          <cell r="B134" t="str">
            <v>C-33</v>
          </cell>
          <cell r="C134" t="str">
            <v>営利法人</v>
          </cell>
          <cell r="D134" t="str">
            <v>（株）リーディング・ファクトリー</v>
          </cell>
          <cell r="E134" t="str">
            <v>バリューワークス八潮</v>
          </cell>
          <cell r="F134" t="str">
            <v>八潮市</v>
          </cell>
        </row>
        <row r="135">
          <cell r="A135">
            <v>1111000491</v>
          </cell>
          <cell r="B135" t="str">
            <v>C-34</v>
          </cell>
          <cell r="C135" t="str">
            <v>特定非営利活動法人</v>
          </cell>
          <cell r="D135" t="str">
            <v>特定非営利活動法人地域再生研究機構</v>
          </cell>
          <cell r="E135" t="str">
            <v>どすこい就労支援</v>
          </cell>
          <cell r="F135" t="str">
            <v>八潮市</v>
          </cell>
        </row>
        <row r="136">
          <cell r="A136">
            <v>1111150049</v>
          </cell>
          <cell r="B136" t="str">
            <v>C-35</v>
          </cell>
          <cell r="C136" t="str">
            <v>社会福祉法人（社協以外）</v>
          </cell>
          <cell r="D136" t="str">
            <v>(福)杉風会</v>
          </cell>
          <cell r="E136" t="str">
            <v>れんげそう作業所</v>
          </cell>
          <cell r="F136" t="str">
            <v>北葛飾郡杉戸町</v>
          </cell>
        </row>
        <row r="137">
          <cell r="A137">
            <v>1111175038</v>
          </cell>
          <cell r="B137" t="str">
            <v>C-36</v>
          </cell>
          <cell r="C137" t="str">
            <v>社会福祉法人（社協以外）</v>
          </cell>
          <cell r="D137" t="str">
            <v>(福)銀杏会</v>
          </cell>
          <cell r="E137" t="str">
            <v>ゆめみ野工房</v>
          </cell>
          <cell r="F137" t="str">
            <v>北葛飾郡松伏町</v>
          </cell>
        </row>
        <row r="138">
          <cell r="A138">
            <v>1111175137</v>
          </cell>
          <cell r="B138" t="str">
            <v>C-37</v>
          </cell>
          <cell r="C138" t="str">
            <v>社会福祉協議会</v>
          </cell>
          <cell r="D138" t="str">
            <v>松伏町・(福)松伏町社会福祉協議会</v>
          </cell>
          <cell r="E138" t="str">
            <v>松伏町立かるがもセンター</v>
          </cell>
          <cell r="F138" t="str">
            <v>北葛飾郡松伏町</v>
          </cell>
        </row>
        <row r="139">
          <cell r="A139">
            <v>1111175194</v>
          </cell>
          <cell r="B139" t="str">
            <v>C-38</v>
          </cell>
          <cell r="C139" t="str">
            <v>特定非営利活動法人</v>
          </cell>
          <cell r="D139" t="str">
            <v>(特非)たすけ愛すぎと</v>
          </cell>
          <cell r="E139" t="str">
            <v>あい工房</v>
          </cell>
          <cell r="F139" t="str">
            <v>北葛飾郡杉戸町</v>
          </cell>
        </row>
        <row r="140">
          <cell r="A140">
            <v>1111175277</v>
          </cell>
          <cell r="B140" t="str">
            <v>C-39</v>
          </cell>
          <cell r="C140" t="str">
            <v>社会福祉法人（社協以外）</v>
          </cell>
          <cell r="D140" t="str">
            <v>(福)銀杏会</v>
          </cell>
          <cell r="E140" t="str">
            <v>いずみ</v>
          </cell>
          <cell r="F140" t="str">
            <v>北葛飾郡松伏町</v>
          </cell>
        </row>
        <row r="141">
          <cell r="A141">
            <v>1111175335</v>
          </cell>
          <cell r="B141" t="str">
            <v>C-40</v>
          </cell>
          <cell r="C141" t="str">
            <v>営利法人</v>
          </cell>
          <cell r="D141" t="str">
            <v>ＭＵＴ（株）</v>
          </cell>
          <cell r="E141" t="str">
            <v>ラフロード</v>
          </cell>
          <cell r="F141" t="str">
            <v>北葛飾郡杉戸町</v>
          </cell>
        </row>
        <row r="142">
          <cell r="A142">
            <v>1111175384</v>
          </cell>
          <cell r="B142" t="str">
            <v>C-41</v>
          </cell>
          <cell r="C142" t="str">
            <v>営利法人</v>
          </cell>
          <cell r="D142" t="str">
            <v>（同）Grandeur Rainbow</v>
          </cell>
          <cell r="E142" t="str">
            <v>◯カフェ</v>
          </cell>
          <cell r="F142" t="str">
            <v>北葛飾郡杉戸町</v>
          </cell>
        </row>
        <row r="143">
          <cell r="A143">
            <v>1111200075</v>
          </cell>
          <cell r="B143" t="str">
            <v>C-42</v>
          </cell>
          <cell r="C143" t="str">
            <v>その他</v>
          </cell>
          <cell r="D143" t="str">
            <v>三郷市</v>
          </cell>
          <cell r="E143" t="str">
            <v>三郷市障がい者福祉施設みさと</v>
          </cell>
          <cell r="F143" t="str">
            <v>三郷市</v>
          </cell>
        </row>
        <row r="144">
          <cell r="A144">
            <v>1111200166</v>
          </cell>
          <cell r="B144" t="str">
            <v>C-43</v>
          </cell>
          <cell r="C144" t="str">
            <v>社会福祉法人（社協以外）</v>
          </cell>
          <cell r="D144" t="str">
            <v>(福)川の郷福祉会</v>
          </cell>
          <cell r="E144" t="str">
            <v>レモンカンパニー</v>
          </cell>
          <cell r="F144" t="str">
            <v>三郷市</v>
          </cell>
        </row>
        <row r="145">
          <cell r="A145">
            <v>1111200174</v>
          </cell>
          <cell r="B145" t="str">
            <v>C-44</v>
          </cell>
          <cell r="C145" t="str">
            <v>社会福祉法人（社協以外）</v>
          </cell>
          <cell r="D145" t="str">
            <v>(福)緑の風福祉会</v>
          </cell>
          <cell r="E145" t="str">
            <v>みどりの風</v>
          </cell>
          <cell r="F145" t="str">
            <v>三郷市</v>
          </cell>
        </row>
        <row r="146">
          <cell r="A146">
            <v>1111200232</v>
          </cell>
          <cell r="B146" t="str">
            <v>C-45</v>
          </cell>
          <cell r="C146" t="str">
            <v>特定非営利活動法人</v>
          </cell>
          <cell r="D146" t="str">
            <v>(特非)コンパスの会</v>
          </cell>
          <cell r="E146" t="str">
            <v>コンパス</v>
          </cell>
          <cell r="F146" t="str">
            <v>三郷市</v>
          </cell>
        </row>
        <row r="147">
          <cell r="A147">
            <v>1111200554</v>
          </cell>
          <cell r="B147" t="str">
            <v>C-46</v>
          </cell>
          <cell r="C147" t="str">
            <v>営利法人</v>
          </cell>
          <cell r="D147" t="str">
            <v>WOOOLY（株）</v>
          </cell>
          <cell r="E147" t="str">
            <v>ウーリー三郷</v>
          </cell>
          <cell r="F147" t="str">
            <v>三郷市</v>
          </cell>
        </row>
        <row r="148">
          <cell r="A148">
            <v>1111200562</v>
          </cell>
          <cell r="B148" t="str">
            <v>C-47</v>
          </cell>
          <cell r="C148" t="str">
            <v>営利法人</v>
          </cell>
          <cell r="D148" t="str">
            <v>（同）そよかぜ</v>
          </cell>
          <cell r="E148" t="str">
            <v>そよかぜ</v>
          </cell>
          <cell r="F148" t="str">
            <v>三郷市</v>
          </cell>
        </row>
        <row r="149">
          <cell r="A149">
            <v>1111200638</v>
          </cell>
          <cell r="B149" t="str">
            <v>C-48</v>
          </cell>
          <cell r="C149" t="str">
            <v>医療法人</v>
          </cell>
          <cell r="D149" t="str">
            <v>（医）アカシア会</v>
          </cell>
          <cell r="E149" t="str">
            <v>就労継続支援Ｂ型事業所パティオ</v>
          </cell>
          <cell r="F149" t="str">
            <v>三郷市</v>
          </cell>
        </row>
        <row r="150">
          <cell r="A150">
            <v>1111200679</v>
          </cell>
          <cell r="B150" t="str">
            <v>C-49</v>
          </cell>
          <cell r="C150" t="str">
            <v>特定非営利活動法人</v>
          </cell>
          <cell r="D150" t="str">
            <v>(特非）インスピリット</v>
          </cell>
          <cell r="E150" t="str">
            <v>ハピネス</v>
          </cell>
          <cell r="F150" t="str">
            <v>三郷市</v>
          </cell>
        </row>
        <row r="151">
          <cell r="A151">
            <v>1111300115</v>
          </cell>
          <cell r="B151" t="str">
            <v>C-50</v>
          </cell>
          <cell r="C151" t="str">
            <v>社会福祉法人（社協以外）</v>
          </cell>
          <cell r="D151" t="str">
            <v>（福）彩明会</v>
          </cell>
          <cell r="E151" t="str">
            <v>障害福祉サービス事業所　かなで</v>
          </cell>
          <cell r="F151" t="str">
            <v>北足立郡伊奈町</v>
          </cell>
        </row>
        <row r="152">
          <cell r="A152">
            <v>1111300123</v>
          </cell>
          <cell r="B152" t="str">
            <v>C-51</v>
          </cell>
          <cell r="C152" t="str">
            <v>営利法人</v>
          </cell>
          <cell r="D152" t="str">
            <v>Wela International(株)</v>
          </cell>
          <cell r="E152" t="str">
            <v>Ｋａｕｒｉ</v>
          </cell>
          <cell r="F152" t="str">
            <v>北足立郡伊奈町</v>
          </cell>
        </row>
        <row r="153">
          <cell r="A153">
            <v>1111300156</v>
          </cell>
          <cell r="B153" t="str">
            <v>C-52</v>
          </cell>
          <cell r="C153" t="str">
            <v>特定非営利活動法人</v>
          </cell>
          <cell r="D153" t="str">
            <v>(特非)あい</v>
          </cell>
          <cell r="E153" t="str">
            <v>多機能型事業所ぐっじょぶ</v>
          </cell>
          <cell r="F153" t="str">
            <v>北足立郡伊奈町</v>
          </cell>
        </row>
        <row r="154">
          <cell r="A154">
            <v>1111300172</v>
          </cell>
          <cell r="B154" t="str">
            <v>C-53</v>
          </cell>
          <cell r="C154" t="str">
            <v>営利法人</v>
          </cell>
          <cell r="D154" t="str">
            <v>WOOOLY（株）</v>
          </cell>
          <cell r="E154" t="str">
            <v>ウーリー伊奈</v>
          </cell>
          <cell r="F154" t="str">
            <v>伊奈町</v>
          </cell>
        </row>
        <row r="155">
          <cell r="A155">
            <v>1111400089</v>
          </cell>
          <cell r="B155" t="str">
            <v>C-54</v>
          </cell>
          <cell r="C155" t="str">
            <v>社会福祉協議会</v>
          </cell>
          <cell r="D155" t="str">
            <v>蕨市・(福)蕨市社会福祉協議会</v>
          </cell>
          <cell r="E155" t="str">
            <v>蕨市多機能型事業所スマイラ松原</v>
          </cell>
          <cell r="F155" t="str">
            <v>蕨市</v>
          </cell>
        </row>
        <row r="156">
          <cell r="A156">
            <v>1111400212</v>
          </cell>
          <cell r="B156" t="str">
            <v>C-55</v>
          </cell>
          <cell r="C156" t="str">
            <v>特定非営利活動法人</v>
          </cell>
          <cell r="D156" t="str">
            <v>(特非)障害者の自立を考えるあしたの会</v>
          </cell>
          <cell r="E156" t="str">
            <v>らくらく</v>
          </cell>
          <cell r="F156" t="str">
            <v>蕨市</v>
          </cell>
        </row>
        <row r="157">
          <cell r="A157">
            <v>1111400360</v>
          </cell>
          <cell r="B157" t="str">
            <v>C-56</v>
          </cell>
          <cell r="C157" t="str">
            <v>特定非営利活動法人</v>
          </cell>
          <cell r="D157" t="str">
            <v>（特非）糸ぐるま</v>
          </cell>
          <cell r="E157" t="str">
            <v>つむぎ</v>
          </cell>
          <cell r="F157" t="str">
            <v>蕨市</v>
          </cell>
        </row>
        <row r="158">
          <cell r="A158">
            <v>1111400386</v>
          </cell>
          <cell r="B158" t="str">
            <v>C-57</v>
          </cell>
          <cell r="C158" t="str">
            <v>営利法人</v>
          </cell>
          <cell r="D158" t="str">
            <v>ＷＯＯＯＬＹ（株）</v>
          </cell>
          <cell r="E158" t="str">
            <v>ウーリー戸田・蕨</v>
          </cell>
          <cell r="F158" t="str">
            <v>蕨市</v>
          </cell>
        </row>
        <row r="159">
          <cell r="A159">
            <v>1111600100</v>
          </cell>
          <cell r="B159" t="str">
            <v>C-58</v>
          </cell>
          <cell r="C159" t="str">
            <v>社会福祉法人（社協以外）</v>
          </cell>
          <cell r="D159" t="str">
            <v>(福)あらぐさ福祉会</v>
          </cell>
          <cell r="E159" t="str">
            <v>労働と教育の場「雑草」</v>
          </cell>
          <cell r="F159" t="str">
            <v>上尾市</v>
          </cell>
        </row>
        <row r="160">
          <cell r="A160">
            <v>1111600118</v>
          </cell>
          <cell r="B160" t="str">
            <v>C-59</v>
          </cell>
          <cell r="C160" t="str">
            <v>社会福祉法人（社協以外）</v>
          </cell>
          <cell r="D160" t="str">
            <v>(福)とまとの会</v>
          </cell>
          <cell r="E160" t="str">
            <v>ぷちとまと</v>
          </cell>
          <cell r="F160" t="str">
            <v>上尾市</v>
          </cell>
        </row>
        <row r="161">
          <cell r="A161">
            <v>1111600134</v>
          </cell>
          <cell r="B161" t="str">
            <v>C-60</v>
          </cell>
          <cell r="C161" t="str">
            <v>社会福祉法人（社協以外）</v>
          </cell>
          <cell r="D161" t="str">
            <v>(福)上尾あゆみ会</v>
          </cell>
          <cell r="E161" t="str">
            <v>上平事業所</v>
          </cell>
          <cell r="F161" t="str">
            <v>上尾市</v>
          </cell>
        </row>
        <row r="162">
          <cell r="A162">
            <v>1111600159</v>
          </cell>
          <cell r="B162" t="str">
            <v>C-61</v>
          </cell>
          <cell r="C162" t="str">
            <v>社会福祉法人（社協以外）</v>
          </cell>
          <cell r="D162" t="str">
            <v>(福)上尾あゆみ会</v>
          </cell>
          <cell r="E162" t="str">
            <v>大石事業所</v>
          </cell>
          <cell r="F162" t="str">
            <v>上尾市</v>
          </cell>
        </row>
        <row r="163">
          <cell r="A163">
            <v>1111600241</v>
          </cell>
          <cell r="B163" t="str">
            <v>C-62</v>
          </cell>
          <cell r="C163" t="str">
            <v>特定非営利活動法人</v>
          </cell>
          <cell r="D163" t="str">
            <v>(特非)すみれ福祉会</v>
          </cell>
          <cell r="E163" t="str">
            <v>すみれ事業所</v>
          </cell>
          <cell r="F163" t="str">
            <v>上尾市</v>
          </cell>
        </row>
        <row r="164">
          <cell r="A164">
            <v>1111600274</v>
          </cell>
          <cell r="B164" t="str">
            <v>C-63</v>
          </cell>
          <cell r="C164" t="str">
            <v>社会福祉法人（社協以外）</v>
          </cell>
          <cell r="D164" t="str">
            <v>(福)あげお福祉会</v>
          </cell>
          <cell r="E164" t="str">
            <v>プラスハート</v>
          </cell>
          <cell r="F164" t="str">
            <v>上尾市</v>
          </cell>
        </row>
        <row r="165">
          <cell r="A165">
            <v>1111600282</v>
          </cell>
          <cell r="B165" t="str">
            <v>C-64</v>
          </cell>
          <cell r="C165" t="str">
            <v>社会福祉法人（社協以外）</v>
          </cell>
          <cell r="D165" t="str">
            <v>(福)あげお福祉会</v>
          </cell>
          <cell r="E165" t="str">
            <v>グリーンドア</v>
          </cell>
          <cell r="F165" t="str">
            <v>上尾市</v>
          </cell>
        </row>
        <row r="166">
          <cell r="A166">
            <v>1111600399</v>
          </cell>
          <cell r="B166" t="str">
            <v>C-65</v>
          </cell>
          <cell r="C166" t="str">
            <v>特定非営利活動法人</v>
          </cell>
          <cell r="D166" t="str">
            <v>(特非)グローブ</v>
          </cell>
          <cell r="E166" t="str">
            <v>グローブ</v>
          </cell>
          <cell r="F166" t="str">
            <v>上尾市</v>
          </cell>
        </row>
        <row r="167">
          <cell r="A167">
            <v>1111600506</v>
          </cell>
          <cell r="B167" t="str">
            <v>C-66</v>
          </cell>
          <cell r="C167" t="str">
            <v>特定非営利活動法人</v>
          </cell>
          <cell r="D167" t="str">
            <v>(特非)上尾市身体障害者福祉会</v>
          </cell>
          <cell r="E167" t="str">
            <v>多夢向</v>
          </cell>
          <cell r="F167" t="str">
            <v>上尾市</v>
          </cell>
        </row>
        <row r="168">
          <cell r="A168">
            <v>1111600530</v>
          </cell>
          <cell r="B168" t="str">
            <v>C-67</v>
          </cell>
          <cell r="C168" t="str">
            <v>特定非営利活動法人</v>
          </cell>
          <cell r="D168" t="str">
            <v>(特非)ホームベース</v>
          </cell>
          <cell r="E168" t="str">
            <v>さいか上尾</v>
          </cell>
          <cell r="F168" t="str">
            <v>上尾市</v>
          </cell>
        </row>
        <row r="169">
          <cell r="A169">
            <v>1111600712</v>
          </cell>
          <cell r="B169" t="str">
            <v>C-68</v>
          </cell>
          <cell r="C169" t="str">
            <v>社会福祉法人（社協以外）</v>
          </cell>
          <cell r="D169" t="str">
            <v>(福)とまとの会</v>
          </cell>
          <cell r="E169" t="str">
            <v>第２ぷちとまと</v>
          </cell>
          <cell r="F169" t="str">
            <v>上尾市</v>
          </cell>
        </row>
        <row r="170">
          <cell r="A170">
            <v>1111600845</v>
          </cell>
          <cell r="B170" t="str">
            <v>C-69</v>
          </cell>
          <cell r="C170" t="str">
            <v>特定非営利活動法人</v>
          </cell>
          <cell r="D170" t="str">
            <v>(特非)ワーカーズコープ</v>
          </cell>
          <cell r="E170" t="str">
            <v>らぽーるびれっじ</v>
          </cell>
          <cell r="F170" t="str">
            <v>上尾市</v>
          </cell>
        </row>
        <row r="171">
          <cell r="A171">
            <v>1111600852</v>
          </cell>
          <cell r="B171" t="str">
            <v>C-70</v>
          </cell>
          <cell r="C171" t="str">
            <v>営利法人</v>
          </cell>
          <cell r="D171" t="str">
            <v>(同)こち</v>
          </cell>
          <cell r="E171" t="str">
            <v>あしたのタネ上尾</v>
          </cell>
          <cell r="F171" t="str">
            <v>上尾市</v>
          </cell>
        </row>
        <row r="172">
          <cell r="A172">
            <v>1111600944</v>
          </cell>
          <cell r="B172" t="str">
            <v>C-71</v>
          </cell>
          <cell r="C172" t="str">
            <v>特定非営利活動法人</v>
          </cell>
          <cell r="D172" t="str">
            <v>(特非）みのり</v>
          </cell>
          <cell r="E172" t="str">
            <v>領家グリーンゲイブルズ</v>
          </cell>
          <cell r="F172" t="str">
            <v>上尾市</v>
          </cell>
        </row>
        <row r="173">
          <cell r="A173">
            <v>1111600977</v>
          </cell>
          <cell r="B173" t="str">
            <v>C-72</v>
          </cell>
          <cell r="C173" t="str">
            <v>社会福祉法人（社協以外）</v>
          </cell>
          <cell r="D173" t="str">
            <v>（福）ほっと未来SOUZOU舎</v>
          </cell>
          <cell r="E173" t="str">
            <v>アジール</v>
          </cell>
          <cell r="F173" t="str">
            <v>上尾市</v>
          </cell>
        </row>
        <row r="174">
          <cell r="A174">
            <v>1111601009</v>
          </cell>
          <cell r="B174" t="str">
            <v>C-73</v>
          </cell>
          <cell r="C174" t="str">
            <v>営利法人</v>
          </cell>
          <cell r="D174" t="str">
            <v>（株）plusA</v>
          </cell>
          <cell r="E174" t="str">
            <v>就労継続支援Ｂ型事業所　アンビシャス</v>
          </cell>
          <cell r="F174" t="str">
            <v>上尾市</v>
          </cell>
        </row>
        <row r="175">
          <cell r="A175">
            <v>1111601017</v>
          </cell>
          <cell r="B175" t="str">
            <v>C-74</v>
          </cell>
          <cell r="C175" t="str">
            <v>営利法人</v>
          </cell>
          <cell r="D175" t="str">
            <v>（株）ファルムＹ</v>
          </cell>
          <cell r="E175" t="str">
            <v>アシストワーク　あおぞら</v>
          </cell>
          <cell r="F175" t="str">
            <v>上尾市</v>
          </cell>
        </row>
        <row r="176">
          <cell r="A176">
            <v>1111601025</v>
          </cell>
          <cell r="B176" t="str">
            <v>C-75</v>
          </cell>
          <cell r="C176" t="str">
            <v>営利法人</v>
          </cell>
          <cell r="D176" t="str">
            <v>ＷＯＯＯＬＹ（株）</v>
          </cell>
          <cell r="E176" t="str">
            <v>ウーリー上尾</v>
          </cell>
          <cell r="F176" t="str">
            <v>上尾市</v>
          </cell>
        </row>
        <row r="177">
          <cell r="A177">
            <v>1111700181</v>
          </cell>
          <cell r="B177" t="str">
            <v>C-76</v>
          </cell>
          <cell r="C177" t="str">
            <v>特定非営利活動法人</v>
          </cell>
          <cell r="D177" t="str">
            <v>(特非)グループコスモス</v>
          </cell>
          <cell r="E177" t="str">
            <v>コスモス共同作業所</v>
          </cell>
          <cell r="F177" t="str">
            <v>鴻巣市</v>
          </cell>
        </row>
        <row r="178">
          <cell r="A178">
            <v>1111700249</v>
          </cell>
          <cell r="B178" t="str">
            <v>C-77</v>
          </cell>
          <cell r="C178" t="str">
            <v>社会福祉法人（社協以外）</v>
          </cell>
          <cell r="D178" t="str">
            <v>(福)元気村</v>
          </cell>
          <cell r="E178" t="str">
            <v>夢工房翔裕園</v>
          </cell>
          <cell r="F178" t="str">
            <v>鴻巣市</v>
          </cell>
        </row>
        <row r="179">
          <cell r="A179">
            <v>1111700272</v>
          </cell>
          <cell r="B179" t="str">
            <v>C-78</v>
          </cell>
          <cell r="C179" t="str">
            <v>社会福祉法人（社協以外）</v>
          </cell>
          <cell r="D179" t="str">
            <v>(福)一粒</v>
          </cell>
          <cell r="E179" t="str">
            <v>ケアセンターかるぽす</v>
          </cell>
          <cell r="F179" t="str">
            <v>鴻巣市</v>
          </cell>
        </row>
        <row r="180">
          <cell r="A180">
            <v>1111700348</v>
          </cell>
          <cell r="B180" t="str">
            <v>C-79</v>
          </cell>
          <cell r="C180" t="str">
            <v>社会福祉協議会</v>
          </cell>
          <cell r="D180" t="str">
            <v>鴻巣市・(福)鴻巣市社会福祉協議会</v>
          </cell>
          <cell r="E180" t="str">
            <v>鴻巣市あしたばポプラ作業所</v>
          </cell>
          <cell r="F180" t="str">
            <v>鴻巣市</v>
          </cell>
        </row>
        <row r="181">
          <cell r="A181">
            <v>1111700355</v>
          </cell>
          <cell r="B181" t="str">
            <v>C-80</v>
          </cell>
          <cell r="C181" t="str">
            <v>社会福祉協議会</v>
          </cell>
          <cell r="D181" t="str">
            <v>鴻巣市・(福)鴻巣市社会福祉協議会</v>
          </cell>
          <cell r="E181" t="str">
            <v>鴻巣市あしたば第二作業所</v>
          </cell>
          <cell r="F181" t="str">
            <v>鴻巣市</v>
          </cell>
        </row>
        <row r="182">
          <cell r="A182">
            <v>1111700363</v>
          </cell>
          <cell r="B182" t="str">
            <v>C-81</v>
          </cell>
          <cell r="C182" t="str">
            <v>社会福祉協議会</v>
          </cell>
          <cell r="D182" t="str">
            <v>鴻巣市・(福)鴻巣市社会福祉協議会</v>
          </cell>
          <cell r="E182" t="str">
            <v>鴻巣市吹上太陽の家</v>
          </cell>
          <cell r="F182" t="str">
            <v>鴻巣市</v>
          </cell>
        </row>
        <row r="183">
          <cell r="A183">
            <v>1111700611</v>
          </cell>
          <cell r="B183" t="str">
            <v>C-82</v>
          </cell>
          <cell r="C183" t="str">
            <v>営利法人</v>
          </cell>
          <cell r="D183" t="str">
            <v>(同）ベールプラン</v>
          </cell>
          <cell r="E183" t="str">
            <v>かぞ花崎キャリアセンター</v>
          </cell>
          <cell r="F183" t="str">
            <v>加須市</v>
          </cell>
        </row>
        <row r="184">
          <cell r="A184">
            <v>1111700710</v>
          </cell>
          <cell r="B184" t="str">
            <v>C-83</v>
          </cell>
          <cell r="C184" t="str">
            <v>営利法人</v>
          </cell>
          <cell r="D184" t="str">
            <v>(株）スターライン</v>
          </cell>
          <cell r="E184" t="str">
            <v>さくらんぼ</v>
          </cell>
          <cell r="F184" t="str">
            <v>鴻巣市</v>
          </cell>
        </row>
        <row r="185">
          <cell r="A185">
            <v>1111700801</v>
          </cell>
          <cell r="B185" t="str">
            <v>C-84</v>
          </cell>
          <cell r="C185" t="str">
            <v>営利法人</v>
          </cell>
          <cell r="D185" t="str">
            <v>（株）チャレジョブ</v>
          </cell>
          <cell r="E185" t="str">
            <v>Agria</v>
          </cell>
          <cell r="F185" t="str">
            <v>鴻巣市</v>
          </cell>
        </row>
        <row r="186">
          <cell r="A186">
            <v>1111800122</v>
          </cell>
          <cell r="B186" t="str">
            <v>C-85</v>
          </cell>
          <cell r="C186" t="str">
            <v>社会福祉法人（社協以外）</v>
          </cell>
          <cell r="D186" t="str">
            <v>(福)光陽会</v>
          </cell>
          <cell r="E186" t="str">
            <v>希望の家</v>
          </cell>
          <cell r="F186" t="str">
            <v>草加市</v>
          </cell>
        </row>
        <row r="187">
          <cell r="A187">
            <v>1111800155</v>
          </cell>
          <cell r="B187" t="str">
            <v>C-86</v>
          </cell>
          <cell r="C187" t="str">
            <v>社会福祉法人（社協以外）</v>
          </cell>
          <cell r="D187" t="str">
            <v>草加市・(福)草加市社会福祉事業団</v>
          </cell>
          <cell r="E187" t="str">
            <v>草加市障害福祉サービス事業所つばさの森</v>
          </cell>
          <cell r="F187" t="str">
            <v>草加市</v>
          </cell>
        </row>
        <row r="188">
          <cell r="A188">
            <v>1111800429</v>
          </cell>
          <cell r="B188" t="str">
            <v>C-87</v>
          </cell>
          <cell r="C188" t="str">
            <v>社会福祉法人（社協以外）</v>
          </cell>
          <cell r="D188" t="str">
            <v>(福)光陽会</v>
          </cell>
          <cell r="E188" t="str">
            <v>西れんげ草</v>
          </cell>
          <cell r="F188" t="str">
            <v>草加市</v>
          </cell>
        </row>
        <row r="189">
          <cell r="A189">
            <v>1111800445</v>
          </cell>
          <cell r="B189" t="str">
            <v>C-88</v>
          </cell>
          <cell r="C189" t="str">
            <v>特定非営利活動法人</v>
          </cell>
          <cell r="D189" t="str">
            <v>(特非)豊和会</v>
          </cell>
          <cell r="E189" t="str">
            <v>蒲公英の丘</v>
          </cell>
          <cell r="F189" t="str">
            <v>草加市</v>
          </cell>
        </row>
        <row r="190">
          <cell r="A190">
            <v>1111800601</v>
          </cell>
          <cell r="B190" t="str">
            <v>C-89</v>
          </cell>
          <cell r="C190" t="str">
            <v>営利法人</v>
          </cell>
          <cell r="D190" t="str">
            <v>（株）真恵</v>
          </cell>
          <cell r="E190" t="str">
            <v>ひかり</v>
          </cell>
          <cell r="F190" t="str">
            <v>草加市</v>
          </cell>
        </row>
        <row r="191">
          <cell r="A191">
            <v>1111800809</v>
          </cell>
          <cell r="B191" t="str">
            <v>C-90</v>
          </cell>
          <cell r="C191" t="str">
            <v>特定非営利活動法人</v>
          </cell>
          <cell r="D191" t="str">
            <v>(特非)believe</v>
          </cell>
          <cell r="E191" t="str">
            <v>cafe＆farm Lento</v>
          </cell>
          <cell r="F191" t="str">
            <v>草加市</v>
          </cell>
        </row>
        <row r="192">
          <cell r="A192">
            <v>1111800825</v>
          </cell>
          <cell r="B192" t="str">
            <v>C-91</v>
          </cell>
          <cell r="C192" t="str">
            <v>特定非営利活動法人</v>
          </cell>
          <cell r="D192" t="str">
            <v>(特非)Japan Improvement Association</v>
          </cell>
          <cell r="E192" t="str">
            <v>あある</v>
          </cell>
          <cell r="F192" t="str">
            <v>草加市</v>
          </cell>
        </row>
        <row r="193">
          <cell r="A193">
            <v>1111800890</v>
          </cell>
          <cell r="B193" t="str">
            <v>C-92</v>
          </cell>
          <cell r="C193" t="str">
            <v>特定非営利活動法人</v>
          </cell>
          <cell r="D193" t="str">
            <v>(特非）walea</v>
          </cell>
          <cell r="E193" t="str">
            <v>pace</v>
          </cell>
          <cell r="F193" t="str">
            <v>草加市</v>
          </cell>
        </row>
        <row r="194">
          <cell r="A194">
            <v>1111801021</v>
          </cell>
          <cell r="B194" t="str">
            <v>C-93</v>
          </cell>
          <cell r="C194" t="str">
            <v>医療法人</v>
          </cell>
          <cell r="D194" t="str">
            <v>（医）式場会</v>
          </cell>
          <cell r="E194" t="str">
            <v>ｗａｃｃａ</v>
          </cell>
          <cell r="F194" t="str">
            <v>草加市</v>
          </cell>
        </row>
        <row r="195">
          <cell r="A195">
            <v>1111801047</v>
          </cell>
          <cell r="B195" t="str">
            <v>C-94</v>
          </cell>
          <cell r="C195" t="str">
            <v>その他</v>
          </cell>
          <cell r="D195" t="str">
            <v>(一社)ゆぃまぁる</v>
          </cell>
          <cell r="E195" t="str">
            <v>ＹＵＩ　ＷＯＲＫ</v>
          </cell>
          <cell r="F195" t="str">
            <v>草加市</v>
          </cell>
        </row>
        <row r="196">
          <cell r="A196">
            <v>1111801146</v>
          </cell>
          <cell r="B196" t="str">
            <v>C-95</v>
          </cell>
          <cell r="C196" t="str">
            <v>営利法人</v>
          </cell>
          <cell r="D196" t="str">
            <v>ＨＩＭ（株）</v>
          </cell>
          <cell r="E196" t="str">
            <v>サンフォレスト草加北谷</v>
          </cell>
          <cell r="F196" t="str">
            <v>草加市</v>
          </cell>
        </row>
        <row r="197">
          <cell r="A197">
            <v>1111801245</v>
          </cell>
          <cell r="B197" t="str">
            <v>C-96</v>
          </cell>
          <cell r="C197" t="str">
            <v>営利法人</v>
          </cell>
          <cell r="D197" t="str">
            <v>クオリティー（株）</v>
          </cell>
          <cell r="E197" t="str">
            <v>アトリエ・アンノウンⅢ　草加</v>
          </cell>
          <cell r="F197" t="str">
            <v>草加市</v>
          </cell>
        </row>
        <row r="198">
          <cell r="A198">
            <v>1111801328</v>
          </cell>
          <cell r="B198" t="str">
            <v>C-97</v>
          </cell>
          <cell r="C198" t="str">
            <v>特定非営利活動法人</v>
          </cell>
          <cell r="D198" t="str">
            <v>(特非)クローバー</v>
          </cell>
          <cell r="E198" t="str">
            <v>あーとふぁくとりー</v>
          </cell>
          <cell r="F198" t="str">
            <v>草加市</v>
          </cell>
        </row>
        <row r="199">
          <cell r="A199">
            <v>1111801369</v>
          </cell>
          <cell r="B199" t="str">
            <v>C-98</v>
          </cell>
          <cell r="C199" t="str">
            <v>営利法人</v>
          </cell>
          <cell r="D199" t="str">
            <v>ＤＲＥＡＭＩＮ（株）</v>
          </cell>
          <cell r="E199" t="str">
            <v>ＤＲＥＡＭＩＮ</v>
          </cell>
          <cell r="F199" t="str">
            <v>草加市</v>
          </cell>
        </row>
        <row r="200">
          <cell r="A200">
            <v>1111900120</v>
          </cell>
          <cell r="B200" t="str">
            <v>C-99</v>
          </cell>
          <cell r="C200" t="str">
            <v>社会福祉法人（社協以外）</v>
          </cell>
          <cell r="D200" t="str">
            <v>(福)戸田わかくさ会</v>
          </cell>
          <cell r="E200" t="str">
            <v>わかくさ</v>
          </cell>
          <cell r="F200" t="str">
            <v>戸田市</v>
          </cell>
        </row>
        <row r="201">
          <cell r="A201">
            <v>1111900187</v>
          </cell>
          <cell r="B201" t="str">
            <v>D-1</v>
          </cell>
          <cell r="C201" t="str">
            <v>社会福祉法人（社協以外）</v>
          </cell>
          <cell r="D201" t="str">
            <v>戸田市・(福)戸田わかくさ会</v>
          </cell>
          <cell r="E201" t="str">
            <v>戸田市立福祉作業所かがやき</v>
          </cell>
          <cell r="F201" t="str">
            <v>戸田市</v>
          </cell>
        </row>
        <row r="202">
          <cell r="A202">
            <v>1111900195</v>
          </cell>
          <cell r="B202" t="str">
            <v>D-2</v>
          </cell>
          <cell r="C202" t="str">
            <v>社会福祉法人（社協以外）</v>
          </cell>
          <cell r="D202" t="str">
            <v>戸田市・(福)戸田わかくさ会</v>
          </cell>
          <cell r="E202" t="str">
            <v>戸田市立福祉作業所ゆうゆう</v>
          </cell>
          <cell r="F202" t="str">
            <v>戸田市</v>
          </cell>
        </row>
        <row r="203">
          <cell r="A203">
            <v>1111900427</v>
          </cell>
          <cell r="B203" t="str">
            <v>D-3</v>
          </cell>
          <cell r="C203" t="str">
            <v>社会福祉法人（社協以外）</v>
          </cell>
          <cell r="D203" t="str">
            <v>(福)戸田市社会福祉事業団</v>
          </cell>
          <cell r="E203" t="str">
            <v>にじの杜</v>
          </cell>
          <cell r="F203" t="str">
            <v>戸田市</v>
          </cell>
        </row>
        <row r="204">
          <cell r="A204">
            <v>1111900674</v>
          </cell>
          <cell r="B204" t="str">
            <v>D-4</v>
          </cell>
          <cell r="C204" t="str">
            <v>営利法人</v>
          </cell>
          <cell r="D204" t="str">
            <v>(株) ＩＲＩＳ</v>
          </cell>
          <cell r="E204" t="str">
            <v>つばきガーデン</v>
          </cell>
          <cell r="F204" t="str">
            <v>戸田市</v>
          </cell>
        </row>
        <row r="205">
          <cell r="A205">
            <v>1111900807</v>
          </cell>
          <cell r="B205" t="str">
            <v>D-5</v>
          </cell>
          <cell r="C205" t="str">
            <v>特定非営利活動法人</v>
          </cell>
          <cell r="D205" t="str">
            <v>特定非営利活動法人埼玉こころのかけ橋</v>
          </cell>
          <cell r="E205" t="str">
            <v>就労継続支援B型事業所　メロディー</v>
          </cell>
          <cell r="F205" t="str">
            <v>戸田市</v>
          </cell>
        </row>
        <row r="206">
          <cell r="A206">
            <v>1112100084</v>
          </cell>
          <cell r="B206" t="str">
            <v>D-6</v>
          </cell>
          <cell r="C206" t="str">
            <v>社会福祉法人（社協以外）</v>
          </cell>
          <cell r="D206" t="str">
            <v>(福)埼玉県社会福祉事業団</v>
          </cell>
          <cell r="E206" t="str">
            <v>あさか向陽園</v>
          </cell>
          <cell r="F206" t="str">
            <v>朝霞市</v>
          </cell>
        </row>
        <row r="207">
          <cell r="A207">
            <v>1112100092</v>
          </cell>
          <cell r="B207" t="str">
            <v>D-7</v>
          </cell>
          <cell r="C207" t="str">
            <v>社会福祉協議会</v>
          </cell>
          <cell r="D207" t="str">
            <v>朝霞市・（福）朝霞市社会福祉協議会</v>
          </cell>
          <cell r="E207" t="str">
            <v>はあとぴあ福祉作業所</v>
          </cell>
          <cell r="F207" t="str">
            <v>朝霞市</v>
          </cell>
        </row>
        <row r="208">
          <cell r="A208">
            <v>1112100415</v>
          </cell>
          <cell r="B208" t="str">
            <v>D-8</v>
          </cell>
          <cell r="C208" t="str">
            <v>社会福祉協議会</v>
          </cell>
          <cell r="D208" t="str">
            <v>朝霞市・(福)朝霞市社会福祉協議会</v>
          </cell>
          <cell r="E208" t="str">
            <v>朝霞市障害者ふれあいセンター　あさか福祉作業所</v>
          </cell>
          <cell r="F208" t="str">
            <v>朝霞市</v>
          </cell>
        </row>
        <row r="209">
          <cell r="A209">
            <v>1112100449</v>
          </cell>
          <cell r="B209" t="str">
            <v>D-9</v>
          </cell>
          <cell r="C209" t="str">
            <v>特定非営利活動法人</v>
          </cell>
          <cell r="D209" t="str">
            <v>（特非）リスイッチ</v>
          </cell>
          <cell r="E209" t="str">
            <v>リロード</v>
          </cell>
          <cell r="F209" t="str">
            <v>朝霞市</v>
          </cell>
        </row>
        <row r="210">
          <cell r="A210">
            <v>1112100464</v>
          </cell>
          <cell r="B210" t="str">
            <v>D-10</v>
          </cell>
          <cell r="C210" t="str">
            <v>社会福祉法人（社協以外）</v>
          </cell>
          <cell r="D210" t="str">
            <v>（福）高栄会</v>
          </cell>
          <cell r="E210" t="str">
            <v>ひまわり工房</v>
          </cell>
          <cell r="F210" t="str">
            <v>朝霞市</v>
          </cell>
        </row>
        <row r="211">
          <cell r="A211">
            <v>1112100555</v>
          </cell>
          <cell r="B211" t="str">
            <v>D-11</v>
          </cell>
          <cell r="C211" t="str">
            <v>営利法人</v>
          </cell>
          <cell r="D211" t="str">
            <v>(株）彩友</v>
          </cell>
          <cell r="E211" t="str">
            <v>ポコポコプカプカ</v>
          </cell>
          <cell r="F211" t="str">
            <v>朝霞市</v>
          </cell>
        </row>
        <row r="212">
          <cell r="A212">
            <v>1112100662</v>
          </cell>
          <cell r="B212" t="str">
            <v>D-12</v>
          </cell>
          <cell r="C212" t="str">
            <v>営利法人</v>
          </cell>
          <cell r="D212" t="str">
            <v>金沢QOL支援センター（株）</v>
          </cell>
          <cell r="E212" t="str">
            <v>リハスワークあさか</v>
          </cell>
          <cell r="F212" t="str">
            <v>朝霞市</v>
          </cell>
        </row>
        <row r="213">
          <cell r="A213">
            <v>1112200074</v>
          </cell>
          <cell r="B213" t="str">
            <v>D-13</v>
          </cell>
          <cell r="C213" t="str">
            <v>特定非営利活動法人</v>
          </cell>
          <cell r="D213" t="str">
            <v>(特非)志木市精神保健福祉をすすめる会</v>
          </cell>
          <cell r="E213" t="str">
            <v>志木事業所</v>
          </cell>
          <cell r="F213" t="str">
            <v>志木市</v>
          </cell>
        </row>
        <row r="214">
          <cell r="A214">
            <v>1112200090</v>
          </cell>
          <cell r="B214" t="str">
            <v>D-14</v>
          </cell>
          <cell r="C214" t="str">
            <v>社会福祉協議会</v>
          </cell>
          <cell r="D214" t="str">
            <v>(福)志木市社会福祉協議会</v>
          </cell>
          <cell r="E214" t="str">
            <v>社会福祉法人志木市社会福祉協議会多機能型事業所</v>
          </cell>
          <cell r="F214" t="str">
            <v>志木市</v>
          </cell>
        </row>
        <row r="215">
          <cell r="A215">
            <v>1112200207</v>
          </cell>
          <cell r="B215" t="str">
            <v>D-15</v>
          </cell>
          <cell r="C215" t="str">
            <v>特定非営利活動法人</v>
          </cell>
          <cell r="D215" t="str">
            <v>(特非)志木市精神保健福祉をすすめる会</v>
          </cell>
          <cell r="E215" t="str">
            <v>傍楽舎</v>
          </cell>
          <cell r="F215" t="str">
            <v>志木市</v>
          </cell>
        </row>
        <row r="216">
          <cell r="A216">
            <v>1112200272</v>
          </cell>
          <cell r="B216" t="str">
            <v>D-16</v>
          </cell>
          <cell r="C216" t="str">
            <v>社会福祉法人（社協以外）</v>
          </cell>
          <cell r="D216" t="str">
            <v>(福)さくら瑞穂会</v>
          </cell>
          <cell r="E216" t="str">
            <v>みずほコミュニティ</v>
          </cell>
          <cell r="F216" t="str">
            <v>志木市</v>
          </cell>
        </row>
        <row r="217">
          <cell r="A217">
            <v>1112200280</v>
          </cell>
          <cell r="B217" t="str">
            <v>D-17</v>
          </cell>
          <cell r="C217" t="str">
            <v>営利法人</v>
          </cell>
          <cell r="D217" t="str">
            <v>(株）トレパル</v>
          </cell>
          <cell r="E217" t="str">
            <v>torepal就労移行支援事業所</v>
          </cell>
          <cell r="F217" t="str">
            <v>志木市</v>
          </cell>
        </row>
        <row r="218">
          <cell r="A218">
            <v>1112200298</v>
          </cell>
          <cell r="B218" t="str">
            <v>D-18</v>
          </cell>
          <cell r="C218" t="str">
            <v>社会福祉法人（社協以外）</v>
          </cell>
          <cell r="D218" t="str">
            <v>（福）ゆうき福祉会</v>
          </cell>
          <cell r="E218" t="str">
            <v>Work &amp; life Sta. 志木すだち</v>
          </cell>
          <cell r="F218" t="str">
            <v>志木市</v>
          </cell>
        </row>
        <row r="219">
          <cell r="A219">
            <v>1112200348</v>
          </cell>
          <cell r="B219" t="str">
            <v>D-19</v>
          </cell>
          <cell r="C219" t="str">
            <v>社会福祉法人（社協以外）</v>
          </cell>
          <cell r="D219" t="str">
            <v>(福)邑元会</v>
          </cell>
          <cell r="E219" t="str">
            <v>志木彩の杜いろは</v>
          </cell>
          <cell r="F219" t="str">
            <v>志木市</v>
          </cell>
        </row>
        <row r="220">
          <cell r="A220">
            <v>1112300551</v>
          </cell>
          <cell r="B220" t="str">
            <v>D-20</v>
          </cell>
          <cell r="C220" t="str">
            <v>社会福祉協議会</v>
          </cell>
          <cell r="D220" t="str">
            <v>和光市・(福)和光市社会福祉協議会</v>
          </cell>
          <cell r="E220" t="str">
            <v>和光市就労継続支援Ｂ型施設　すまいる工房</v>
          </cell>
          <cell r="F220" t="str">
            <v>和光市</v>
          </cell>
        </row>
        <row r="221">
          <cell r="A221">
            <v>1112300445</v>
          </cell>
          <cell r="B221" t="str">
            <v>D-21</v>
          </cell>
          <cell r="C221" t="str">
            <v>医療法人</v>
          </cell>
          <cell r="D221" t="str">
            <v>(医)寿鶴会</v>
          </cell>
          <cell r="E221" t="str">
            <v>和光市就労継続B型事業所（精神障害者）ワンステップ</v>
          </cell>
          <cell r="F221" t="str">
            <v>和光市</v>
          </cell>
        </row>
        <row r="222">
          <cell r="A222">
            <v>1112433386</v>
          </cell>
          <cell r="B222" t="str">
            <v>D-22</v>
          </cell>
          <cell r="C222" t="str">
            <v>社会福祉法人（社協以外）</v>
          </cell>
          <cell r="D222" t="str">
            <v>(福)育心会</v>
          </cell>
          <cell r="E222" t="str">
            <v>報恩施設</v>
          </cell>
          <cell r="F222" t="str">
            <v>入間郡毛呂山町</v>
          </cell>
        </row>
        <row r="223">
          <cell r="A223">
            <v>1112466675</v>
          </cell>
          <cell r="B223" t="str">
            <v>D-23</v>
          </cell>
          <cell r="C223" t="str">
            <v>社会福祉法人（社協以外）</v>
          </cell>
          <cell r="D223" t="str">
            <v>(福)かえで</v>
          </cell>
          <cell r="E223" t="str">
            <v>おごせ福祉作業所</v>
          </cell>
          <cell r="F223" t="str">
            <v>入間郡越生町</v>
          </cell>
        </row>
        <row r="224">
          <cell r="A224">
            <v>1112466725</v>
          </cell>
          <cell r="B224" t="str">
            <v>D-24</v>
          </cell>
          <cell r="C224" t="str">
            <v>社会福祉法人（社協以外）</v>
          </cell>
          <cell r="D224" t="str">
            <v>(福)めぐみ会</v>
          </cell>
          <cell r="E224" t="str">
            <v>のびる作業所</v>
          </cell>
          <cell r="F224" t="str">
            <v>入間郡三芳町</v>
          </cell>
        </row>
        <row r="225">
          <cell r="A225">
            <v>1112466782</v>
          </cell>
          <cell r="B225" t="str">
            <v>D-25</v>
          </cell>
          <cell r="C225" t="str">
            <v>社会福祉法人（社協以外）</v>
          </cell>
          <cell r="D225" t="str">
            <v>(福)入間東部福祉会</v>
          </cell>
          <cell r="E225" t="str">
            <v>三芳太陽の家</v>
          </cell>
          <cell r="F225" t="str">
            <v>入間郡三芳町</v>
          </cell>
        </row>
        <row r="226">
          <cell r="A226">
            <v>1112466790</v>
          </cell>
          <cell r="B226" t="str">
            <v>D-26</v>
          </cell>
          <cell r="C226" t="str">
            <v>社会福祉協議会</v>
          </cell>
          <cell r="D226" t="str">
            <v>(福)毛呂山町社会福祉協議会</v>
          </cell>
          <cell r="E226" t="str">
            <v>あいあい作業所</v>
          </cell>
          <cell r="F226" t="str">
            <v>入間郡毛呂山町</v>
          </cell>
        </row>
        <row r="227">
          <cell r="A227">
            <v>1112466964</v>
          </cell>
          <cell r="B227" t="str">
            <v>D-27</v>
          </cell>
          <cell r="C227" t="str">
            <v>特定非営利活動法人</v>
          </cell>
          <cell r="D227" t="str">
            <v>（特非）あやの郷福祉会</v>
          </cell>
          <cell r="E227" t="str">
            <v>あやの郷</v>
          </cell>
          <cell r="F227" t="str">
            <v>入間郡毛呂山町</v>
          </cell>
        </row>
        <row r="228">
          <cell r="A228">
            <v>1112466980</v>
          </cell>
          <cell r="B228" t="str">
            <v>D-28</v>
          </cell>
          <cell r="C228" t="str">
            <v>特定非営利活動法人</v>
          </cell>
          <cell r="D228" t="str">
            <v>(特非)ゆうき福祉会</v>
          </cell>
          <cell r="E228" t="str">
            <v>すだち三芳作業所</v>
          </cell>
          <cell r="F228" t="str">
            <v>入間郡三芳町</v>
          </cell>
        </row>
        <row r="229">
          <cell r="A229">
            <v>1112467053</v>
          </cell>
          <cell r="B229" t="str">
            <v>D-29</v>
          </cell>
          <cell r="C229" t="str">
            <v>営利法人</v>
          </cell>
          <cell r="D229" t="str">
            <v>(株)pofm</v>
          </cell>
          <cell r="E229" t="str">
            <v>就労継続支援Ｂ型事業所　ＴＲＥＥ　三芳町店</v>
          </cell>
          <cell r="F229" t="str">
            <v>入間郡三芳町</v>
          </cell>
        </row>
        <row r="230">
          <cell r="A230">
            <v>1112500192</v>
          </cell>
          <cell r="B230" t="str">
            <v>D-30</v>
          </cell>
          <cell r="C230" t="str">
            <v>社会福祉法人（社協以外）</v>
          </cell>
          <cell r="D230" t="str">
            <v>所沢市・（福）藤の実会</v>
          </cell>
          <cell r="E230" t="str">
            <v>所沢市立はばたき</v>
          </cell>
          <cell r="F230" t="str">
            <v>所沢市</v>
          </cell>
        </row>
        <row r="231">
          <cell r="A231">
            <v>1112500359</v>
          </cell>
          <cell r="B231" t="str">
            <v>D-31</v>
          </cell>
          <cell r="C231" t="str">
            <v>社会福祉法人（社協以外）</v>
          </cell>
          <cell r="D231" t="str">
            <v>(福)所沢しいのき会</v>
          </cell>
          <cell r="E231" t="str">
            <v>所沢どんぐりの家</v>
          </cell>
          <cell r="F231" t="str">
            <v>所沢市</v>
          </cell>
        </row>
        <row r="232">
          <cell r="A232">
            <v>1112500366</v>
          </cell>
          <cell r="B232" t="str">
            <v>D-32</v>
          </cell>
          <cell r="C232" t="str">
            <v>特定非営利活動法人</v>
          </cell>
          <cell r="D232" t="str">
            <v>(特非)エヌピーオーいずみ</v>
          </cell>
          <cell r="E232" t="str">
            <v>ワークみどり</v>
          </cell>
          <cell r="F232" t="str">
            <v>所沢市</v>
          </cell>
        </row>
        <row r="233">
          <cell r="A233">
            <v>1112500374</v>
          </cell>
          <cell r="B233" t="str">
            <v>D-33</v>
          </cell>
          <cell r="C233" t="str">
            <v>特定非営利活動法人</v>
          </cell>
          <cell r="D233" t="str">
            <v>(特非)ゆうき福祉会</v>
          </cell>
          <cell r="E233" t="str">
            <v>すだち作業所</v>
          </cell>
          <cell r="F233" t="str">
            <v>所沢市</v>
          </cell>
        </row>
        <row r="234">
          <cell r="A234">
            <v>1112500408</v>
          </cell>
          <cell r="B234" t="str">
            <v>D-34</v>
          </cell>
          <cell r="C234" t="str">
            <v>特定非営利活動法人</v>
          </cell>
          <cell r="D234" t="str">
            <v>(特非)颸埜扉</v>
          </cell>
          <cell r="E234" t="str">
            <v>颸埜扉カルミア</v>
          </cell>
          <cell r="F234" t="str">
            <v>所沢市</v>
          </cell>
        </row>
        <row r="235">
          <cell r="A235">
            <v>1112500473</v>
          </cell>
          <cell r="B235" t="str">
            <v>D-35</v>
          </cell>
          <cell r="C235" t="str">
            <v>社会福祉法人（社協以外）</v>
          </cell>
          <cell r="D235" t="str">
            <v>(福)皆成会</v>
          </cell>
          <cell r="E235" t="str">
            <v>はあもにい</v>
          </cell>
          <cell r="F235" t="str">
            <v>所沢市</v>
          </cell>
        </row>
        <row r="236">
          <cell r="A236">
            <v>1112500630</v>
          </cell>
          <cell r="B236" t="str">
            <v>D-36</v>
          </cell>
          <cell r="C236" t="str">
            <v>社会福祉法人（社協以外）</v>
          </cell>
          <cell r="D236" t="str">
            <v>(福)茶の花福祉会</v>
          </cell>
          <cell r="E236" t="str">
            <v>十四軒大樹作業所</v>
          </cell>
          <cell r="F236" t="str">
            <v>所沢市</v>
          </cell>
        </row>
        <row r="237">
          <cell r="A237">
            <v>1112500754</v>
          </cell>
          <cell r="B237" t="str">
            <v>D-37</v>
          </cell>
          <cell r="C237" t="str">
            <v>社会福祉協議会</v>
          </cell>
          <cell r="D237" t="str">
            <v>所沢市・（福）所沢市社会福祉協議会</v>
          </cell>
          <cell r="E237" t="str">
            <v>所沢市立きぼうの園</v>
          </cell>
          <cell r="F237" t="str">
            <v>所沢市</v>
          </cell>
        </row>
        <row r="238">
          <cell r="A238">
            <v>1112500804</v>
          </cell>
          <cell r="B238" t="str">
            <v>D-38</v>
          </cell>
          <cell r="C238" t="str">
            <v>営利法人</v>
          </cell>
          <cell r="D238" t="str">
            <v>(株)風</v>
          </cell>
          <cell r="E238" t="str">
            <v>ワークステーション風</v>
          </cell>
          <cell r="F238" t="str">
            <v>所沢市</v>
          </cell>
        </row>
        <row r="239">
          <cell r="A239">
            <v>1112500945</v>
          </cell>
          <cell r="B239" t="str">
            <v>D-39</v>
          </cell>
          <cell r="C239" t="str">
            <v>社会福祉法人（社協以外）</v>
          </cell>
          <cell r="D239" t="str">
            <v>(福)ゆうき福祉会</v>
          </cell>
          <cell r="E239" t="str">
            <v>すだち亀ヶ谷作業所</v>
          </cell>
          <cell r="F239" t="str">
            <v>所沢市</v>
          </cell>
        </row>
        <row r="240">
          <cell r="A240">
            <v>1112500994</v>
          </cell>
          <cell r="B240" t="str">
            <v>D-40</v>
          </cell>
          <cell r="C240" t="str">
            <v>社会福祉法人（社協以外）</v>
          </cell>
          <cell r="D240" t="str">
            <v>(福)藤の実会</v>
          </cell>
          <cell r="E240" t="str">
            <v>指定障害福祉サービス事業所かがやき</v>
          </cell>
          <cell r="F240" t="str">
            <v>所沢市</v>
          </cell>
        </row>
        <row r="241">
          <cell r="A241">
            <v>1112501018</v>
          </cell>
          <cell r="B241" t="str">
            <v>D-41</v>
          </cell>
          <cell r="C241" t="str">
            <v>特定非営利活動法人</v>
          </cell>
          <cell r="D241" t="str">
            <v>(特非)インターメディカル</v>
          </cell>
          <cell r="E241" t="str">
            <v>就労継続支援Ｂ型事業所スキップ</v>
          </cell>
          <cell r="F241" t="str">
            <v>所沢市</v>
          </cell>
        </row>
        <row r="242">
          <cell r="A242">
            <v>1112501190</v>
          </cell>
          <cell r="B242" t="str">
            <v>D-42</v>
          </cell>
          <cell r="C242" t="str">
            <v>その他</v>
          </cell>
          <cell r="D242" t="str">
            <v>(企)労協センター事業団</v>
          </cell>
          <cell r="E242" t="str">
            <v>森のとうふ屋さんの手づくり菓子工房</v>
          </cell>
          <cell r="F242" t="str">
            <v>所沢市</v>
          </cell>
        </row>
        <row r="243">
          <cell r="A243">
            <v>1112501307</v>
          </cell>
          <cell r="B243" t="str">
            <v>D-43</v>
          </cell>
          <cell r="C243" t="str">
            <v>営利法人</v>
          </cell>
          <cell r="D243" t="str">
            <v>(株)モードファイブ</v>
          </cell>
          <cell r="E243" t="str">
            <v>aloha所沢</v>
          </cell>
          <cell r="F243" t="str">
            <v>所沢市</v>
          </cell>
        </row>
        <row r="244">
          <cell r="A244">
            <v>1112501349</v>
          </cell>
          <cell r="B244" t="str">
            <v>D-44</v>
          </cell>
          <cell r="C244" t="str">
            <v>その他</v>
          </cell>
          <cell r="D244" t="str">
            <v>（一社）MeRise</v>
          </cell>
          <cell r="E244" t="str">
            <v>所沢みらい図</v>
          </cell>
          <cell r="F244" t="str">
            <v>所沢市</v>
          </cell>
        </row>
        <row r="245">
          <cell r="A245">
            <v>1112501505</v>
          </cell>
          <cell r="B245" t="str">
            <v>D-45</v>
          </cell>
          <cell r="C245" t="str">
            <v>営利法人</v>
          </cell>
          <cell r="D245" t="str">
            <v>(株)モードファイブ</v>
          </cell>
          <cell r="E245" t="str">
            <v>aloha所沢ウェスト</v>
          </cell>
          <cell r="F245" t="str">
            <v>所沢市</v>
          </cell>
        </row>
        <row r="246">
          <cell r="A246">
            <v>1112501539</v>
          </cell>
          <cell r="B246" t="str">
            <v>D-46</v>
          </cell>
          <cell r="C246" t="str">
            <v>特定非営利活動法人</v>
          </cell>
          <cell r="D246" t="str">
            <v>(特非)エヌピーオーいずみ</v>
          </cell>
          <cell r="E246" t="str">
            <v>飛行船</v>
          </cell>
          <cell r="F246" t="str">
            <v>所沢市</v>
          </cell>
        </row>
        <row r="247">
          <cell r="A247">
            <v>1112501612</v>
          </cell>
          <cell r="B247" t="str">
            <v>D-47</v>
          </cell>
          <cell r="C247" t="str">
            <v>営利法人</v>
          </cell>
          <cell r="D247" t="str">
            <v>（株）健生</v>
          </cell>
          <cell r="E247" t="str">
            <v>アグレ</v>
          </cell>
          <cell r="F247" t="str">
            <v>所沢市</v>
          </cell>
        </row>
        <row r="248">
          <cell r="A248">
            <v>1112501646</v>
          </cell>
          <cell r="B248" t="str">
            <v>D-48</v>
          </cell>
          <cell r="C248" t="str">
            <v>社会福祉法人（社協以外）</v>
          </cell>
          <cell r="D248" t="str">
            <v>(福)秀和会</v>
          </cell>
          <cell r="E248" t="str">
            <v>就労継続支援Ｂ型事業所
れんげの郷ところざわ</v>
          </cell>
          <cell r="F248" t="str">
            <v>所沢市</v>
          </cell>
        </row>
        <row r="249">
          <cell r="A249">
            <v>1112501711</v>
          </cell>
          <cell r="B249" t="str">
            <v>D-49</v>
          </cell>
          <cell r="C249" t="str">
            <v>その他</v>
          </cell>
          <cell r="D249" t="str">
            <v>（一社）虹のち晴れ</v>
          </cell>
          <cell r="E249" t="str">
            <v>Pinton</v>
          </cell>
          <cell r="F249" t="str">
            <v>所沢市</v>
          </cell>
        </row>
        <row r="250">
          <cell r="A250">
            <v>1112501752</v>
          </cell>
          <cell r="B250" t="str">
            <v>D-50</v>
          </cell>
          <cell r="C250" t="str">
            <v>営利法人</v>
          </cell>
          <cell r="D250" t="str">
            <v>(株)がくどう舎</v>
          </cell>
          <cell r="E250" t="str">
            <v>木子里LYKKE</v>
          </cell>
          <cell r="F250" t="str">
            <v>所沢市</v>
          </cell>
        </row>
        <row r="251">
          <cell r="A251">
            <v>1112501729</v>
          </cell>
          <cell r="B251" t="str">
            <v>D-51</v>
          </cell>
          <cell r="C251" t="str">
            <v>営利法人</v>
          </cell>
          <cell r="D251" t="str">
            <v>（株）モードファイブ</v>
          </cell>
          <cell r="E251" t="str">
            <v>aloha新所沢</v>
          </cell>
          <cell r="F251" t="str">
            <v>所沢市</v>
          </cell>
        </row>
        <row r="252">
          <cell r="A252">
            <v>1112501737</v>
          </cell>
          <cell r="B252" t="str">
            <v>D-52</v>
          </cell>
          <cell r="C252" t="str">
            <v>特定非営利活動法人</v>
          </cell>
          <cell r="D252" t="str">
            <v>（特非）所沢つばさの会</v>
          </cell>
          <cell r="E252" t="str">
            <v>つばさカフェ</v>
          </cell>
          <cell r="F252" t="str">
            <v>所沢市</v>
          </cell>
        </row>
        <row r="253">
          <cell r="A253">
            <v>1112501802</v>
          </cell>
          <cell r="B253" t="str">
            <v>D-53</v>
          </cell>
          <cell r="C253" t="str">
            <v>営利法人</v>
          </cell>
          <cell r="D253" t="str">
            <v>WOOOLY（株）</v>
          </cell>
          <cell r="E253" t="str">
            <v>ウーリー新所沢</v>
          </cell>
          <cell r="F253" t="str">
            <v>所沢市</v>
          </cell>
        </row>
        <row r="254">
          <cell r="A254">
            <v>1112501935</v>
          </cell>
          <cell r="B254" t="str">
            <v>D-54</v>
          </cell>
          <cell r="C254" t="str">
            <v>営利法人</v>
          </cell>
          <cell r="D254" t="str">
            <v>（同）小林</v>
          </cell>
          <cell r="E254" t="str">
            <v>ひなたぼっこ</v>
          </cell>
          <cell r="F254" t="str">
            <v>所沢市</v>
          </cell>
        </row>
        <row r="255">
          <cell r="A255">
            <v>1112600034</v>
          </cell>
          <cell r="B255" t="str">
            <v>D-55</v>
          </cell>
          <cell r="C255" t="str">
            <v>社会福祉法人（社協以外）</v>
          </cell>
          <cell r="D255" t="str">
            <v>(福)むさしの福祉会</v>
          </cell>
          <cell r="E255" t="str">
            <v>多機能型支援施設阿須フレンドワーク</v>
          </cell>
          <cell r="F255" t="str">
            <v>飯能市</v>
          </cell>
        </row>
        <row r="256">
          <cell r="A256">
            <v>1112600109</v>
          </cell>
          <cell r="B256" t="str">
            <v>D-56</v>
          </cell>
          <cell r="D256" t="str">
            <v>(福)おぶすま福祉会</v>
          </cell>
          <cell r="E256" t="str">
            <v>飯能事業所</v>
          </cell>
          <cell r="F256" t="str">
            <v>飯能市</v>
          </cell>
        </row>
        <row r="257">
          <cell r="A257">
            <v>1112600232</v>
          </cell>
          <cell r="B257" t="str">
            <v>D-57</v>
          </cell>
          <cell r="C257" t="str">
            <v>営利法人</v>
          </cell>
          <cell r="D257" t="str">
            <v>(同)悠にこにこハウス</v>
          </cell>
          <cell r="E257" t="str">
            <v>就労継続支援事業所にこにこハウス</v>
          </cell>
          <cell r="F257" t="str">
            <v>飯能市</v>
          </cell>
        </row>
        <row r="258">
          <cell r="A258">
            <v>1112600273</v>
          </cell>
          <cell r="B258" t="str">
            <v>D-58</v>
          </cell>
          <cell r="C258" t="str">
            <v>特定非営利活動法人</v>
          </cell>
          <cell r="D258" t="str">
            <v>(特非)あおーら</v>
          </cell>
          <cell r="E258" t="str">
            <v>就労継続支援事業所　虹</v>
          </cell>
          <cell r="F258" t="str">
            <v>飯能市</v>
          </cell>
        </row>
        <row r="259">
          <cell r="A259">
            <v>1112600489</v>
          </cell>
          <cell r="B259" t="str">
            <v>D-59</v>
          </cell>
          <cell r="C259" t="str">
            <v>営利法人</v>
          </cell>
          <cell r="D259" t="str">
            <v>(株)ヴェルペンファルマ</v>
          </cell>
          <cell r="E259" t="str">
            <v>ビュッフェレストラン　WELPEN GRILL</v>
          </cell>
          <cell r="F259" t="str">
            <v>飯能市</v>
          </cell>
        </row>
        <row r="260">
          <cell r="A260">
            <v>1112600539</v>
          </cell>
          <cell r="B260" t="str">
            <v>D-60</v>
          </cell>
          <cell r="C260" t="str">
            <v>社会福祉法人（社協以外）</v>
          </cell>
          <cell r="D260" t="str">
            <v>（福）埼玉現成会</v>
          </cell>
          <cell r="E260" t="str">
            <v>社会福祉法人埼玉現成会太陽の丘双柳</v>
          </cell>
          <cell r="F260" t="str">
            <v>飯能市</v>
          </cell>
        </row>
        <row r="261">
          <cell r="A261">
            <v>1112600554</v>
          </cell>
          <cell r="B261" t="str">
            <v>D-61</v>
          </cell>
          <cell r="C261" t="str">
            <v>営利法人</v>
          </cell>
          <cell r="D261" t="str">
            <v>(株)モードファイブ</v>
          </cell>
          <cell r="E261" t="str">
            <v>aloha飯能</v>
          </cell>
          <cell r="F261" t="str">
            <v>飯能市</v>
          </cell>
        </row>
        <row r="262">
          <cell r="A262">
            <v>1112700107</v>
          </cell>
          <cell r="B262" t="str">
            <v>D-62</v>
          </cell>
          <cell r="C262" t="str">
            <v>社会福祉法人（社協以外）</v>
          </cell>
          <cell r="D262" t="str">
            <v>(福)みのり福祉会</v>
          </cell>
          <cell r="E262" t="str">
            <v>多機能型支援施設　みのり</v>
          </cell>
          <cell r="F262" t="str">
            <v>狭山市</v>
          </cell>
        </row>
        <row r="263">
          <cell r="A263">
            <v>1112700115</v>
          </cell>
          <cell r="B263" t="str">
            <v>D-63</v>
          </cell>
          <cell r="C263" t="str">
            <v>社会福祉法人（社協以外）</v>
          </cell>
          <cell r="D263" t="str">
            <v>(福)新</v>
          </cell>
          <cell r="E263" t="str">
            <v>中新田自立スクエア</v>
          </cell>
          <cell r="F263" t="str">
            <v>狭山市</v>
          </cell>
        </row>
        <row r="264">
          <cell r="A264">
            <v>1112700131</v>
          </cell>
          <cell r="B264" t="str">
            <v>D-64</v>
          </cell>
          <cell r="C264" t="str">
            <v>社会福祉法人（社協以外）</v>
          </cell>
          <cell r="D264" t="str">
            <v>(福)茶の花福祉会</v>
          </cell>
          <cell r="E264" t="str">
            <v>さやま大樹作業所</v>
          </cell>
          <cell r="F264" t="str">
            <v>狭山市</v>
          </cell>
        </row>
        <row r="265">
          <cell r="A265">
            <v>1112700305</v>
          </cell>
          <cell r="B265" t="str">
            <v>D-65</v>
          </cell>
          <cell r="C265" t="str">
            <v>特定非営利活動法人</v>
          </cell>
          <cell r="D265" t="str">
            <v>(特非)ぶどうの会</v>
          </cell>
          <cell r="E265" t="str">
            <v>オアシス作業所</v>
          </cell>
          <cell r="F265" t="str">
            <v>狭山市</v>
          </cell>
        </row>
        <row r="266">
          <cell r="A266">
            <v>1112700313</v>
          </cell>
          <cell r="B266" t="str">
            <v>D-66</v>
          </cell>
          <cell r="C266" t="str">
            <v>社会福祉法人（社協以外）</v>
          </cell>
          <cell r="D266" t="str">
            <v>(福)みのり福祉会</v>
          </cell>
          <cell r="E266" t="str">
            <v>多機能型支援施設はばたき</v>
          </cell>
          <cell r="F266" t="str">
            <v>狭山市</v>
          </cell>
        </row>
        <row r="267">
          <cell r="A267">
            <v>1112700321</v>
          </cell>
          <cell r="B267" t="str">
            <v>D-67</v>
          </cell>
          <cell r="C267" t="str">
            <v>社会福祉法人（社協以外）</v>
          </cell>
          <cell r="D267" t="str">
            <v>(福)こぶし福祉会</v>
          </cell>
          <cell r="E267" t="str">
            <v>リバーサイド</v>
          </cell>
          <cell r="F267" t="str">
            <v>狭山市</v>
          </cell>
        </row>
        <row r="268">
          <cell r="A268">
            <v>1112700354</v>
          </cell>
          <cell r="B268" t="str">
            <v>D-68</v>
          </cell>
          <cell r="C268" t="str">
            <v>社会福祉法人（社協以外）</v>
          </cell>
          <cell r="D268" t="str">
            <v>(福)茶の花福祉会</v>
          </cell>
          <cell r="E268" t="str">
            <v>ほりがね大樹作業所</v>
          </cell>
          <cell r="F268" t="str">
            <v>狭山市</v>
          </cell>
        </row>
        <row r="269">
          <cell r="A269">
            <v>1112700529</v>
          </cell>
          <cell r="B269" t="str">
            <v>D-69</v>
          </cell>
          <cell r="C269" t="str">
            <v>営利法人</v>
          </cell>
          <cell r="D269" t="str">
            <v>(株)モードファイブ</v>
          </cell>
          <cell r="E269" t="str">
            <v>aloha狭山</v>
          </cell>
          <cell r="F269" t="str">
            <v>狭山市</v>
          </cell>
        </row>
        <row r="270">
          <cell r="A270">
            <v>1112700594</v>
          </cell>
          <cell r="B270" t="str">
            <v>D-70</v>
          </cell>
          <cell r="C270" t="str">
            <v>社会福祉法人（社協以外）</v>
          </cell>
          <cell r="D270" t="str">
            <v>(福)こぶし福祉会</v>
          </cell>
          <cell r="E270" t="str">
            <v>ルッカ</v>
          </cell>
          <cell r="F270" t="str">
            <v>狭山市</v>
          </cell>
        </row>
        <row r="271">
          <cell r="A271">
            <v>1112700636</v>
          </cell>
          <cell r="B271" t="str">
            <v>D-71</v>
          </cell>
          <cell r="C271" t="str">
            <v>営利法人</v>
          </cell>
          <cell r="D271" t="str">
            <v>（株）モードファイブ</v>
          </cell>
          <cell r="E271" t="str">
            <v>aloha新狭山</v>
          </cell>
          <cell r="F271" t="str">
            <v>狭山市</v>
          </cell>
        </row>
        <row r="272">
          <cell r="A272">
            <v>1112700677</v>
          </cell>
          <cell r="B272" t="str">
            <v>D-72</v>
          </cell>
          <cell r="C272" t="str">
            <v>営利法人</v>
          </cell>
          <cell r="D272" t="str">
            <v>㈱旭野</v>
          </cell>
          <cell r="E272" t="str">
            <v>しろつめ</v>
          </cell>
          <cell r="F272" t="str">
            <v>狭山市</v>
          </cell>
        </row>
        <row r="273">
          <cell r="A273">
            <v>1112700669</v>
          </cell>
          <cell r="B273" t="str">
            <v>D-73</v>
          </cell>
          <cell r="C273" t="str">
            <v>営利法人</v>
          </cell>
          <cell r="D273" t="str">
            <v>（株）メルフィス</v>
          </cell>
          <cell r="E273" t="str">
            <v>Design Base</v>
          </cell>
          <cell r="F273" t="str">
            <v>狭山市</v>
          </cell>
        </row>
        <row r="274">
          <cell r="A274">
            <v>1112700693</v>
          </cell>
          <cell r="B274" t="str">
            <v>D-74</v>
          </cell>
          <cell r="C274" t="str">
            <v>営利法人</v>
          </cell>
          <cell r="D274" t="str">
            <v>WOOOLY㈱</v>
          </cell>
          <cell r="E274" t="str">
            <v>ウーリー新狭山</v>
          </cell>
          <cell r="F274" t="str">
            <v>狭山市</v>
          </cell>
        </row>
        <row r="275">
          <cell r="A275">
            <v>1112700727</v>
          </cell>
          <cell r="B275" t="str">
            <v>D-75</v>
          </cell>
          <cell r="C275" t="str">
            <v>営利法人</v>
          </cell>
          <cell r="D275" t="str">
            <v>(株)モードファイブ</v>
          </cell>
          <cell r="E275" t="str">
            <v>aloha新狭山駅前</v>
          </cell>
          <cell r="F275" t="str">
            <v>狭山市</v>
          </cell>
        </row>
        <row r="276">
          <cell r="A276">
            <v>1112800022</v>
          </cell>
          <cell r="B276" t="str">
            <v>D-76</v>
          </cell>
          <cell r="C276" t="str">
            <v>社会福祉法人（社協以外）</v>
          </cell>
          <cell r="D276" t="str">
            <v>(福)羽搏会</v>
          </cell>
          <cell r="E276" t="str">
            <v>おおるり</v>
          </cell>
          <cell r="F276" t="str">
            <v>入間市</v>
          </cell>
        </row>
        <row r="277">
          <cell r="A277">
            <v>1112800089</v>
          </cell>
          <cell r="B277" t="str">
            <v>D-77</v>
          </cell>
          <cell r="C277" t="str">
            <v>社会福祉法人（社協以外）</v>
          </cell>
          <cell r="D277" t="str">
            <v>(福)茶の花福祉会</v>
          </cell>
          <cell r="E277" t="str">
            <v>こやた大樹作業所</v>
          </cell>
          <cell r="F277" t="str">
            <v>入間市</v>
          </cell>
        </row>
        <row r="278">
          <cell r="A278">
            <v>1112800097</v>
          </cell>
          <cell r="B278" t="str">
            <v>D-78</v>
          </cell>
          <cell r="C278" t="str">
            <v>社会福祉法人（社協以外）</v>
          </cell>
          <cell r="D278" t="str">
            <v>(福)茶の花福祉会</v>
          </cell>
          <cell r="E278" t="str">
            <v>大樹作業所</v>
          </cell>
          <cell r="F278" t="str">
            <v>入間市</v>
          </cell>
        </row>
        <row r="279">
          <cell r="A279">
            <v>1112800212</v>
          </cell>
          <cell r="B279" t="str">
            <v>D-79</v>
          </cell>
          <cell r="C279" t="str">
            <v>社会福祉法人（社協以外）</v>
          </cell>
          <cell r="D279" t="str">
            <v>(福)創和</v>
          </cell>
          <cell r="E279" t="str">
            <v>創和ユニット</v>
          </cell>
          <cell r="F279" t="str">
            <v>入間市</v>
          </cell>
        </row>
        <row r="280">
          <cell r="A280">
            <v>1112800469</v>
          </cell>
          <cell r="B280" t="str">
            <v>D-80</v>
          </cell>
          <cell r="C280" t="str">
            <v>社会福祉法人（社協以外）</v>
          </cell>
          <cell r="D280" t="str">
            <v>(福)茶の花福祉会</v>
          </cell>
          <cell r="E280" t="str">
            <v>しみず橋大樹作業所</v>
          </cell>
          <cell r="F280" t="str">
            <v>入間市</v>
          </cell>
        </row>
        <row r="281">
          <cell r="A281">
            <v>1112800493</v>
          </cell>
          <cell r="B281" t="str">
            <v>D-81</v>
          </cell>
          <cell r="C281" t="str">
            <v>その他</v>
          </cell>
          <cell r="D281" t="str">
            <v>(一社)みんなでなかよく会</v>
          </cell>
          <cell r="E281" t="str">
            <v>チャレンジ１号館</v>
          </cell>
          <cell r="F281" t="str">
            <v>入間市</v>
          </cell>
        </row>
        <row r="282">
          <cell r="A282">
            <v>1112800618</v>
          </cell>
          <cell r="B282" t="str">
            <v>D-82</v>
          </cell>
          <cell r="C282" t="str">
            <v>社会福祉法人（社協以外）</v>
          </cell>
          <cell r="D282" t="str">
            <v>（福）創和</v>
          </cell>
          <cell r="E282" t="str">
            <v>創和満天工房</v>
          </cell>
          <cell r="F282" t="str">
            <v>入間市</v>
          </cell>
        </row>
        <row r="283">
          <cell r="A283">
            <v>1112800626</v>
          </cell>
          <cell r="B283" t="str">
            <v>D-83</v>
          </cell>
          <cell r="C283" t="str">
            <v>特定非営利活動法人</v>
          </cell>
          <cell r="D283" t="str">
            <v>(特非)虹の郷</v>
          </cell>
          <cell r="E283" t="str">
            <v>虹の郷福祉作業所</v>
          </cell>
          <cell r="F283" t="str">
            <v>入間市</v>
          </cell>
        </row>
        <row r="284">
          <cell r="A284">
            <v>1112800741</v>
          </cell>
          <cell r="B284" t="str">
            <v>D-84</v>
          </cell>
          <cell r="C284" t="str">
            <v>営利法人</v>
          </cell>
          <cell r="D284" t="str">
            <v>（株）モードファイブ</v>
          </cell>
          <cell r="E284" t="str">
            <v>aloha入間センター</v>
          </cell>
          <cell r="F284" t="str">
            <v>入間市</v>
          </cell>
        </row>
        <row r="285">
          <cell r="A285">
            <v>1112800634</v>
          </cell>
          <cell r="B285" t="str">
            <v>D-85</v>
          </cell>
          <cell r="C285" t="str">
            <v>営利法人</v>
          </cell>
          <cell r="D285" t="str">
            <v>（株）モードファイブ</v>
          </cell>
          <cell r="E285" t="str">
            <v>aloha入間</v>
          </cell>
          <cell r="F285" t="str">
            <v>入間市</v>
          </cell>
        </row>
        <row r="286">
          <cell r="A286">
            <v>1112900061</v>
          </cell>
          <cell r="B286" t="str">
            <v>D-86</v>
          </cell>
          <cell r="C286" t="str">
            <v>社会福祉法人（社協以外）</v>
          </cell>
          <cell r="D286" t="str">
            <v>(福)入間東部福祉会</v>
          </cell>
          <cell r="E286" t="str">
            <v>入間東部むさしの作業所</v>
          </cell>
          <cell r="F286" t="str">
            <v>富士見市</v>
          </cell>
        </row>
        <row r="287">
          <cell r="A287">
            <v>1112900210</v>
          </cell>
          <cell r="B287" t="str">
            <v>D-87</v>
          </cell>
          <cell r="C287" t="str">
            <v>特定非営利活動法人</v>
          </cell>
          <cell r="D287" t="str">
            <v>(特非)アドバンス</v>
          </cell>
          <cell r="E287" t="str">
            <v>サービスエース</v>
          </cell>
          <cell r="F287" t="str">
            <v>富士見市</v>
          </cell>
        </row>
        <row r="288">
          <cell r="A288">
            <v>1112900418</v>
          </cell>
          <cell r="B288" t="str">
            <v>D-88</v>
          </cell>
          <cell r="C288" t="str">
            <v>社会福祉法人（社協以外）</v>
          </cell>
          <cell r="D288" t="str">
            <v>(福)ゆいの里福祉会</v>
          </cell>
          <cell r="E288" t="str">
            <v>工房ゆい</v>
          </cell>
          <cell r="F288" t="str">
            <v>富士見市</v>
          </cell>
        </row>
        <row r="289">
          <cell r="A289">
            <v>1112900509</v>
          </cell>
          <cell r="B289" t="str">
            <v>D-89</v>
          </cell>
          <cell r="C289" t="str">
            <v>その他</v>
          </cell>
          <cell r="D289" t="str">
            <v>(一社)ＳＯｉＬ</v>
          </cell>
          <cell r="E289" t="str">
            <v>就労継続支援B型事業所LEAFS</v>
          </cell>
          <cell r="F289" t="str">
            <v>富士見市</v>
          </cell>
        </row>
        <row r="290">
          <cell r="A290">
            <v>1113000051</v>
          </cell>
          <cell r="B290" t="str">
            <v>D-90</v>
          </cell>
          <cell r="C290" t="str">
            <v>社会福祉法人（社協以外）</v>
          </cell>
          <cell r="D290" t="str">
            <v>(福)入間東部福祉会</v>
          </cell>
          <cell r="E290" t="str">
            <v>おおい作業所</v>
          </cell>
          <cell r="F290" t="str">
            <v>ふじみ野市</v>
          </cell>
        </row>
        <row r="291">
          <cell r="A291">
            <v>1113000119</v>
          </cell>
          <cell r="B291" t="str">
            <v>D-91</v>
          </cell>
          <cell r="C291" t="str">
            <v>社会福祉法人（社協以外）</v>
          </cell>
          <cell r="D291" t="str">
            <v>(福)入間東部福祉会</v>
          </cell>
          <cell r="E291" t="str">
            <v>かみふくおか作業所</v>
          </cell>
          <cell r="F291" t="str">
            <v>ふじみ野市</v>
          </cell>
        </row>
        <row r="292">
          <cell r="A292">
            <v>1113000168</v>
          </cell>
          <cell r="B292" t="str">
            <v>D-92</v>
          </cell>
          <cell r="C292" t="str">
            <v>社会福祉法人（社協以外）</v>
          </cell>
          <cell r="D292" t="str">
            <v>(福)むさし野たんぽぽ会</v>
          </cell>
          <cell r="E292" t="str">
            <v>自立支援センターたんぽぽ</v>
          </cell>
          <cell r="F292" t="str">
            <v>ふじみ野市</v>
          </cell>
        </row>
        <row r="293">
          <cell r="A293">
            <v>1113000309</v>
          </cell>
          <cell r="B293" t="str">
            <v>D-93</v>
          </cell>
          <cell r="C293" t="str">
            <v>特定非営利活動法人</v>
          </cell>
          <cell r="D293" t="str">
            <v>(特非)ラベンダー</v>
          </cell>
          <cell r="E293" t="str">
            <v>ライトハウス</v>
          </cell>
          <cell r="F293" t="str">
            <v>ふじみ野市</v>
          </cell>
        </row>
        <row r="294">
          <cell r="A294">
            <v>1113000317</v>
          </cell>
          <cell r="B294" t="str">
            <v>D-94</v>
          </cell>
          <cell r="C294" t="str">
            <v>特定非営利活動法人</v>
          </cell>
          <cell r="D294" t="str">
            <v>(特非)上福岡障害者支援センター２１</v>
          </cell>
          <cell r="E294" t="str">
            <v>協働舎レタス</v>
          </cell>
          <cell r="F294" t="str">
            <v>ふじみ野市</v>
          </cell>
        </row>
        <row r="295">
          <cell r="A295">
            <v>1113000374</v>
          </cell>
          <cell r="B295" t="str">
            <v>D-95</v>
          </cell>
          <cell r="C295" t="str">
            <v>その他</v>
          </cell>
          <cell r="D295" t="str">
            <v>(一社)こころ会</v>
          </cell>
          <cell r="E295" t="str">
            <v>ぽんて</v>
          </cell>
          <cell r="F295" t="str">
            <v>ふじみ野市</v>
          </cell>
        </row>
        <row r="296">
          <cell r="A296">
            <v>1113000408</v>
          </cell>
          <cell r="B296" t="str">
            <v>D-96</v>
          </cell>
          <cell r="C296" t="str">
            <v>特定非営利活動法人</v>
          </cell>
          <cell r="D296" t="str">
            <v>(特非)きらきら星</v>
          </cell>
          <cell r="E296" t="str">
            <v>多機能型支援事業所きらきら</v>
          </cell>
          <cell r="F296" t="str">
            <v>ふじみ野市</v>
          </cell>
        </row>
        <row r="297">
          <cell r="A297">
            <v>1113000440</v>
          </cell>
          <cell r="B297" t="str">
            <v>D-97</v>
          </cell>
          <cell r="C297" t="str">
            <v>特定非営利活動法人</v>
          </cell>
          <cell r="D297" t="str">
            <v>(特非)ワーカーズコープ</v>
          </cell>
          <cell r="E297" t="str">
            <v>お菓子工房藁藁</v>
          </cell>
          <cell r="F297" t="str">
            <v>ふじみ野市</v>
          </cell>
        </row>
        <row r="298">
          <cell r="A298">
            <v>1113000523</v>
          </cell>
          <cell r="B298" t="str">
            <v>D-98</v>
          </cell>
          <cell r="C298" t="str">
            <v>営利法人</v>
          </cell>
          <cell r="D298" t="str">
            <v>金沢ＱＯＬ支援センター（株）</v>
          </cell>
          <cell r="E298" t="str">
            <v>リハスワークふじみ野</v>
          </cell>
          <cell r="F298" t="str">
            <v>ふじみ野市</v>
          </cell>
        </row>
        <row r="299">
          <cell r="A299">
            <v>1113100133</v>
          </cell>
          <cell r="B299" t="str">
            <v>D-99</v>
          </cell>
          <cell r="C299" t="str">
            <v>社会福祉法人（社協以外）</v>
          </cell>
          <cell r="D299" t="str">
            <v>(福)むさしの郷</v>
          </cell>
          <cell r="E299" t="str">
            <v>けやき寮</v>
          </cell>
          <cell r="F299" t="str">
            <v>熊谷市</v>
          </cell>
        </row>
        <row r="300">
          <cell r="A300">
            <v>1113100158</v>
          </cell>
          <cell r="B300" t="str">
            <v>E-1</v>
          </cell>
          <cell r="C300" t="str">
            <v>社会福祉法人（社協以外）</v>
          </cell>
          <cell r="D300" t="str">
            <v>(福)熊谷礎福祉会</v>
          </cell>
          <cell r="E300" t="str">
            <v>ララク遊</v>
          </cell>
          <cell r="F300" t="str">
            <v>熊谷市</v>
          </cell>
        </row>
        <row r="301">
          <cell r="A301">
            <v>1113100414</v>
          </cell>
          <cell r="B301" t="str">
            <v>E-2</v>
          </cell>
          <cell r="C301" t="str">
            <v>特定非営利活動法人</v>
          </cell>
          <cell r="D301" t="str">
            <v>(特非)自立生活センター遊ＴＯピア</v>
          </cell>
          <cell r="E301" t="str">
            <v>ＡＫＡＳＵＩ</v>
          </cell>
          <cell r="F301" t="str">
            <v>熊谷市</v>
          </cell>
        </row>
        <row r="302">
          <cell r="A302">
            <v>1113100422</v>
          </cell>
          <cell r="B302" t="str">
            <v>E-3</v>
          </cell>
          <cell r="C302" t="str">
            <v>特定非営利活動法人</v>
          </cell>
          <cell r="D302" t="str">
            <v>(特非)ノーマリゼーション協会</v>
          </cell>
          <cell r="E302" t="str">
            <v>わーくすてっぷ三愛</v>
          </cell>
          <cell r="F302" t="str">
            <v>熊谷市</v>
          </cell>
        </row>
        <row r="303">
          <cell r="A303">
            <v>1113100430</v>
          </cell>
          <cell r="B303" t="str">
            <v>E-4</v>
          </cell>
          <cell r="C303" t="str">
            <v>社会福祉法人（社協以外）</v>
          </cell>
          <cell r="D303" t="str">
            <v>(福)埼玉のぞみの園</v>
          </cell>
          <cell r="E303" t="str">
            <v>妻沼つくし</v>
          </cell>
          <cell r="F303" t="str">
            <v>熊谷市</v>
          </cell>
        </row>
        <row r="304">
          <cell r="A304">
            <v>1113100463</v>
          </cell>
          <cell r="B304" t="str">
            <v>E-5</v>
          </cell>
          <cell r="C304" t="str">
            <v>社会福祉法人（社協以外）</v>
          </cell>
          <cell r="D304" t="str">
            <v>(福)たんぽぽ福祉会</v>
          </cell>
          <cell r="E304" t="str">
            <v>熊谷たんぽぽ</v>
          </cell>
          <cell r="F304" t="str">
            <v>熊谷市</v>
          </cell>
        </row>
        <row r="305">
          <cell r="A305">
            <v>1113100513</v>
          </cell>
          <cell r="B305" t="str">
            <v>E-6</v>
          </cell>
          <cell r="C305" t="str">
            <v>特定非営利活動法人</v>
          </cell>
          <cell r="D305" t="str">
            <v>(特非)精神保健福祉の会ひなたぼっこ</v>
          </cell>
          <cell r="E305" t="str">
            <v>熊谷はあとふるの里”ひなたぼっこ”</v>
          </cell>
          <cell r="F305" t="str">
            <v>熊谷市</v>
          </cell>
        </row>
        <row r="306">
          <cell r="A306">
            <v>1113100539</v>
          </cell>
          <cell r="B306" t="str">
            <v>E-7</v>
          </cell>
          <cell r="C306" t="str">
            <v>特定非営利活動法人</v>
          </cell>
          <cell r="D306" t="str">
            <v>(特非)ゆりかご</v>
          </cell>
          <cell r="E306" t="str">
            <v>ゆりかご</v>
          </cell>
          <cell r="F306" t="str">
            <v>熊谷市</v>
          </cell>
        </row>
        <row r="307">
          <cell r="A307">
            <v>1113100547</v>
          </cell>
          <cell r="B307" t="str">
            <v>E-8</v>
          </cell>
          <cell r="C307" t="str">
            <v>特定非営利活動法人</v>
          </cell>
          <cell r="D307" t="str">
            <v>(特非)グループファーム</v>
          </cell>
          <cell r="E307" t="str">
            <v>オリーブファーム</v>
          </cell>
          <cell r="F307" t="str">
            <v>熊谷市</v>
          </cell>
        </row>
        <row r="308">
          <cell r="A308">
            <v>1113100570</v>
          </cell>
          <cell r="B308" t="str">
            <v>E-9</v>
          </cell>
          <cell r="C308" t="str">
            <v>特定非営利活動法人</v>
          </cell>
          <cell r="D308" t="str">
            <v>(特非)ＮｏＳｉｄｅ</v>
          </cell>
          <cell r="E308" t="str">
            <v>ＮｏＳｉｄｅ</v>
          </cell>
          <cell r="F308" t="str">
            <v>深谷市</v>
          </cell>
        </row>
        <row r="309">
          <cell r="A309">
            <v>1113100596</v>
          </cell>
          <cell r="B309" t="str">
            <v>E-10</v>
          </cell>
          <cell r="C309" t="str">
            <v>社会福祉法人（社協以外）</v>
          </cell>
          <cell r="D309" t="str">
            <v>(福)黎明会</v>
          </cell>
          <cell r="E309" t="str">
            <v>わいわい亭</v>
          </cell>
          <cell r="F309" t="str">
            <v>熊谷市</v>
          </cell>
        </row>
        <row r="310">
          <cell r="A310">
            <v>1113100653</v>
          </cell>
          <cell r="B310" t="str">
            <v>E-11</v>
          </cell>
          <cell r="C310" t="str">
            <v>特定非営利活動法人</v>
          </cell>
          <cell r="D310" t="str">
            <v>(特非)あけぼの</v>
          </cell>
          <cell r="E310" t="str">
            <v>あけぼの事業所</v>
          </cell>
          <cell r="F310" t="str">
            <v>熊谷市</v>
          </cell>
        </row>
        <row r="311">
          <cell r="A311">
            <v>1113100802</v>
          </cell>
          <cell r="B311" t="str">
            <v>E-12</v>
          </cell>
          <cell r="C311" t="str">
            <v>特定非営利活動法人</v>
          </cell>
          <cell r="D311" t="str">
            <v>(特非)ランポーネ</v>
          </cell>
          <cell r="E311" t="str">
            <v>ギャレット</v>
          </cell>
          <cell r="F311" t="str">
            <v>熊谷市</v>
          </cell>
        </row>
        <row r="312">
          <cell r="A312">
            <v>1113100869</v>
          </cell>
          <cell r="B312" t="str">
            <v>E-13</v>
          </cell>
          <cell r="C312" t="str">
            <v>その他</v>
          </cell>
          <cell r="D312" t="str">
            <v>(一社)弥栄会</v>
          </cell>
          <cell r="E312" t="str">
            <v>うお座</v>
          </cell>
          <cell r="F312" t="str">
            <v>熊谷市</v>
          </cell>
        </row>
        <row r="313">
          <cell r="A313">
            <v>1113101065</v>
          </cell>
          <cell r="B313" t="str">
            <v>E-14</v>
          </cell>
          <cell r="C313" t="str">
            <v>特定非営利活動法人</v>
          </cell>
          <cell r="D313" t="str">
            <v>(特非)おにの家</v>
          </cell>
          <cell r="E313" t="str">
            <v>おにっこハウス</v>
          </cell>
          <cell r="F313" t="str">
            <v>熊谷市</v>
          </cell>
        </row>
        <row r="314">
          <cell r="A314">
            <v>1113101222</v>
          </cell>
          <cell r="B314" t="str">
            <v>E-15</v>
          </cell>
          <cell r="C314" t="str">
            <v>営利法人</v>
          </cell>
          <cell r="D314" t="str">
            <v>(株)ウェルフォレスト</v>
          </cell>
          <cell r="E314" t="str">
            <v>オリーブケア</v>
          </cell>
          <cell r="F314" t="str">
            <v>熊谷市</v>
          </cell>
        </row>
        <row r="315">
          <cell r="A315">
            <v>1113101339</v>
          </cell>
          <cell r="B315" t="str">
            <v>E-16</v>
          </cell>
          <cell r="C315" t="str">
            <v>営利法人</v>
          </cell>
          <cell r="D315" t="str">
            <v>ＷＯＯＯＬＹ（株）</v>
          </cell>
          <cell r="E315" t="str">
            <v>ウーリー熊谷</v>
          </cell>
          <cell r="F315" t="str">
            <v>熊谷市</v>
          </cell>
        </row>
        <row r="316">
          <cell r="A316">
            <v>1113214389</v>
          </cell>
          <cell r="B316" t="str">
            <v>E-17</v>
          </cell>
          <cell r="C316" t="str">
            <v>社会福祉法人（社協以外）</v>
          </cell>
          <cell r="D316" t="str">
            <v>(福)昴</v>
          </cell>
          <cell r="E316" t="str">
            <v>デイセンターウィズ</v>
          </cell>
          <cell r="F316" t="str">
            <v>比企郡嵐山町</v>
          </cell>
        </row>
        <row r="317">
          <cell r="A317">
            <v>1113242927</v>
          </cell>
          <cell r="B317" t="str">
            <v>E-18</v>
          </cell>
          <cell r="C317" t="str">
            <v>社会福祉法人（社協以外）</v>
          </cell>
          <cell r="D317" t="str">
            <v>(福)ウィング</v>
          </cell>
          <cell r="E317" t="str">
            <v>ワーク＆ライクのびっこ</v>
          </cell>
          <cell r="F317" t="str">
            <v>比企郡川島町</v>
          </cell>
        </row>
        <row r="318">
          <cell r="A318">
            <v>1113257537</v>
          </cell>
          <cell r="B318" t="str">
            <v>E-19</v>
          </cell>
          <cell r="C318" t="str">
            <v>社会福祉法人（社協以外）</v>
          </cell>
          <cell r="D318" t="str">
            <v>(福)常磐福祉会</v>
          </cell>
          <cell r="E318" t="str">
            <v>ひかり園</v>
          </cell>
          <cell r="F318" t="str">
            <v>比企郡吉見町</v>
          </cell>
        </row>
        <row r="319">
          <cell r="A319">
            <v>1113285819</v>
          </cell>
          <cell r="B319" t="str">
            <v>E-20</v>
          </cell>
          <cell r="C319" t="str">
            <v>社会福祉法人（社協以外）</v>
          </cell>
          <cell r="D319" t="str">
            <v>(福)いずみ会</v>
          </cell>
          <cell r="E319" t="str">
            <v>千樹の里</v>
          </cell>
          <cell r="F319" t="str">
            <v>比企郡ときがわ町</v>
          </cell>
        </row>
        <row r="320">
          <cell r="A320">
            <v>1113285900</v>
          </cell>
          <cell r="B320" t="str">
            <v>E-21</v>
          </cell>
          <cell r="C320" t="str">
            <v>特定非営利活動法人</v>
          </cell>
          <cell r="D320" t="str">
            <v>(特非)大地の郷</v>
          </cell>
          <cell r="E320" t="str">
            <v>大地の郷</v>
          </cell>
          <cell r="F320" t="str">
            <v>比企郡吉見町</v>
          </cell>
        </row>
        <row r="321">
          <cell r="A321">
            <v>1113285926</v>
          </cell>
          <cell r="B321" t="str">
            <v>E-22</v>
          </cell>
          <cell r="C321" t="str">
            <v>医療法人</v>
          </cell>
          <cell r="D321" t="str">
            <v>(医)昭友会</v>
          </cell>
          <cell r="E321" t="str">
            <v>ハーモニー</v>
          </cell>
          <cell r="F321" t="str">
            <v>比企郡滑川町</v>
          </cell>
        </row>
        <row r="322">
          <cell r="A322">
            <v>1113285942</v>
          </cell>
          <cell r="B322" t="str">
            <v>E-23</v>
          </cell>
          <cell r="C322" t="str">
            <v>特定非営利活動法人</v>
          </cell>
          <cell r="D322" t="str">
            <v>(特非)あすなろ会</v>
          </cell>
          <cell r="E322" t="str">
            <v>事業所あすなろ</v>
          </cell>
          <cell r="F322" t="str">
            <v>比企郡小川町</v>
          </cell>
        </row>
        <row r="323">
          <cell r="A323">
            <v>1113285967</v>
          </cell>
          <cell r="B323" t="str">
            <v>E-24</v>
          </cell>
          <cell r="C323" t="str">
            <v>特定非営利活動法人</v>
          </cell>
          <cell r="D323" t="str">
            <v>(特非)萌友</v>
          </cell>
          <cell r="E323" t="str">
            <v>ともだち</v>
          </cell>
          <cell r="F323" t="str">
            <v>比企郡吉見町</v>
          </cell>
        </row>
        <row r="324">
          <cell r="A324">
            <v>1113285983</v>
          </cell>
          <cell r="B324" t="str">
            <v>E-25</v>
          </cell>
          <cell r="C324" t="str">
            <v>特定非営利活動法人</v>
          </cell>
          <cell r="D324" t="str">
            <v>(特非)はばたき</v>
          </cell>
          <cell r="E324" t="str">
            <v>鳩山支援センターはばたき</v>
          </cell>
          <cell r="F324" t="str">
            <v>比企郡鳩山町</v>
          </cell>
        </row>
        <row r="325">
          <cell r="A325">
            <v>1113286007</v>
          </cell>
          <cell r="B325" t="str">
            <v>E-26</v>
          </cell>
          <cell r="C325" t="str">
            <v>特定非営利活動法人</v>
          </cell>
          <cell r="D325" t="str">
            <v>(特非)トゥッティフォルテ</v>
          </cell>
          <cell r="E325" t="str">
            <v>トゥッティフォルテ</v>
          </cell>
          <cell r="F325" t="str">
            <v>比企郡滑川町</v>
          </cell>
        </row>
        <row r="326">
          <cell r="A326">
            <v>1113286015</v>
          </cell>
          <cell r="B326" t="str">
            <v>E-27</v>
          </cell>
          <cell r="C326" t="str">
            <v>特定非営利活動法人</v>
          </cell>
          <cell r="D326" t="str">
            <v>(特非)ななさと福祉会</v>
          </cell>
          <cell r="E326" t="str">
            <v>事業所ななさと</v>
          </cell>
          <cell r="F326" t="str">
            <v>比企郡嵐山町</v>
          </cell>
        </row>
        <row r="327">
          <cell r="A327">
            <v>1113286049</v>
          </cell>
          <cell r="B327" t="str">
            <v>E-28</v>
          </cell>
          <cell r="C327" t="str">
            <v>特定非営利活動法人</v>
          </cell>
          <cell r="D327" t="str">
            <v>(特非)夢・フレンズ</v>
          </cell>
          <cell r="E327" t="str">
            <v>フレンズ</v>
          </cell>
          <cell r="F327" t="str">
            <v>比企郡嵐山町</v>
          </cell>
        </row>
        <row r="328">
          <cell r="A328">
            <v>1113286338</v>
          </cell>
          <cell r="B328" t="str">
            <v>E-29</v>
          </cell>
          <cell r="C328" t="str">
            <v>営利法人</v>
          </cell>
          <cell r="D328" t="str">
            <v>（株）Ｎｅｘｔ</v>
          </cell>
          <cell r="E328" t="str">
            <v>障害者就労支援事業所りん</v>
          </cell>
          <cell r="F328" t="str">
            <v>比企郡嵐山町</v>
          </cell>
        </row>
        <row r="329">
          <cell r="A329">
            <v>1113286353</v>
          </cell>
          <cell r="B329" t="str">
            <v>E-30</v>
          </cell>
          <cell r="C329" t="str">
            <v>特定非営利活動法人</v>
          </cell>
          <cell r="D329" t="str">
            <v>(特非)はまや</v>
          </cell>
          <cell r="E329" t="str">
            <v>はまや都作業所</v>
          </cell>
          <cell r="F329" t="str">
            <v>比企郡滑川町</v>
          </cell>
        </row>
        <row r="330">
          <cell r="A330">
            <v>1113286387</v>
          </cell>
          <cell r="B330" t="str">
            <v>E-31</v>
          </cell>
          <cell r="C330" t="str">
            <v>営利法人</v>
          </cell>
          <cell r="D330" t="str">
            <v>(株）アネスティ</v>
          </cell>
          <cell r="E330" t="str">
            <v>あすか川島工房</v>
          </cell>
          <cell r="F330" t="str">
            <v>比企郡川島町</v>
          </cell>
        </row>
        <row r="331">
          <cell r="A331">
            <v>1113286270</v>
          </cell>
          <cell r="B331" t="str">
            <v>E-32</v>
          </cell>
          <cell r="C331" t="str">
            <v>営利法人</v>
          </cell>
          <cell r="D331" t="str">
            <v>(株)日本クリード</v>
          </cell>
          <cell r="E331" t="str">
            <v>れんでれ</v>
          </cell>
          <cell r="F331" t="str">
            <v>比企郡嵐山町</v>
          </cell>
        </row>
        <row r="332">
          <cell r="A332">
            <v>1113286445</v>
          </cell>
          <cell r="B332" t="str">
            <v>E-33</v>
          </cell>
          <cell r="C332" t="str">
            <v>営利法人</v>
          </cell>
          <cell r="D332" t="str">
            <v>(有)かねまた</v>
          </cell>
          <cell r="E332" t="str">
            <v>フレンドリー小川</v>
          </cell>
          <cell r="F332" t="str">
            <v>比企郡小川町</v>
          </cell>
        </row>
        <row r="333">
          <cell r="A333">
            <v>1113286460</v>
          </cell>
          <cell r="B333" t="str">
            <v>E-34</v>
          </cell>
          <cell r="C333" t="str">
            <v>医療法人</v>
          </cell>
          <cell r="D333" t="str">
            <v>(医)昭友会</v>
          </cell>
          <cell r="E333" t="str">
            <v>シンフォニー</v>
          </cell>
          <cell r="F333" t="str">
            <v>比企郡滑川町</v>
          </cell>
        </row>
        <row r="334">
          <cell r="A334">
            <v>1113286536</v>
          </cell>
          <cell r="B334" t="str">
            <v>E-35</v>
          </cell>
          <cell r="C334" t="str">
            <v>営利法人</v>
          </cell>
          <cell r="D334" t="str">
            <v>（有）若竹</v>
          </cell>
          <cell r="E334" t="str">
            <v>福祉サービスときがわ</v>
          </cell>
          <cell r="F334" t="str">
            <v>比企郡ときがわ町</v>
          </cell>
        </row>
        <row r="335">
          <cell r="A335">
            <v>1113286577</v>
          </cell>
          <cell r="B335" t="str">
            <v>E-36</v>
          </cell>
          <cell r="C335" t="str">
            <v>医療法人</v>
          </cell>
          <cell r="D335" t="str">
            <v>（医）昭友会</v>
          </cell>
          <cell r="E335" t="str">
            <v>第二シンフォニー</v>
          </cell>
          <cell r="F335" t="str">
            <v>滑川町</v>
          </cell>
        </row>
        <row r="336">
          <cell r="A336">
            <v>1113300097</v>
          </cell>
          <cell r="B336" t="str">
            <v>E-37</v>
          </cell>
          <cell r="C336" t="str">
            <v>社会福祉法人（社協以外）</v>
          </cell>
          <cell r="D336" t="str">
            <v>(福)雑草福祉会</v>
          </cell>
          <cell r="E336" t="str">
            <v>第２雑草授産センター</v>
          </cell>
          <cell r="F336" t="str">
            <v>東松山市</v>
          </cell>
        </row>
        <row r="337">
          <cell r="A337">
            <v>1113300170</v>
          </cell>
          <cell r="B337" t="str">
            <v>E-38</v>
          </cell>
          <cell r="C337" t="str">
            <v>社会福祉法人（社協以外）</v>
          </cell>
          <cell r="D337" t="str">
            <v>(福)雑草福祉会</v>
          </cell>
          <cell r="E337" t="str">
            <v>雑草授産センター</v>
          </cell>
          <cell r="F337" t="str">
            <v>東松山市</v>
          </cell>
        </row>
        <row r="338">
          <cell r="A338">
            <v>1113300212</v>
          </cell>
          <cell r="B338" t="str">
            <v>E-39</v>
          </cell>
          <cell r="C338" t="str">
            <v>特定非営利活動法人</v>
          </cell>
          <cell r="D338" t="str">
            <v>(特非)サン・フレッシュ・メイト</v>
          </cell>
          <cell r="E338" t="str">
            <v>サン・フレッシュ・メイト事業所</v>
          </cell>
          <cell r="F338" t="str">
            <v>東松山市</v>
          </cell>
        </row>
        <row r="339">
          <cell r="A339">
            <v>1113300238</v>
          </cell>
          <cell r="B339" t="str">
            <v>E-40</v>
          </cell>
          <cell r="C339" t="str">
            <v>特定非営利活動法人</v>
          </cell>
          <cell r="D339" t="str">
            <v>(特非)Ｐoco a Poco</v>
          </cell>
          <cell r="E339" t="str">
            <v>あんだんて</v>
          </cell>
          <cell r="F339" t="str">
            <v>東松山市</v>
          </cell>
        </row>
        <row r="340">
          <cell r="A340">
            <v>1113300311</v>
          </cell>
          <cell r="B340" t="str">
            <v>E-41</v>
          </cell>
          <cell r="C340" t="str">
            <v>特定非営利活動法人</v>
          </cell>
          <cell r="D340" t="str">
            <v>(特非)あーとの国プラネット</v>
          </cell>
          <cell r="E340" t="str">
            <v>ワークレッスンあーとの国</v>
          </cell>
          <cell r="F340" t="str">
            <v>東松山市</v>
          </cell>
        </row>
        <row r="341">
          <cell r="A341">
            <v>1113300436</v>
          </cell>
          <cell r="B341" t="str">
            <v>E-42</v>
          </cell>
          <cell r="C341" t="str">
            <v>社会福祉法人（社協以外）</v>
          </cell>
          <cell r="D341" t="str">
            <v>(福)いずみ会</v>
          </cell>
          <cell r="E341" t="str">
            <v>オードリー</v>
          </cell>
          <cell r="F341" t="str">
            <v>東松山市</v>
          </cell>
        </row>
        <row r="342">
          <cell r="A342">
            <v>1113300584</v>
          </cell>
          <cell r="B342" t="str">
            <v>E-43</v>
          </cell>
          <cell r="C342" t="str">
            <v>特定非営利活動法人</v>
          </cell>
          <cell r="D342" t="str">
            <v>（特非）リ・ハート</v>
          </cell>
          <cell r="E342" t="str">
            <v>リ・ハート</v>
          </cell>
          <cell r="F342" t="str">
            <v>東松山市</v>
          </cell>
        </row>
        <row r="343">
          <cell r="A343">
            <v>1113300600</v>
          </cell>
          <cell r="B343" t="str">
            <v>E-44</v>
          </cell>
          <cell r="C343" t="str">
            <v>営利法人</v>
          </cell>
          <cell r="D343" t="str">
            <v>(株)メガテラフーズ</v>
          </cell>
          <cell r="E343" t="str">
            <v>株式会社メガテラフーズ
東松山第１事業所</v>
          </cell>
          <cell r="F343" t="str">
            <v>東松山市</v>
          </cell>
        </row>
        <row r="344">
          <cell r="A344">
            <v>1113300626</v>
          </cell>
          <cell r="B344" t="str">
            <v>E-45</v>
          </cell>
          <cell r="C344" t="str">
            <v>特定非営利活動法人</v>
          </cell>
          <cell r="D344" t="str">
            <v>(特非)jogo</v>
          </cell>
          <cell r="E344" t="str">
            <v>多機能型事業所 FLEEK SQUAD</v>
          </cell>
          <cell r="F344" t="str">
            <v>東松山市</v>
          </cell>
        </row>
        <row r="345">
          <cell r="A345">
            <v>1113700114</v>
          </cell>
          <cell r="B345" t="str">
            <v>E-46</v>
          </cell>
          <cell r="C345" t="str">
            <v>特定非営利活動法人</v>
          </cell>
          <cell r="D345" t="str">
            <v>(特非)サイシップ</v>
          </cell>
          <cell r="E345" t="str">
            <v>夢知無恥</v>
          </cell>
          <cell r="F345" t="str">
            <v>行田市</v>
          </cell>
        </row>
        <row r="346">
          <cell r="A346">
            <v>1113700122</v>
          </cell>
          <cell r="B346" t="str">
            <v>E-47</v>
          </cell>
          <cell r="C346" t="str">
            <v>社会福祉法人（社協以外）</v>
          </cell>
          <cell r="D346" t="str">
            <v>(福)福潤の会</v>
          </cell>
          <cell r="E346" t="str">
            <v>レイズアップ</v>
          </cell>
          <cell r="F346" t="str">
            <v>行田市</v>
          </cell>
        </row>
        <row r="347">
          <cell r="A347">
            <v>1113700130</v>
          </cell>
          <cell r="B347" t="str">
            <v>E-48</v>
          </cell>
          <cell r="C347" t="str">
            <v>特定非営利活動法人</v>
          </cell>
          <cell r="D347" t="str">
            <v>(特非)行田のぞみ園</v>
          </cell>
          <cell r="E347" t="str">
            <v>行田のぞみ園</v>
          </cell>
          <cell r="F347" t="str">
            <v>行田市</v>
          </cell>
        </row>
        <row r="348">
          <cell r="A348">
            <v>1113700148</v>
          </cell>
          <cell r="B348" t="str">
            <v>E-49</v>
          </cell>
          <cell r="C348" t="str">
            <v>特定非営利活動法人</v>
          </cell>
          <cell r="D348" t="str">
            <v>(特非)ＣＩＬひこうせん</v>
          </cell>
          <cell r="E348" t="str">
            <v>こころ</v>
          </cell>
          <cell r="F348" t="str">
            <v>行田市</v>
          </cell>
        </row>
        <row r="349">
          <cell r="A349">
            <v>1113700213</v>
          </cell>
          <cell r="B349" t="str">
            <v>E-50</v>
          </cell>
          <cell r="C349" t="str">
            <v>特定非営利活動法人</v>
          </cell>
          <cell r="D349" t="str">
            <v>(特非)ＷＩＳＨ</v>
          </cell>
          <cell r="E349" t="str">
            <v>福祉アンテナショップ・ノア</v>
          </cell>
          <cell r="F349" t="str">
            <v>行田市</v>
          </cell>
        </row>
        <row r="350">
          <cell r="A350">
            <v>1113700361</v>
          </cell>
          <cell r="B350" t="str">
            <v>E-51</v>
          </cell>
          <cell r="C350" t="str">
            <v>社会福祉法人（社協以外）</v>
          </cell>
          <cell r="D350" t="str">
            <v>（福）橙</v>
          </cell>
          <cell r="E350" t="str">
            <v>明日葉</v>
          </cell>
          <cell r="F350" t="str">
            <v>行田市</v>
          </cell>
        </row>
        <row r="351">
          <cell r="A351">
            <v>1113700445</v>
          </cell>
          <cell r="B351" t="str">
            <v>E-52</v>
          </cell>
          <cell r="C351" t="str">
            <v>社会福祉法人（社協以外）</v>
          </cell>
          <cell r="D351" t="str">
            <v>(福)橙</v>
          </cell>
          <cell r="E351" t="str">
            <v>らーれ</v>
          </cell>
          <cell r="F351" t="str">
            <v>行田市</v>
          </cell>
        </row>
        <row r="352">
          <cell r="A352">
            <v>1113700460</v>
          </cell>
          <cell r="B352" t="str">
            <v>E-53</v>
          </cell>
          <cell r="C352" t="str">
            <v>営利法人</v>
          </cell>
          <cell r="D352" t="str">
            <v>WOOOLY㈱</v>
          </cell>
          <cell r="E352" t="str">
            <v>ウーリー行田</v>
          </cell>
          <cell r="F352" t="str">
            <v>行田市</v>
          </cell>
        </row>
        <row r="353">
          <cell r="A353">
            <v>1113800013</v>
          </cell>
          <cell r="B353" t="str">
            <v>E-54</v>
          </cell>
          <cell r="C353" t="str">
            <v>社会福祉協議会</v>
          </cell>
          <cell r="D353" t="str">
            <v>加須市・（福）加須市社会福祉協議会</v>
          </cell>
          <cell r="E353" t="str">
            <v>加須市障害福祉サービス事業所あけぼの園</v>
          </cell>
          <cell r="F353" t="str">
            <v>加須市</v>
          </cell>
        </row>
        <row r="354">
          <cell r="A354">
            <v>1113800047</v>
          </cell>
          <cell r="B354" t="str">
            <v>E-55</v>
          </cell>
          <cell r="C354" t="str">
            <v>社会福祉法人（社協以外）</v>
          </cell>
          <cell r="D354" t="str">
            <v>(福)一麦福祉会</v>
          </cell>
          <cell r="E354" t="str">
            <v>ワークスみぎわ</v>
          </cell>
          <cell r="F354" t="str">
            <v>加須市</v>
          </cell>
        </row>
        <row r="355">
          <cell r="A355">
            <v>1113800088</v>
          </cell>
          <cell r="B355" t="str">
            <v>E-56</v>
          </cell>
          <cell r="C355" t="str">
            <v>社会福祉法人（社協以外）</v>
          </cell>
          <cell r="D355" t="str">
            <v>(福)昇栄会</v>
          </cell>
          <cell r="E355" t="str">
            <v>けやき工房</v>
          </cell>
          <cell r="F355" t="str">
            <v>加須市</v>
          </cell>
        </row>
        <row r="356">
          <cell r="A356">
            <v>1113800211</v>
          </cell>
          <cell r="B356" t="str">
            <v>E-57</v>
          </cell>
          <cell r="C356" t="str">
            <v>特定非営利活動法人</v>
          </cell>
          <cell r="D356" t="str">
            <v>(特非)わかばの家</v>
          </cell>
          <cell r="E356" t="str">
            <v>わかば</v>
          </cell>
          <cell r="F356" t="str">
            <v>加須市</v>
          </cell>
        </row>
        <row r="357">
          <cell r="A357">
            <v>1113800377</v>
          </cell>
          <cell r="B357" t="str">
            <v>E-58</v>
          </cell>
          <cell r="C357" t="str">
            <v>営利法人</v>
          </cell>
          <cell r="D357" t="str">
            <v>(有)千光社</v>
          </cell>
          <cell r="E357" t="str">
            <v>光の国</v>
          </cell>
          <cell r="F357" t="str">
            <v>加須市</v>
          </cell>
        </row>
        <row r="358">
          <cell r="A358">
            <v>1113800476</v>
          </cell>
          <cell r="B358" t="str">
            <v>E-59</v>
          </cell>
          <cell r="C358" t="str">
            <v>特定非営利活動法人</v>
          </cell>
          <cell r="D358" t="str">
            <v>(特非）ひばりの里ネットワーク</v>
          </cell>
          <cell r="E358" t="str">
            <v>ビビッドラボ</v>
          </cell>
          <cell r="F358" t="str">
            <v>加須市</v>
          </cell>
        </row>
        <row r="359">
          <cell r="A359">
            <v>1113800492</v>
          </cell>
          <cell r="B359" t="str">
            <v>E-60</v>
          </cell>
          <cell r="C359" t="str">
            <v>営利法人</v>
          </cell>
          <cell r="D359" t="str">
            <v>めぐ（株）</v>
          </cell>
          <cell r="E359" t="str">
            <v>めぐ就労継続支援Ｂ型加須</v>
          </cell>
          <cell r="F359" t="str">
            <v>加須市</v>
          </cell>
        </row>
        <row r="360">
          <cell r="A360">
            <v>1113800518</v>
          </cell>
          <cell r="B360" t="str">
            <v>E-61</v>
          </cell>
          <cell r="C360" t="str">
            <v>営利法人</v>
          </cell>
          <cell r="D360" t="str">
            <v>フロイデ（株）</v>
          </cell>
          <cell r="E360" t="str">
            <v>こおろぎ</v>
          </cell>
          <cell r="F360" t="str">
            <v>加須市</v>
          </cell>
        </row>
        <row r="361">
          <cell r="A361">
            <v>1113800534</v>
          </cell>
          <cell r="B361" t="str">
            <v>E-62</v>
          </cell>
          <cell r="C361" t="str">
            <v>営利法人</v>
          </cell>
          <cell r="D361" t="str">
            <v>（有）フクシ</v>
          </cell>
          <cell r="E361" t="str">
            <v>藤の里北川辺作業所</v>
          </cell>
          <cell r="F361" t="str">
            <v>加須市</v>
          </cell>
        </row>
        <row r="362">
          <cell r="A362">
            <v>1113800567</v>
          </cell>
          <cell r="B362" t="str">
            <v>E-63</v>
          </cell>
          <cell r="C362" t="str">
            <v>営利法人</v>
          </cell>
          <cell r="D362" t="str">
            <v>株式会社ビバハウス</v>
          </cell>
          <cell r="E362" t="str">
            <v>ワークデザイン</v>
          </cell>
          <cell r="F362" t="str">
            <v>加須市</v>
          </cell>
        </row>
        <row r="363">
          <cell r="A363">
            <v>1113800575</v>
          </cell>
          <cell r="B363" t="str">
            <v>E-64</v>
          </cell>
          <cell r="C363" t="str">
            <v>その他</v>
          </cell>
          <cell r="D363" t="str">
            <v>一般社団法人勇希</v>
          </cell>
          <cell r="E363" t="str">
            <v>勇希の森</v>
          </cell>
          <cell r="F363" t="str">
            <v>加須市</v>
          </cell>
        </row>
        <row r="364">
          <cell r="A364">
            <v>1113900037</v>
          </cell>
          <cell r="B364" t="str">
            <v>E-65</v>
          </cell>
          <cell r="C364" t="str">
            <v>社会福祉法人（社協以外）</v>
          </cell>
          <cell r="D364" t="str">
            <v>(福)共愛会</v>
          </cell>
          <cell r="E364" t="str">
            <v>共愛会職業センター</v>
          </cell>
          <cell r="F364" t="str">
            <v>羽生市</v>
          </cell>
        </row>
        <row r="365">
          <cell r="A365">
            <v>1113900086</v>
          </cell>
          <cell r="B365" t="str">
            <v>E-66</v>
          </cell>
          <cell r="C365" t="str">
            <v>社会福祉法人（社協以外）</v>
          </cell>
          <cell r="D365" t="str">
            <v>(福)幸生会</v>
          </cell>
          <cell r="E365" t="str">
            <v>むさしの園</v>
          </cell>
          <cell r="F365" t="str">
            <v>羽生市</v>
          </cell>
        </row>
        <row r="366">
          <cell r="A366">
            <v>1113900110</v>
          </cell>
          <cell r="B366" t="str">
            <v>E-67</v>
          </cell>
          <cell r="C366" t="str">
            <v>社会福祉法人（社協以外）</v>
          </cell>
          <cell r="D366" t="str">
            <v>(福)福寿会</v>
          </cell>
          <cell r="E366" t="str">
            <v>ワークピア・はにゅう</v>
          </cell>
          <cell r="F366" t="str">
            <v>羽生市</v>
          </cell>
        </row>
        <row r="367">
          <cell r="A367">
            <v>1113900151</v>
          </cell>
          <cell r="B367" t="str">
            <v>E-68</v>
          </cell>
          <cell r="C367" t="str">
            <v>特定非営利活動法人</v>
          </cell>
          <cell r="D367" t="str">
            <v>(特非)輝</v>
          </cell>
          <cell r="E367" t="str">
            <v>ネリア</v>
          </cell>
          <cell r="F367" t="str">
            <v>羽生市</v>
          </cell>
        </row>
        <row r="368">
          <cell r="A368">
            <v>1113900169</v>
          </cell>
          <cell r="B368" t="str">
            <v>E-69</v>
          </cell>
          <cell r="C368" t="str">
            <v>特定非営利活動法人</v>
          </cell>
          <cell r="D368" t="str">
            <v>(特非)空と雲の家福祉会</v>
          </cell>
          <cell r="E368" t="str">
            <v>多機能型事業所　空と雲の家福祉作業所</v>
          </cell>
          <cell r="F368" t="str">
            <v>羽生市</v>
          </cell>
        </row>
        <row r="369">
          <cell r="A369">
            <v>1113900201</v>
          </cell>
          <cell r="B369" t="str">
            <v>E-70</v>
          </cell>
          <cell r="C369" t="str">
            <v>社会福祉法人（社協以外）</v>
          </cell>
          <cell r="D369" t="str">
            <v>(福)共愛会</v>
          </cell>
          <cell r="E369" t="str">
            <v>ワークショップ南羽生</v>
          </cell>
          <cell r="F369" t="str">
            <v>羽生市</v>
          </cell>
        </row>
        <row r="370">
          <cell r="A370">
            <v>1113900466</v>
          </cell>
          <cell r="B370" t="str">
            <v>E-71</v>
          </cell>
          <cell r="C370" t="str">
            <v>その他</v>
          </cell>
          <cell r="D370" t="str">
            <v>(一社）ゆずりは</v>
          </cell>
          <cell r="E370" t="str">
            <v>とんぼ</v>
          </cell>
          <cell r="F370" t="str">
            <v>羽生市</v>
          </cell>
        </row>
        <row r="371">
          <cell r="A371">
            <v>1113900490</v>
          </cell>
          <cell r="B371" t="str">
            <v>E-72</v>
          </cell>
          <cell r="C371" t="str">
            <v>特定非営利活動法人</v>
          </cell>
          <cell r="D371" t="str">
            <v>（特非）ひまわり</v>
          </cell>
          <cell r="E371" t="str">
            <v>ひまわり</v>
          </cell>
          <cell r="F371" t="str">
            <v>羽生市</v>
          </cell>
        </row>
        <row r="372">
          <cell r="A372">
            <v>1113900516</v>
          </cell>
          <cell r="B372" t="str">
            <v>E-73</v>
          </cell>
          <cell r="C372" t="str">
            <v>社会福祉法人（社協以外）</v>
          </cell>
          <cell r="D372" t="str">
            <v>(福)橙</v>
          </cell>
          <cell r="E372" t="str">
            <v>チューリップ</v>
          </cell>
          <cell r="F372" t="str">
            <v>羽生市</v>
          </cell>
        </row>
        <row r="373">
          <cell r="A373">
            <v>1113900532</v>
          </cell>
          <cell r="B373" t="str">
            <v>E-74</v>
          </cell>
          <cell r="C373" t="str">
            <v>特定非営利活動法人</v>
          </cell>
          <cell r="D373" t="str">
            <v>ＮＰＯ法人　虹</v>
          </cell>
          <cell r="E373" t="str">
            <v>就労継続支援Ｂ型　なないろ</v>
          </cell>
          <cell r="F373" t="str">
            <v>羽生市</v>
          </cell>
        </row>
        <row r="374">
          <cell r="A374">
            <v>1114200080</v>
          </cell>
          <cell r="B374" t="str">
            <v>E-75</v>
          </cell>
          <cell r="C374" t="str">
            <v>社会福祉法人（社協以外）</v>
          </cell>
          <cell r="D374" t="str">
            <v>(福)美里会</v>
          </cell>
          <cell r="E374" t="str">
            <v>コスモスの里</v>
          </cell>
          <cell r="F374" t="str">
            <v>児玉郡美里町</v>
          </cell>
        </row>
        <row r="375">
          <cell r="A375">
            <v>1114233347</v>
          </cell>
          <cell r="B375" t="str">
            <v>E-76</v>
          </cell>
          <cell r="C375" t="str">
            <v>社会福祉法人（社協以外）</v>
          </cell>
          <cell r="D375" t="str">
            <v>(福)つどい福祉会</v>
          </cell>
          <cell r="E375" t="str">
            <v>つどい</v>
          </cell>
          <cell r="F375" t="str">
            <v>児玉郡神川町</v>
          </cell>
        </row>
        <row r="376">
          <cell r="A376">
            <v>1114233370</v>
          </cell>
          <cell r="B376" t="str">
            <v>E-77</v>
          </cell>
          <cell r="C376" t="str">
            <v>社会福祉法人（社協以外）</v>
          </cell>
          <cell r="D376" t="str">
            <v>(福)神川福祉会</v>
          </cell>
          <cell r="E376" t="str">
            <v>神川フロンティア</v>
          </cell>
          <cell r="F376" t="str">
            <v>児玉郡神川町</v>
          </cell>
        </row>
        <row r="377">
          <cell r="A377">
            <v>1114266826</v>
          </cell>
          <cell r="B377" t="str">
            <v>E-78</v>
          </cell>
          <cell r="C377" t="str">
            <v>特定非営利活動法人</v>
          </cell>
          <cell r="D377" t="str">
            <v>(特非)彩花</v>
          </cell>
          <cell r="E377" t="str">
            <v>彩花事業所</v>
          </cell>
          <cell r="F377" t="str">
            <v>児玉郡神川町</v>
          </cell>
        </row>
        <row r="378">
          <cell r="A378">
            <v>1114266933</v>
          </cell>
          <cell r="B378" t="str">
            <v>E-79</v>
          </cell>
          <cell r="C378" t="str">
            <v>その他</v>
          </cell>
          <cell r="D378" t="str">
            <v>（一社）大和</v>
          </cell>
          <cell r="E378" t="str">
            <v>四季彩</v>
          </cell>
          <cell r="F378" t="str">
            <v>児玉郡美里町</v>
          </cell>
        </row>
        <row r="379">
          <cell r="A379">
            <v>1114266974</v>
          </cell>
          <cell r="B379" t="str">
            <v>E-80</v>
          </cell>
          <cell r="C379" t="str">
            <v>営利法人</v>
          </cell>
          <cell r="D379" t="str">
            <v>（株）松栄産業</v>
          </cell>
          <cell r="E379" t="str">
            <v>ステージワン</v>
          </cell>
          <cell r="F379" t="str">
            <v>児玉郡神川町</v>
          </cell>
        </row>
        <row r="380">
          <cell r="A380">
            <v>1114266982</v>
          </cell>
          <cell r="B380" t="str">
            <v>E-81</v>
          </cell>
          <cell r="C380" t="str">
            <v>営利法人</v>
          </cell>
          <cell r="D380" t="str">
            <v>（同）レーベン</v>
          </cell>
          <cell r="E380" t="str">
            <v>多機能型事業所たて糸上里事業所</v>
          </cell>
          <cell r="F380" t="str">
            <v>児玉郡神川町</v>
          </cell>
        </row>
        <row r="381">
          <cell r="A381">
            <v>1114300021</v>
          </cell>
          <cell r="B381" t="str">
            <v>E-82</v>
          </cell>
          <cell r="C381" t="str">
            <v>社会福祉法人（社協以外）</v>
          </cell>
          <cell r="D381" t="str">
            <v>(福)はなわ福祉会</v>
          </cell>
          <cell r="E381" t="str">
            <v>はなわの杜</v>
          </cell>
          <cell r="F381" t="str">
            <v>本庄市</v>
          </cell>
        </row>
        <row r="382">
          <cell r="A382">
            <v>1114300120</v>
          </cell>
          <cell r="B382" t="str">
            <v>E-83</v>
          </cell>
          <cell r="C382" t="str">
            <v>社会福祉法人（社協以外）</v>
          </cell>
          <cell r="D382" t="str">
            <v>(福)美里会</v>
          </cell>
          <cell r="E382" t="str">
            <v>ワークみさと</v>
          </cell>
          <cell r="F382" t="str">
            <v>本庄市</v>
          </cell>
        </row>
        <row r="383">
          <cell r="A383">
            <v>1114300138</v>
          </cell>
          <cell r="B383" t="str">
            <v>E-84</v>
          </cell>
          <cell r="C383" t="str">
            <v>特定非営利活動法人</v>
          </cell>
          <cell r="D383" t="str">
            <v>(特非)古太萬の会</v>
          </cell>
          <cell r="E383" t="str">
            <v>佐久間さんち</v>
          </cell>
          <cell r="F383" t="str">
            <v>本庄市</v>
          </cell>
        </row>
        <row r="384">
          <cell r="A384">
            <v>1114300229</v>
          </cell>
          <cell r="B384" t="str">
            <v>E-85</v>
          </cell>
          <cell r="C384" t="str">
            <v>特定非営利活動法人</v>
          </cell>
          <cell r="D384" t="str">
            <v>(特非)児玉郡市障がい者就労支援センター</v>
          </cell>
          <cell r="E384" t="str">
            <v>陽</v>
          </cell>
          <cell r="F384" t="str">
            <v>本庄市</v>
          </cell>
        </row>
        <row r="385">
          <cell r="A385">
            <v>1114300252</v>
          </cell>
          <cell r="B385" t="str">
            <v>E-86</v>
          </cell>
          <cell r="C385" t="str">
            <v>特定非営利活動法人</v>
          </cell>
          <cell r="D385" t="str">
            <v>（特非）ライフサポート</v>
          </cell>
          <cell r="E385" t="str">
            <v>３Ｃ本庄</v>
          </cell>
          <cell r="F385" t="str">
            <v>本庄市</v>
          </cell>
        </row>
        <row r="386">
          <cell r="A386">
            <v>1114300260</v>
          </cell>
          <cell r="B386" t="str">
            <v>E-87</v>
          </cell>
          <cell r="C386" t="str">
            <v>その他</v>
          </cell>
          <cell r="D386" t="str">
            <v>（一社）彩の国共生福祉会</v>
          </cell>
          <cell r="E386" t="str">
            <v>スカイノート本庄</v>
          </cell>
          <cell r="F386" t="str">
            <v>本庄市</v>
          </cell>
        </row>
        <row r="387">
          <cell r="A387">
            <v>1114300302</v>
          </cell>
          <cell r="B387" t="str">
            <v>E-88</v>
          </cell>
          <cell r="C387" t="str">
            <v>営利法人</v>
          </cell>
          <cell r="D387" t="str">
            <v>ライフエール(株)</v>
          </cell>
          <cell r="E387" t="str">
            <v>ほーぷ</v>
          </cell>
          <cell r="F387" t="str">
            <v>本庄市</v>
          </cell>
        </row>
        <row r="388">
          <cell r="A388">
            <v>1114300336</v>
          </cell>
          <cell r="B388" t="str">
            <v>E-89</v>
          </cell>
          <cell r="C388" t="str">
            <v>その他</v>
          </cell>
          <cell r="D388" t="str">
            <v>(一社）プラスえがお</v>
          </cell>
          <cell r="E388" t="str">
            <v>えがお工房</v>
          </cell>
          <cell r="F388" t="str">
            <v>本庄市</v>
          </cell>
        </row>
        <row r="389">
          <cell r="A389">
            <v>1114300419</v>
          </cell>
          <cell r="B389" t="str">
            <v>E-90</v>
          </cell>
          <cell r="C389" t="str">
            <v>特定非営利活動法人</v>
          </cell>
          <cell r="D389" t="str">
            <v>（特非）十人十色</v>
          </cell>
          <cell r="E389" t="str">
            <v>就労継続支援B型　十人十色</v>
          </cell>
          <cell r="F389" t="str">
            <v>本庄市</v>
          </cell>
        </row>
        <row r="390">
          <cell r="A390">
            <v>1114300427</v>
          </cell>
          <cell r="B390" t="str">
            <v>E-91</v>
          </cell>
          <cell r="C390" t="str">
            <v>特定非営利活動法人</v>
          </cell>
          <cell r="D390" t="str">
            <v>特定非営利活動法人ソーシャルハウス</v>
          </cell>
          <cell r="E390" t="str">
            <v>ソーシャルハウス本庄</v>
          </cell>
          <cell r="F390" t="str">
            <v>本庄市</v>
          </cell>
        </row>
        <row r="391">
          <cell r="A391">
            <v>1114300435</v>
          </cell>
          <cell r="B391" t="str">
            <v>E-92</v>
          </cell>
          <cell r="C391" t="str">
            <v>営利法人</v>
          </cell>
          <cell r="D391" t="str">
            <v>WOOOLY（株）</v>
          </cell>
          <cell r="E391" t="str">
            <v>ウーリー本庄</v>
          </cell>
          <cell r="F391" t="str">
            <v>本庄市</v>
          </cell>
        </row>
        <row r="392">
          <cell r="A392">
            <v>1114300443</v>
          </cell>
          <cell r="B392" t="str">
            <v>E-93</v>
          </cell>
          <cell r="C392" t="str">
            <v>営利法人</v>
          </cell>
          <cell r="D392" t="str">
            <v>株式会社コレット</v>
          </cell>
          <cell r="E392" t="str">
            <v>就労継続支援B型事業所グリット</v>
          </cell>
          <cell r="F392" t="str">
            <v>本庄市</v>
          </cell>
        </row>
        <row r="393">
          <cell r="A393">
            <v>1114500059</v>
          </cell>
          <cell r="B393" t="str">
            <v>E-94</v>
          </cell>
          <cell r="C393" t="str">
            <v>社会福祉法人（社協以外）</v>
          </cell>
          <cell r="D393" t="str">
            <v>(福)つゆくさ</v>
          </cell>
          <cell r="E393" t="str">
            <v>わーくほーむ江南</v>
          </cell>
          <cell r="F393" t="str">
            <v>熊谷市</v>
          </cell>
        </row>
        <row r="394">
          <cell r="A394">
            <v>1114550021</v>
          </cell>
          <cell r="B394" t="str">
            <v>E-95</v>
          </cell>
          <cell r="C394" t="str">
            <v>社会福祉法人（社協以外）</v>
          </cell>
          <cell r="D394" t="str">
            <v>(福)はぐくむ会</v>
          </cell>
          <cell r="E394" t="str">
            <v>はぐくみ園</v>
          </cell>
          <cell r="F394" t="str">
            <v>大里郡寄居町</v>
          </cell>
        </row>
        <row r="395">
          <cell r="A395">
            <v>1114550088</v>
          </cell>
          <cell r="B395" t="str">
            <v>E-96</v>
          </cell>
          <cell r="C395" t="str">
            <v>社会福祉法人（社協以外）</v>
          </cell>
          <cell r="D395" t="str">
            <v>(福)おぶすま福祉会</v>
          </cell>
          <cell r="E395" t="str">
            <v>寄居事業所</v>
          </cell>
          <cell r="F395" t="str">
            <v>大里郡寄居町</v>
          </cell>
        </row>
        <row r="396">
          <cell r="A396">
            <v>1114550138</v>
          </cell>
          <cell r="B396" t="str">
            <v>E-97</v>
          </cell>
          <cell r="C396" t="str">
            <v>特定非営利活動法人</v>
          </cell>
          <cell r="D396" t="str">
            <v>(特非)ひだまりの会</v>
          </cell>
          <cell r="E396" t="str">
            <v>ひだまり作業所</v>
          </cell>
          <cell r="F396" t="str">
            <v>大里郡寄居町</v>
          </cell>
        </row>
        <row r="397">
          <cell r="A397">
            <v>1114550153</v>
          </cell>
          <cell r="B397" t="str">
            <v>E-98</v>
          </cell>
          <cell r="C397" t="str">
            <v>特定非営利活動法人</v>
          </cell>
          <cell r="D397" t="str">
            <v>(特非)桑の実</v>
          </cell>
          <cell r="E397" t="str">
            <v>桑の実クラブ</v>
          </cell>
          <cell r="F397" t="str">
            <v>大里郡寄居町</v>
          </cell>
        </row>
        <row r="398">
          <cell r="A398">
            <v>1114600099</v>
          </cell>
          <cell r="B398" t="str">
            <v>E-99</v>
          </cell>
          <cell r="C398" t="str">
            <v>社会福祉法人（社協以外）</v>
          </cell>
          <cell r="D398" t="str">
            <v>(福)幸仁会</v>
          </cell>
          <cell r="E398" t="str">
            <v>川本園</v>
          </cell>
          <cell r="F398" t="str">
            <v>深谷市</v>
          </cell>
        </row>
        <row r="399">
          <cell r="A399">
            <v>1114600107</v>
          </cell>
          <cell r="B399" t="str">
            <v>F-1</v>
          </cell>
          <cell r="C399" t="str">
            <v>社会福祉法人（社協以外）</v>
          </cell>
          <cell r="D399" t="str">
            <v>(福)幸仁会</v>
          </cell>
          <cell r="E399" t="str">
            <v>ウッドワーク川本</v>
          </cell>
          <cell r="F399" t="str">
            <v>深谷市</v>
          </cell>
        </row>
        <row r="400">
          <cell r="A400">
            <v>1114600131</v>
          </cell>
          <cell r="B400" t="str">
            <v>F-2</v>
          </cell>
          <cell r="C400" t="str">
            <v>社会福祉法人（社協以外）</v>
          </cell>
          <cell r="D400" t="str">
            <v>(福)埼玉のぞみの園</v>
          </cell>
          <cell r="E400" t="str">
            <v>第２春日園</v>
          </cell>
          <cell r="F400" t="str">
            <v>深谷市</v>
          </cell>
        </row>
        <row r="401">
          <cell r="A401">
            <v>1114600198</v>
          </cell>
          <cell r="B401" t="str">
            <v>F-3</v>
          </cell>
          <cell r="C401" t="str">
            <v>社会福祉法人（社協以外）</v>
          </cell>
          <cell r="D401" t="str">
            <v>(福)埼玉朝日会</v>
          </cell>
          <cell r="E401" t="str">
            <v>埼玉朝日園</v>
          </cell>
          <cell r="F401" t="str">
            <v>深谷市</v>
          </cell>
        </row>
        <row r="402">
          <cell r="A402">
            <v>1114600214</v>
          </cell>
          <cell r="B402" t="str">
            <v>F-4</v>
          </cell>
          <cell r="C402" t="str">
            <v>社会福祉法人（社協以外）</v>
          </cell>
          <cell r="D402" t="str">
            <v>(福)昴</v>
          </cell>
          <cell r="E402" t="str">
            <v>ワークショップ・チボリ</v>
          </cell>
          <cell r="F402" t="str">
            <v>深谷市</v>
          </cell>
        </row>
        <row r="403">
          <cell r="A403">
            <v>1114600305</v>
          </cell>
          <cell r="B403" t="str">
            <v>F-5</v>
          </cell>
          <cell r="C403" t="str">
            <v>特定非営利活動法人</v>
          </cell>
          <cell r="D403" t="str">
            <v>(特非)みんなのいえ</v>
          </cell>
          <cell r="E403" t="str">
            <v>みんなのいえ</v>
          </cell>
          <cell r="F403" t="str">
            <v>深谷市</v>
          </cell>
        </row>
        <row r="404">
          <cell r="A404">
            <v>1114600313</v>
          </cell>
          <cell r="B404" t="str">
            <v>F-6</v>
          </cell>
          <cell r="C404" t="str">
            <v>特定非営利活動法人</v>
          </cell>
          <cell r="D404" t="str">
            <v>(特非)まきの木福祉会</v>
          </cell>
          <cell r="E404" t="str">
            <v>フレンドセンターまきの木</v>
          </cell>
          <cell r="F404" t="str">
            <v>深谷市</v>
          </cell>
        </row>
        <row r="405">
          <cell r="A405">
            <v>1114600404</v>
          </cell>
          <cell r="B405" t="str">
            <v>F-7</v>
          </cell>
          <cell r="C405" t="str">
            <v>特定非営利活動法人</v>
          </cell>
          <cell r="D405" t="str">
            <v>(特非)ライフサポート</v>
          </cell>
          <cell r="E405" t="str">
            <v>ナイスデイ</v>
          </cell>
          <cell r="F405" t="str">
            <v>深谷市</v>
          </cell>
        </row>
        <row r="406">
          <cell r="A406">
            <v>1114600412</v>
          </cell>
          <cell r="B406" t="str">
            <v>F-8</v>
          </cell>
          <cell r="C406" t="str">
            <v>社会福祉法人（社協以外）</v>
          </cell>
          <cell r="D406" t="str">
            <v>(福)日本失明者協会</v>
          </cell>
          <cell r="E406" t="str">
            <v>盲人ホームあさひ園</v>
          </cell>
          <cell r="F406" t="str">
            <v>深谷市</v>
          </cell>
        </row>
        <row r="407">
          <cell r="A407">
            <v>1114600511</v>
          </cell>
          <cell r="B407" t="str">
            <v>F-9</v>
          </cell>
          <cell r="C407" t="str">
            <v>特定非営利活動法人</v>
          </cell>
          <cell r="D407" t="str">
            <v>(特非)よもぎの会</v>
          </cell>
          <cell r="E407" t="str">
            <v>よもぎ野事業所</v>
          </cell>
          <cell r="F407" t="str">
            <v>深谷市</v>
          </cell>
        </row>
        <row r="408">
          <cell r="A408">
            <v>1114600545</v>
          </cell>
          <cell r="B408" t="str">
            <v>F-10</v>
          </cell>
          <cell r="C408" t="str">
            <v>社会福祉法人（社協以外）</v>
          </cell>
          <cell r="D408" t="str">
            <v>(福)歩む会福祉会</v>
          </cell>
          <cell r="E408" t="str">
            <v>スワン深谷</v>
          </cell>
          <cell r="F408" t="str">
            <v>深谷市</v>
          </cell>
        </row>
        <row r="409">
          <cell r="A409">
            <v>1114600578</v>
          </cell>
          <cell r="B409" t="str">
            <v>F-11</v>
          </cell>
          <cell r="C409" t="str">
            <v>特定非営利活動法人</v>
          </cell>
          <cell r="D409" t="str">
            <v>(特非)エル・フォー</v>
          </cell>
          <cell r="E409" t="str">
            <v>エル・フォー</v>
          </cell>
          <cell r="F409" t="str">
            <v>深谷市</v>
          </cell>
        </row>
        <row r="410">
          <cell r="A410">
            <v>1114600693</v>
          </cell>
          <cell r="B410" t="str">
            <v>F-12</v>
          </cell>
          <cell r="C410" t="str">
            <v>特定非営利活動法人</v>
          </cell>
          <cell r="D410" t="str">
            <v>(特非)はーとふるさぽーと</v>
          </cell>
          <cell r="E410" t="str">
            <v>ワーカーズ</v>
          </cell>
          <cell r="F410" t="str">
            <v>深谷市</v>
          </cell>
        </row>
        <row r="411">
          <cell r="A411">
            <v>1114600719</v>
          </cell>
          <cell r="B411" t="str">
            <v>F-13</v>
          </cell>
          <cell r="C411" t="str">
            <v>社会福祉法人（社協以外）</v>
          </cell>
          <cell r="D411" t="str">
            <v>(福)埼玉のぞみの園</v>
          </cell>
          <cell r="E411" t="str">
            <v>深谷たんぽぽ</v>
          </cell>
          <cell r="F411" t="str">
            <v>深谷市</v>
          </cell>
        </row>
        <row r="412">
          <cell r="A412">
            <v>1114600768</v>
          </cell>
          <cell r="B412" t="str">
            <v>F-14</v>
          </cell>
          <cell r="C412" t="str">
            <v>社会福祉法人（社協以外）</v>
          </cell>
          <cell r="D412" t="str">
            <v>(福)かつみ会</v>
          </cell>
          <cell r="E412" t="str">
            <v>ワークハウスエンゼル</v>
          </cell>
          <cell r="F412" t="str">
            <v>深谷市</v>
          </cell>
        </row>
        <row r="413">
          <cell r="A413">
            <v>1114600818</v>
          </cell>
          <cell r="B413" t="str">
            <v>F-15</v>
          </cell>
          <cell r="C413" t="str">
            <v>営利法人</v>
          </cell>
          <cell r="D413" t="str">
            <v>(株)笑満の杜</v>
          </cell>
          <cell r="E413" t="str">
            <v>ＴＯＭＯＳ</v>
          </cell>
          <cell r="F413" t="str">
            <v>深谷市</v>
          </cell>
        </row>
        <row r="414">
          <cell r="A414">
            <v>1114600834</v>
          </cell>
          <cell r="B414" t="str">
            <v>F-16</v>
          </cell>
          <cell r="C414" t="str">
            <v>社会福祉法人（社協以外）</v>
          </cell>
          <cell r="D414" t="str">
            <v>(福)ふかや精神保健福祉の会まゆだま</v>
          </cell>
          <cell r="E414" t="str">
            <v>フレンドリー</v>
          </cell>
          <cell r="F414" t="str">
            <v>深谷市</v>
          </cell>
        </row>
        <row r="415">
          <cell r="A415">
            <v>1114600842</v>
          </cell>
          <cell r="B415" t="str">
            <v>F-17</v>
          </cell>
          <cell r="C415" t="str">
            <v>社会福祉法人（社協以外）</v>
          </cell>
          <cell r="D415" t="str">
            <v>(福)ふかや精神保健福祉の会まゆだま</v>
          </cell>
          <cell r="E415" t="str">
            <v>ジョブサポートはぶたえ</v>
          </cell>
          <cell r="F415" t="str">
            <v>深谷市</v>
          </cell>
        </row>
        <row r="416">
          <cell r="A416">
            <v>1114600859</v>
          </cell>
          <cell r="B416" t="str">
            <v>F-18</v>
          </cell>
          <cell r="C416" t="str">
            <v>特定非営利活動法人</v>
          </cell>
          <cell r="D416" t="str">
            <v>(特非)道の空路</v>
          </cell>
          <cell r="E416" t="str">
            <v>花笑之木工房</v>
          </cell>
          <cell r="F416" t="str">
            <v>深谷市</v>
          </cell>
        </row>
        <row r="417">
          <cell r="A417">
            <v>1114600875</v>
          </cell>
          <cell r="B417" t="str">
            <v>F-19</v>
          </cell>
          <cell r="C417" t="str">
            <v>営利法人</v>
          </cell>
          <cell r="D417" t="str">
            <v>（株）ライフサポート</v>
          </cell>
          <cell r="E417" t="str">
            <v>すまいる</v>
          </cell>
          <cell r="F417" t="str">
            <v>深谷市</v>
          </cell>
        </row>
        <row r="418">
          <cell r="A418">
            <v>1114600909</v>
          </cell>
          <cell r="B418" t="str">
            <v>F-20</v>
          </cell>
          <cell r="C418" t="str">
            <v>特定非営利活動法人</v>
          </cell>
          <cell r="D418" t="str">
            <v>(特非)ワーカーズコープ</v>
          </cell>
          <cell r="E418" t="str">
            <v>はじめの一歩</v>
          </cell>
          <cell r="F418" t="str">
            <v>深谷市</v>
          </cell>
        </row>
        <row r="419">
          <cell r="A419">
            <v>1114600917</v>
          </cell>
          <cell r="B419" t="str">
            <v>F-21</v>
          </cell>
          <cell r="C419" t="str">
            <v>営利法人</v>
          </cell>
          <cell r="D419" t="str">
            <v>(株)東和瓦建材</v>
          </cell>
          <cell r="E419" t="str">
            <v>穂の里</v>
          </cell>
          <cell r="F419" t="str">
            <v>深谷市</v>
          </cell>
        </row>
        <row r="420">
          <cell r="A420">
            <v>1114600941</v>
          </cell>
          <cell r="B420" t="str">
            <v>F-22</v>
          </cell>
          <cell r="C420" t="str">
            <v>特定非営利活動法人</v>
          </cell>
          <cell r="D420" t="str">
            <v>(特非)風林企画</v>
          </cell>
          <cell r="E420" t="str">
            <v>風林</v>
          </cell>
          <cell r="F420" t="str">
            <v>深谷市</v>
          </cell>
        </row>
        <row r="421">
          <cell r="A421">
            <v>1114601030</v>
          </cell>
          <cell r="B421" t="str">
            <v>F-23</v>
          </cell>
          <cell r="C421" t="str">
            <v>営利法人</v>
          </cell>
          <cell r="D421" t="str">
            <v>(株)笑満の杜</v>
          </cell>
          <cell r="E421" t="str">
            <v>灯</v>
          </cell>
          <cell r="F421" t="str">
            <v>深谷市</v>
          </cell>
        </row>
        <row r="422">
          <cell r="A422">
            <v>1114601105</v>
          </cell>
          <cell r="B422" t="str">
            <v>F-24</v>
          </cell>
          <cell r="C422" t="str">
            <v>特定非営利活動法人</v>
          </cell>
          <cell r="D422" t="str">
            <v>（特非）ホワイトベース</v>
          </cell>
          <cell r="E422" t="str">
            <v>ホワイトキャンバス</v>
          </cell>
          <cell r="F422" t="str">
            <v>深谷市</v>
          </cell>
        </row>
        <row r="423">
          <cell r="A423">
            <v>1114601113</v>
          </cell>
          <cell r="B423" t="str">
            <v>F-25</v>
          </cell>
          <cell r="C423" t="str">
            <v>社会福祉法人（社協以外）</v>
          </cell>
          <cell r="D423" t="str">
            <v>（福）いこいの里</v>
          </cell>
          <cell r="E423" t="str">
            <v>鶴亀工房</v>
          </cell>
          <cell r="F423" t="str">
            <v>深谷市</v>
          </cell>
        </row>
        <row r="424">
          <cell r="A424">
            <v>1114601139</v>
          </cell>
          <cell r="B424" t="str">
            <v>F-26</v>
          </cell>
          <cell r="C424" t="str">
            <v>営利法人</v>
          </cell>
          <cell r="D424" t="str">
            <v>（有）在宅福祉支援推進センター</v>
          </cell>
          <cell r="E424" t="str">
            <v>エンジョイ　アシスト</v>
          </cell>
          <cell r="F424" t="str">
            <v>深谷市</v>
          </cell>
        </row>
        <row r="425">
          <cell r="A425">
            <v>1114601147</v>
          </cell>
          <cell r="B425" t="str">
            <v>F-27</v>
          </cell>
          <cell r="C425" t="str">
            <v>その他</v>
          </cell>
          <cell r="D425" t="str">
            <v>（一社）フリースタイルスポーツ</v>
          </cell>
          <cell r="E425" t="str">
            <v>虹色</v>
          </cell>
          <cell r="F425" t="str">
            <v>深谷市</v>
          </cell>
        </row>
        <row r="426">
          <cell r="A426">
            <v>1114601162</v>
          </cell>
          <cell r="B426" t="str">
            <v>F-28</v>
          </cell>
          <cell r="C426" t="str">
            <v>医療法人</v>
          </cell>
          <cell r="D426" t="str">
            <v>医療法人社団勝医会</v>
          </cell>
          <cell r="E426" t="str">
            <v>いまここワーク</v>
          </cell>
          <cell r="F426" t="str">
            <v>深谷市</v>
          </cell>
        </row>
        <row r="427">
          <cell r="A427">
            <v>1114860073</v>
          </cell>
          <cell r="B427" t="str">
            <v>F-29</v>
          </cell>
          <cell r="C427" t="str">
            <v>特定非営利活動法人</v>
          </cell>
          <cell r="D427" t="str">
            <v>(特非)障がい者自立支援農場きづな</v>
          </cell>
          <cell r="E427" t="str">
            <v>障がい者自立支援農場きづな作業所</v>
          </cell>
          <cell r="F427" t="str">
            <v>秩父郡小鹿野町</v>
          </cell>
        </row>
        <row r="428">
          <cell r="A428">
            <v>1114860115</v>
          </cell>
          <cell r="B428" t="str">
            <v>F-30</v>
          </cell>
          <cell r="C428" t="str">
            <v>特定非営利活動法人</v>
          </cell>
          <cell r="D428" t="str">
            <v>(特非)小鹿の夢</v>
          </cell>
          <cell r="E428" t="str">
            <v>アンゴラ王国</v>
          </cell>
          <cell r="F428" t="str">
            <v>秩父郡小鹿野町</v>
          </cell>
        </row>
        <row r="429">
          <cell r="A429">
            <v>1114860123</v>
          </cell>
          <cell r="B429" t="str">
            <v>F-31</v>
          </cell>
          <cell r="C429" t="str">
            <v>社会福祉法人（社協以外）</v>
          </cell>
          <cell r="D429" t="str">
            <v>長瀞町・(福)清心会</v>
          </cell>
          <cell r="E429" t="str">
            <v>長瀞町高齢者障がい者いきいきセンター</v>
          </cell>
          <cell r="F429" t="str">
            <v>秩父郡長瀞町</v>
          </cell>
        </row>
        <row r="430">
          <cell r="A430">
            <v>1114860156</v>
          </cell>
          <cell r="B430" t="str">
            <v>F-32</v>
          </cell>
          <cell r="C430" t="str">
            <v>社会福祉法人（社協以外）</v>
          </cell>
          <cell r="D430" t="str">
            <v>（福）小鹿野ひまわり福祉会</v>
          </cell>
          <cell r="E430" t="str">
            <v>就労支援施設ぶんぶん</v>
          </cell>
          <cell r="F430" t="str">
            <v>秩父郡小鹿野町</v>
          </cell>
        </row>
        <row r="431">
          <cell r="A431">
            <v>1114900044</v>
          </cell>
          <cell r="B431" t="str">
            <v>F-33</v>
          </cell>
          <cell r="C431" t="str">
            <v>社会福祉法人（社協以外）</v>
          </cell>
          <cell r="D431" t="str">
            <v>(福)清心会</v>
          </cell>
          <cell r="E431" t="str">
            <v>さやか</v>
          </cell>
          <cell r="F431" t="str">
            <v>秩父市</v>
          </cell>
        </row>
        <row r="432">
          <cell r="A432">
            <v>1114900085</v>
          </cell>
          <cell r="B432" t="str">
            <v>F-34</v>
          </cell>
          <cell r="C432" t="str">
            <v>特定非営利活動法人</v>
          </cell>
          <cell r="D432" t="str">
            <v>(特非)ケルン</v>
          </cell>
          <cell r="E432" t="str">
            <v>作業所ケルン</v>
          </cell>
          <cell r="F432" t="str">
            <v>秩父市</v>
          </cell>
        </row>
        <row r="433">
          <cell r="A433">
            <v>1114900093</v>
          </cell>
          <cell r="B433" t="str">
            <v>F-35</v>
          </cell>
          <cell r="C433" t="str">
            <v>特定非営利活動法人</v>
          </cell>
          <cell r="D433" t="str">
            <v>(特非)障がい者自立支援自立工房山叶本舗</v>
          </cell>
          <cell r="E433" t="str">
            <v>自立工房　山叶本舗</v>
          </cell>
          <cell r="F433" t="str">
            <v>秩父市</v>
          </cell>
        </row>
        <row r="434">
          <cell r="A434">
            <v>1114900150</v>
          </cell>
          <cell r="B434" t="str">
            <v>F-36</v>
          </cell>
          <cell r="C434" t="str">
            <v>特定非営利活動法人</v>
          </cell>
          <cell r="D434" t="str">
            <v>(特非)パレット秩父</v>
          </cell>
          <cell r="E434" t="str">
            <v>パレット秩父</v>
          </cell>
          <cell r="F434" t="str">
            <v>秩父市</v>
          </cell>
        </row>
        <row r="435">
          <cell r="A435">
            <v>1114900176</v>
          </cell>
          <cell r="B435" t="str">
            <v>F-37</v>
          </cell>
          <cell r="C435" t="str">
            <v>社会福祉法人（社協以外）</v>
          </cell>
          <cell r="D435" t="str">
            <v>(福)くわの実会</v>
          </cell>
          <cell r="E435" t="str">
            <v>障害者活動センターキックオフ巴川</v>
          </cell>
          <cell r="F435" t="str">
            <v>秩父市</v>
          </cell>
        </row>
        <row r="436">
          <cell r="A436">
            <v>1114900192</v>
          </cell>
          <cell r="B436" t="str">
            <v>F-38</v>
          </cell>
          <cell r="C436" t="str">
            <v>医療法人</v>
          </cell>
          <cell r="D436" t="str">
            <v>(医)全和会</v>
          </cell>
          <cell r="E436" t="str">
            <v>自立支援施設　武甲の森</v>
          </cell>
          <cell r="F436" t="str">
            <v>秩父市</v>
          </cell>
        </row>
        <row r="437">
          <cell r="A437">
            <v>1114900291</v>
          </cell>
          <cell r="B437" t="str">
            <v>F-39</v>
          </cell>
          <cell r="C437" t="str">
            <v>特定非営利活動法人</v>
          </cell>
          <cell r="D437" t="str">
            <v>(特非)笑楽工房</v>
          </cell>
          <cell r="E437" t="str">
            <v>笑楽工房</v>
          </cell>
          <cell r="F437" t="str">
            <v>秩父市</v>
          </cell>
        </row>
        <row r="438">
          <cell r="A438">
            <v>1114900309</v>
          </cell>
          <cell r="B438" t="str">
            <v>F-40</v>
          </cell>
          <cell r="C438" t="str">
            <v>営利法人</v>
          </cell>
          <cell r="D438" t="str">
            <v>(株)秩父物産</v>
          </cell>
          <cell r="E438" t="str">
            <v>障がい者自立支援　さくらファーム</v>
          </cell>
          <cell r="F438" t="str">
            <v>秩父市</v>
          </cell>
        </row>
        <row r="439">
          <cell r="A439">
            <v>1114900341</v>
          </cell>
          <cell r="B439" t="str">
            <v>F-41</v>
          </cell>
          <cell r="C439" t="str">
            <v>特定非営利活動法人</v>
          </cell>
          <cell r="D439" t="str">
            <v>（特非）はぴねす</v>
          </cell>
          <cell r="E439" t="str">
            <v>自立支援工房はぴねす秩父</v>
          </cell>
          <cell r="F439" t="str">
            <v>秩父市</v>
          </cell>
        </row>
        <row r="440">
          <cell r="A440">
            <v>1114900366</v>
          </cell>
          <cell r="B440" t="str">
            <v>F-42</v>
          </cell>
          <cell r="C440" t="str">
            <v>営利法人</v>
          </cell>
          <cell r="D440" t="str">
            <v>（株）はなふえ</v>
          </cell>
          <cell r="E440" t="str">
            <v>はなふえ</v>
          </cell>
          <cell r="F440" t="str">
            <v>秩父市</v>
          </cell>
        </row>
        <row r="441">
          <cell r="A441">
            <v>1114900408</v>
          </cell>
          <cell r="B441" t="str">
            <v>F-43</v>
          </cell>
          <cell r="C441" t="str">
            <v>営利法人</v>
          </cell>
          <cell r="D441" t="str">
            <v>(有)タイヘイ建宅</v>
          </cell>
          <cell r="E441" t="str">
            <v>就労継続支援いろり</v>
          </cell>
          <cell r="F441" t="str">
            <v>秩父市</v>
          </cell>
        </row>
        <row r="442">
          <cell r="A442">
            <v>1115100321</v>
          </cell>
          <cell r="B442" t="str">
            <v>F-44</v>
          </cell>
          <cell r="C442" t="str">
            <v>社会福祉法人（社協以外）</v>
          </cell>
          <cell r="D442" t="str">
            <v>(福)埼玉福祉会</v>
          </cell>
          <cell r="E442" t="str">
            <v>アイズ</v>
          </cell>
          <cell r="F442" t="str">
            <v>新座市</v>
          </cell>
        </row>
        <row r="443">
          <cell r="A443">
            <v>1115100347</v>
          </cell>
          <cell r="B443" t="str">
            <v>F-45</v>
          </cell>
          <cell r="C443" t="str">
            <v>社会福祉法人（社協以外）</v>
          </cell>
          <cell r="D443" t="str">
            <v>(福)にいざ</v>
          </cell>
          <cell r="E443" t="str">
            <v>福祉工房さわらび</v>
          </cell>
          <cell r="F443" t="str">
            <v>新座市</v>
          </cell>
        </row>
        <row r="444">
          <cell r="A444">
            <v>1115100370</v>
          </cell>
          <cell r="B444" t="str">
            <v>F-46</v>
          </cell>
          <cell r="C444" t="str">
            <v>特定非営利活動法人</v>
          </cell>
          <cell r="D444" t="str">
            <v>(特非)シンフォニー</v>
          </cell>
          <cell r="E444" t="str">
            <v>シンフォニー</v>
          </cell>
          <cell r="F444" t="str">
            <v>新座市</v>
          </cell>
        </row>
        <row r="445">
          <cell r="A445">
            <v>1115100412</v>
          </cell>
          <cell r="B445" t="str">
            <v>F-47</v>
          </cell>
          <cell r="C445" t="str">
            <v>社会福祉法人（社協以外）</v>
          </cell>
          <cell r="D445" t="str">
            <v>(福)新座市障害者を守る会</v>
          </cell>
          <cell r="E445" t="str">
            <v>くるみの木</v>
          </cell>
          <cell r="F445" t="str">
            <v>新座市</v>
          </cell>
        </row>
        <row r="446">
          <cell r="A446">
            <v>1115100420</v>
          </cell>
          <cell r="B446" t="str">
            <v>F-48</v>
          </cell>
          <cell r="C446" t="str">
            <v>社会福祉法人（社協以外）</v>
          </cell>
          <cell r="D446" t="str">
            <v>(福)新座市障害者を守る会</v>
          </cell>
          <cell r="E446" t="str">
            <v>こぶしの森</v>
          </cell>
          <cell r="F446" t="str">
            <v>新座市</v>
          </cell>
        </row>
        <row r="447">
          <cell r="A447">
            <v>1115100768</v>
          </cell>
          <cell r="B447" t="str">
            <v>F-49</v>
          </cell>
          <cell r="C447" t="str">
            <v>社会福祉法人（社協以外）</v>
          </cell>
          <cell r="D447" t="str">
            <v>(福)埼玉福祉会</v>
          </cell>
          <cell r="E447" t="str">
            <v>ここから</v>
          </cell>
          <cell r="F447" t="str">
            <v>新座市</v>
          </cell>
        </row>
        <row r="448">
          <cell r="A448">
            <v>1115100792</v>
          </cell>
          <cell r="B448" t="str">
            <v>F-50</v>
          </cell>
          <cell r="C448" t="str">
            <v>営利法人</v>
          </cell>
          <cell r="D448" t="str">
            <v>(株)日本クリード</v>
          </cell>
          <cell r="E448" t="str">
            <v>らびっと</v>
          </cell>
          <cell r="F448" t="str">
            <v>新座市</v>
          </cell>
        </row>
        <row r="449">
          <cell r="A449">
            <v>1115100842</v>
          </cell>
          <cell r="B449" t="str">
            <v>F-51</v>
          </cell>
          <cell r="C449" t="str">
            <v>その他</v>
          </cell>
          <cell r="D449" t="str">
            <v>（一社）MeRise</v>
          </cell>
          <cell r="E449" t="str">
            <v>富士見みらい図</v>
          </cell>
          <cell r="F449" t="str">
            <v>富士見市</v>
          </cell>
        </row>
        <row r="450">
          <cell r="A450">
            <v>1115100867</v>
          </cell>
          <cell r="B450" t="str">
            <v>F-52</v>
          </cell>
          <cell r="C450" t="str">
            <v>社会福祉法人（社協以外）</v>
          </cell>
          <cell r="D450" t="str">
            <v>（福）光彩会</v>
          </cell>
          <cell r="E450" t="str">
            <v>障害者多機能型施設新座みちしるべ</v>
          </cell>
          <cell r="F450" t="str">
            <v>新座市</v>
          </cell>
        </row>
        <row r="451">
          <cell r="A451">
            <v>1115200097</v>
          </cell>
          <cell r="B451" t="str">
            <v>F-53</v>
          </cell>
          <cell r="C451" t="str">
            <v>社会福祉法人（社協以外）</v>
          </cell>
          <cell r="D451" t="str">
            <v>(福)いずみの福祉会</v>
          </cell>
          <cell r="E451" t="str">
            <v>障害福祉サービス事業所いずみのの家</v>
          </cell>
          <cell r="F451" t="str">
            <v>桶川市</v>
          </cell>
        </row>
        <row r="452">
          <cell r="A452">
            <v>1115200303</v>
          </cell>
          <cell r="B452" t="str">
            <v>F-54</v>
          </cell>
          <cell r="C452" t="str">
            <v>営利法人</v>
          </cell>
          <cell r="D452" t="str">
            <v>（株）スマイル桶川</v>
          </cell>
          <cell r="E452" t="str">
            <v>就労継続支援Ｂ型事業所えがお</v>
          </cell>
          <cell r="F452" t="str">
            <v>桶川市</v>
          </cell>
        </row>
        <row r="453">
          <cell r="A453">
            <v>1115200345</v>
          </cell>
          <cell r="B453" t="str">
            <v>F-55</v>
          </cell>
          <cell r="C453" t="str">
            <v>営利法人</v>
          </cell>
          <cell r="D453" t="str">
            <v>WOOOLY株式会社</v>
          </cell>
          <cell r="E453" t="str">
            <v>ウーリー桶川</v>
          </cell>
          <cell r="F453" t="str">
            <v>桶川市</v>
          </cell>
        </row>
        <row r="454">
          <cell r="A454">
            <v>1115300061</v>
          </cell>
          <cell r="B454" t="str">
            <v>F-56</v>
          </cell>
          <cell r="C454" t="str">
            <v>社会福祉法人（社協以外）</v>
          </cell>
          <cell r="D454" t="str">
            <v>北本市・(福)埼玉県社会福祉事業団</v>
          </cell>
          <cell r="E454" t="str">
            <v>北本市立あすなろ学園</v>
          </cell>
          <cell r="F454" t="str">
            <v>北本市</v>
          </cell>
        </row>
        <row r="455">
          <cell r="A455">
            <v>1115300251</v>
          </cell>
          <cell r="B455" t="str">
            <v>F-57</v>
          </cell>
          <cell r="C455" t="str">
            <v>特定非営利活動法人</v>
          </cell>
          <cell r="D455" t="str">
            <v>(特非)ワーカーズコープ</v>
          </cell>
          <cell r="E455" t="str">
            <v>くじら雲</v>
          </cell>
          <cell r="F455" t="str">
            <v>北本市</v>
          </cell>
        </row>
        <row r="456">
          <cell r="A456">
            <v>1115300269</v>
          </cell>
          <cell r="B456" t="str">
            <v>F-58</v>
          </cell>
          <cell r="C456" t="str">
            <v>社会福祉法人（社協以外）</v>
          </cell>
          <cell r="D456" t="str">
            <v>(福)一粒</v>
          </cell>
          <cell r="E456" t="str">
            <v>障がい者支援施設メゾン・ド・びおもす</v>
          </cell>
          <cell r="F456" t="str">
            <v>北本市</v>
          </cell>
        </row>
        <row r="457">
          <cell r="A457">
            <v>1115700146</v>
          </cell>
          <cell r="B457" t="str">
            <v>F-59</v>
          </cell>
          <cell r="C457" t="str">
            <v>特定非営利活動法人</v>
          </cell>
          <cell r="D457" t="str">
            <v>(特非)かもめ</v>
          </cell>
          <cell r="E457" t="str">
            <v>かもめ</v>
          </cell>
          <cell r="F457" t="str">
            <v>蓮田市</v>
          </cell>
        </row>
        <row r="458">
          <cell r="A458">
            <v>1115700278</v>
          </cell>
          <cell r="B458" t="str">
            <v>F-60</v>
          </cell>
          <cell r="C458" t="str">
            <v>特定非営利活動法人</v>
          </cell>
          <cell r="D458" t="str">
            <v>（特非）やまぶき</v>
          </cell>
          <cell r="E458" t="str">
            <v>やまぶき</v>
          </cell>
          <cell r="F458" t="str">
            <v>蓮田市</v>
          </cell>
        </row>
        <row r="459">
          <cell r="A459">
            <v>1116000140</v>
          </cell>
          <cell r="B459" t="str">
            <v>F-61</v>
          </cell>
          <cell r="C459" t="str">
            <v>特定非営利活動法人</v>
          </cell>
          <cell r="D459" t="str">
            <v>(特非)こすもす</v>
          </cell>
          <cell r="E459" t="str">
            <v>こすもす作業所</v>
          </cell>
          <cell r="F459" t="str">
            <v>鶴ヶ島市</v>
          </cell>
        </row>
        <row r="460">
          <cell r="A460">
            <v>1116000181</v>
          </cell>
          <cell r="B460" t="str">
            <v>F-62</v>
          </cell>
          <cell r="C460" t="str">
            <v>営利法人</v>
          </cell>
          <cell r="D460" t="str">
            <v>坂戸市・(同)ラボリ</v>
          </cell>
          <cell r="E460" t="str">
            <v>坂戸市立勝呂福祉作業所</v>
          </cell>
          <cell r="F460" t="str">
            <v>坂戸市</v>
          </cell>
        </row>
        <row r="461">
          <cell r="A461">
            <v>1116000256</v>
          </cell>
          <cell r="B461" t="str">
            <v>F-63</v>
          </cell>
          <cell r="C461" t="str">
            <v>営利法人</v>
          </cell>
          <cell r="D461" t="str">
            <v>(同)ラボリ</v>
          </cell>
          <cell r="E461" t="str">
            <v>多機能型事業所ラボリ</v>
          </cell>
          <cell r="F461" t="str">
            <v>坂戸市</v>
          </cell>
        </row>
        <row r="462">
          <cell r="A462">
            <v>1116000298</v>
          </cell>
          <cell r="B462" t="str">
            <v>F-64</v>
          </cell>
          <cell r="C462" t="str">
            <v>社会福祉法人（社協以外）</v>
          </cell>
          <cell r="D462" t="str">
            <v>(福)ありす福祉会</v>
          </cell>
          <cell r="E462" t="str">
            <v>あかねの郷</v>
          </cell>
          <cell r="F462" t="str">
            <v>坂戸市</v>
          </cell>
        </row>
        <row r="463">
          <cell r="A463">
            <v>1116000397</v>
          </cell>
          <cell r="B463" t="str">
            <v>F-65</v>
          </cell>
          <cell r="C463" t="str">
            <v>特定非営利活動法人</v>
          </cell>
          <cell r="D463" t="str">
            <v>（特非）ぽてとto地域福祉の会</v>
          </cell>
          <cell r="E463" t="str">
            <v>ぽてと工房</v>
          </cell>
          <cell r="F463" t="str">
            <v>坂戸市</v>
          </cell>
        </row>
        <row r="464">
          <cell r="A464">
            <v>1116000470</v>
          </cell>
          <cell r="B464" t="str">
            <v>F-66</v>
          </cell>
          <cell r="C464" t="str">
            <v>営利法人</v>
          </cell>
          <cell r="D464" t="str">
            <v>（同）Fun Challenge</v>
          </cell>
          <cell r="E464" t="str">
            <v>Fun Challenge</v>
          </cell>
          <cell r="F464" t="str">
            <v>坂戸市</v>
          </cell>
        </row>
        <row r="465">
          <cell r="A465">
            <v>1116000561</v>
          </cell>
          <cell r="B465" t="str">
            <v>F-67</v>
          </cell>
          <cell r="C465" t="str">
            <v>営利法人</v>
          </cell>
          <cell r="D465" t="str">
            <v>金沢ＱＯＬ支援センター（株）</v>
          </cell>
          <cell r="E465" t="str">
            <v>リハスワークさかど</v>
          </cell>
          <cell r="F465" t="str">
            <v>坂戸市</v>
          </cell>
        </row>
        <row r="466">
          <cell r="A466">
            <v>1116000595</v>
          </cell>
          <cell r="B466" t="str">
            <v>F-68</v>
          </cell>
          <cell r="C466" t="str">
            <v>営利法人</v>
          </cell>
          <cell r="D466" t="str">
            <v>（同）Tomoni　Walk</v>
          </cell>
          <cell r="E466" t="str">
            <v>ビーワークトモニ北坂戸</v>
          </cell>
          <cell r="F466" t="str">
            <v>坂戸市</v>
          </cell>
        </row>
        <row r="467">
          <cell r="A467">
            <v>1116000611</v>
          </cell>
          <cell r="B467" t="str">
            <v>F-69</v>
          </cell>
          <cell r="C467" t="str">
            <v>その他</v>
          </cell>
          <cell r="D467" t="str">
            <v>（一社）侑和会</v>
          </cell>
          <cell r="E467" t="str">
            <v>多機能型事業所　侑和</v>
          </cell>
          <cell r="F467" t="str">
            <v>坂戸市</v>
          </cell>
        </row>
        <row r="468">
          <cell r="A468">
            <v>1116100056</v>
          </cell>
          <cell r="B468" t="str">
            <v>F-70</v>
          </cell>
          <cell r="C468" t="str">
            <v>社会福祉法人（社協以外）</v>
          </cell>
          <cell r="D468" t="str">
            <v>(福)和幸会</v>
          </cell>
          <cell r="E468" t="str">
            <v>幸手学園</v>
          </cell>
          <cell r="F468" t="str">
            <v>幸手市</v>
          </cell>
        </row>
        <row r="469">
          <cell r="A469">
            <v>1116100148</v>
          </cell>
          <cell r="B469" t="str">
            <v>F-71</v>
          </cell>
          <cell r="C469" t="str">
            <v>医療法人</v>
          </cell>
          <cell r="D469" t="str">
            <v>(医)慈光会</v>
          </cell>
          <cell r="E469" t="str">
            <v>さくら荘</v>
          </cell>
          <cell r="F469" t="str">
            <v>幸手市</v>
          </cell>
        </row>
        <row r="470">
          <cell r="A470">
            <v>1116100189</v>
          </cell>
          <cell r="B470" t="str">
            <v>F-72</v>
          </cell>
          <cell r="C470" t="str">
            <v>社会福祉協議会</v>
          </cell>
          <cell r="D470" t="str">
            <v>幸手市・（福）幸手市社会福祉協議会</v>
          </cell>
          <cell r="E470" t="str">
            <v>幸手市障害者自立支援施設</v>
          </cell>
          <cell r="F470" t="str">
            <v>幸手市</v>
          </cell>
        </row>
        <row r="471">
          <cell r="A471">
            <v>1116100270</v>
          </cell>
          <cell r="B471" t="str">
            <v>F-73</v>
          </cell>
          <cell r="C471" t="str">
            <v>営利法人</v>
          </cell>
          <cell r="D471" t="str">
            <v>（株）Dog Runs Well</v>
          </cell>
          <cell r="E471" t="str">
            <v>いぬとねこのおやつ工房</v>
          </cell>
          <cell r="F471" t="str">
            <v>幸手市</v>
          </cell>
        </row>
        <row r="472">
          <cell r="A472">
            <v>1116100288</v>
          </cell>
          <cell r="B472" t="str">
            <v>F-74</v>
          </cell>
          <cell r="C472" t="str">
            <v>営利法人</v>
          </cell>
          <cell r="D472" t="str">
            <v>（株）neoplanet</v>
          </cell>
          <cell r="E472" t="str">
            <v>就労継続支援Ｂ型事業所
jupiter</v>
          </cell>
          <cell r="F472" t="str">
            <v>幸手市</v>
          </cell>
        </row>
        <row r="473">
          <cell r="A473">
            <v>1116200104</v>
          </cell>
          <cell r="B473" t="str">
            <v>F-75</v>
          </cell>
          <cell r="C473" t="str">
            <v>特定非営利活動法人</v>
          </cell>
          <cell r="D473" t="str">
            <v>(特非)かえる</v>
          </cell>
          <cell r="E473" t="str">
            <v>ステップ</v>
          </cell>
          <cell r="F473" t="str">
            <v>鶴ヶ島市</v>
          </cell>
        </row>
        <row r="474">
          <cell r="A474">
            <v>1116200112</v>
          </cell>
          <cell r="B474" t="str">
            <v>F-76</v>
          </cell>
          <cell r="C474" t="str">
            <v>特定非営利活動法人</v>
          </cell>
          <cell r="D474" t="str">
            <v>(特非)パン工房カウベル</v>
          </cell>
          <cell r="E474" t="str">
            <v>パン工房カウベル</v>
          </cell>
          <cell r="F474" t="str">
            <v>鶴ヶ島市</v>
          </cell>
        </row>
        <row r="475">
          <cell r="A475">
            <v>1116200120</v>
          </cell>
          <cell r="B475" t="str">
            <v>F-77</v>
          </cell>
          <cell r="C475" t="str">
            <v>社会福祉法人（社協以外）</v>
          </cell>
          <cell r="D475" t="str">
            <v>(福)ハッピーネット</v>
          </cell>
          <cell r="E475" t="str">
            <v>ゆめの園アクト鶴ヶ島多機能型事業所</v>
          </cell>
          <cell r="F475" t="str">
            <v>鶴ヶ島市</v>
          </cell>
        </row>
        <row r="476">
          <cell r="A476">
            <v>1116200179</v>
          </cell>
          <cell r="B476" t="str">
            <v>F-78</v>
          </cell>
          <cell r="C476" t="str">
            <v>特定非営利活動法人</v>
          </cell>
          <cell r="D476" t="str">
            <v>(特非)埼玉障害者センター</v>
          </cell>
          <cell r="E476" t="str">
            <v>すまいるはうす</v>
          </cell>
          <cell r="F476" t="str">
            <v>鶴ヶ島市</v>
          </cell>
        </row>
        <row r="477">
          <cell r="A477">
            <v>1116200245</v>
          </cell>
          <cell r="B477" t="str">
            <v>F-79</v>
          </cell>
          <cell r="C477" t="str">
            <v>特定非営利活動法人</v>
          </cell>
          <cell r="D477" t="str">
            <v>(特非)鶴の杜</v>
          </cell>
          <cell r="E477" t="str">
            <v>かっちゃんの作業所</v>
          </cell>
          <cell r="F477" t="str">
            <v>鶴ヶ島市</v>
          </cell>
        </row>
        <row r="478">
          <cell r="A478">
            <v>1116200252</v>
          </cell>
          <cell r="B478" t="str">
            <v>F-80</v>
          </cell>
          <cell r="C478" t="str">
            <v>特定非営利活動法人</v>
          </cell>
          <cell r="D478" t="str">
            <v>(特非)パン工房カウベル</v>
          </cell>
          <cell r="E478" t="str">
            <v>第２カウベル</v>
          </cell>
          <cell r="F478" t="str">
            <v>鶴ヶ島市</v>
          </cell>
        </row>
        <row r="479">
          <cell r="A479">
            <v>1116200310</v>
          </cell>
          <cell r="B479" t="str">
            <v>F-81</v>
          </cell>
          <cell r="C479" t="str">
            <v>特定非営利活動法人</v>
          </cell>
          <cell r="D479" t="str">
            <v>(特非)はまや</v>
          </cell>
          <cell r="E479" t="str">
            <v>はまや鶴ヶ島作業所</v>
          </cell>
          <cell r="F479" t="str">
            <v>鶴ヶ島市</v>
          </cell>
        </row>
        <row r="480">
          <cell r="A480">
            <v>1116300052</v>
          </cell>
          <cell r="B480" t="str">
            <v>F-82</v>
          </cell>
          <cell r="C480" t="str">
            <v>社会福祉法人（社協以外）</v>
          </cell>
          <cell r="D480" t="str">
            <v>(福)日和田会</v>
          </cell>
          <cell r="E480" t="str">
            <v>かわせみ</v>
          </cell>
          <cell r="F480" t="str">
            <v>日高市</v>
          </cell>
        </row>
        <row r="481">
          <cell r="A481">
            <v>1116300128</v>
          </cell>
          <cell r="B481" t="str">
            <v>F-83</v>
          </cell>
          <cell r="C481" t="str">
            <v>特定非営利活動法人</v>
          </cell>
          <cell r="D481" t="str">
            <v>(特非)ぶどうの樹</v>
          </cell>
          <cell r="E481" t="str">
            <v>ぶどうの実</v>
          </cell>
          <cell r="F481" t="str">
            <v>日高市</v>
          </cell>
        </row>
        <row r="482">
          <cell r="A482">
            <v>1116300136</v>
          </cell>
          <cell r="B482" t="str">
            <v>F-84</v>
          </cell>
          <cell r="C482" t="str">
            <v>社会福祉協議会</v>
          </cell>
          <cell r="D482" t="str">
            <v>(福)日高市社会福祉協議会</v>
          </cell>
          <cell r="E482" t="str">
            <v>こまのさと作業所</v>
          </cell>
          <cell r="F482" t="str">
            <v>日高市</v>
          </cell>
        </row>
        <row r="483">
          <cell r="A483">
            <v>1116300227</v>
          </cell>
          <cell r="B483" t="str">
            <v>F-85</v>
          </cell>
          <cell r="C483" t="str">
            <v>社会福祉法人（社協以外）</v>
          </cell>
          <cell r="D483" t="str">
            <v>(福)栗の実福祉会</v>
          </cell>
          <cell r="E483" t="str">
            <v>むさしの日高作業所</v>
          </cell>
          <cell r="F483" t="str">
            <v>日高市</v>
          </cell>
        </row>
        <row r="484">
          <cell r="A484">
            <v>1116300235</v>
          </cell>
          <cell r="B484" t="str">
            <v>F-86</v>
          </cell>
          <cell r="C484" t="str">
            <v>社会福祉法人（社協以外）</v>
          </cell>
          <cell r="D484" t="str">
            <v>(福)日和田会</v>
          </cell>
          <cell r="E484" t="str">
            <v>第３かわせみ・ふわふわ</v>
          </cell>
          <cell r="F484" t="str">
            <v>日高市</v>
          </cell>
        </row>
        <row r="485">
          <cell r="A485">
            <v>1116300268</v>
          </cell>
          <cell r="B485" t="str">
            <v>F-87</v>
          </cell>
          <cell r="C485" t="str">
            <v>社会福祉法人（社協以外）</v>
          </cell>
          <cell r="D485" t="str">
            <v>(福)日和田会</v>
          </cell>
          <cell r="E485" t="str">
            <v>第４かわせみ・わくわく</v>
          </cell>
          <cell r="F485" t="str">
            <v>日高市</v>
          </cell>
        </row>
        <row r="486">
          <cell r="A486">
            <v>1116300334</v>
          </cell>
          <cell r="B486" t="str">
            <v>F-88</v>
          </cell>
          <cell r="C486" t="str">
            <v>特定非営利活動法人</v>
          </cell>
          <cell r="D486" t="str">
            <v>(特非)さいたま福祉ネット四季の郷</v>
          </cell>
          <cell r="E486" t="str">
            <v>スリール四季</v>
          </cell>
          <cell r="F486" t="str">
            <v>日高市</v>
          </cell>
        </row>
        <row r="487">
          <cell r="A487">
            <v>1116300359</v>
          </cell>
          <cell r="B487" t="str">
            <v>F-89</v>
          </cell>
          <cell r="C487" t="str">
            <v>特定非営利活動法人</v>
          </cell>
          <cell r="D487" t="str">
            <v>（特非）あおーら</v>
          </cell>
          <cell r="E487" t="str">
            <v>多機能型事業所あおーら日高</v>
          </cell>
          <cell r="F487" t="str">
            <v>日高市</v>
          </cell>
        </row>
        <row r="488">
          <cell r="A488">
            <v>1116300367</v>
          </cell>
          <cell r="B488" t="str">
            <v>F-90</v>
          </cell>
          <cell r="C488" t="str">
            <v>特定非営利活動法人</v>
          </cell>
          <cell r="D488" t="str">
            <v>（特非）カリン</v>
          </cell>
          <cell r="E488" t="str">
            <v>多機能型事業所ごんたやま</v>
          </cell>
          <cell r="F488" t="str">
            <v>日高市</v>
          </cell>
        </row>
        <row r="489">
          <cell r="A489">
            <v>1116400050</v>
          </cell>
          <cell r="B489" t="str">
            <v>F-91</v>
          </cell>
          <cell r="C489" t="str">
            <v>社会福祉法人（社協以外）</v>
          </cell>
          <cell r="D489" t="str">
            <v>(福)葭の里</v>
          </cell>
          <cell r="E489" t="str">
            <v>吉川フレンドパーク</v>
          </cell>
          <cell r="F489" t="str">
            <v>吉川市</v>
          </cell>
        </row>
        <row r="490">
          <cell r="A490">
            <v>1116400217</v>
          </cell>
          <cell r="B490" t="str">
            <v>F-92</v>
          </cell>
          <cell r="C490" t="str">
            <v>社会福祉法人（社協以外）</v>
          </cell>
          <cell r="D490" t="str">
            <v>（福）彩凜会</v>
          </cell>
          <cell r="E490" t="str">
            <v>ひだまり</v>
          </cell>
          <cell r="F490" t="str">
            <v>吉川市</v>
          </cell>
        </row>
        <row r="491">
          <cell r="A491">
            <v>1116400282</v>
          </cell>
          <cell r="B491" t="str">
            <v>F-93</v>
          </cell>
          <cell r="C491" t="str">
            <v>営利法人</v>
          </cell>
          <cell r="D491" t="str">
            <v>（株）Days</v>
          </cell>
          <cell r="E491" t="str">
            <v>デイズ</v>
          </cell>
          <cell r="F491" t="str">
            <v>吉川市</v>
          </cell>
        </row>
        <row r="492">
          <cell r="A492">
            <v>1116502301</v>
          </cell>
          <cell r="B492" t="str">
            <v>F-94</v>
          </cell>
          <cell r="C492" t="str">
            <v>社会福祉法人（社協以外）</v>
          </cell>
          <cell r="D492" t="str">
            <v>さいたま市・(福)さいたま市社会福祉事業団</v>
          </cell>
          <cell r="E492" t="str">
            <v>さいたま市大崎むつみの里第１事業所</v>
          </cell>
          <cell r="F492" t="str">
            <v>さいたま市</v>
          </cell>
        </row>
        <row r="493">
          <cell r="A493">
            <v>1116502319</v>
          </cell>
          <cell r="B493" t="str">
            <v>F-95</v>
          </cell>
          <cell r="C493" t="str">
            <v>社会福祉法人（社協以外）</v>
          </cell>
          <cell r="D493" t="str">
            <v>さいたま市・(福)さいたま市社会福祉事業団</v>
          </cell>
          <cell r="E493" t="str">
            <v>さいたま市槻の木第１やまぶき</v>
          </cell>
          <cell r="F493" t="str">
            <v>さいたま市</v>
          </cell>
        </row>
        <row r="494">
          <cell r="A494">
            <v>1116502327</v>
          </cell>
          <cell r="B494" t="str">
            <v>F-96</v>
          </cell>
          <cell r="C494" t="str">
            <v>社会福祉法人（社協以外）</v>
          </cell>
          <cell r="D494" t="str">
            <v>さいたま市・(福)さいたま市社会福祉事業団</v>
          </cell>
          <cell r="E494" t="str">
            <v>さいたま市槻の木（第２やまぶき）</v>
          </cell>
          <cell r="F494" t="str">
            <v>さいたま市</v>
          </cell>
        </row>
        <row r="495">
          <cell r="A495">
            <v>1116502335</v>
          </cell>
          <cell r="B495" t="str">
            <v>F-97</v>
          </cell>
          <cell r="C495" t="str">
            <v>社会福祉法人（社協以外）</v>
          </cell>
          <cell r="D495" t="str">
            <v>さいたま市・(福)さいたま市社会福祉事業団</v>
          </cell>
          <cell r="E495" t="str">
            <v>かやの木</v>
          </cell>
          <cell r="F495" t="str">
            <v>さいたま市</v>
          </cell>
        </row>
        <row r="496">
          <cell r="A496">
            <v>1116502343</v>
          </cell>
          <cell r="B496" t="str">
            <v>F-98</v>
          </cell>
          <cell r="C496" t="str">
            <v>社会福祉法人（社協以外）</v>
          </cell>
          <cell r="D496" t="str">
            <v>さいたま市・(福)さいたま市社会福祉事業団</v>
          </cell>
          <cell r="E496" t="str">
            <v>日進職業センター</v>
          </cell>
          <cell r="F496" t="str">
            <v>さいたま市</v>
          </cell>
        </row>
        <row r="497">
          <cell r="A497">
            <v>1116502376</v>
          </cell>
          <cell r="B497" t="str">
            <v>F-99</v>
          </cell>
          <cell r="C497" t="str">
            <v>社会福祉法人（社協以外）</v>
          </cell>
          <cell r="D497" t="str">
            <v>(福)埼玉県身体障害者福祉協会</v>
          </cell>
          <cell r="E497" t="str">
            <v>埼玉県障がい者共同作業所</v>
          </cell>
          <cell r="F497" t="str">
            <v>さいたま市</v>
          </cell>
        </row>
        <row r="498">
          <cell r="A498">
            <v>1116502392</v>
          </cell>
          <cell r="B498" t="str">
            <v>G-1</v>
          </cell>
          <cell r="C498" t="str">
            <v>社会福祉法人（社協以外）</v>
          </cell>
          <cell r="D498" t="str">
            <v>(福)ハッピーネット</v>
          </cell>
          <cell r="E498" t="str">
            <v>ゆめの園アクト大宮　多機能型事業所</v>
          </cell>
          <cell r="F498" t="str">
            <v>さいたま市</v>
          </cell>
        </row>
        <row r="499">
          <cell r="A499">
            <v>1116502897</v>
          </cell>
          <cell r="B499" t="str">
            <v>G-2</v>
          </cell>
          <cell r="C499" t="str">
            <v>社会福祉法人（社協以外）</v>
          </cell>
          <cell r="D499" t="str">
            <v>(福)希求会</v>
          </cell>
          <cell r="E499" t="str">
            <v>さくら</v>
          </cell>
          <cell r="F499" t="str">
            <v>さいたま市</v>
          </cell>
        </row>
        <row r="500">
          <cell r="A500">
            <v>1116503143</v>
          </cell>
          <cell r="B500" t="str">
            <v>G-3</v>
          </cell>
          <cell r="C500" t="str">
            <v>特定非営利活動法人</v>
          </cell>
          <cell r="D500" t="str">
            <v>(特非)みんなの風福祉会</v>
          </cell>
          <cell r="E500" t="str">
            <v>風舎</v>
          </cell>
          <cell r="F500" t="str">
            <v>さいたま市</v>
          </cell>
        </row>
        <row r="501">
          <cell r="A501">
            <v>1116503325</v>
          </cell>
          <cell r="B501" t="str">
            <v>G-4</v>
          </cell>
          <cell r="C501" t="str">
            <v>特定非営利活動法人</v>
          </cell>
          <cell r="D501" t="str">
            <v>(特非)元気工房</v>
          </cell>
          <cell r="E501" t="str">
            <v>ＮＰＯ法人元気工房</v>
          </cell>
          <cell r="F501" t="str">
            <v>さいたま市</v>
          </cell>
        </row>
        <row r="502">
          <cell r="A502">
            <v>1116503812</v>
          </cell>
          <cell r="B502" t="str">
            <v>G-5</v>
          </cell>
          <cell r="C502" t="str">
            <v>特定非営利活動法人</v>
          </cell>
          <cell r="D502" t="str">
            <v>(特非)フレンズネットワーク</v>
          </cell>
          <cell r="E502" t="str">
            <v>フレンズＮＥＴ</v>
          </cell>
          <cell r="F502" t="str">
            <v>さいたま市</v>
          </cell>
        </row>
        <row r="503">
          <cell r="A503">
            <v>1116503929</v>
          </cell>
          <cell r="B503" t="str">
            <v>G-6</v>
          </cell>
          <cell r="C503" t="str">
            <v>社会福祉法人（社協以外）</v>
          </cell>
          <cell r="D503" t="str">
            <v>(福)西部福祉会</v>
          </cell>
          <cell r="E503" t="str">
            <v>就労継続支援施設よもの木</v>
          </cell>
          <cell r="F503" t="str">
            <v>さいたま市</v>
          </cell>
        </row>
        <row r="504">
          <cell r="A504">
            <v>1116503937</v>
          </cell>
          <cell r="B504" t="str">
            <v>G-7</v>
          </cell>
          <cell r="C504" t="str">
            <v>社会福祉法人（社協以外）</v>
          </cell>
          <cell r="D504" t="str">
            <v>(福)希求会</v>
          </cell>
          <cell r="E504" t="str">
            <v>きらり</v>
          </cell>
          <cell r="F504" t="str">
            <v>さいたま市</v>
          </cell>
        </row>
        <row r="505">
          <cell r="A505">
            <v>1116504091</v>
          </cell>
          <cell r="B505" t="str">
            <v>G-8</v>
          </cell>
          <cell r="C505" t="str">
            <v>特定非営利活動法人</v>
          </cell>
          <cell r="D505" t="str">
            <v>特定非営利活動法人工房ポルトス</v>
          </cell>
          <cell r="E505" t="str">
            <v>工房ポルトス</v>
          </cell>
          <cell r="F505" t="str">
            <v>さいたま市</v>
          </cell>
        </row>
        <row r="506">
          <cell r="A506">
            <v>1116504109</v>
          </cell>
          <cell r="B506" t="str">
            <v>G-9</v>
          </cell>
          <cell r="C506" t="str">
            <v>その他</v>
          </cell>
          <cell r="D506" t="str">
            <v>(公社)やどかりの里</v>
          </cell>
          <cell r="E506" t="str">
            <v>あゆみ舎</v>
          </cell>
          <cell r="F506" t="str">
            <v>さいたま市</v>
          </cell>
        </row>
        <row r="507">
          <cell r="A507">
            <v>1116504166</v>
          </cell>
          <cell r="B507" t="str">
            <v>G-10</v>
          </cell>
          <cell r="C507" t="str">
            <v>特定非営利活動法人</v>
          </cell>
          <cell r="D507" t="str">
            <v>(特非)ともに生きる会</v>
          </cell>
          <cell r="E507" t="str">
            <v>さんご</v>
          </cell>
          <cell r="F507" t="str">
            <v>さいたま市</v>
          </cell>
        </row>
        <row r="508">
          <cell r="A508">
            <v>1116504190</v>
          </cell>
          <cell r="B508" t="str">
            <v>G-11</v>
          </cell>
          <cell r="D508" t="str">
            <v>(福)もくせい福祉会</v>
          </cell>
          <cell r="E508" t="str">
            <v>てづくり厨ふぁくとりー</v>
          </cell>
          <cell r="F508" t="str">
            <v>さいたま市</v>
          </cell>
        </row>
        <row r="509">
          <cell r="A509">
            <v>1116504240</v>
          </cell>
          <cell r="B509" t="str">
            <v>G-12</v>
          </cell>
          <cell r="C509" t="str">
            <v>特定非営利活動法人</v>
          </cell>
          <cell r="D509" t="str">
            <v>(特非)仲良し作業所</v>
          </cell>
          <cell r="E509" t="str">
            <v>仲良し作業所</v>
          </cell>
          <cell r="F509" t="str">
            <v>さいたま市</v>
          </cell>
        </row>
        <row r="510">
          <cell r="A510">
            <v>1116504273</v>
          </cell>
          <cell r="B510" t="str">
            <v>G-13</v>
          </cell>
          <cell r="C510" t="str">
            <v>特定非営利活動法人</v>
          </cell>
          <cell r="D510" t="str">
            <v>(特非)ひな</v>
          </cell>
          <cell r="E510" t="str">
            <v>作業所ひな</v>
          </cell>
          <cell r="F510" t="str">
            <v>さいたま市</v>
          </cell>
        </row>
        <row r="511">
          <cell r="A511">
            <v>1116504323</v>
          </cell>
          <cell r="B511" t="str">
            <v>G-14</v>
          </cell>
          <cell r="C511" t="str">
            <v>その他</v>
          </cell>
          <cell r="D511" t="str">
            <v>(公社)やどかりの里</v>
          </cell>
          <cell r="E511" t="str">
            <v>すてあーず</v>
          </cell>
          <cell r="F511" t="str">
            <v>さいたま市</v>
          </cell>
        </row>
        <row r="512">
          <cell r="A512">
            <v>1116504232</v>
          </cell>
          <cell r="B512" t="str">
            <v>G-15</v>
          </cell>
          <cell r="C512" t="str">
            <v>その他</v>
          </cell>
          <cell r="D512" t="str">
            <v>(公社）やどかりの里</v>
          </cell>
          <cell r="E512" t="str">
            <v>エンジュ</v>
          </cell>
          <cell r="F512" t="str">
            <v>さいたま市</v>
          </cell>
        </row>
        <row r="513">
          <cell r="A513">
            <v>1116504380</v>
          </cell>
          <cell r="B513" t="str">
            <v>G-16</v>
          </cell>
          <cell r="C513" t="str">
            <v>その他</v>
          </cell>
          <cell r="D513" t="str">
            <v>(公社)やどかりの里</v>
          </cell>
          <cell r="E513" t="str">
            <v>ルポーズ</v>
          </cell>
          <cell r="F513" t="str">
            <v>さいたま市</v>
          </cell>
        </row>
        <row r="514">
          <cell r="A514">
            <v>1116504497</v>
          </cell>
          <cell r="B514" t="str">
            <v>G-17</v>
          </cell>
          <cell r="C514" t="str">
            <v>社会福祉法人（社協以外）</v>
          </cell>
          <cell r="D514" t="str">
            <v>(福)鴻沼福祉会</v>
          </cell>
          <cell r="E514" t="str">
            <v>きりしき共同作業所</v>
          </cell>
          <cell r="F514" t="str">
            <v>さいたま市</v>
          </cell>
        </row>
        <row r="515">
          <cell r="A515">
            <v>1116504547</v>
          </cell>
          <cell r="B515" t="str">
            <v>G-18</v>
          </cell>
          <cell r="C515" t="str">
            <v>特定非営利活動法人</v>
          </cell>
          <cell r="D515" t="str">
            <v>(特非)あるさ</v>
          </cell>
          <cell r="E515" t="str">
            <v>多機能型事業所あした</v>
          </cell>
          <cell r="F515" t="str">
            <v>さいたま市</v>
          </cell>
        </row>
        <row r="516">
          <cell r="A516">
            <v>1116504612</v>
          </cell>
          <cell r="B516" t="str">
            <v>G-19</v>
          </cell>
          <cell r="C516" t="str">
            <v>その他</v>
          </cell>
          <cell r="D516" t="str">
            <v>（一社）ノーマライズうらわ</v>
          </cell>
          <cell r="E516" t="str">
            <v>グリーンフィンガーズ</v>
          </cell>
          <cell r="F516" t="str">
            <v>さいたま市</v>
          </cell>
        </row>
        <row r="517">
          <cell r="A517">
            <v>1116504984</v>
          </cell>
          <cell r="B517" t="str">
            <v>G-20</v>
          </cell>
          <cell r="C517" t="str">
            <v>特定非営利活動法人</v>
          </cell>
          <cell r="D517" t="str">
            <v>特定非営利活動法人ゆうの樹</v>
          </cell>
          <cell r="E517" t="str">
            <v>ユウノキ</v>
          </cell>
          <cell r="F517" t="str">
            <v>さいたま市</v>
          </cell>
        </row>
        <row r="518">
          <cell r="A518">
            <v>1116505205</v>
          </cell>
          <cell r="B518" t="str">
            <v>G-21</v>
          </cell>
          <cell r="C518" t="str">
            <v>社会福祉法人（社協以外）</v>
          </cell>
          <cell r="D518" t="str">
            <v>(福)ハッピーネット</v>
          </cell>
          <cell r="E518" t="str">
            <v>ゆめの園アクト浦和　多機能型事業所</v>
          </cell>
          <cell r="F518" t="str">
            <v>さいたま市</v>
          </cell>
        </row>
        <row r="519">
          <cell r="A519">
            <v>1116505320</v>
          </cell>
          <cell r="B519" t="str">
            <v>G-22</v>
          </cell>
          <cell r="C519" t="str">
            <v>社会福祉法人（社協以外）</v>
          </cell>
          <cell r="D519" t="str">
            <v>(福)いーはとーぶ</v>
          </cell>
          <cell r="E519" t="str">
            <v>多機能型事業所街のステーション</v>
          </cell>
          <cell r="F519" t="str">
            <v>さいたま市</v>
          </cell>
        </row>
        <row r="520">
          <cell r="A520">
            <v>1116505338</v>
          </cell>
          <cell r="B520" t="str">
            <v>G-23</v>
          </cell>
          <cell r="C520" t="str">
            <v>特定非営利活動法人</v>
          </cell>
          <cell r="D520" t="str">
            <v>（特非）生涯学習コーディネート協会</v>
          </cell>
          <cell r="E520" t="str">
            <v>キャリアプラス美蕾（みらい）</v>
          </cell>
          <cell r="F520" t="str">
            <v>さいたま市</v>
          </cell>
        </row>
        <row r="521">
          <cell r="A521">
            <v>1116505783</v>
          </cell>
          <cell r="B521" t="str">
            <v>G-24</v>
          </cell>
          <cell r="C521" t="str">
            <v>特定非営利活動法人</v>
          </cell>
          <cell r="D521" t="str">
            <v>(特非)ひかり福祉会</v>
          </cell>
          <cell r="E521" t="str">
            <v>みどり園</v>
          </cell>
          <cell r="F521" t="str">
            <v>さいたま市</v>
          </cell>
        </row>
        <row r="522">
          <cell r="A522">
            <v>1116505882</v>
          </cell>
          <cell r="B522" t="str">
            <v>G-25</v>
          </cell>
          <cell r="C522" t="str">
            <v>特定非営利活動法人</v>
          </cell>
          <cell r="D522" t="str">
            <v>(特非)みやはら福祉会</v>
          </cell>
          <cell r="E522" t="str">
            <v>大空</v>
          </cell>
          <cell r="F522" t="str">
            <v>さいたま市</v>
          </cell>
        </row>
        <row r="523">
          <cell r="A523">
            <v>1116505924</v>
          </cell>
          <cell r="B523" t="str">
            <v>G-26</v>
          </cell>
          <cell r="C523" t="str">
            <v>特定非営利活動法人</v>
          </cell>
          <cell r="D523" t="str">
            <v>(特非)みやはら福祉会</v>
          </cell>
          <cell r="E523" t="str">
            <v>ひびき</v>
          </cell>
          <cell r="F523" t="str">
            <v>さいたま市</v>
          </cell>
        </row>
        <row r="524">
          <cell r="A524">
            <v>1116506203</v>
          </cell>
          <cell r="B524" t="str">
            <v>G-27</v>
          </cell>
          <cell r="C524" t="str">
            <v>社会福祉法人（社協以外）</v>
          </cell>
          <cell r="D524" t="str">
            <v>(福)埼玉聴覚障害者福祉会</v>
          </cell>
          <cell r="E524" t="str">
            <v>春里どんぐりの家</v>
          </cell>
          <cell r="F524" t="str">
            <v>さいたま市</v>
          </cell>
        </row>
        <row r="525">
          <cell r="A525">
            <v>1116506229</v>
          </cell>
          <cell r="B525" t="str">
            <v>G-28</v>
          </cell>
          <cell r="C525" t="str">
            <v>社会福祉法人（社協以外）</v>
          </cell>
          <cell r="D525" t="str">
            <v>社会福祉法人　独歩</v>
          </cell>
          <cell r="E525" t="str">
            <v>どっぽジョブセンター</v>
          </cell>
          <cell r="F525" t="str">
            <v>さいたま市</v>
          </cell>
        </row>
        <row r="526">
          <cell r="A526">
            <v>1116506708</v>
          </cell>
          <cell r="B526" t="str">
            <v>G-29</v>
          </cell>
          <cell r="C526" t="str">
            <v>特定非営利活動法人</v>
          </cell>
          <cell r="D526" t="str">
            <v>(特非)あけぼの会</v>
          </cell>
          <cell r="E526" t="str">
            <v>あけぼの作業所</v>
          </cell>
          <cell r="F526" t="str">
            <v>さいたま市</v>
          </cell>
        </row>
        <row r="527">
          <cell r="A527">
            <v>1116506765</v>
          </cell>
          <cell r="B527" t="str">
            <v>G-30</v>
          </cell>
          <cell r="C527" t="str">
            <v>社会福祉法人（社協以外）</v>
          </cell>
          <cell r="D527" t="str">
            <v>(福)もくせい福祉会</v>
          </cell>
          <cell r="E527" t="str">
            <v>ほっとラウンジ</v>
          </cell>
          <cell r="F527" t="str">
            <v>さいたま市</v>
          </cell>
        </row>
        <row r="528">
          <cell r="A528">
            <v>1116506773</v>
          </cell>
          <cell r="B528" t="str">
            <v>G-31</v>
          </cell>
          <cell r="C528" t="str">
            <v>社会福祉法人（社協以外）</v>
          </cell>
          <cell r="D528" t="str">
            <v>(福)ささの会</v>
          </cell>
          <cell r="E528" t="str">
            <v>多機能型事業所ぽとふ館</v>
          </cell>
          <cell r="F528" t="str">
            <v>さいたま市</v>
          </cell>
        </row>
        <row r="529">
          <cell r="A529">
            <v>1116506831</v>
          </cell>
          <cell r="B529" t="str">
            <v>G-32</v>
          </cell>
          <cell r="C529" t="str">
            <v>その他</v>
          </cell>
          <cell r="D529" t="str">
            <v>(一社)ゆたか</v>
          </cell>
          <cell r="E529" t="str">
            <v>就労継続支援B型事業所　ゆたか</v>
          </cell>
          <cell r="F529" t="str">
            <v>さいたま市</v>
          </cell>
        </row>
        <row r="530">
          <cell r="A530">
            <v>1116506872</v>
          </cell>
          <cell r="B530" t="str">
            <v>G-33</v>
          </cell>
          <cell r="C530" t="str">
            <v>営利法人</v>
          </cell>
          <cell r="D530" t="str">
            <v>(有)福祉ネットワークさくら</v>
          </cell>
          <cell r="E530" t="str">
            <v>多機能型事業所　アトリエ・モモ</v>
          </cell>
          <cell r="F530" t="str">
            <v>さいたま市</v>
          </cell>
        </row>
        <row r="531">
          <cell r="A531">
            <v>1116507151</v>
          </cell>
          <cell r="B531" t="str">
            <v>G-34</v>
          </cell>
          <cell r="C531" t="str">
            <v>特定非営利活動法人</v>
          </cell>
          <cell r="D531" t="str">
            <v>（特非）アンファミーユ</v>
          </cell>
          <cell r="E531" t="str">
            <v>あんふぁみーゆ</v>
          </cell>
          <cell r="F531" t="str">
            <v>さいたま市</v>
          </cell>
        </row>
        <row r="532">
          <cell r="A532">
            <v>1116507219</v>
          </cell>
          <cell r="B532" t="str">
            <v>G-35</v>
          </cell>
          <cell r="C532" t="str">
            <v>営利法人</v>
          </cell>
          <cell r="D532" t="str">
            <v>(株)とんぼ</v>
          </cell>
          <cell r="E532" t="str">
            <v>就労継続支援とんぼ</v>
          </cell>
          <cell r="F532" t="str">
            <v>さいたま市</v>
          </cell>
        </row>
        <row r="533">
          <cell r="A533">
            <v>1116507243</v>
          </cell>
          <cell r="B533" t="str">
            <v>G-36</v>
          </cell>
          <cell r="C533" t="str">
            <v>その他</v>
          </cell>
          <cell r="D533" t="str">
            <v>（一社）とまりぎ</v>
          </cell>
          <cell r="E533" t="str">
            <v>ふくふく</v>
          </cell>
          <cell r="F533" t="str">
            <v>さいたま市</v>
          </cell>
        </row>
        <row r="534">
          <cell r="A534">
            <v>1116507532</v>
          </cell>
          <cell r="B534" t="str">
            <v>G-37</v>
          </cell>
          <cell r="C534" t="str">
            <v>医療法人</v>
          </cell>
          <cell r="D534" t="str">
            <v>(医）春志会</v>
          </cell>
          <cell r="E534" t="str">
            <v>千乃詩</v>
          </cell>
          <cell r="F534" t="str">
            <v>さいたま市</v>
          </cell>
        </row>
        <row r="535">
          <cell r="A535">
            <v>1116507722</v>
          </cell>
          <cell r="B535" t="str">
            <v>G-38</v>
          </cell>
          <cell r="C535" t="str">
            <v>特定非営利活動法人</v>
          </cell>
          <cell r="D535" t="str">
            <v>（特非）ゆいのわ</v>
          </cell>
          <cell r="E535" t="str">
            <v>ゆいのわ</v>
          </cell>
          <cell r="F535" t="str">
            <v>さいたま市</v>
          </cell>
        </row>
        <row r="536">
          <cell r="A536">
            <v>1116507821</v>
          </cell>
          <cell r="B536" t="str">
            <v>G-39</v>
          </cell>
          <cell r="C536" t="str">
            <v>その他</v>
          </cell>
          <cell r="D536" t="str">
            <v>（一社）キャリアプラザ</v>
          </cell>
          <cell r="E536" t="str">
            <v>きずな工房</v>
          </cell>
          <cell r="F536" t="str">
            <v>さいたま市</v>
          </cell>
        </row>
        <row r="537">
          <cell r="A537">
            <v>1116507904</v>
          </cell>
          <cell r="B537" t="str">
            <v>G-40</v>
          </cell>
          <cell r="C537" t="str">
            <v>営利法人</v>
          </cell>
          <cell r="D537" t="str">
            <v>(株)プレイファースト</v>
          </cell>
          <cell r="E537" t="str">
            <v>犬も歩けば・・・。</v>
          </cell>
          <cell r="F537" t="str">
            <v>さいたま市</v>
          </cell>
        </row>
        <row r="538">
          <cell r="A538">
            <v>1116508027</v>
          </cell>
          <cell r="B538" t="str">
            <v>G-41</v>
          </cell>
          <cell r="C538" t="str">
            <v>営利法人</v>
          </cell>
          <cell r="D538" t="str">
            <v>(有)　あさひ福祉サービス</v>
          </cell>
          <cell r="E538" t="str">
            <v>あさひ元気村</v>
          </cell>
          <cell r="F538" t="str">
            <v>さいたま市</v>
          </cell>
        </row>
        <row r="539">
          <cell r="A539">
            <v>1116508050</v>
          </cell>
          <cell r="B539" t="str">
            <v>G-42</v>
          </cell>
          <cell r="C539" t="str">
            <v>その他</v>
          </cell>
          <cell r="D539" t="str">
            <v>（一社）空想庭園</v>
          </cell>
          <cell r="E539" t="str">
            <v>クオ・ヴァディス</v>
          </cell>
          <cell r="F539" t="str">
            <v>さいたま市</v>
          </cell>
        </row>
        <row r="540">
          <cell r="A540">
            <v>1116508142</v>
          </cell>
          <cell r="B540" t="str">
            <v>G-43</v>
          </cell>
          <cell r="C540" t="str">
            <v>社会福祉法人（社協以外）</v>
          </cell>
          <cell r="D540" t="str">
            <v>(福)邑元会</v>
          </cell>
          <cell r="E540" t="str">
            <v>しびらき通り商店街</v>
          </cell>
          <cell r="F540" t="str">
            <v>さいたま市</v>
          </cell>
        </row>
        <row r="541">
          <cell r="A541">
            <v>1116508563</v>
          </cell>
          <cell r="B541" t="str">
            <v>G-44</v>
          </cell>
          <cell r="C541" t="str">
            <v>社会福祉法人（社協以外）</v>
          </cell>
          <cell r="D541" t="str">
            <v>(福)南桜会</v>
          </cell>
          <cell r="E541" t="str">
            <v>けやき</v>
          </cell>
          <cell r="F541" t="str">
            <v>さいたま市</v>
          </cell>
        </row>
        <row r="542">
          <cell r="A542">
            <v>1116508639</v>
          </cell>
          <cell r="B542" t="str">
            <v>G-45</v>
          </cell>
          <cell r="C542" t="str">
            <v>その他</v>
          </cell>
          <cell r="D542" t="str">
            <v>（一社）とまりぎ</v>
          </cell>
          <cell r="E542" t="str">
            <v>ふくふく東町作業所</v>
          </cell>
          <cell r="F542" t="str">
            <v>さいたま市</v>
          </cell>
        </row>
        <row r="543">
          <cell r="A543">
            <v>1116508779</v>
          </cell>
          <cell r="B543" t="str">
            <v>G-46</v>
          </cell>
          <cell r="C543" t="str">
            <v>営利法人</v>
          </cell>
          <cell r="D543" t="str">
            <v>(有)来楽</v>
          </cell>
          <cell r="E543" t="str">
            <v>多機能型事業所　来楽大宮</v>
          </cell>
          <cell r="F543" t="str">
            <v>さいたま市</v>
          </cell>
        </row>
        <row r="544">
          <cell r="A544">
            <v>1116508787</v>
          </cell>
          <cell r="B544" t="str">
            <v>G-47</v>
          </cell>
          <cell r="C544" t="str">
            <v>営利法人</v>
          </cell>
          <cell r="D544" t="str">
            <v>(株)ウィンブル</v>
          </cell>
          <cell r="E544" t="str">
            <v>リブル</v>
          </cell>
          <cell r="F544" t="str">
            <v>さいたま市</v>
          </cell>
        </row>
        <row r="545">
          <cell r="A545">
            <v>1116508936</v>
          </cell>
          <cell r="B545" t="str">
            <v>G-48</v>
          </cell>
          <cell r="C545" t="str">
            <v>営利法人</v>
          </cell>
          <cell r="D545" t="str">
            <v>(株)パザパ・エンターテイメント</v>
          </cell>
          <cell r="E545" t="str">
            <v>えーる</v>
          </cell>
          <cell r="F545" t="str">
            <v>さいたま市</v>
          </cell>
        </row>
        <row r="546">
          <cell r="A546">
            <v>1116509124</v>
          </cell>
          <cell r="B546" t="str">
            <v>G-49</v>
          </cell>
          <cell r="C546" t="str">
            <v>その他</v>
          </cell>
          <cell r="D546" t="str">
            <v>（一社）つむぎ</v>
          </cell>
          <cell r="E546" t="str">
            <v>ワークステーションつみ喜</v>
          </cell>
          <cell r="F546" t="str">
            <v>さいたま市</v>
          </cell>
        </row>
        <row r="547">
          <cell r="A547">
            <v>1116509561</v>
          </cell>
          <cell r="B547" t="str">
            <v>G-50</v>
          </cell>
          <cell r="C547" t="str">
            <v>社会福祉法人（社協以外）</v>
          </cell>
          <cell r="D547" t="str">
            <v>(福）南桜会</v>
          </cell>
          <cell r="E547" t="str">
            <v>しらはた作業所</v>
          </cell>
          <cell r="F547" t="str">
            <v>さいたま市</v>
          </cell>
        </row>
        <row r="548">
          <cell r="A548">
            <v>1116509819</v>
          </cell>
          <cell r="B548" t="str">
            <v>G-51</v>
          </cell>
          <cell r="C548" t="str">
            <v>その他</v>
          </cell>
          <cell r="D548" t="str">
            <v>（一社）とまりぎ</v>
          </cell>
          <cell r="E548" t="str">
            <v>ふくふく　深作作業所</v>
          </cell>
          <cell r="F548" t="str">
            <v>さいたま市</v>
          </cell>
        </row>
        <row r="549">
          <cell r="A549">
            <v>1116510023</v>
          </cell>
          <cell r="B549" t="str">
            <v>G-52</v>
          </cell>
          <cell r="C549" t="str">
            <v>社会福祉法人（社協以外）</v>
          </cell>
          <cell r="D549" t="str">
            <v>(福)鴻沼福祉会</v>
          </cell>
          <cell r="E549" t="str">
            <v>そめや共同作業所</v>
          </cell>
          <cell r="F549" t="str">
            <v>さいたま市</v>
          </cell>
        </row>
        <row r="550">
          <cell r="A550">
            <v>1116510056</v>
          </cell>
          <cell r="B550" t="str">
            <v>G-53</v>
          </cell>
          <cell r="C550" t="str">
            <v>社会福祉法人（社協以外）</v>
          </cell>
          <cell r="D550" t="str">
            <v>社会福祉法人うらわ学園</v>
          </cell>
          <cell r="E550" t="str">
            <v>うらわ学園</v>
          </cell>
          <cell r="F550" t="str">
            <v>さいたま市</v>
          </cell>
        </row>
        <row r="551">
          <cell r="A551">
            <v>1116510064</v>
          </cell>
          <cell r="B551" t="str">
            <v>G-54</v>
          </cell>
          <cell r="C551" t="str">
            <v>社会福祉法人（社協以外）</v>
          </cell>
          <cell r="D551" t="str">
            <v>(福)愛弘会</v>
          </cell>
          <cell r="E551" t="str">
            <v>あいこう</v>
          </cell>
          <cell r="F551" t="str">
            <v>さいたま市</v>
          </cell>
        </row>
        <row r="552">
          <cell r="A552">
            <v>1116510122</v>
          </cell>
          <cell r="B552" t="str">
            <v>G-55</v>
          </cell>
          <cell r="C552" t="str">
            <v>社会福祉法人（社協以外）</v>
          </cell>
          <cell r="D552" t="str">
            <v>(福)鴻沼福祉会</v>
          </cell>
          <cell r="E552" t="str">
            <v>つばさ共同作業所</v>
          </cell>
          <cell r="F552" t="str">
            <v>さいたま市</v>
          </cell>
        </row>
        <row r="553">
          <cell r="A553">
            <v>1116510163</v>
          </cell>
          <cell r="B553" t="str">
            <v>G-56</v>
          </cell>
          <cell r="C553" t="str">
            <v>社会福祉法人（社協以外）</v>
          </cell>
          <cell r="D553" t="str">
            <v>(福)ななくさ</v>
          </cell>
          <cell r="E553" t="str">
            <v>多機能型大谷事業所</v>
          </cell>
          <cell r="F553" t="str">
            <v>さいたま市</v>
          </cell>
        </row>
        <row r="554">
          <cell r="A554">
            <v>1116510353</v>
          </cell>
          <cell r="B554" t="str">
            <v>G-57</v>
          </cell>
          <cell r="C554" t="str">
            <v>その他</v>
          </cell>
          <cell r="D554" t="str">
            <v>（一社）あるかでぃあ</v>
          </cell>
          <cell r="E554" t="str">
            <v>多機能型事業所ぱらだいすかふぇ</v>
          </cell>
          <cell r="F554" t="str">
            <v>さいたま市</v>
          </cell>
        </row>
        <row r="555">
          <cell r="A555">
            <v>1116510403</v>
          </cell>
          <cell r="B555" t="str">
            <v>G-58</v>
          </cell>
          <cell r="C555" t="str">
            <v>営利法人</v>
          </cell>
          <cell r="D555" t="str">
            <v>(株）ジェイド</v>
          </cell>
          <cell r="E555" t="str">
            <v>ミライズ土呂</v>
          </cell>
          <cell r="F555" t="str">
            <v>さいたま市</v>
          </cell>
        </row>
        <row r="556">
          <cell r="A556">
            <v>1116510452</v>
          </cell>
          <cell r="B556" t="str">
            <v>G-59</v>
          </cell>
          <cell r="D556" t="str">
            <v>（福）のびろ会</v>
          </cell>
          <cell r="E556" t="str">
            <v>のびろ作業所</v>
          </cell>
          <cell r="F556" t="str">
            <v>さいたま市</v>
          </cell>
        </row>
        <row r="557">
          <cell r="A557">
            <v>1116510858</v>
          </cell>
          <cell r="B557" t="str">
            <v>G-60</v>
          </cell>
          <cell r="C557" t="str">
            <v>営利法人</v>
          </cell>
          <cell r="D557" t="str">
            <v>（株）ｂｌｏｏｍ</v>
          </cell>
          <cell r="E557" t="str">
            <v>ノア</v>
          </cell>
          <cell r="F557" t="str">
            <v>さいたま市</v>
          </cell>
        </row>
        <row r="558">
          <cell r="A558">
            <v>1116510874</v>
          </cell>
          <cell r="B558" t="str">
            <v>G-61</v>
          </cell>
          <cell r="C558" t="str">
            <v>営利法人</v>
          </cell>
          <cell r="D558" t="str">
            <v>（株）ヒューマンキュア</v>
          </cell>
          <cell r="E558" t="str">
            <v>オフィスキュア</v>
          </cell>
          <cell r="F558" t="str">
            <v>さいたま市</v>
          </cell>
        </row>
        <row r="559">
          <cell r="A559">
            <v>1116511112</v>
          </cell>
          <cell r="B559" t="str">
            <v>G-62</v>
          </cell>
          <cell r="C559" t="str">
            <v>その他</v>
          </cell>
          <cell r="D559" t="str">
            <v>一般社団法人　朗真堂</v>
          </cell>
          <cell r="E559" t="str">
            <v>朗真堂カラーズ</v>
          </cell>
          <cell r="F559" t="str">
            <v>さいたま市</v>
          </cell>
        </row>
        <row r="560">
          <cell r="A560">
            <v>1116511211</v>
          </cell>
          <cell r="B560" t="str">
            <v>G-63</v>
          </cell>
          <cell r="C560" t="str">
            <v>その他</v>
          </cell>
          <cell r="D560" t="str">
            <v>一般社団法人　讃盟会</v>
          </cell>
          <cell r="E560" t="str">
            <v>ＮＥＸＴ　CLASS</v>
          </cell>
          <cell r="F560" t="str">
            <v>さいたま市</v>
          </cell>
        </row>
        <row r="561">
          <cell r="A561">
            <v>1116511542</v>
          </cell>
          <cell r="B561" t="str">
            <v>G-64</v>
          </cell>
          <cell r="C561" t="str">
            <v>社会福祉法人（社協以外）</v>
          </cell>
          <cell r="D561" t="str">
            <v>社会福祉法人独歩</v>
          </cell>
          <cell r="E561" t="str">
            <v>どっぽカフェ</v>
          </cell>
          <cell r="F561" t="str">
            <v>さいたま市</v>
          </cell>
        </row>
        <row r="562">
          <cell r="A562">
            <v>1116511609</v>
          </cell>
          <cell r="B562" t="str">
            <v>G-65</v>
          </cell>
          <cell r="C562" t="str">
            <v>営利法人</v>
          </cell>
          <cell r="D562" t="str">
            <v>WOOOLY株式会社</v>
          </cell>
          <cell r="E562" t="str">
            <v>ウーリー与野本町</v>
          </cell>
          <cell r="F562" t="str">
            <v>さいたま市</v>
          </cell>
        </row>
        <row r="563">
          <cell r="A563">
            <v>1116511625</v>
          </cell>
          <cell r="B563" t="str">
            <v>G-66</v>
          </cell>
          <cell r="C563" t="str">
            <v>特定非営利活動法人</v>
          </cell>
          <cell r="D563" t="str">
            <v>特定非営利活動法人ゆうの樹</v>
          </cell>
          <cell r="E563" t="str">
            <v>プレノワ</v>
          </cell>
          <cell r="F563" t="str">
            <v>さいたま市</v>
          </cell>
        </row>
        <row r="564">
          <cell r="A564">
            <v>1116511641</v>
          </cell>
          <cell r="B564" t="str">
            <v>G-67</v>
          </cell>
          <cell r="C564" t="str">
            <v>営利法人</v>
          </cell>
          <cell r="D564" t="str">
            <v>有限会社ケアーステーションさつき</v>
          </cell>
          <cell r="E564" t="str">
            <v>アトリエ案樹</v>
          </cell>
          <cell r="F564" t="str">
            <v>さいたま市</v>
          </cell>
        </row>
        <row r="565">
          <cell r="A565">
            <v>1116511906</v>
          </cell>
          <cell r="B565" t="str">
            <v>G-68</v>
          </cell>
          <cell r="C565" t="str">
            <v>営利法人</v>
          </cell>
          <cell r="D565" t="str">
            <v>（株）アクセシブル</v>
          </cell>
          <cell r="E565" t="str">
            <v>アクセシブル北大宮</v>
          </cell>
          <cell r="F565" t="str">
            <v>さいたま市</v>
          </cell>
        </row>
        <row r="566">
          <cell r="A566">
            <v>1116511997</v>
          </cell>
          <cell r="B566" t="str">
            <v>G-69</v>
          </cell>
          <cell r="C566" t="str">
            <v>営利法人</v>
          </cell>
          <cell r="D566" t="str">
            <v>（株）チャレンジプラットフォーム</v>
          </cell>
          <cell r="E566" t="str">
            <v>サニースポット大和田</v>
          </cell>
          <cell r="F566" t="str">
            <v>さいたま市</v>
          </cell>
        </row>
        <row r="567">
          <cell r="A567">
            <v>1116512177</v>
          </cell>
          <cell r="B567" t="str">
            <v>G-70</v>
          </cell>
          <cell r="C567" t="str">
            <v>その他</v>
          </cell>
          <cell r="D567" t="str">
            <v>一般社団法人Nagi</v>
          </cell>
          <cell r="E567" t="str">
            <v>Studio Nagi</v>
          </cell>
          <cell r="F567" t="str">
            <v>さいたま市</v>
          </cell>
        </row>
        <row r="568">
          <cell r="A568">
            <v>1116512359</v>
          </cell>
          <cell r="B568" t="str">
            <v>G-71</v>
          </cell>
          <cell r="C568" t="str">
            <v>営利法人</v>
          </cell>
          <cell r="D568" t="str">
            <v>(同)Size</v>
          </cell>
          <cell r="E568" t="str">
            <v>就労支援センターsize</v>
          </cell>
          <cell r="F568" t="str">
            <v>さいたま市</v>
          </cell>
        </row>
        <row r="569">
          <cell r="A569">
            <v>1116512417</v>
          </cell>
          <cell r="B569" t="str">
            <v>G-72</v>
          </cell>
          <cell r="C569" t="str">
            <v>営利法人</v>
          </cell>
          <cell r="D569" t="str">
            <v>株式会社リハス</v>
          </cell>
          <cell r="E569" t="str">
            <v>リハスワークさいたま浦和</v>
          </cell>
          <cell r="F569" t="str">
            <v>さいたま市</v>
          </cell>
        </row>
        <row r="570">
          <cell r="A570">
            <v>1116512441</v>
          </cell>
          <cell r="B570" t="str">
            <v>G-73</v>
          </cell>
          <cell r="C570" t="str">
            <v>営利法人</v>
          </cell>
          <cell r="D570" t="str">
            <v>株式会社ワンダフル</v>
          </cell>
          <cell r="E570" t="str">
            <v>ワンダフル宮原</v>
          </cell>
          <cell r="F570" t="str">
            <v>さいたま市</v>
          </cell>
        </row>
        <row r="571">
          <cell r="A571">
            <v>1116512748</v>
          </cell>
          <cell r="B571" t="str">
            <v>G-74</v>
          </cell>
          <cell r="C571" t="str">
            <v>営利法人</v>
          </cell>
          <cell r="D571" t="str">
            <v>クオリティー（株）</v>
          </cell>
          <cell r="E571" t="str">
            <v>アトリエ・アンノウンⅡ　浦和</v>
          </cell>
          <cell r="F571" t="str">
            <v>さいたま市</v>
          </cell>
        </row>
        <row r="572">
          <cell r="A572">
            <v>1116512888</v>
          </cell>
          <cell r="B572" t="str">
            <v>G-75</v>
          </cell>
          <cell r="C572" t="str">
            <v>営利法人</v>
          </cell>
          <cell r="D572" t="str">
            <v>（株）PiiS　Road</v>
          </cell>
          <cell r="E572" t="str">
            <v>PiiS　Plaza　さいたま</v>
          </cell>
          <cell r="F572" t="str">
            <v>さいたま市</v>
          </cell>
        </row>
        <row r="573">
          <cell r="A573">
            <v>1116513027</v>
          </cell>
          <cell r="B573" t="str">
            <v>G-76</v>
          </cell>
          <cell r="C573" t="str">
            <v>営利法人</v>
          </cell>
          <cell r="D573" t="str">
            <v>（株）アモナプランニング</v>
          </cell>
          <cell r="E573" t="str">
            <v>ヘーゼル大宮</v>
          </cell>
          <cell r="F573" t="str">
            <v>さいたま市</v>
          </cell>
        </row>
        <row r="574">
          <cell r="A574">
            <v>1116513134</v>
          </cell>
          <cell r="B574" t="str">
            <v>G-77</v>
          </cell>
          <cell r="C574" t="str">
            <v>営利法人</v>
          </cell>
          <cell r="D574" t="str">
            <v>WOOOLY（株）</v>
          </cell>
          <cell r="E574" t="str">
            <v>ウーリー浦和</v>
          </cell>
          <cell r="F574" t="str">
            <v>さいたま市</v>
          </cell>
        </row>
        <row r="575">
          <cell r="A575">
            <v>1116513142</v>
          </cell>
          <cell r="B575" t="str">
            <v>G-78</v>
          </cell>
          <cell r="C575" t="str">
            <v>営利法人</v>
          </cell>
          <cell r="D575" t="str">
            <v>（株）Rendeaf</v>
          </cell>
          <cell r="E575" t="str">
            <v>ランデフワークス</v>
          </cell>
          <cell r="F575" t="str">
            <v>さいたま市</v>
          </cell>
        </row>
        <row r="576">
          <cell r="A576">
            <v>1116513316</v>
          </cell>
          <cell r="B576" t="str">
            <v>G-79</v>
          </cell>
          <cell r="C576" t="str">
            <v>営利法人</v>
          </cell>
          <cell r="D576" t="str">
            <v>（株）シムレス</v>
          </cell>
          <cell r="E576" t="str">
            <v>プティ’ｓカラー　東大宮</v>
          </cell>
          <cell r="F576" t="str">
            <v>さいたま市</v>
          </cell>
        </row>
        <row r="577">
          <cell r="A577">
            <v>1116513399</v>
          </cell>
          <cell r="B577" t="str">
            <v>G-80</v>
          </cell>
          <cell r="C577" t="str">
            <v>営利法人</v>
          </cell>
          <cell r="D577" t="str">
            <v>（株）東都広告</v>
          </cell>
          <cell r="E577" t="str">
            <v>ジョブポイントらいく・ゆー　北浦和</v>
          </cell>
          <cell r="F577" t="str">
            <v>さいたま市</v>
          </cell>
        </row>
        <row r="578">
          <cell r="A578">
            <v>1116513506</v>
          </cell>
          <cell r="B578" t="str">
            <v>G-81</v>
          </cell>
          <cell r="C578" t="str">
            <v>営利法人</v>
          </cell>
          <cell r="D578" t="str">
            <v>（株）カルディア</v>
          </cell>
          <cell r="E578" t="str">
            <v>ＯＮＥＧＡＭＥさいたま</v>
          </cell>
          <cell r="F578" t="str">
            <v>さいたま市</v>
          </cell>
        </row>
        <row r="579">
          <cell r="A579">
            <v>1116513555</v>
          </cell>
          <cell r="B579" t="str">
            <v>G-82</v>
          </cell>
          <cell r="C579" t="str">
            <v>営利法人</v>
          </cell>
          <cell r="D579" t="str">
            <v>オーサム（株）</v>
          </cell>
          <cell r="E579" t="str">
            <v>アニメーションスタジオ大宮</v>
          </cell>
          <cell r="F579" t="str">
            <v>さいたま市</v>
          </cell>
        </row>
        <row r="580">
          <cell r="A580">
            <v>1116513738</v>
          </cell>
          <cell r="B580" t="str">
            <v>G-83</v>
          </cell>
          <cell r="C580" t="str">
            <v>その他</v>
          </cell>
          <cell r="D580" t="str">
            <v>（一社）ウィズホープ</v>
          </cell>
          <cell r="E580" t="str">
            <v>クラリス</v>
          </cell>
          <cell r="F580" t="str">
            <v>さいたま市</v>
          </cell>
        </row>
        <row r="581">
          <cell r="A581">
            <v>1116514009</v>
          </cell>
          <cell r="B581" t="str">
            <v>G-84</v>
          </cell>
          <cell r="C581" t="str">
            <v>営利法人</v>
          </cell>
          <cell r="D581" t="str">
            <v>Ｌｉｆｅ　Ｓｅｅｄ㈱</v>
          </cell>
          <cell r="E581" t="str">
            <v>Ｌｉｆｅ　Ｓｅｅｄ</v>
          </cell>
          <cell r="F581" t="str">
            <v>さいたま市</v>
          </cell>
        </row>
        <row r="582">
          <cell r="A582">
            <v>1116514470</v>
          </cell>
          <cell r="B582" t="str">
            <v>G-85</v>
          </cell>
          <cell r="C582" t="str">
            <v>その他</v>
          </cell>
          <cell r="D582" t="str">
            <v>一般社団法人ＬＬＳ</v>
          </cell>
          <cell r="E582" t="str">
            <v>リヴライフサポート</v>
          </cell>
          <cell r="F582" t="str">
            <v>さいたま市</v>
          </cell>
        </row>
        <row r="583">
          <cell r="A583">
            <v>1116514512</v>
          </cell>
          <cell r="B583" t="str">
            <v>G-86</v>
          </cell>
          <cell r="C583" t="str">
            <v>営利法人</v>
          </cell>
          <cell r="D583" t="str">
            <v>株式会社manaby</v>
          </cell>
          <cell r="E583" t="str">
            <v>manaby大宮事業所</v>
          </cell>
          <cell r="F583" t="str">
            <v>さいたま市</v>
          </cell>
        </row>
        <row r="584">
          <cell r="A584">
            <v>1116514967</v>
          </cell>
          <cell r="B584" t="str">
            <v>G-87</v>
          </cell>
          <cell r="C584" t="str">
            <v>営利法人</v>
          </cell>
          <cell r="D584" t="str">
            <v>株式会社サイクツ</v>
          </cell>
          <cell r="E584" t="str">
            <v>ラシクラボさいたま新都心</v>
          </cell>
          <cell r="F584" t="str">
            <v>さいたま市</v>
          </cell>
        </row>
        <row r="585">
          <cell r="A585">
            <v>1116514991</v>
          </cell>
          <cell r="B585" t="str">
            <v>G-88</v>
          </cell>
          <cell r="C585" t="str">
            <v>営利法人</v>
          </cell>
          <cell r="D585" t="str">
            <v>有限会社水風社</v>
          </cell>
          <cell r="E585" t="str">
            <v>アフターネオ浦和</v>
          </cell>
          <cell r="F585" t="str">
            <v>さいたま市</v>
          </cell>
        </row>
        <row r="586">
          <cell r="A586">
            <v>1116515022</v>
          </cell>
          <cell r="B586" t="str">
            <v>G-89</v>
          </cell>
          <cell r="C586" t="str">
            <v>営利法人</v>
          </cell>
          <cell r="D586" t="str">
            <v>HIM株式会社</v>
          </cell>
          <cell r="E586" t="str">
            <v>サンフォレスト浦和美園</v>
          </cell>
          <cell r="F586" t="str">
            <v>さいたま市</v>
          </cell>
        </row>
        <row r="587">
          <cell r="A587">
            <v>1116515055</v>
          </cell>
          <cell r="B587" t="str">
            <v>G-90</v>
          </cell>
          <cell r="C587" t="str">
            <v>営利法人</v>
          </cell>
          <cell r="D587" t="str">
            <v>合同会社翔和</v>
          </cell>
          <cell r="E587" t="str">
            <v>ＴＯＫＵＪＯＢ武蔵浦和</v>
          </cell>
          <cell r="F587" t="str">
            <v>さいたま市</v>
          </cell>
        </row>
        <row r="588">
          <cell r="A588">
            <v>1116515071</v>
          </cell>
          <cell r="B588" t="str">
            <v>G-91</v>
          </cell>
          <cell r="C588" t="str">
            <v>営利法人</v>
          </cell>
          <cell r="D588" t="str">
            <v>合同会社Size</v>
          </cell>
          <cell r="E588" t="str">
            <v>クリエイティブセンターsize</v>
          </cell>
          <cell r="F588" t="str">
            <v>さいたま市</v>
          </cell>
        </row>
        <row r="589">
          <cell r="A589">
            <v>1116515170</v>
          </cell>
          <cell r="B589" t="str">
            <v>G-92</v>
          </cell>
          <cell r="C589" t="str">
            <v>営利法人</v>
          </cell>
          <cell r="D589" t="str">
            <v>株式会社KANAU-LAB</v>
          </cell>
          <cell r="E589" t="str">
            <v>KANAU-LAB</v>
          </cell>
          <cell r="F589" t="str">
            <v>さいたま市</v>
          </cell>
        </row>
        <row r="590">
          <cell r="A590">
            <v>1116515261</v>
          </cell>
          <cell r="B590" t="str">
            <v>G-93</v>
          </cell>
          <cell r="C590" t="str">
            <v>営利法人</v>
          </cell>
          <cell r="D590" t="str">
            <v>合同会社FOREST</v>
          </cell>
          <cell r="E590" t="str">
            <v>リズム東浦和</v>
          </cell>
          <cell r="F590" t="str">
            <v>さいたま市</v>
          </cell>
        </row>
        <row r="591">
          <cell r="A591">
            <v>1111600969</v>
          </cell>
          <cell r="B591" t="str">
            <v>G-94</v>
          </cell>
          <cell r="C591" t="str">
            <v>その他</v>
          </cell>
          <cell r="D591" t="str">
            <v>合同会社こち</v>
          </cell>
          <cell r="E591" t="str">
            <v>あしたのタネ上尾駅前</v>
          </cell>
          <cell r="F591" t="str">
            <v>上尾市</v>
          </cell>
        </row>
        <row r="592">
          <cell r="A592">
            <v>1110200910</v>
          </cell>
          <cell r="B592" t="str">
            <v>Z-1</v>
          </cell>
          <cell r="C592" t="str">
            <v>nomi</v>
          </cell>
          <cell r="D592" t="str">
            <v>(福)恩賜財団済生会支部埼玉県済生会</v>
          </cell>
          <cell r="E592" t="str">
            <v>埼玉県済生会ワークステーションみのり</v>
          </cell>
          <cell r="F592" t="str">
            <v>川口市</v>
          </cell>
        </row>
        <row r="593">
          <cell r="A593">
            <v>1110202346</v>
          </cell>
          <cell r="B593" t="str">
            <v>Z-2</v>
          </cell>
          <cell r="C593" t="str">
            <v>営利法人</v>
          </cell>
          <cell r="D593" t="str">
            <v>株式会社ＰＹＣ</v>
          </cell>
          <cell r="E593" t="str">
            <v>ピュアハーモニー</v>
          </cell>
          <cell r="F593" t="str">
            <v>川口市</v>
          </cell>
        </row>
        <row r="594">
          <cell r="A594">
            <v>1110202601</v>
          </cell>
          <cell r="B594" t="str">
            <v>Z-3</v>
          </cell>
          <cell r="C594" t="str">
            <v>営利法人</v>
          </cell>
          <cell r="D594" t="str">
            <v>（株）クリオ</v>
          </cell>
          <cell r="E594" t="str">
            <v>カーサ・アミ</v>
          </cell>
          <cell r="F594" t="str">
            <v>川口市</v>
          </cell>
        </row>
        <row r="595">
          <cell r="A595">
            <v>1110401005</v>
          </cell>
          <cell r="B595" t="str">
            <v>Z-4</v>
          </cell>
          <cell r="C595" t="str">
            <v>営利法人</v>
          </cell>
          <cell r="D595" t="str">
            <v>INSPIRE（株）</v>
          </cell>
          <cell r="E595" t="str">
            <v>Be happiness野田町</v>
          </cell>
          <cell r="F595" t="str">
            <v>川越市</v>
          </cell>
        </row>
        <row r="596">
          <cell r="A596">
            <v>1110401583</v>
          </cell>
          <cell r="B596" t="str">
            <v>Z-5</v>
          </cell>
          <cell r="C596" t="str">
            <v>その他</v>
          </cell>
          <cell r="D596" t="str">
            <v>（一社）福祉ソリューションズ</v>
          </cell>
          <cell r="E596" t="str">
            <v>多機能型事業所まごころファーム川越</v>
          </cell>
          <cell r="F596" t="str">
            <v>川越市</v>
          </cell>
        </row>
        <row r="597">
          <cell r="A597">
            <v>1110566823</v>
          </cell>
          <cell r="B597" t="str">
            <v>Z-6</v>
          </cell>
          <cell r="C597" t="str">
            <v>特定非営利活動法人</v>
          </cell>
          <cell r="D597" t="str">
            <v>(特非)あかり</v>
          </cell>
          <cell r="E597" t="str">
            <v>あかりワークス国納</v>
          </cell>
          <cell r="F597" t="str">
            <v>南埼玉郡宮代町</v>
          </cell>
        </row>
        <row r="598">
          <cell r="A598">
            <v>1110566872</v>
          </cell>
          <cell r="B598" t="str">
            <v>Z-7</v>
          </cell>
          <cell r="C598" t="str">
            <v>社会福祉法人（社協以外）</v>
          </cell>
          <cell r="D598" t="str">
            <v>(福)じりつ</v>
          </cell>
          <cell r="E598" t="str">
            <v>ＭＩＮＴ</v>
          </cell>
          <cell r="F598" t="str">
            <v>南埼玉郡宮代町</v>
          </cell>
        </row>
        <row r="599">
          <cell r="A599">
            <v>1112500697</v>
          </cell>
          <cell r="B599" t="str">
            <v>Z-8</v>
          </cell>
          <cell r="C599" t="str">
            <v>営利法人</v>
          </cell>
          <cell r="D599" t="str">
            <v>(株)きぼうファクトリー</v>
          </cell>
          <cell r="E599" t="str">
            <v>きぼう工房</v>
          </cell>
          <cell r="F599" t="str">
            <v>所沢市</v>
          </cell>
        </row>
        <row r="600">
          <cell r="A600">
            <v>1112600216</v>
          </cell>
          <cell r="B600" t="str">
            <v>Z-9</v>
          </cell>
          <cell r="C600" t="str">
            <v>社会福祉法人（社協以外）</v>
          </cell>
          <cell r="D600" t="str">
            <v>(福)はなみずき会</v>
          </cell>
          <cell r="E600" t="str">
            <v>ぽかぽかハート・ヴィレッジ</v>
          </cell>
          <cell r="F600" t="str">
            <v>飯能市</v>
          </cell>
        </row>
        <row r="601">
          <cell r="A601">
            <v>1112900228</v>
          </cell>
          <cell r="B601" t="str">
            <v>Z-10</v>
          </cell>
          <cell r="C601" t="str">
            <v>営利法人</v>
          </cell>
          <cell r="D601" t="str">
            <v>(株)グースサポート</v>
          </cell>
          <cell r="E601" t="str">
            <v>グースサポート</v>
          </cell>
          <cell r="F601" t="str">
            <v>富士見市</v>
          </cell>
        </row>
        <row r="602">
          <cell r="A602">
            <v>1113700320</v>
          </cell>
          <cell r="B602" t="str">
            <v>Z-11</v>
          </cell>
          <cell r="C602" t="str">
            <v>営利法人</v>
          </cell>
          <cell r="D602" t="str">
            <v>(株)リンクステーション</v>
          </cell>
          <cell r="E602" t="str">
            <v>リンクステーション</v>
          </cell>
          <cell r="F602" t="str">
            <v>行田市</v>
          </cell>
        </row>
        <row r="603">
          <cell r="A603">
            <v>1114600743</v>
          </cell>
          <cell r="B603" t="str">
            <v>Z-12</v>
          </cell>
          <cell r="C603" t="str">
            <v>営利法人</v>
          </cell>
          <cell r="D603" t="str">
            <v>(株)美来</v>
          </cell>
          <cell r="E603" t="str">
            <v>社会福祉事業　みらい</v>
          </cell>
          <cell r="F603" t="str">
            <v>深谷市</v>
          </cell>
        </row>
        <row r="604">
          <cell r="A604">
            <v>1115700229</v>
          </cell>
          <cell r="B604" t="str">
            <v>Z-13</v>
          </cell>
          <cell r="C604" t="str">
            <v>営利法人</v>
          </cell>
          <cell r="D604" t="str">
            <v>(特非)福祉ファーム里山</v>
          </cell>
          <cell r="E604" t="str">
            <v>福祉ファーム里山</v>
          </cell>
          <cell r="F604" t="str">
            <v>蓮田市</v>
          </cell>
        </row>
        <row r="605">
          <cell r="A605">
            <v>1116502525</v>
          </cell>
          <cell r="B605" t="str">
            <v>Z-14</v>
          </cell>
          <cell r="C605" t="str">
            <v>営利法人</v>
          </cell>
          <cell r="D605" t="str">
            <v>(株)ハマウラ福祉工場</v>
          </cell>
          <cell r="E605" t="str">
            <v>株式会社ハマウラ福祉工場</v>
          </cell>
          <cell r="F605" t="str">
            <v>さいたま市</v>
          </cell>
        </row>
        <row r="606">
          <cell r="A606">
            <v>1116502764</v>
          </cell>
          <cell r="B606" t="str">
            <v>Z-15</v>
          </cell>
          <cell r="C606" t="str">
            <v>社会福祉法人（社協以外）</v>
          </cell>
          <cell r="D606" t="str">
            <v>(福)埼玉福祉事業協会</v>
          </cell>
          <cell r="E606" t="str">
            <v>多機能型事業所あかしあの森</v>
          </cell>
          <cell r="F606" t="str">
            <v>さいたま市</v>
          </cell>
        </row>
        <row r="607">
          <cell r="A607">
            <v>1116504430</v>
          </cell>
          <cell r="B607" t="str">
            <v>Z-16</v>
          </cell>
          <cell r="C607" t="str">
            <v>その他</v>
          </cell>
          <cell r="D607" t="str">
            <v>(公社)やどかりの里</v>
          </cell>
          <cell r="E607" t="str">
            <v>やどかり情報館</v>
          </cell>
          <cell r="F607" t="str">
            <v>さいたま市</v>
          </cell>
        </row>
        <row r="608">
          <cell r="A608">
            <v>1116509587</v>
          </cell>
          <cell r="B608" t="str">
            <v>Z-17</v>
          </cell>
          <cell r="C608" t="str">
            <v>社会福祉法人（社協以外）</v>
          </cell>
          <cell r="D608" t="str">
            <v>(福）埼玉福祉事業協会</v>
          </cell>
          <cell r="E608" t="str">
            <v>ゆずり葉</v>
          </cell>
          <cell r="F608" t="str">
            <v>さいたま市</v>
          </cell>
        </row>
        <row r="609">
          <cell r="A609">
            <v>1116515154</v>
          </cell>
          <cell r="B609" t="str">
            <v>Z-18</v>
          </cell>
          <cell r="C609" t="str">
            <v>営利法人</v>
          </cell>
          <cell r="D609" t="str">
            <v>笑門ウェルフェア株式会社</v>
          </cell>
          <cell r="E609" t="str">
            <v>わらかどワークス</v>
          </cell>
          <cell r="F609" t="str">
            <v>さいたま市</v>
          </cell>
        </row>
        <row r="695">
          <cell r="A695">
            <v>1234567890</v>
          </cell>
          <cell r="B695" t="str">
            <v>XX-99</v>
          </cell>
          <cell r="C695" t="str">
            <v>社会福祉法人（社協以外）</v>
          </cell>
          <cell r="D695" t="str">
            <v>社会福祉法人彩の国埼玉</v>
          </cell>
          <cell r="E695" t="str">
            <v>県庁事業所</v>
          </cell>
          <cell r="F695" t="str">
            <v>さいたま市</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143"/>
  <sheetViews>
    <sheetView showZeros="0" tabSelected="1" view="pageBreakPreview" zoomScaleNormal="100" zoomScaleSheetLayoutView="100" workbookViewId="0">
      <selection activeCell="A2" sqref="A2"/>
    </sheetView>
  </sheetViews>
  <sheetFormatPr defaultColWidth="9" defaultRowHeight="12"/>
  <cols>
    <col min="1" max="1" width="1.453125" style="1" customWidth="1"/>
    <col min="2" max="2" width="3.36328125" style="2" customWidth="1"/>
    <col min="3" max="9" width="4.6328125" style="1" customWidth="1"/>
    <col min="10" max="10" width="7.26953125" style="1" customWidth="1"/>
    <col min="11" max="11" width="8.90625" style="1" customWidth="1"/>
    <col min="12" max="12" width="4.6328125" style="1" customWidth="1"/>
    <col min="13" max="16" width="5.90625" style="1" customWidth="1"/>
    <col min="17" max="23" width="4.6328125" style="1" customWidth="1"/>
    <col min="24" max="24" width="2.36328125" style="1" customWidth="1"/>
    <col min="25" max="25" width="2.26953125" style="1" customWidth="1"/>
    <col min="26" max="38" width="4.6328125" style="1" customWidth="1"/>
    <col min="39" max="16384" width="9" style="1"/>
  </cols>
  <sheetData>
    <row r="2" spans="1:24" ht="15.75" customHeight="1">
      <c r="B2" s="366" t="s">
        <v>678</v>
      </c>
      <c r="C2" s="367"/>
      <c r="D2" s="367"/>
      <c r="E2" s="367"/>
      <c r="F2" s="367"/>
      <c r="G2" s="367"/>
      <c r="H2" s="367"/>
      <c r="I2" s="367"/>
      <c r="J2" s="367"/>
      <c r="K2" s="367"/>
      <c r="L2" s="367"/>
      <c r="M2" s="367"/>
      <c r="N2" s="367"/>
      <c r="U2" s="350" t="s">
        <v>93</v>
      </c>
      <c r="V2" s="351"/>
      <c r="W2" s="352"/>
    </row>
    <row r="3" spans="1:24" ht="21.75" customHeight="1">
      <c r="B3" s="367"/>
      <c r="C3" s="367"/>
      <c r="D3" s="367"/>
      <c r="E3" s="367"/>
      <c r="F3" s="367"/>
      <c r="G3" s="367"/>
      <c r="H3" s="367"/>
      <c r="I3" s="367"/>
      <c r="J3" s="367"/>
      <c r="K3" s="367"/>
      <c r="L3" s="367"/>
      <c r="M3" s="367"/>
      <c r="N3" s="367"/>
      <c r="O3" s="46"/>
      <c r="P3" s="46"/>
      <c r="Q3" s="46"/>
      <c r="R3" s="46"/>
      <c r="S3" s="46"/>
      <c r="T3" s="46"/>
      <c r="U3" s="347" t="s">
        <v>737</v>
      </c>
      <c r="V3" s="348"/>
      <c r="W3" s="349"/>
    </row>
    <row r="4" spans="1:24" ht="15" customHeight="1">
      <c r="B4" s="361" t="s">
        <v>189</v>
      </c>
      <c r="C4" s="361"/>
      <c r="D4" s="361"/>
      <c r="E4" s="361"/>
      <c r="F4" s="361"/>
      <c r="G4" s="361"/>
      <c r="H4" s="361"/>
      <c r="I4" s="361"/>
      <c r="J4" s="361"/>
      <c r="K4" s="361"/>
      <c r="L4" s="361"/>
      <c r="M4" s="361"/>
      <c r="N4" s="361"/>
      <c r="O4" s="361"/>
      <c r="P4" s="361"/>
      <c r="Q4" s="60"/>
      <c r="R4" s="60"/>
      <c r="S4" s="60"/>
      <c r="T4" s="60"/>
    </row>
    <row r="5" spans="1:24" ht="26.25" customHeight="1">
      <c r="B5" s="362" t="s">
        <v>202</v>
      </c>
      <c r="C5" s="362"/>
      <c r="D5" s="362"/>
      <c r="E5" s="362"/>
      <c r="F5" s="362"/>
      <c r="G5" s="362"/>
      <c r="H5" s="362"/>
      <c r="I5" s="362"/>
      <c r="J5" s="362"/>
      <c r="K5" s="362"/>
      <c r="L5" s="362"/>
      <c r="M5" s="362"/>
      <c r="N5" s="362"/>
      <c r="O5" s="362"/>
      <c r="P5" s="362"/>
      <c r="Q5" s="61"/>
      <c r="R5" s="61"/>
      <c r="S5" s="61"/>
      <c r="T5" s="61"/>
    </row>
    <row r="6" spans="1:24" ht="18.75" customHeight="1">
      <c r="A6" s="3"/>
      <c r="B6" s="48" t="s">
        <v>77</v>
      </c>
      <c r="C6" s="188" t="s">
        <v>21</v>
      </c>
      <c r="D6" s="3"/>
      <c r="E6" s="4"/>
      <c r="F6" s="192"/>
      <c r="G6" s="3"/>
      <c r="H6" s="3"/>
      <c r="I6" s="3"/>
      <c r="J6" s="184" t="s">
        <v>552</v>
      </c>
      <c r="L6" s="52"/>
      <c r="N6" s="52"/>
      <c r="O6" s="52"/>
      <c r="P6" s="52"/>
      <c r="Q6" s="52"/>
      <c r="R6" s="52"/>
      <c r="S6" s="52"/>
      <c r="T6" s="52"/>
      <c r="U6" s="52"/>
      <c r="V6" s="52"/>
      <c r="W6" s="52"/>
    </row>
    <row r="7" spans="1:24" ht="26.15" customHeight="1">
      <c r="A7" s="3"/>
      <c r="B7" s="3"/>
      <c r="C7" s="315" t="s">
        <v>5</v>
      </c>
      <c r="D7" s="315"/>
      <c r="E7" s="315"/>
      <c r="F7" s="363">
        <v>1234567890</v>
      </c>
      <c r="G7" s="364"/>
      <c r="H7" s="364"/>
      <c r="I7" s="365"/>
      <c r="J7" s="315" t="s">
        <v>20</v>
      </c>
      <c r="K7" s="315"/>
      <c r="L7" s="315"/>
      <c r="M7" s="315"/>
      <c r="N7" s="360" t="str">
        <f>VLOOKUP(F7,リスト!A3:F700,5,FALSE)</f>
        <v>県庁事業所</v>
      </c>
      <c r="O7" s="360"/>
      <c r="P7" s="360"/>
      <c r="Q7" s="360"/>
      <c r="R7" s="360"/>
      <c r="S7" s="356" t="s">
        <v>187</v>
      </c>
      <c r="T7" s="356"/>
      <c r="U7" s="353" t="str">
        <f>VLOOKUP(F7,リスト!A3:F700,6,FALSE)</f>
        <v>さいたま市</v>
      </c>
      <c r="V7" s="354"/>
      <c r="W7" s="355"/>
    </row>
    <row r="8" spans="1:24" ht="26.15" customHeight="1">
      <c r="A8" s="3"/>
      <c r="B8" s="3"/>
      <c r="C8" s="315" t="s">
        <v>184</v>
      </c>
      <c r="D8" s="315"/>
      <c r="E8" s="315"/>
      <c r="F8" s="359" t="s">
        <v>551</v>
      </c>
      <c r="G8" s="359"/>
      <c r="H8" s="359"/>
      <c r="I8" s="359"/>
      <c r="J8" s="258" t="s">
        <v>675</v>
      </c>
      <c r="K8" s="315"/>
      <c r="L8" s="358">
        <v>25</v>
      </c>
      <c r="M8" s="320"/>
      <c r="N8" s="50" t="s">
        <v>51</v>
      </c>
      <c r="O8" s="357" t="s">
        <v>679</v>
      </c>
      <c r="P8" s="357"/>
      <c r="Q8" s="105" t="s">
        <v>90</v>
      </c>
      <c r="R8" s="106" t="s">
        <v>42</v>
      </c>
      <c r="S8" s="106" t="s">
        <v>88</v>
      </c>
      <c r="T8" s="106" t="s">
        <v>44</v>
      </c>
      <c r="U8" s="106" t="s">
        <v>45</v>
      </c>
      <c r="V8" s="106" t="s">
        <v>89</v>
      </c>
      <c r="W8" s="107" t="s">
        <v>47</v>
      </c>
    </row>
    <row r="9" spans="1:24" ht="26.15" customHeight="1">
      <c r="A9" s="3"/>
      <c r="B9" s="3"/>
      <c r="C9" s="340" t="s">
        <v>408</v>
      </c>
      <c r="D9" s="368"/>
      <c r="E9" s="369" t="s">
        <v>365</v>
      </c>
      <c r="F9" s="370"/>
      <c r="G9" s="370"/>
      <c r="H9" s="370"/>
      <c r="I9" s="371" t="s">
        <v>409</v>
      </c>
      <c r="J9" s="372"/>
      <c r="K9" s="373">
        <v>9987654322110</v>
      </c>
      <c r="L9" s="373"/>
      <c r="M9" s="373"/>
      <c r="N9" s="374"/>
      <c r="O9" s="357"/>
      <c r="P9" s="357"/>
      <c r="Q9" s="43" t="s">
        <v>738</v>
      </c>
      <c r="R9" s="44" t="s">
        <v>738</v>
      </c>
      <c r="S9" s="44" t="s">
        <v>738</v>
      </c>
      <c r="T9" s="44" t="s">
        <v>738</v>
      </c>
      <c r="U9" s="44" t="s">
        <v>738</v>
      </c>
      <c r="V9" s="44" t="s">
        <v>738</v>
      </c>
      <c r="W9" s="45" t="s">
        <v>738</v>
      </c>
    </row>
    <row r="10" spans="1:24" ht="26.15" customHeight="1">
      <c r="A10" s="3"/>
      <c r="B10" s="3"/>
      <c r="C10" s="30" t="s">
        <v>65</v>
      </c>
      <c r="D10" s="65"/>
      <c r="E10" s="104"/>
      <c r="F10" s="323" t="s">
        <v>739</v>
      </c>
      <c r="G10" s="324"/>
      <c r="H10" s="324"/>
      <c r="I10" s="324"/>
      <c r="J10" s="324"/>
      <c r="K10" s="324"/>
      <c r="L10" s="324"/>
      <c r="M10" s="324"/>
      <c r="N10" s="325"/>
      <c r="O10" s="340" t="s">
        <v>410</v>
      </c>
      <c r="P10" s="341"/>
      <c r="Q10" s="341"/>
      <c r="R10" s="320" t="s">
        <v>740</v>
      </c>
      <c r="S10" s="321"/>
      <c r="T10" s="321"/>
      <c r="U10" s="321"/>
      <c r="V10" s="321"/>
      <c r="W10" s="322"/>
    </row>
    <row r="11" spans="1:24" ht="26.15" customHeight="1">
      <c r="A11" s="3"/>
      <c r="B11" s="3"/>
      <c r="C11" s="315" t="s">
        <v>1</v>
      </c>
      <c r="D11" s="315"/>
      <c r="E11" s="315"/>
      <c r="F11" s="316" t="s">
        <v>741</v>
      </c>
      <c r="G11" s="316"/>
      <c r="H11" s="316"/>
      <c r="I11" s="316"/>
      <c r="J11" s="315" t="s">
        <v>0</v>
      </c>
      <c r="K11" s="315"/>
      <c r="L11" s="315"/>
      <c r="M11" s="333" t="s">
        <v>742</v>
      </c>
      <c r="N11" s="333"/>
      <c r="O11" s="333"/>
      <c r="P11" s="333"/>
      <c r="Q11" s="315" t="s">
        <v>19</v>
      </c>
      <c r="R11" s="315"/>
      <c r="S11" s="315"/>
      <c r="T11" s="333" t="s">
        <v>743</v>
      </c>
      <c r="U11" s="333"/>
      <c r="V11" s="333"/>
      <c r="W11" s="333"/>
    </row>
    <row r="12" spans="1:24" ht="26.15" customHeight="1">
      <c r="C12" s="334" t="s">
        <v>680</v>
      </c>
      <c r="D12" s="335"/>
      <c r="E12" s="335"/>
      <c r="F12" s="335"/>
      <c r="G12" s="335"/>
      <c r="H12" s="335"/>
      <c r="I12" s="336"/>
      <c r="J12" s="191"/>
      <c r="K12" s="345" t="s">
        <v>681</v>
      </c>
      <c r="L12" s="345"/>
      <c r="M12" s="345"/>
      <c r="N12" s="345"/>
      <c r="O12" s="345"/>
      <c r="P12" s="345"/>
      <c r="Q12" s="345"/>
      <c r="R12" s="345"/>
      <c r="S12" s="345"/>
      <c r="T12" s="346"/>
      <c r="U12" s="345"/>
      <c r="V12" s="345"/>
      <c r="W12" s="42"/>
    </row>
    <row r="13" spans="1:24" ht="26.15" customHeight="1">
      <c r="C13" s="334" t="s">
        <v>682</v>
      </c>
      <c r="D13" s="335"/>
      <c r="E13" s="335"/>
      <c r="F13" s="335"/>
      <c r="G13" s="335"/>
      <c r="H13" s="320">
        <v>20</v>
      </c>
      <c r="I13" s="321"/>
      <c r="J13" s="49" t="s">
        <v>51</v>
      </c>
      <c r="K13" s="337" t="s">
        <v>438</v>
      </c>
      <c r="L13" s="338"/>
      <c r="M13" s="338"/>
      <c r="N13" s="339"/>
      <c r="O13" s="320">
        <v>6</v>
      </c>
      <c r="P13" s="321"/>
      <c r="Q13" s="321"/>
      <c r="R13" s="49" t="s">
        <v>4</v>
      </c>
      <c r="S13" s="70"/>
      <c r="T13" s="212" t="s">
        <v>502</v>
      </c>
      <c r="U13" s="213"/>
      <c r="V13" s="290" t="s">
        <v>513</v>
      </c>
      <c r="W13" s="291"/>
    </row>
    <row r="14" spans="1:24" ht="26.15" customHeight="1">
      <c r="C14" s="317"/>
      <c r="D14" s="318"/>
      <c r="E14" s="318"/>
      <c r="F14" s="318"/>
      <c r="G14" s="319"/>
      <c r="H14" s="319"/>
      <c r="I14" s="319"/>
      <c r="J14" s="5"/>
      <c r="K14" s="317"/>
      <c r="L14" s="318"/>
      <c r="M14" s="318"/>
      <c r="N14" s="318"/>
      <c r="O14" s="319"/>
      <c r="P14" s="319"/>
      <c r="Q14" s="319"/>
      <c r="R14" s="5"/>
      <c r="S14" s="8"/>
      <c r="T14" s="214"/>
      <c r="U14" s="215"/>
      <c r="V14" s="382"/>
      <c r="W14" s="383"/>
    </row>
    <row r="15" spans="1:24" ht="8.25" customHeight="1">
      <c r="C15" s="5"/>
      <c r="D15" s="5"/>
      <c r="E15" s="5"/>
      <c r="F15" s="5"/>
      <c r="G15" s="5"/>
      <c r="H15" s="6"/>
      <c r="I15" s="6"/>
      <c r="J15" s="7"/>
      <c r="K15" s="7"/>
      <c r="L15" s="7"/>
      <c r="M15" s="7"/>
      <c r="N15" s="7"/>
      <c r="O15" s="7"/>
      <c r="P15" s="7"/>
      <c r="Q15" s="5"/>
      <c r="R15" s="5"/>
      <c r="S15" s="8"/>
      <c r="T15" s="8"/>
      <c r="U15" s="8"/>
      <c r="V15" s="5"/>
      <c r="W15" s="5"/>
    </row>
    <row r="16" spans="1:24" ht="8.25" customHeight="1">
      <c r="C16" s="5"/>
      <c r="D16" s="5"/>
      <c r="E16" s="5"/>
      <c r="F16" s="5"/>
      <c r="G16" s="5"/>
      <c r="H16" s="6"/>
      <c r="I16" s="6"/>
      <c r="J16" s="7"/>
      <c r="K16" s="7"/>
      <c r="L16" s="7"/>
      <c r="M16" s="7"/>
      <c r="N16" s="7"/>
      <c r="O16" s="7"/>
      <c r="P16" s="7"/>
      <c r="Q16" s="5"/>
      <c r="R16" s="5"/>
      <c r="S16" s="8"/>
      <c r="T16" s="8"/>
      <c r="U16" s="8"/>
      <c r="V16" s="5"/>
      <c r="W16" s="5"/>
    </row>
    <row r="17" spans="2:23" ht="36.75" customHeight="1">
      <c r="C17" s="292" t="s">
        <v>40</v>
      </c>
      <c r="D17" s="293"/>
      <c r="E17" s="294" t="s">
        <v>683</v>
      </c>
      <c r="F17" s="295"/>
      <c r="G17" s="295"/>
      <c r="H17" s="295"/>
      <c r="I17" s="295"/>
      <c r="J17" s="295"/>
      <c r="K17" s="295"/>
      <c r="L17" s="295"/>
      <c r="M17" s="295"/>
      <c r="N17" s="295"/>
      <c r="O17" s="295"/>
      <c r="P17" s="295"/>
      <c r="Q17" s="295"/>
      <c r="R17" s="295"/>
      <c r="S17" s="295"/>
      <c r="T17" s="295"/>
      <c r="U17" s="295"/>
      <c r="V17" s="295"/>
      <c r="W17" s="296"/>
    </row>
    <row r="18" spans="2:23" ht="9.75" customHeight="1">
      <c r="C18" s="40"/>
      <c r="D18" s="41"/>
      <c r="E18" s="41"/>
      <c r="F18" s="41"/>
      <c r="G18" s="41"/>
      <c r="H18" s="41"/>
      <c r="I18" s="41"/>
      <c r="J18" s="41"/>
      <c r="K18" s="41"/>
      <c r="L18" s="41"/>
      <c r="M18" s="41"/>
      <c r="N18" s="41"/>
      <c r="O18" s="41"/>
      <c r="P18" s="41"/>
      <c r="Q18" s="41"/>
      <c r="R18" s="41"/>
      <c r="S18" s="41"/>
      <c r="T18" s="41"/>
      <c r="U18" s="41"/>
      <c r="V18" s="41"/>
      <c r="W18" s="41"/>
    </row>
    <row r="19" spans="2:23" s="4" customFormat="1" ht="24" customHeight="1">
      <c r="B19" s="48" t="s">
        <v>78</v>
      </c>
      <c r="C19" s="221" t="s">
        <v>684</v>
      </c>
      <c r="D19" s="221"/>
      <c r="E19" s="221"/>
      <c r="F19" s="221"/>
      <c r="G19" s="221"/>
      <c r="H19" s="221"/>
      <c r="I19" s="221"/>
      <c r="J19" s="221"/>
      <c r="K19" s="221"/>
      <c r="L19" s="221"/>
      <c r="M19" s="221"/>
      <c r="N19" s="221"/>
      <c r="O19" s="221"/>
      <c r="P19" s="221"/>
      <c r="Q19" s="221"/>
      <c r="R19" s="221"/>
      <c r="S19" s="221"/>
      <c r="T19" s="221"/>
      <c r="U19" s="221"/>
      <c r="V19" s="221"/>
      <c r="W19" s="221"/>
    </row>
    <row r="20" spans="2:23" s="4" customFormat="1" ht="24" customHeight="1">
      <c r="C20" s="231" t="s">
        <v>206</v>
      </c>
      <c r="D20" s="232"/>
      <c r="E20" s="232"/>
      <c r="F20" s="233"/>
      <c r="G20" s="55"/>
      <c r="H20" s="56"/>
      <c r="J20" s="222" t="s">
        <v>685</v>
      </c>
      <c r="K20" s="223"/>
      <c r="L20" s="223"/>
      <c r="M20" s="223"/>
      <c r="N20" s="223"/>
      <c r="O20" s="223"/>
      <c r="P20" s="223"/>
      <c r="Q20" s="223"/>
      <c r="R20" s="223"/>
      <c r="S20" s="223"/>
      <c r="T20" s="223"/>
      <c r="U20" s="223"/>
      <c r="V20" s="223"/>
      <c r="W20" s="224"/>
    </row>
    <row r="21" spans="2:23" ht="37.5" customHeight="1">
      <c r="C21" s="228">
        <v>30000000</v>
      </c>
      <c r="D21" s="229"/>
      <c r="E21" s="229"/>
      <c r="F21" s="230"/>
      <c r="G21" s="9"/>
      <c r="H21" s="9"/>
      <c r="J21" s="225"/>
      <c r="K21" s="226"/>
      <c r="L21" s="226"/>
      <c r="M21" s="226"/>
      <c r="N21" s="226"/>
      <c r="O21" s="226"/>
      <c r="P21" s="226"/>
      <c r="Q21" s="226"/>
      <c r="R21" s="226"/>
      <c r="S21" s="226"/>
      <c r="T21" s="226"/>
      <c r="U21" s="226"/>
      <c r="V21" s="226"/>
      <c r="W21" s="227"/>
    </row>
    <row r="22" spans="2:23" ht="9" customHeight="1">
      <c r="C22" s="5"/>
      <c r="D22" s="5"/>
      <c r="E22" s="5"/>
      <c r="F22" s="5"/>
      <c r="G22" s="5"/>
      <c r="H22" s="6"/>
      <c r="I22" s="6"/>
      <c r="J22" s="7"/>
      <c r="K22" s="7"/>
      <c r="L22" s="7"/>
      <c r="M22" s="7"/>
      <c r="N22" s="7"/>
      <c r="O22" s="7"/>
      <c r="P22" s="7"/>
      <c r="Q22" s="5"/>
      <c r="R22" s="5"/>
      <c r="S22" s="8"/>
      <c r="T22" s="8"/>
      <c r="U22" s="8"/>
      <c r="V22" s="5"/>
      <c r="W22" s="5"/>
    </row>
    <row r="23" spans="2:23" ht="24" customHeight="1">
      <c r="C23" s="231" t="s">
        <v>329</v>
      </c>
      <c r="D23" s="232"/>
      <c r="E23" s="232"/>
      <c r="F23" s="233"/>
      <c r="G23" s="68"/>
      <c r="H23" s="56"/>
      <c r="I23" s="4"/>
      <c r="J23" s="222" t="s">
        <v>330</v>
      </c>
      <c r="K23" s="223"/>
      <c r="L23" s="223"/>
      <c r="M23" s="223"/>
      <c r="N23" s="223"/>
      <c r="O23" s="223"/>
      <c r="P23" s="223"/>
      <c r="Q23" s="223"/>
      <c r="R23" s="223"/>
      <c r="S23" s="223"/>
      <c r="T23" s="223"/>
      <c r="U23" s="223"/>
      <c r="V23" s="223"/>
      <c r="W23" s="224"/>
    </row>
    <row r="24" spans="2:23" ht="38.15" customHeight="1">
      <c r="C24" s="228">
        <v>3000000</v>
      </c>
      <c r="D24" s="229"/>
      <c r="E24" s="229"/>
      <c r="F24" s="230"/>
      <c r="G24" s="9"/>
      <c r="H24" s="9"/>
      <c r="J24" s="225"/>
      <c r="K24" s="226"/>
      <c r="L24" s="226"/>
      <c r="M24" s="226"/>
      <c r="N24" s="226"/>
      <c r="O24" s="226"/>
      <c r="P24" s="226"/>
      <c r="Q24" s="226"/>
      <c r="R24" s="226"/>
      <c r="S24" s="226"/>
      <c r="T24" s="226"/>
      <c r="U24" s="226"/>
      <c r="V24" s="226"/>
      <c r="W24" s="227"/>
    </row>
    <row r="25" spans="2:23" ht="9.75" customHeight="1">
      <c r="C25" s="57"/>
      <c r="D25" s="57"/>
      <c r="E25" s="57"/>
      <c r="F25" s="57"/>
      <c r="G25" s="9"/>
      <c r="H25" s="9"/>
      <c r="J25" s="58"/>
      <c r="K25" s="58"/>
      <c r="L25" s="58"/>
      <c r="M25" s="58"/>
      <c r="N25" s="58"/>
      <c r="O25" s="58"/>
      <c r="P25" s="58"/>
      <c r="Q25" s="58"/>
      <c r="R25" s="58"/>
      <c r="S25" s="58"/>
      <c r="T25" s="58"/>
      <c r="U25" s="58"/>
      <c r="V25" s="58"/>
      <c r="W25" s="58"/>
    </row>
    <row r="26" spans="2:23" s="4" customFormat="1" ht="24" customHeight="1">
      <c r="B26" s="48" t="s">
        <v>80</v>
      </c>
      <c r="C26" s="47" t="s">
        <v>686</v>
      </c>
      <c r="J26" s="53" t="s">
        <v>91</v>
      </c>
    </row>
    <row r="27" spans="2:23" s="4" customFormat="1" ht="24" customHeight="1">
      <c r="C27" s="299" t="s">
        <v>558</v>
      </c>
      <c r="D27" s="299"/>
      <c r="E27" s="299"/>
      <c r="F27" s="299"/>
      <c r="G27" s="311" t="s">
        <v>79</v>
      </c>
      <c r="H27" s="311"/>
      <c r="J27" s="222" t="s">
        <v>687</v>
      </c>
      <c r="K27" s="223"/>
      <c r="L27" s="223"/>
      <c r="M27" s="223"/>
      <c r="N27" s="223"/>
      <c r="O27" s="223"/>
      <c r="P27" s="223"/>
      <c r="Q27" s="223"/>
      <c r="R27" s="223"/>
      <c r="S27" s="223"/>
      <c r="T27" s="223"/>
      <c r="U27" s="223"/>
      <c r="V27" s="223"/>
      <c r="W27" s="224"/>
    </row>
    <row r="28" spans="2:23" ht="30" customHeight="1">
      <c r="C28" s="312">
        <v>27000000</v>
      </c>
      <c r="D28" s="312"/>
      <c r="E28" s="312"/>
      <c r="F28" s="312"/>
      <c r="G28" s="309" t="s">
        <v>744</v>
      </c>
      <c r="H28" s="310"/>
      <c r="J28" s="342"/>
      <c r="K28" s="343"/>
      <c r="L28" s="343"/>
      <c r="M28" s="343"/>
      <c r="N28" s="343"/>
      <c r="O28" s="343"/>
      <c r="P28" s="343"/>
      <c r="Q28" s="343"/>
      <c r="R28" s="343"/>
      <c r="S28" s="343"/>
      <c r="T28" s="343"/>
      <c r="U28" s="343"/>
      <c r="V28" s="343"/>
      <c r="W28" s="344"/>
    </row>
    <row r="29" spans="2:23" ht="27.75" customHeight="1">
      <c r="C29" s="9"/>
      <c r="D29" s="9"/>
      <c r="E29" s="9"/>
      <c r="F29" s="9"/>
      <c r="G29" s="9"/>
      <c r="H29" s="9"/>
      <c r="I29" s="9"/>
      <c r="J29" s="225"/>
      <c r="K29" s="226"/>
      <c r="L29" s="226"/>
      <c r="M29" s="226"/>
      <c r="N29" s="226"/>
      <c r="O29" s="226"/>
      <c r="P29" s="226"/>
      <c r="Q29" s="226"/>
      <c r="R29" s="226"/>
      <c r="S29" s="226"/>
      <c r="T29" s="226"/>
      <c r="U29" s="226"/>
      <c r="V29" s="226"/>
      <c r="W29" s="227"/>
    </row>
    <row r="30" spans="2:23" ht="12.75" customHeight="1">
      <c r="C30" s="9"/>
      <c r="D30" s="9"/>
      <c r="E30" s="9"/>
      <c r="F30" s="9"/>
      <c r="G30" s="9"/>
      <c r="H30" s="9"/>
      <c r="I30" s="9"/>
      <c r="J30" s="58"/>
      <c r="K30" s="58"/>
      <c r="L30" s="58"/>
      <c r="M30" s="58"/>
      <c r="N30" s="58"/>
      <c r="O30" s="58"/>
      <c r="P30" s="58"/>
      <c r="Q30" s="58"/>
      <c r="R30" s="58"/>
      <c r="S30" s="58"/>
      <c r="T30" s="58"/>
      <c r="U30" s="58"/>
      <c r="V30" s="58"/>
      <c r="W30" s="58"/>
    </row>
    <row r="31" spans="2:23" s="4" customFormat="1" ht="24" customHeight="1">
      <c r="B31" s="48" t="s">
        <v>84</v>
      </c>
      <c r="C31" s="47" t="s">
        <v>688</v>
      </c>
      <c r="J31" s="66" t="s">
        <v>554</v>
      </c>
    </row>
    <row r="32" spans="2:23" s="4" customFormat="1" ht="24" customHeight="1">
      <c r="B32" s="3"/>
      <c r="C32" s="245" t="s">
        <v>208</v>
      </c>
      <c r="D32" s="246"/>
      <c r="E32" s="246"/>
      <c r="F32" s="246"/>
      <c r="G32" s="246"/>
      <c r="H32" s="246"/>
      <c r="J32" s="400" t="s">
        <v>553</v>
      </c>
      <c r="K32" s="401"/>
      <c r="L32" s="401"/>
      <c r="M32" s="401"/>
      <c r="N32" s="401"/>
      <c r="O32" s="401"/>
      <c r="P32" s="401"/>
      <c r="Q32" s="401"/>
      <c r="R32" s="401"/>
      <c r="S32" s="401"/>
      <c r="T32" s="401"/>
      <c r="U32" s="401"/>
      <c r="V32" s="401"/>
      <c r="W32" s="402"/>
    </row>
    <row r="33" spans="2:40" s="4" customFormat="1" ht="27.75" customHeight="1">
      <c r="B33" s="3"/>
      <c r="C33" s="256" t="s">
        <v>555</v>
      </c>
      <c r="D33" s="256"/>
      <c r="E33" s="256"/>
      <c r="F33" s="258" t="s">
        <v>22</v>
      </c>
      <c r="G33" s="258"/>
      <c r="H33" s="258"/>
      <c r="I33" s="1"/>
      <c r="J33" s="403"/>
      <c r="K33" s="404"/>
      <c r="L33" s="404"/>
      <c r="M33" s="404"/>
      <c r="N33" s="404"/>
      <c r="O33" s="404"/>
      <c r="P33" s="404"/>
      <c r="Q33" s="404"/>
      <c r="R33" s="404"/>
      <c r="S33" s="404"/>
      <c r="T33" s="404"/>
      <c r="U33" s="404"/>
      <c r="V33" s="404"/>
      <c r="W33" s="405"/>
    </row>
    <row r="34" spans="2:40" ht="34" customHeight="1">
      <c r="C34" s="312">
        <v>231</v>
      </c>
      <c r="D34" s="228"/>
      <c r="E34" s="51" t="s">
        <v>51</v>
      </c>
      <c r="F34" s="257">
        <f>IF(C34="","",C28/C34)</f>
        <v>116883.11688311688</v>
      </c>
      <c r="G34" s="257"/>
      <c r="H34" s="257"/>
      <c r="J34" s="406"/>
      <c r="K34" s="407"/>
      <c r="L34" s="407"/>
      <c r="M34" s="407"/>
      <c r="N34" s="407"/>
      <c r="O34" s="407"/>
      <c r="P34" s="407"/>
      <c r="Q34" s="407"/>
      <c r="R34" s="407"/>
      <c r="S34" s="407"/>
      <c r="T34" s="407"/>
      <c r="U34" s="407"/>
      <c r="V34" s="407"/>
      <c r="W34" s="408"/>
    </row>
    <row r="35" spans="2:40" ht="34" customHeight="1">
      <c r="C35" s="57"/>
      <c r="D35" s="57"/>
      <c r="E35" s="197"/>
      <c r="F35" s="199"/>
      <c r="G35" s="199"/>
      <c r="H35" s="199"/>
      <c r="J35" s="198"/>
      <c r="K35" s="198"/>
      <c r="L35" s="198"/>
      <c r="M35" s="198"/>
      <c r="N35" s="198"/>
      <c r="O35" s="198"/>
      <c r="P35" s="198"/>
      <c r="Q35" s="198"/>
      <c r="R35" s="198"/>
      <c r="S35" s="198"/>
      <c r="T35" s="198"/>
      <c r="U35" s="198"/>
      <c r="V35" s="198"/>
      <c r="W35" s="198"/>
    </row>
    <row r="36" spans="2:40" s="11" customFormat="1" ht="28.5" customHeight="1">
      <c r="B36" s="10"/>
      <c r="C36" s="37"/>
      <c r="D36" s="37"/>
      <c r="E36" s="38"/>
      <c r="F36" s="39"/>
      <c r="G36" s="39"/>
      <c r="H36" s="39"/>
      <c r="J36" s="66" t="s">
        <v>207</v>
      </c>
      <c r="L36" s="36"/>
    </row>
    <row r="37" spans="2:40" s="11" customFormat="1" ht="24" customHeight="1">
      <c r="B37" s="10"/>
      <c r="C37" s="245" t="s">
        <v>209</v>
      </c>
      <c r="D37" s="246"/>
      <c r="E37" s="246"/>
      <c r="F37" s="246"/>
      <c r="G37" s="246"/>
      <c r="H37" s="246"/>
      <c r="J37" s="247" t="s">
        <v>550</v>
      </c>
      <c r="K37" s="248"/>
      <c r="L37" s="248"/>
      <c r="M37" s="248"/>
      <c r="N37" s="248"/>
      <c r="O37" s="248"/>
      <c r="P37" s="248"/>
      <c r="Q37" s="248"/>
      <c r="R37" s="248"/>
      <c r="S37" s="248"/>
      <c r="T37" s="248"/>
      <c r="U37" s="248"/>
      <c r="V37" s="248"/>
      <c r="W37" s="249"/>
    </row>
    <row r="38" spans="2:40" s="11" customFormat="1" ht="30" customHeight="1">
      <c r="B38" s="10"/>
      <c r="C38" s="267" t="s">
        <v>188</v>
      </c>
      <c r="D38" s="267"/>
      <c r="E38" s="267"/>
      <c r="F38" s="258" t="s">
        <v>81</v>
      </c>
      <c r="G38" s="258"/>
      <c r="H38" s="258"/>
      <c r="J38" s="250"/>
      <c r="K38" s="251"/>
      <c r="L38" s="251"/>
      <c r="M38" s="251"/>
      <c r="N38" s="251"/>
      <c r="O38" s="251"/>
      <c r="P38" s="251"/>
      <c r="Q38" s="251"/>
      <c r="R38" s="251"/>
      <c r="S38" s="251"/>
      <c r="T38" s="251"/>
      <c r="U38" s="251"/>
      <c r="V38" s="251"/>
      <c r="W38" s="252"/>
    </row>
    <row r="39" spans="2:40" s="11" customFormat="1" ht="30.75" customHeight="1">
      <c r="B39" s="10"/>
      <c r="C39" s="312">
        <v>23220</v>
      </c>
      <c r="D39" s="228"/>
      <c r="E39" s="51" t="s">
        <v>4</v>
      </c>
      <c r="F39" s="257">
        <f>IF(C39="","",C28/C39)</f>
        <v>1162.7906976744187</v>
      </c>
      <c r="G39" s="257"/>
      <c r="H39" s="257"/>
      <c r="J39" s="250"/>
      <c r="K39" s="251"/>
      <c r="L39" s="251"/>
      <c r="M39" s="251"/>
      <c r="N39" s="251"/>
      <c r="O39" s="251"/>
      <c r="P39" s="251"/>
      <c r="Q39" s="251"/>
      <c r="R39" s="251"/>
      <c r="S39" s="251"/>
      <c r="T39" s="251"/>
      <c r="U39" s="251"/>
      <c r="V39" s="251"/>
      <c r="W39" s="252"/>
    </row>
    <row r="40" spans="2:40" s="11" customFormat="1" ht="35.15" customHeight="1">
      <c r="B40" s="10"/>
      <c r="C40" s="37"/>
      <c r="D40" s="37"/>
      <c r="E40" s="38"/>
      <c r="F40" s="39"/>
      <c r="G40" s="39"/>
      <c r="H40" s="39"/>
      <c r="J40" s="253"/>
      <c r="K40" s="254"/>
      <c r="L40" s="254"/>
      <c r="M40" s="254"/>
      <c r="N40" s="254"/>
      <c r="O40" s="254"/>
      <c r="P40" s="254"/>
      <c r="Q40" s="254"/>
      <c r="R40" s="254"/>
      <c r="S40" s="254"/>
      <c r="T40" s="254"/>
      <c r="U40" s="254"/>
      <c r="V40" s="254"/>
      <c r="W40" s="255"/>
    </row>
    <row r="41" spans="2:40" s="11" customFormat="1" ht="20.25" customHeight="1">
      <c r="B41" s="10"/>
      <c r="C41" s="37"/>
      <c r="D41" s="37"/>
      <c r="E41" s="38"/>
      <c r="F41" s="39"/>
      <c r="G41" s="39"/>
      <c r="H41" s="39"/>
      <c r="J41" s="193"/>
      <c r="K41" s="193"/>
      <c r="L41" s="193"/>
      <c r="M41" s="193"/>
      <c r="N41" s="193"/>
      <c r="O41" s="193"/>
      <c r="P41" s="193"/>
      <c r="Q41" s="193"/>
      <c r="R41" s="193"/>
      <c r="S41" s="193"/>
      <c r="T41" s="193"/>
      <c r="U41" s="193"/>
      <c r="V41" s="193"/>
      <c r="W41" s="193"/>
    </row>
    <row r="42" spans="2:40" s="69" customFormat="1" ht="25.5" customHeight="1">
      <c r="B42" s="48" t="s">
        <v>190</v>
      </c>
      <c r="C42" s="237" t="s">
        <v>341</v>
      </c>
      <c r="D42" s="237"/>
      <c r="E42" s="237"/>
      <c r="F42" s="237"/>
      <c r="G42" s="237"/>
      <c r="H42" s="237"/>
      <c r="I42" s="237"/>
      <c r="J42" s="237"/>
      <c r="K42" s="237"/>
      <c r="L42" s="237"/>
      <c r="M42" s="237"/>
      <c r="N42" s="237"/>
      <c r="O42" s="237"/>
      <c r="P42" s="237"/>
      <c r="Q42" s="237"/>
      <c r="R42" s="237"/>
      <c r="S42" s="237"/>
      <c r="T42" s="237"/>
      <c r="U42" s="237"/>
      <c r="V42" s="237"/>
      <c r="W42" s="237"/>
    </row>
    <row r="43" spans="2:40" s="69" customFormat="1" ht="43.5" customHeight="1">
      <c r="B43" s="194"/>
      <c r="C43" s="239" t="s">
        <v>689</v>
      </c>
      <c r="D43" s="240"/>
      <c r="E43" s="240"/>
      <c r="F43" s="240"/>
      <c r="G43" s="240"/>
      <c r="H43" s="240"/>
      <c r="I43" s="240"/>
      <c r="J43" s="241"/>
      <c r="K43" s="216" t="s">
        <v>738</v>
      </c>
      <c r="L43" s="216"/>
    </row>
    <row r="44" spans="2:40" s="69" customFormat="1" ht="14.25" customHeight="1">
      <c r="B44" s="195"/>
      <c r="C44" s="238"/>
      <c r="D44" s="238"/>
      <c r="E44" s="238"/>
      <c r="F44" s="238"/>
      <c r="G44" s="238"/>
      <c r="H44" s="238"/>
      <c r="I44" s="238"/>
      <c r="J44" s="238"/>
      <c r="K44" s="238"/>
      <c r="L44" s="238"/>
      <c r="M44" s="238"/>
      <c r="N44" s="238"/>
      <c r="O44" s="238"/>
      <c r="P44" s="238"/>
      <c r="Q44" s="238"/>
      <c r="R44" s="238"/>
      <c r="S44" s="238"/>
      <c r="T44" s="238"/>
      <c r="U44" s="238"/>
      <c r="V44" s="238"/>
      <c r="W44" s="238"/>
    </row>
    <row r="45" spans="2:40" ht="19.5" customHeight="1">
      <c r="D45" s="2"/>
      <c r="E45" s="2"/>
      <c r="F45" s="2"/>
      <c r="G45" s="2"/>
      <c r="H45" s="2"/>
      <c r="I45" s="2"/>
      <c r="J45" s="2"/>
      <c r="K45" s="2"/>
      <c r="L45" s="2"/>
      <c r="M45" s="2"/>
      <c r="N45" s="2"/>
      <c r="O45" s="2"/>
      <c r="P45" s="2"/>
      <c r="Q45" s="2"/>
      <c r="R45" s="2"/>
      <c r="S45" s="2"/>
      <c r="T45" s="2"/>
      <c r="U45" s="2"/>
      <c r="V45" s="2"/>
      <c r="W45" s="2"/>
    </row>
    <row r="46" spans="2:40" s="4" customFormat="1" ht="52" customHeight="1">
      <c r="B46" s="48" t="s">
        <v>195</v>
      </c>
      <c r="C46" s="284" t="s">
        <v>690</v>
      </c>
      <c r="D46" s="221"/>
      <c r="E46" s="221"/>
      <c r="F46" s="221"/>
      <c r="G46" s="221"/>
      <c r="H46" s="221"/>
      <c r="I46" s="221"/>
      <c r="J46" s="221"/>
      <c r="K46" s="221"/>
      <c r="L46" s="221"/>
      <c r="M46" s="221"/>
      <c r="N46" s="221"/>
      <c r="O46" s="221"/>
      <c r="P46" s="221"/>
      <c r="Q46" s="221"/>
      <c r="R46" s="221"/>
      <c r="S46" s="221"/>
      <c r="T46" s="221"/>
      <c r="U46" s="221"/>
      <c r="V46" s="221"/>
      <c r="W46" s="221"/>
    </row>
    <row r="47" spans="2:40" s="4" customFormat="1" ht="31.5" customHeight="1">
      <c r="C47" s="273" t="s">
        <v>674</v>
      </c>
      <c r="D47" s="274"/>
      <c r="E47" s="274"/>
      <c r="F47" s="275"/>
      <c r="G47" s="377" t="s">
        <v>691</v>
      </c>
      <c r="H47" s="378"/>
      <c r="I47" s="379"/>
      <c r="J47" s="75"/>
      <c r="K47" s="222" t="s">
        <v>692</v>
      </c>
      <c r="L47" s="223"/>
      <c r="M47" s="223"/>
      <c r="N47" s="223"/>
      <c r="O47" s="223"/>
      <c r="P47" s="223"/>
      <c r="Q47" s="223"/>
      <c r="R47" s="223"/>
      <c r="S47" s="223"/>
      <c r="T47" s="223"/>
      <c r="U47" s="223"/>
      <c r="V47" s="223"/>
      <c r="W47" s="224"/>
      <c r="AA47" s="343"/>
      <c r="AB47" s="343"/>
      <c r="AC47" s="343"/>
      <c r="AD47" s="343"/>
      <c r="AE47" s="343"/>
      <c r="AF47" s="343"/>
      <c r="AG47" s="343"/>
      <c r="AH47" s="343"/>
      <c r="AI47" s="343"/>
      <c r="AJ47" s="343"/>
      <c r="AK47" s="343"/>
      <c r="AL47" s="343"/>
      <c r="AM47" s="343"/>
      <c r="AN47" s="343"/>
    </row>
    <row r="48" spans="2:40" ht="30" customHeight="1">
      <c r="C48" s="228">
        <v>2700000</v>
      </c>
      <c r="D48" s="229"/>
      <c r="E48" s="229"/>
      <c r="F48" s="230"/>
      <c r="G48" s="287" t="s">
        <v>336</v>
      </c>
      <c r="H48" s="288"/>
      <c r="I48" s="289"/>
      <c r="J48" s="74"/>
      <c r="K48" s="225"/>
      <c r="L48" s="226"/>
      <c r="M48" s="226"/>
      <c r="N48" s="226"/>
      <c r="O48" s="226"/>
      <c r="P48" s="226"/>
      <c r="Q48" s="226"/>
      <c r="R48" s="226"/>
      <c r="S48" s="226"/>
      <c r="T48" s="226"/>
      <c r="U48" s="226"/>
      <c r="V48" s="226"/>
      <c r="W48" s="227"/>
      <c r="AA48" s="343"/>
      <c r="AB48" s="343"/>
      <c r="AC48" s="343"/>
      <c r="AD48" s="343"/>
      <c r="AE48" s="343"/>
      <c r="AF48" s="343"/>
      <c r="AG48" s="343"/>
      <c r="AH48" s="343"/>
      <c r="AI48" s="343"/>
      <c r="AJ48" s="343"/>
      <c r="AK48" s="343"/>
      <c r="AL48" s="343"/>
      <c r="AM48" s="343"/>
      <c r="AN48" s="343"/>
    </row>
    <row r="49" spans="2:40" ht="16" customHeight="1">
      <c r="C49" s="57"/>
      <c r="D49" s="57"/>
      <c r="E49" s="57"/>
      <c r="F49" s="57"/>
      <c r="G49" s="197"/>
      <c r="H49" s="197"/>
      <c r="I49" s="197"/>
      <c r="J49" s="74"/>
      <c r="K49" s="58"/>
      <c r="L49" s="58"/>
      <c r="M49" s="58"/>
      <c r="N49" s="58"/>
      <c r="O49" s="58"/>
      <c r="P49" s="58"/>
      <c r="Q49" s="58"/>
      <c r="R49" s="58"/>
      <c r="S49" s="58"/>
      <c r="T49" s="58"/>
      <c r="U49" s="58"/>
      <c r="V49" s="58"/>
      <c r="W49" s="58"/>
      <c r="AA49" s="58"/>
      <c r="AB49" s="58"/>
      <c r="AC49" s="58"/>
      <c r="AD49" s="58"/>
      <c r="AE49" s="58"/>
      <c r="AF49" s="58"/>
      <c r="AG49" s="58"/>
      <c r="AH49" s="58"/>
      <c r="AI49" s="58"/>
      <c r="AJ49" s="58"/>
      <c r="AK49" s="58"/>
      <c r="AL49" s="58"/>
      <c r="AM49" s="58"/>
      <c r="AN49" s="58"/>
    </row>
    <row r="50" spans="2:40" s="4" customFormat="1" ht="31.5" customHeight="1">
      <c r="C50" s="273" t="s">
        <v>676</v>
      </c>
      <c r="D50" s="274"/>
      <c r="E50" s="274"/>
      <c r="F50" s="275"/>
      <c r="G50" s="276" t="s">
        <v>776</v>
      </c>
      <c r="H50" s="277"/>
      <c r="I50" s="278"/>
      <c r="J50" s="75"/>
      <c r="K50" s="222" t="s">
        <v>693</v>
      </c>
      <c r="L50" s="223"/>
      <c r="M50" s="223"/>
      <c r="N50" s="223"/>
      <c r="O50" s="223"/>
      <c r="P50" s="223"/>
      <c r="Q50" s="223"/>
      <c r="R50" s="223"/>
      <c r="S50" s="223"/>
      <c r="T50" s="223"/>
      <c r="U50" s="223"/>
      <c r="V50" s="223"/>
      <c r="W50" s="224"/>
      <c r="AA50" s="343"/>
      <c r="AB50" s="343"/>
      <c r="AC50" s="343"/>
      <c r="AD50" s="343"/>
      <c r="AE50" s="343"/>
      <c r="AF50" s="343"/>
      <c r="AG50" s="343"/>
      <c r="AH50" s="343"/>
      <c r="AI50" s="343"/>
      <c r="AJ50" s="343"/>
      <c r="AK50" s="343"/>
      <c r="AL50" s="343"/>
      <c r="AM50" s="343"/>
      <c r="AN50" s="343"/>
    </row>
    <row r="51" spans="2:40" ht="30" customHeight="1">
      <c r="C51" s="228"/>
      <c r="D51" s="229"/>
      <c r="E51" s="229"/>
      <c r="F51" s="230"/>
      <c r="G51" s="287" t="s">
        <v>336</v>
      </c>
      <c r="H51" s="288"/>
      <c r="I51" s="289"/>
      <c r="J51" s="74"/>
      <c r="K51" s="225"/>
      <c r="L51" s="226"/>
      <c r="M51" s="226"/>
      <c r="N51" s="226"/>
      <c r="O51" s="226"/>
      <c r="P51" s="226"/>
      <c r="Q51" s="226"/>
      <c r="R51" s="226"/>
      <c r="S51" s="226"/>
      <c r="T51" s="226"/>
      <c r="U51" s="226"/>
      <c r="V51" s="226"/>
      <c r="W51" s="227"/>
      <c r="AA51" s="343"/>
      <c r="AB51" s="343"/>
      <c r="AC51" s="343"/>
      <c r="AD51" s="343"/>
      <c r="AE51" s="343"/>
      <c r="AF51" s="343"/>
      <c r="AG51" s="343"/>
      <c r="AH51" s="343"/>
      <c r="AI51" s="343"/>
      <c r="AJ51" s="343"/>
      <c r="AK51" s="343"/>
      <c r="AL51" s="343"/>
      <c r="AM51" s="343"/>
      <c r="AN51" s="343"/>
    </row>
    <row r="52" spans="2:40" ht="16" customHeight="1">
      <c r="C52" s="57"/>
      <c r="D52" s="57"/>
      <c r="E52" s="57"/>
      <c r="F52" s="57"/>
      <c r="G52" s="197"/>
      <c r="H52" s="197"/>
      <c r="I52" s="197"/>
      <c r="J52" s="74"/>
      <c r="K52" s="58"/>
      <c r="L52" s="58"/>
      <c r="M52" s="58"/>
      <c r="N52" s="58"/>
      <c r="O52" s="58"/>
      <c r="P52" s="58"/>
      <c r="Q52" s="58"/>
      <c r="R52" s="58"/>
      <c r="S52" s="58"/>
      <c r="T52" s="58"/>
      <c r="U52" s="58"/>
      <c r="V52" s="58"/>
      <c r="W52" s="58"/>
      <c r="AA52" s="58"/>
      <c r="AB52" s="58"/>
      <c r="AC52" s="58"/>
      <c r="AD52" s="58"/>
      <c r="AE52" s="58"/>
      <c r="AF52" s="58"/>
      <c r="AG52" s="58"/>
      <c r="AH52" s="58"/>
      <c r="AI52" s="58"/>
      <c r="AJ52" s="58"/>
      <c r="AK52" s="58"/>
      <c r="AL52" s="58"/>
      <c r="AM52" s="58"/>
      <c r="AN52" s="58"/>
    </row>
    <row r="53" spans="2:40" s="4" customFormat="1" ht="31.5" customHeight="1">
      <c r="C53" s="273" t="s">
        <v>677</v>
      </c>
      <c r="D53" s="274"/>
      <c r="E53" s="274"/>
      <c r="F53" s="275"/>
      <c r="G53" s="276" t="s">
        <v>777</v>
      </c>
      <c r="H53" s="277"/>
      <c r="I53" s="278"/>
      <c r="J53" s="75"/>
      <c r="K53" s="222" t="s">
        <v>694</v>
      </c>
      <c r="L53" s="223"/>
      <c r="M53" s="223"/>
      <c r="N53" s="223"/>
      <c r="O53" s="223"/>
      <c r="P53" s="223"/>
      <c r="Q53" s="223"/>
      <c r="R53" s="223"/>
      <c r="S53" s="223"/>
      <c r="T53" s="223"/>
      <c r="U53" s="223"/>
      <c r="V53" s="223"/>
      <c r="W53" s="224"/>
      <c r="AA53" s="343"/>
      <c r="AB53" s="343"/>
      <c r="AC53" s="343"/>
      <c r="AD53" s="343"/>
      <c r="AE53" s="343"/>
      <c r="AF53" s="343"/>
      <c r="AG53" s="343"/>
      <c r="AH53" s="343"/>
      <c r="AI53" s="343"/>
      <c r="AJ53" s="343"/>
      <c r="AK53" s="343"/>
      <c r="AL53" s="343"/>
      <c r="AM53" s="343"/>
      <c r="AN53" s="343"/>
    </row>
    <row r="54" spans="2:40" ht="30" customHeight="1">
      <c r="C54" s="228"/>
      <c r="D54" s="229"/>
      <c r="E54" s="229"/>
      <c r="F54" s="230"/>
      <c r="G54" s="287" t="s">
        <v>336</v>
      </c>
      <c r="H54" s="288"/>
      <c r="I54" s="289"/>
      <c r="J54" s="74"/>
      <c r="K54" s="225"/>
      <c r="L54" s="226"/>
      <c r="M54" s="226"/>
      <c r="N54" s="226"/>
      <c r="O54" s="226"/>
      <c r="P54" s="226"/>
      <c r="Q54" s="226"/>
      <c r="R54" s="226"/>
      <c r="S54" s="226"/>
      <c r="T54" s="226"/>
      <c r="U54" s="226"/>
      <c r="V54" s="226"/>
      <c r="W54" s="227"/>
      <c r="AA54" s="343"/>
      <c r="AB54" s="343"/>
      <c r="AC54" s="343"/>
      <c r="AD54" s="343"/>
      <c r="AE54" s="343"/>
      <c r="AF54" s="343"/>
      <c r="AG54" s="343"/>
      <c r="AH54" s="343"/>
      <c r="AI54" s="343"/>
      <c r="AJ54" s="343"/>
      <c r="AK54" s="343"/>
      <c r="AL54" s="343"/>
      <c r="AM54" s="343"/>
      <c r="AN54" s="343"/>
    </row>
    <row r="55" spans="2:40" ht="9.75" customHeight="1" thickBot="1">
      <c r="C55" s="57"/>
      <c r="D55" s="57"/>
      <c r="E55" s="57"/>
      <c r="F55" s="57"/>
      <c r="G55" s="9"/>
      <c r="H55" s="9"/>
      <c r="J55" s="58"/>
      <c r="K55" s="58"/>
      <c r="L55" s="58"/>
      <c r="M55" s="58"/>
      <c r="N55" s="58"/>
      <c r="O55" s="58"/>
      <c r="P55" s="58"/>
      <c r="Q55" s="58"/>
      <c r="R55" s="58"/>
      <c r="S55" s="58"/>
      <c r="T55" s="58"/>
      <c r="U55" s="58"/>
      <c r="V55" s="58"/>
      <c r="W55" s="58"/>
    </row>
    <row r="56" spans="2:40" ht="22.5" customHeight="1">
      <c r="C56" s="279" t="s">
        <v>191</v>
      </c>
      <c r="D56" s="280"/>
      <c r="E56" s="280"/>
      <c r="F56" s="280"/>
      <c r="G56" s="280"/>
      <c r="H56" s="280"/>
      <c r="I56" s="280"/>
      <c r="J56" s="280"/>
      <c r="K56" s="280"/>
      <c r="L56" s="280"/>
      <c r="M56" s="280"/>
      <c r="N56" s="280"/>
      <c r="O56" s="280"/>
      <c r="P56" s="280"/>
      <c r="Q56" s="280"/>
      <c r="R56" s="280"/>
      <c r="S56" s="280"/>
      <c r="T56" s="280"/>
      <c r="U56" s="280"/>
      <c r="V56" s="280"/>
      <c r="W56" s="281"/>
      <c r="X56" s="63"/>
    </row>
    <row r="57" spans="2:40" ht="70.5" customHeight="1" thickBot="1">
      <c r="C57" s="271" t="s">
        <v>699</v>
      </c>
      <c r="D57" s="272"/>
      <c r="E57" s="272"/>
      <c r="F57" s="272"/>
      <c r="G57" s="272"/>
      <c r="H57" s="272"/>
      <c r="I57" s="272"/>
      <c r="J57" s="272"/>
      <c r="K57" s="272"/>
      <c r="L57" s="272"/>
      <c r="M57" s="272"/>
      <c r="N57" s="272"/>
      <c r="O57" s="272"/>
      <c r="P57" s="272"/>
      <c r="Q57" s="272"/>
      <c r="R57" s="272"/>
      <c r="S57" s="272"/>
      <c r="T57" s="272"/>
      <c r="U57" s="272"/>
      <c r="V57" s="272"/>
      <c r="W57" s="272"/>
      <c r="X57" s="63"/>
    </row>
    <row r="58" spans="2:40" ht="11.25" customHeight="1">
      <c r="C58" s="62"/>
      <c r="D58" s="62"/>
      <c r="E58" s="62"/>
      <c r="F58" s="62"/>
      <c r="G58" s="62"/>
      <c r="H58" s="62"/>
      <c r="I58" s="62"/>
      <c r="J58" s="62"/>
      <c r="K58" s="62"/>
      <c r="L58" s="62"/>
      <c r="M58" s="62"/>
      <c r="N58" s="62"/>
      <c r="O58" s="62"/>
      <c r="P58" s="62"/>
      <c r="Q58" s="62"/>
      <c r="R58" s="62"/>
      <c r="S58" s="62"/>
      <c r="T58" s="62"/>
      <c r="U58" s="62"/>
      <c r="V58" s="62"/>
      <c r="W58" s="62"/>
      <c r="X58" s="62"/>
    </row>
    <row r="59" spans="2:40" ht="9.75" customHeight="1">
      <c r="C59" s="62"/>
      <c r="D59" s="62"/>
      <c r="E59" s="62"/>
      <c r="F59" s="62"/>
      <c r="G59" s="62"/>
      <c r="H59" s="62"/>
      <c r="I59" s="62"/>
      <c r="J59" s="62"/>
      <c r="K59" s="62"/>
      <c r="L59" s="62"/>
      <c r="M59" s="62"/>
      <c r="N59" s="62"/>
      <c r="O59" s="62"/>
      <c r="P59" s="62"/>
      <c r="Q59" s="62"/>
      <c r="R59" s="62"/>
      <c r="S59" s="62"/>
      <c r="T59" s="62"/>
      <c r="U59" s="62"/>
      <c r="V59" s="62"/>
      <c r="W59" s="62"/>
      <c r="X59" s="62"/>
    </row>
    <row r="60" spans="2:40" s="4" customFormat="1" ht="30" customHeight="1">
      <c r="B60" s="48" t="s">
        <v>196</v>
      </c>
      <c r="C60" s="221" t="s">
        <v>366</v>
      </c>
      <c r="D60" s="221"/>
      <c r="E60" s="221"/>
      <c r="F60" s="221"/>
      <c r="G60" s="221"/>
      <c r="H60" s="221"/>
      <c r="I60" s="221"/>
      <c r="J60" s="221"/>
      <c r="K60" s="221"/>
      <c r="L60" s="221"/>
      <c r="M60" s="221"/>
      <c r="N60" s="221"/>
      <c r="O60" s="221"/>
      <c r="P60" s="221"/>
      <c r="Q60" s="221"/>
      <c r="R60" s="221"/>
      <c r="S60" s="221"/>
      <c r="T60" s="221"/>
      <c r="U60" s="221"/>
      <c r="V60" s="221"/>
      <c r="W60" s="221"/>
    </row>
    <row r="61" spans="2:40" s="4" customFormat="1" ht="36" customHeight="1">
      <c r="B61" s="48"/>
      <c r="C61" s="285" t="s">
        <v>695</v>
      </c>
      <c r="D61" s="285"/>
      <c r="E61" s="285"/>
      <c r="F61" s="285"/>
      <c r="G61" s="285"/>
      <c r="H61" s="285"/>
      <c r="I61" s="285"/>
      <c r="J61" s="285"/>
      <c r="K61" s="285"/>
      <c r="L61" s="285"/>
      <c r="M61" s="285"/>
      <c r="N61" s="285"/>
      <c r="O61" s="285"/>
      <c r="P61" s="285"/>
      <c r="Q61" s="285"/>
      <c r="R61" s="285"/>
      <c r="S61" s="285"/>
      <c r="T61" s="285"/>
      <c r="U61" s="285"/>
      <c r="V61" s="285"/>
      <c r="W61" s="285"/>
    </row>
    <row r="62" spans="2:40" s="4" customFormat="1" ht="30" customHeight="1">
      <c r="C62" s="242" t="s">
        <v>696</v>
      </c>
      <c r="D62" s="243"/>
      <c r="E62" s="243"/>
      <c r="F62" s="243"/>
      <c r="G62" s="243"/>
      <c r="H62" s="244"/>
      <c r="J62" s="387" t="s">
        <v>205</v>
      </c>
      <c r="K62" s="388"/>
      <c r="L62" s="388"/>
      <c r="M62" s="388"/>
      <c r="N62" s="388"/>
      <c r="O62" s="388"/>
      <c r="P62" s="388"/>
      <c r="Q62" s="388"/>
      <c r="R62" s="388"/>
      <c r="S62" s="388"/>
      <c r="T62" s="388"/>
      <c r="U62" s="388"/>
      <c r="V62" s="388"/>
      <c r="W62" s="389"/>
    </row>
    <row r="63" spans="2:40" ht="30" customHeight="1">
      <c r="C63" s="228" t="s">
        <v>738</v>
      </c>
      <c r="D63" s="229"/>
      <c r="E63" s="229"/>
      <c r="F63" s="229"/>
      <c r="G63" s="229"/>
      <c r="H63" s="230"/>
      <c r="J63" s="390"/>
      <c r="K63" s="391"/>
      <c r="L63" s="391"/>
      <c r="M63" s="391"/>
      <c r="N63" s="391"/>
      <c r="O63" s="391"/>
      <c r="P63" s="391"/>
      <c r="Q63" s="391"/>
      <c r="R63" s="391"/>
      <c r="S63" s="391"/>
      <c r="T63" s="391"/>
      <c r="U63" s="391"/>
      <c r="V63" s="391"/>
      <c r="W63" s="392"/>
    </row>
    <row r="64" spans="2:40" ht="21" customHeight="1">
      <c r="C64" s="57"/>
      <c r="D64" s="57"/>
      <c r="E64" s="57"/>
      <c r="F64" s="57"/>
      <c r="G64" s="57"/>
      <c r="H64" s="9"/>
      <c r="J64" s="393"/>
      <c r="K64" s="394"/>
      <c r="L64" s="394"/>
      <c r="M64" s="394"/>
      <c r="N64" s="394"/>
      <c r="O64" s="394"/>
      <c r="P64" s="394"/>
      <c r="Q64" s="394"/>
      <c r="R64" s="394"/>
      <c r="S64" s="394"/>
      <c r="T64" s="394"/>
      <c r="U64" s="394"/>
      <c r="V64" s="394"/>
      <c r="W64" s="395"/>
    </row>
    <row r="65" spans="1:24" ht="9" customHeight="1">
      <c r="C65" s="5"/>
      <c r="D65" s="5"/>
      <c r="E65" s="5"/>
      <c r="F65" s="5"/>
      <c r="G65" s="5"/>
      <c r="H65" s="6"/>
      <c r="I65" s="6"/>
      <c r="J65" s="7"/>
      <c r="K65" s="7"/>
      <c r="L65" s="7"/>
      <c r="M65" s="7"/>
      <c r="N65" s="7"/>
      <c r="O65" s="7"/>
      <c r="P65" s="7"/>
      <c r="Q65" s="5"/>
      <c r="R65" s="5"/>
      <c r="S65" s="8"/>
      <c r="T65" s="8"/>
      <c r="U65" s="8"/>
      <c r="V65" s="5"/>
      <c r="W65" s="5"/>
    </row>
    <row r="66" spans="1:24" ht="24" customHeight="1">
      <c r="C66" s="231" t="s">
        <v>697</v>
      </c>
      <c r="D66" s="232"/>
      <c r="E66" s="232"/>
      <c r="F66" s="233"/>
      <c r="G66" s="68"/>
      <c r="H66" s="56"/>
      <c r="I66" s="4"/>
      <c r="J66" s="222" t="s">
        <v>700</v>
      </c>
      <c r="K66" s="223"/>
      <c r="L66" s="223"/>
      <c r="M66" s="223"/>
      <c r="N66" s="223"/>
      <c r="O66" s="223"/>
      <c r="P66" s="223"/>
      <c r="Q66" s="223"/>
      <c r="R66" s="223"/>
      <c r="S66" s="223"/>
      <c r="T66" s="223"/>
      <c r="U66" s="223"/>
      <c r="V66" s="223"/>
      <c r="W66" s="224"/>
    </row>
    <row r="67" spans="1:24" ht="42" customHeight="1">
      <c r="C67" s="234">
        <v>0.1</v>
      </c>
      <c r="D67" s="235"/>
      <c r="E67" s="235"/>
      <c r="F67" s="236"/>
      <c r="G67" s="9"/>
      <c r="H67" s="9"/>
      <c r="J67" s="225"/>
      <c r="K67" s="226"/>
      <c r="L67" s="226"/>
      <c r="M67" s="226"/>
      <c r="N67" s="226"/>
      <c r="O67" s="226"/>
      <c r="P67" s="226"/>
      <c r="Q67" s="226"/>
      <c r="R67" s="226"/>
      <c r="S67" s="226"/>
      <c r="T67" s="226"/>
      <c r="U67" s="226"/>
      <c r="V67" s="226"/>
      <c r="W67" s="227"/>
    </row>
    <row r="68" spans="1:24" ht="21.75" customHeight="1">
      <c r="C68" s="57"/>
      <c r="D68" s="57"/>
      <c r="E68" s="57"/>
      <c r="F68" s="57"/>
      <c r="G68" s="9"/>
      <c r="H68" s="9"/>
      <c r="J68" s="58"/>
      <c r="K68" s="58"/>
      <c r="L68" s="58"/>
      <c r="M68" s="58"/>
      <c r="N68" s="58"/>
      <c r="O68" s="58"/>
      <c r="P68" s="58"/>
      <c r="Q68" s="58"/>
      <c r="R68" s="58"/>
      <c r="S68" s="58"/>
      <c r="T68" s="58"/>
      <c r="U68" s="58"/>
      <c r="V68" s="58"/>
      <c r="W68" s="58"/>
    </row>
    <row r="69" spans="1:24" s="59" customFormat="1" ht="30" customHeight="1">
      <c r="A69" s="4"/>
      <c r="B69" s="48" t="s">
        <v>197</v>
      </c>
      <c r="C69" s="221" t="s">
        <v>85</v>
      </c>
      <c r="D69" s="221"/>
      <c r="E69" s="221"/>
      <c r="F69" s="221"/>
      <c r="G69" s="221"/>
      <c r="H69" s="221"/>
      <c r="I69" s="221"/>
      <c r="J69" s="221"/>
      <c r="K69" s="221"/>
      <c r="L69" s="221"/>
      <c r="M69" s="221"/>
      <c r="N69" s="221"/>
      <c r="O69" s="221"/>
      <c r="P69" s="221"/>
      <c r="Q69" s="221"/>
      <c r="R69" s="221"/>
      <c r="S69" s="221"/>
      <c r="T69" s="221"/>
      <c r="U69" s="221"/>
      <c r="V69" s="221"/>
      <c r="W69" s="221"/>
      <c r="X69" s="4"/>
    </row>
    <row r="70" spans="1:24" ht="50.15" customHeight="1">
      <c r="C70" s="314" t="s">
        <v>759</v>
      </c>
      <c r="D70" s="314"/>
      <c r="E70" s="314"/>
      <c r="F70" s="314"/>
      <c r="G70" s="314"/>
      <c r="H70" s="314"/>
      <c r="I70" s="314"/>
      <c r="J70" s="314"/>
      <c r="K70" s="314"/>
      <c r="L70" s="314"/>
      <c r="M70" s="314"/>
      <c r="N70" s="314"/>
      <c r="O70" s="314"/>
      <c r="P70" s="314"/>
      <c r="Q70" s="314"/>
      <c r="R70" s="314"/>
      <c r="S70" s="314"/>
      <c r="T70" s="314"/>
      <c r="U70" s="314"/>
      <c r="V70" s="314"/>
      <c r="W70" s="314"/>
    </row>
    <row r="71" spans="1:24" ht="7.5" customHeight="1">
      <c r="A71" s="14"/>
      <c r="B71" s="12"/>
      <c r="C71" s="13"/>
      <c r="D71" s="13"/>
      <c r="E71" s="13"/>
      <c r="F71" s="13"/>
      <c r="G71" s="13"/>
      <c r="H71" s="13"/>
      <c r="I71" s="13"/>
      <c r="J71" s="13"/>
      <c r="K71" s="13"/>
      <c r="L71" s="13"/>
      <c r="M71" s="13"/>
      <c r="N71" s="13"/>
      <c r="O71" s="13"/>
      <c r="P71" s="13"/>
      <c r="Q71" s="13"/>
      <c r="R71" s="13"/>
      <c r="S71" s="13"/>
      <c r="T71" s="14"/>
    </row>
    <row r="72" spans="1:24" ht="20.149999999999999" customHeight="1">
      <c r="C72" s="306" t="s">
        <v>23</v>
      </c>
      <c r="D72" s="15">
        <v>1</v>
      </c>
      <c r="E72" s="265" t="s">
        <v>37</v>
      </c>
      <c r="F72" s="265"/>
      <c r="G72" s="265"/>
      <c r="H72" s="265"/>
      <c r="I72" s="265"/>
      <c r="J72" s="266"/>
      <c r="K72" s="15">
        <v>6</v>
      </c>
      <c r="L72" s="16" t="s">
        <v>11</v>
      </c>
      <c r="M72" s="17"/>
      <c r="N72" s="16"/>
      <c r="O72" s="16"/>
      <c r="P72" s="18"/>
      <c r="Q72" s="15">
        <v>11</v>
      </c>
      <c r="R72" s="16" t="s">
        <v>775</v>
      </c>
      <c r="S72" s="16"/>
      <c r="T72" s="16"/>
      <c r="U72" s="17"/>
      <c r="V72" s="17"/>
      <c r="W72" s="19"/>
    </row>
    <row r="73" spans="1:24" ht="20.149999999999999" customHeight="1">
      <c r="C73" s="307"/>
      <c r="D73" s="20">
        <v>2</v>
      </c>
      <c r="E73" s="21" t="s">
        <v>38</v>
      </c>
      <c r="G73" s="21"/>
      <c r="H73" s="21"/>
      <c r="I73" s="21"/>
      <c r="J73" s="22"/>
      <c r="K73" s="20">
        <v>7</v>
      </c>
      <c r="L73" s="21" t="s">
        <v>12</v>
      </c>
      <c r="N73" s="21"/>
      <c r="O73" s="21"/>
      <c r="P73" s="22"/>
      <c r="Q73" s="20">
        <v>12</v>
      </c>
      <c r="R73" s="21" t="s">
        <v>760</v>
      </c>
      <c r="S73" s="21"/>
      <c r="T73" s="21"/>
      <c r="W73" s="23"/>
    </row>
    <row r="74" spans="1:24" ht="20.149999999999999" customHeight="1">
      <c r="C74" s="307"/>
      <c r="D74" s="20">
        <v>3</v>
      </c>
      <c r="E74" s="21" t="s">
        <v>39</v>
      </c>
      <c r="G74" s="21"/>
      <c r="H74" s="21"/>
      <c r="I74" s="21"/>
      <c r="J74" s="22"/>
      <c r="K74" s="20">
        <v>8</v>
      </c>
      <c r="L74" s="21" t="s">
        <v>13</v>
      </c>
      <c r="N74" s="21"/>
      <c r="O74" s="21"/>
      <c r="P74" s="22"/>
      <c r="Q74" s="20">
        <v>13</v>
      </c>
      <c r="R74" s="21" t="s">
        <v>15</v>
      </c>
      <c r="S74" s="21"/>
      <c r="T74" s="21"/>
      <c r="W74" s="23"/>
    </row>
    <row r="75" spans="1:24" ht="20.149999999999999" customHeight="1">
      <c r="C75" s="307"/>
      <c r="D75" s="20">
        <v>4</v>
      </c>
      <c r="E75" s="21" t="s">
        <v>36</v>
      </c>
      <c r="G75" s="21"/>
      <c r="H75" s="21"/>
      <c r="I75" s="21"/>
      <c r="J75" s="22"/>
      <c r="K75" s="20">
        <v>9</v>
      </c>
      <c r="L75" s="21" t="s">
        <v>761</v>
      </c>
      <c r="N75" s="21"/>
      <c r="O75" s="21"/>
      <c r="P75" s="22"/>
      <c r="Q75" s="20">
        <v>14</v>
      </c>
      <c r="R75" s="21" t="s">
        <v>16</v>
      </c>
      <c r="S75" s="21"/>
      <c r="T75" s="21"/>
      <c r="W75" s="23"/>
    </row>
    <row r="76" spans="1:24" ht="20.149999999999999" customHeight="1">
      <c r="C76" s="308"/>
      <c r="D76" s="27">
        <v>5</v>
      </c>
      <c r="E76" s="211" t="s">
        <v>10</v>
      </c>
      <c r="F76" s="24"/>
      <c r="G76" s="25"/>
      <c r="H76" s="25"/>
      <c r="I76" s="25"/>
      <c r="J76" s="26"/>
      <c r="K76" s="25">
        <v>10</v>
      </c>
      <c r="L76" s="24" t="s">
        <v>14</v>
      </c>
      <c r="M76" s="24"/>
      <c r="N76" s="25"/>
      <c r="O76" s="25"/>
      <c r="P76" s="26"/>
      <c r="Q76" s="27"/>
      <c r="R76" s="25"/>
      <c r="S76" s="25"/>
      <c r="T76" s="25"/>
      <c r="U76" s="24"/>
      <c r="V76" s="24"/>
      <c r="W76" s="28"/>
    </row>
    <row r="77" spans="1:24" ht="9" customHeight="1">
      <c r="B77" s="29"/>
      <c r="C77" s="21"/>
      <c r="D77" s="21"/>
      <c r="E77" s="21"/>
      <c r="F77" s="21"/>
      <c r="G77" s="21"/>
      <c r="H77" s="21"/>
      <c r="I77" s="21"/>
      <c r="J77" s="21"/>
      <c r="K77" s="21"/>
      <c r="L77" s="21"/>
      <c r="M77" s="21"/>
      <c r="N77" s="21"/>
      <c r="O77" s="21"/>
      <c r="P77" s="21"/>
      <c r="Q77" s="21"/>
      <c r="R77" s="21"/>
      <c r="S77" s="21"/>
      <c r="T77" s="21"/>
    </row>
    <row r="78" spans="1:24" ht="30" customHeight="1">
      <c r="C78" s="30"/>
      <c r="D78" s="282" t="s">
        <v>86</v>
      </c>
      <c r="E78" s="282"/>
      <c r="F78" s="282"/>
      <c r="G78" s="282"/>
      <c r="H78" s="282"/>
      <c r="I78" s="282"/>
      <c r="J78" s="283" t="s">
        <v>82</v>
      </c>
      <c r="K78" s="283"/>
      <c r="L78" s="283"/>
      <c r="M78" s="283"/>
      <c r="N78" s="283"/>
      <c r="O78" s="283"/>
      <c r="P78" s="283"/>
      <c r="Q78" s="283"/>
      <c r="R78" s="283"/>
      <c r="S78" s="283"/>
      <c r="T78" s="283"/>
      <c r="U78" s="283"/>
      <c r="V78" s="313" t="s">
        <v>64</v>
      </c>
      <c r="W78" s="313"/>
    </row>
    <row r="79" spans="1:24" ht="26.15" customHeight="1">
      <c r="C79" s="189">
        <v>1</v>
      </c>
      <c r="D79" s="217" t="s">
        <v>746</v>
      </c>
      <c r="E79" s="217"/>
      <c r="F79" s="217"/>
      <c r="G79" s="217"/>
      <c r="H79" s="217"/>
      <c r="I79" s="217"/>
      <c r="J79" s="217" t="s">
        <v>747</v>
      </c>
      <c r="K79" s="217"/>
      <c r="L79" s="217"/>
      <c r="M79" s="217"/>
      <c r="N79" s="217"/>
      <c r="O79" s="217"/>
      <c r="P79" s="217"/>
      <c r="Q79" s="217"/>
      <c r="R79" s="217"/>
      <c r="S79" s="217"/>
      <c r="T79" s="217"/>
      <c r="U79" s="217"/>
      <c r="V79" s="216"/>
      <c r="W79" s="216"/>
    </row>
    <row r="80" spans="1:24" ht="26.15" customHeight="1">
      <c r="C80" s="189">
        <v>2</v>
      </c>
      <c r="D80" s="217" t="s">
        <v>774</v>
      </c>
      <c r="E80" s="217"/>
      <c r="F80" s="217"/>
      <c r="G80" s="217"/>
      <c r="H80" s="217"/>
      <c r="I80" s="217"/>
      <c r="J80" s="217" t="s">
        <v>764</v>
      </c>
      <c r="K80" s="217"/>
      <c r="L80" s="217"/>
      <c r="M80" s="217"/>
      <c r="N80" s="217"/>
      <c r="O80" s="217"/>
      <c r="P80" s="217"/>
      <c r="Q80" s="217"/>
      <c r="R80" s="217"/>
      <c r="S80" s="217"/>
      <c r="T80" s="217"/>
      <c r="U80" s="217"/>
      <c r="V80" s="216" t="s">
        <v>738</v>
      </c>
      <c r="W80" s="216"/>
    </row>
    <row r="81" spans="1:24" ht="26.15" customHeight="1">
      <c r="C81" s="189">
        <v>3</v>
      </c>
      <c r="D81" s="217" t="s">
        <v>762</v>
      </c>
      <c r="E81" s="217"/>
      <c r="F81" s="217"/>
      <c r="G81" s="217"/>
      <c r="H81" s="217"/>
      <c r="I81" s="217"/>
      <c r="J81" s="217" t="s">
        <v>763</v>
      </c>
      <c r="K81" s="217"/>
      <c r="L81" s="217"/>
      <c r="M81" s="217"/>
      <c r="N81" s="217"/>
      <c r="O81" s="217"/>
      <c r="P81" s="217"/>
      <c r="Q81" s="217"/>
      <c r="R81" s="217"/>
      <c r="S81" s="217"/>
      <c r="T81" s="217"/>
      <c r="U81" s="217"/>
      <c r="V81" s="216" t="s">
        <v>738</v>
      </c>
      <c r="W81" s="216"/>
    </row>
    <row r="82" spans="1:24" ht="26.15" customHeight="1">
      <c r="C82" s="189">
        <v>4</v>
      </c>
      <c r="D82" s="217" t="s">
        <v>748</v>
      </c>
      <c r="E82" s="217"/>
      <c r="F82" s="217"/>
      <c r="G82" s="217"/>
      <c r="H82" s="217"/>
      <c r="I82" s="217"/>
      <c r="J82" s="217" t="s">
        <v>749</v>
      </c>
      <c r="K82" s="217"/>
      <c r="L82" s="217"/>
      <c r="M82" s="217"/>
      <c r="N82" s="217"/>
      <c r="O82" s="217"/>
      <c r="P82" s="217"/>
      <c r="Q82" s="217"/>
      <c r="R82" s="217"/>
      <c r="S82" s="217"/>
      <c r="T82" s="217"/>
      <c r="U82" s="217"/>
      <c r="V82" s="216" t="s">
        <v>738</v>
      </c>
      <c r="W82" s="216"/>
    </row>
    <row r="83" spans="1:24" ht="26.15" customHeight="1">
      <c r="C83" s="189">
        <v>5</v>
      </c>
      <c r="D83" s="218" t="s">
        <v>750</v>
      </c>
      <c r="E83" s="219"/>
      <c r="F83" s="219"/>
      <c r="G83" s="219"/>
      <c r="H83" s="219"/>
      <c r="I83" s="220"/>
      <c r="J83" s="218" t="s">
        <v>751</v>
      </c>
      <c r="K83" s="219"/>
      <c r="L83" s="219"/>
      <c r="M83" s="219"/>
      <c r="N83" s="219"/>
      <c r="O83" s="219"/>
      <c r="P83" s="219"/>
      <c r="Q83" s="219"/>
      <c r="R83" s="219"/>
      <c r="S83" s="219"/>
      <c r="T83" s="219"/>
      <c r="U83" s="220"/>
      <c r="V83" s="380"/>
      <c r="W83" s="381"/>
    </row>
    <row r="84" spans="1:24" ht="15.75" customHeight="1">
      <c r="C84" s="2"/>
      <c r="D84" s="190"/>
      <c r="E84" s="190"/>
      <c r="F84" s="190"/>
      <c r="G84" s="190"/>
      <c r="H84" s="190"/>
      <c r="I84" s="190"/>
      <c r="J84" s="29"/>
      <c r="K84" s="29"/>
      <c r="L84" s="29"/>
      <c r="M84" s="29"/>
      <c r="N84" s="29"/>
      <c r="O84" s="29"/>
      <c r="P84" s="29"/>
      <c r="Q84" s="29"/>
      <c r="R84" s="29"/>
      <c r="S84" s="29"/>
      <c r="T84" s="29"/>
      <c r="U84" s="29"/>
      <c r="V84" s="187"/>
      <c r="W84" s="187"/>
    </row>
    <row r="85" spans="1:24" s="59" customFormat="1" ht="30" customHeight="1">
      <c r="A85" s="4"/>
      <c r="B85" s="48" t="s">
        <v>198</v>
      </c>
      <c r="C85" s="221" t="s">
        <v>770</v>
      </c>
      <c r="D85" s="221"/>
      <c r="E85" s="221"/>
      <c r="F85" s="221"/>
      <c r="G85" s="221"/>
      <c r="H85" s="221"/>
      <c r="I85" s="221"/>
      <c r="J85" s="221"/>
      <c r="K85" s="221"/>
      <c r="L85" s="221"/>
      <c r="M85" s="221"/>
      <c r="N85" s="221"/>
      <c r="O85" s="221"/>
      <c r="P85" s="221"/>
      <c r="Q85" s="221"/>
      <c r="R85" s="221"/>
      <c r="S85" s="221"/>
      <c r="T85" s="221"/>
      <c r="U85" s="221"/>
      <c r="V85" s="221"/>
      <c r="W85" s="221"/>
      <c r="X85" s="4"/>
    </row>
    <row r="86" spans="1:24" s="69" customFormat="1" ht="37.5" customHeight="1">
      <c r="B86" s="195"/>
      <c r="C86" s="238" t="s">
        <v>771</v>
      </c>
      <c r="D86" s="238"/>
      <c r="E86" s="238"/>
      <c r="F86" s="238"/>
      <c r="G86" s="238"/>
      <c r="H86" s="238"/>
      <c r="I86" s="238"/>
      <c r="J86" s="238"/>
      <c r="K86" s="238"/>
      <c r="L86" s="238"/>
      <c r="M86" s="238"/>
      <c r="N86" s="238"/>
      <c r="O86" s="238"/>
      <c r="P86" s="238"/>
      <c r="Q86" s="238"/>
      <c r="R86" s="238"/>
      <c r="S86" s="238"/>
      <c r="T86" s="238"/>
      <c r="U86" s="238"/>
      <c r="V86" s="238"/>
      <c r="W86" s="238"/>
    </row>
    <row r="87" spans="1:24" s="69" customFormat="1" ht="36" customHeight="1">
      <c r="B87" s="194"/>
      <c r="C87" s="268" t="s">
        <v>192</v>
      </c>
      <c r="D87" s="269"/>
      <c r="E87" s="269"/>
      <c r="F87" s="269"/>
      <c r="G87" s="269"/>
      <c r="H87" s="270"/>
      <c r="I87" s="297" t="s">
        <v>752</v>
      </c>
      <c r="J87" s="298"/>
      <c r="K87" s="298"/>
      <c r="L87" s="298"/>
      <c r="M87" s="298"/>
      <c r="N87" s="300" t="s">
        <v>753</v>
      </c>
      <c r="O87" s="300"/>
      <c r="P87" s="300"/>
      <c r="Q87" s="300"/>
      <c r="R87" s="300"/>
      <c r="S87" s="298"/>
      <c r="T87" s="298"/>
      <c r="U87" s="298"/>
      <c r="V87" s="298"/>
      <c r="W87" s="301"/>
    </row>
    <row r="88" spans="1:24" s="69" customFormat="1" ht="5.25" customHeight="1">
      <c r="B88" s="194"/>
      <c r="I88"/>
      <c r="J88"/>
      <c r="K88"/>
      <c r="L88"/>
      <c r="M88"/>
      <c r="N88"/>
      <c r="O88"/>
      <c r="P88"/>
      <c r="Q88"/>
      <c r="R88"/>
      <c r="S88"/>
      <c r="T88"/>
      <c r="U88"/>
      <c r="V88"/>
      <c r="W88"/>
    </row>
    <row r="89" spans="1:24" s="69" customFormat="1" ht="36" customHeight="1">
      <c r="B89" s="194"/>
      <c r="C89" s="302" t="s">
        <v>193</v>
      </c>
      <c r="D89" s="302"/>
      <c r="E89" s="302"/>
      <c r="F89" s="302"/>
      <c r="G89" s="302"/>
      <c r="H89" s="303"/>
      <c r="I89" s="304">
        <v>3000</v>
      </c>
      <c r="J89" s="305"/>
      <c r="K89" s="305"/>
      <c r="L89" s="305"/>
      <c r="M89" s="305"/>
      <c r="N89" s="209" t="s">
        <v>194</v>
      </c>
      <c r="O89"/>
      <c r="P89"/>
      <c r="Q89"/>
      <c r="R89"/>
      <c r="S89"/>
      <c r="T89"/>
      <c r="U89"/>
      <c r="V89"/>
      <c r="W89"/>
    </row>
    <row r="90" spans="1:24" s="69" customFormat="1" ht="8.25" customHeight="1">
      <c r="B90" s="194"/>
    </row>
    <row r="91" spans="1:24" s="69" customFormat="1" ht="25.5" customHeight="1">
      <c r="B91" s="195"/>
      <c r="C91" s="238" t="s">
        <v>210</v>
      </c>
      <c r="D91" s="238"/>
      <c r="E91" s="238"/>
      <c r="F91" s="238"/>
      <c r="G91" s="238"/>
      <c r="H91" s="238"/>
      <c r="I91" s="238"/>
      <c r="J91" s="238"/>
      <c r="K91" s="238"/>
      <c r="L91" s="238"/>
      <c r="M91" s="238"/>
      <c r="N91" s="238"/>
      <c r="O91" s="238"/>
      <c r="P91" s="238"/>
      <c r="Q91" s="238"/>
      <c r="R91" s="238"/>
      <c r="S91" s="238"/>
      <c r="T91" s="238"/>
      <c r="U91" s="238"/>
      <c r="V91" s="238"/>
      <c r="W91" s="238"/>
    </row>
    <row r="92" spans="1:24" s="69" customFormat="1" ht="36" customHeight="1">
      <c r="B92" s="194"/>
      <c r="C92" s="268" t="s">
        <v>204</v>
      </c>
      <c r="D92" s="269"/>
      <c r="E92" s="269"/>
      <c r="F92" s="269"/>
      <c r="G92" s="269"/>
      <c r="H92" s="270"/>
      <c r="I92" s="384" t="s">
        <v>766</v>
      </c>
      <c r="J92" s="385"/>
      <c r="K92" s="385"/>
      <c r="L92" s="385"/>
      <c r="M92" s="385"/>
      <c r="N92" s="385"/>
      <c r="O92" s="386"/>
      <c r="Q92" s="326" t="s">
        <v>765</v>
      </c>
      <c r="R92" s="327"/>
      <c r="S92" s="327"/>
      <c r="T92" s="327"/>
      <c r="U92" s="327"/>
      <c r="V92" s="327"/>
      <c r="W92" s="328"/>
    </row>
    <row r="93" spans="1:24" s="69" customFormat="1" ht="58.5" customHeight="1">
      <c r="B93" s="194"/>
      <c r="Q93" s="329"/>
      <c r="R93" s="330"/>
      <c r="S93" s="330"/>
      <c r="T93" s="330"/>
      <c r="U93" s="330"/>
      <c r="V93" s="330"/>
      <c r="W93" s="331"/>
    </row>
    <row r="94" spans="1:24" s="69" customFormat="1" ht="8.25" customHeight="1">
      <c r="B94" s="194"/>
    </row>
    <row r="95" spans="1:24" ht="30" customHeight="1">
      <c r="B95" s="48" t="s">
        <v>199</v>
      </c>
      <c r="C95" s="47" t="s">
        <v>87</v>
      </c>
      <c r="D95" s="4"/>
      <c r="E95" s="4"/>
      <c r="F95" s="4"/>
      <c r="G95" s="4"/>
      <c r="H95" s="4"/>
      <c r="I95" s="4"/>
      <c r="J95" s="4"/>
      <c r="K95" s="4"/>
      <c r="L95" s="4"/>
      <c r="M95" s="4"/>
      <c r="N95" s="4"/>
      <c r="O95" s="4"/>
      <c r="P95" s="4"/>
      <c r="Q95" s="4"/>
      <c r="R95" s="4"/>
      <c r="S95" s="4"/>
      <c r="T95" s="4"/>
      <c r="U95" s="4"/>
      <c r="V95" s="4"/>
      <c r="W95" s="4"/>
      <c r="X95" s="4"/>
    </row>
    <row r="96" spans="1:24" ht="40" customHeight="1">
      <c r="C96" s="314" t="s">
        <v>769</v>
      </c>
      <c r="D96" s="314"/>
      <c r="E96" s="314"/>
      <c r="F96" s="314"/>
      <c r="G96" s="314"/>
      <c r="H96" s="314"/>
      <c r="I96" s="314"/>
      <c r="J96" s="314"/>
      <c r="K96" s="314"/>
      <c r="L96" s="314"/>
      <c r="M96" s="314"/>
      <c r="N96" s="314"/>
      <c r="O96" s="314"/>
      <c r="P96" s="314"/>
      <c r="Q96" s="314"/>
      <c r="R96" s="314"/>
      <c r="S96" s="314"/>
      <c r="T96" s="314"/>
      <c r="U96" s="314"/>
      <c r="V96" s="314"/>
      <c r="W96" s="314"/>
    </row>
    <row r="97" spans="2:24" ht="7.5" customHeight="1">
      <c r="B97" s="29"/>
      <c r="C97" s="21"/>
      <c r="D97" s="21"/>
      <c r="E97" s="21"/>
      <c r="F97" s="21"/>
      <c r="G97" s="21"/>
      <c r="H97" s="21"/>
      <c r="I97" s="21"/>
      <c r="J97" s="21"/>
      <c r="K97" s="21"/>
      <c r="L97" s="21"/>
      <c r="M97" s="21"/>
      <c r="N97" s="21"/>
      <c r="O97" s="21"/>
      <c r="P97" s="21"/>
      <c r="Q97" s="21"/>
      <c r="R97" s="21"/>
      <c r="S97" s="21"/>
      <c r="T97" s="21"/>
    </row>
    <row r="98" spans="2:24" ht="30" customHeight="1">
      <c r="C98" s="30"/>
      <c r="D98" s="282" t="s">
        <v>76</v>
      </c>
      <c r="E98" s="282"/>
      <c r="F98" s="282"/>
      <c r="G98" s="282"/>
      <c r="H98" s="282"/>
      <c r="I98" s="282"/>
      <c r="J98" s="283" t="s">
        <v>83</v>
      </c>
      <c r="K98" s="283"/>
      <c r="L98" s="283"/>
      <c r="M98" s="283"/>
      <c r="N98" s="283"/>
      <c r="O98" s="283"/>
      <c r="P98" s="283"/>
      <c r="Q98" s="283"/>
      <c r="R98" s="283"/>
      <c r="S98" s="283"/>
      <c r="T98" s="283"/>
      <c r="U98" s="283"/>
      <c r="V98" s="283"/>
      <c r="W98" s="283"/>
    </row>
    <row r="99" spans="2:24" ht="30" customHeight="1">
      <c r="C99" s="189">
        <v>1</v>
      </c>
      <c r="D99" s="217" t="s">
        <v>754</v>
      </c>
      <c r="E99" s="217"/>
      <c r="F99" s="217"/>
      <c r="G99" s="217"/>
      <c r="H99" s="217"/>
      <c r="I99" s="217"/>
      <c r="J99" s="217" t="s">
        <v>755</v>
      </c>
      <c r="K99" s="217"/>
      <c r="L99" s="217"/>
      <c r="M99" s="217"/>
      <c r="N99" s="217"/>
      <c r="O99" s="217"/>
      <c r="P99" s="217"/>
      <c r="Q99" s="217"/>
      <c r="R99" s="217"/>
      <c r="S99" s="217"/>
      <c r="T99" s="217"/>
      <c r="U99" s="217"/>
      <c r="V99" s="217"/>
      <c r="W99" s="217"/>
    </row>
    <row r="100" spans="2:24" ht="30" customHeight="1">
      <c r="C100" s="189">
        <v>2</v>
      </c>
      <c r="D100" s="217" t="s">
        <v>762</v>
      </c>
      <c r="E100" s="217"/>
      <c r="F100" s="217"/>
      <c r="G100" s="217"/>
      <c r="H100" s="217"/>
      <c r="I100" s="217"/>
      <c r="J100" s="217" t="s">
        <v>767</v>
      </c>
      <c r="K100" s="217"/>
      <c r="L100" s="217"/>
      <c r="M100" s="217"/>
      <c r="N100" s="217"/>
      <c r="O100" s="217"/>
      <c r="P100" s="217"/>
      <c r="Q100" s="217"/>
      <c r="R100" s="217"/>
      <c r="S100" s="217"/>
      <c r="T100" s="217"/>
      <c r="U100" s="217"/>
      <c r="V100" s="217"/>
      <c r="W100" s="217"/>
    </row>
    <row r="101" spans="2:24" ht="30" customHeight="1">
      <c r="C101" s="189">
        <v>3</v>
      </c>
      <c r="D101" s="217"/>
      <c r="E101" s="217"/>
      <c r="F101" s="217"/>
      <c r="G101" s="217"/>
      <c r="H101" s="217"/>
      <c r="I101" s="217"/>
      <c r="J101" s="217"/>
      <c r="K101" s="217"/>
      <c r="L101" s="217"/>
      <c r="M101" s="217"/>
      <c r="N101" s="217"/>
      <c r="O101" s="217"/>
      <c r="P101" s="217"/>
      <c r="Q101" s="217"/>
      <c r="R101" s="217"/>
      <c r="S101" s="217"/>
      <c r="T101" s="217"/>
      <c r="U101" s="217"/>
      <c r="V101" s="217"/>
      <c r="W101" s="217"/>
    </row>
    <row r="102" spans="2:24" ht="9" customHeight="1">
      <c r="C102" s="2"/>
      <c r="D102" s="190"/>
      <c r="E102" s="190"/>
      <c r="F102" s="190"/>
      <c r="G102" s="190"/>
      <c r="H102" s="190"/>
      <c r="I102" s="190"/>
      <c r="J102" s="29"/>
      <c r="K102" s="29"/>
      <c r="L102" s="29"/>
      <c r="M102" s="29"/>
      <c r="N102" s="29"/>
      <c r="O102" s="29"/>
      <c r="P102" s="29"/>
      <c r="Q102" s="29"/>
      <c r="R102" s="29"/>
      <c r="S102" s="29"/>
      <c r="T102" s="29"/>
      <c r="U102" s="29"/>
      <c r="V102" s="187"/>
      <c r="W102" s="187"/>
    </row>
    <row r="103" spans="2:24" ht="30" customHeight="1">
      <c r="B103" s="48" t="s">
        <v>200</v>
      </c>
      <c r="C103" s="284" t="s">
        <v>778</v>
      </c>
      <c r="D103" s="221"/>
      <c r="E103" s="221"/>
      <c r="F103" s="221"/>
      <c r="G103" s="221"/>
      <c r="H103" s="221"/>
      <c r="I103" s="221"/>
      <c r="J103" s="221"/>
      <c r="K103" s="221"/>
      <c r="L103" s="221"/>
      <c r="M103" s="221"/>
      <c r="N103" s="221"/>
      <c r="O103" s="221"/>
      <c r="P103" s="221"/>
      <c r="Q103" s="221"/>
      <c r="R103" s="221"/>
      <c r="S103" s="221"/>
      <c r="T103" s="221"/>
      <c r="U103" s="221"/>
      <c r="V103" s="221"/>
      <c r="W103" s="221"/>
      <c r="X103" s="4"/>
    </row>
    <row r="104" spans="2:24" ht="30" customHeight="1">
      <c r="B104" s="48"/>
      <c r="C104" s="285" t="s">
        <v>203</v>
      </c>
      <c r="D104" s="286"/>
      <c r="E104" s="286"/>
      <c r="F104" s="286"/>
      <c r="G104" s="286"/>
      <c r="H104" s="286"/>
      <c r="I104" s="286"/>
      <c r="J104" s="286"/>
      <c r="K104" s="286"/>
      <c r="L104" s="286"/>
      <c r="M104" s="286"/>
      <c r="N104" s="286"/>
      <c r="O104" s="286"/>
      <c r="P104" s="286"/>
      <c r="Q104" s="286"/>
      <c r="R104" s="286"/>
      <c r="S104" s="286"/>
      <c r="T104" s="286"/>
      <c r="U104" s="286"/>
      <c r="V104" s="286"/>
      <c r="W104" s="286"/>
      <c r="X104" s="4"/>
    </row>
    <row r="105" spans="2:24" s="69" customFormat="1" ht="75.75" customHeight="1">
      <c r="C105" s="397" t="s">
        <v>768</v>
      </c>
      <c r="D105" s="398"/>
      <c r="E105" s="398"/>
      <c r="F105" s="398"/>
      <c r="G105" s="398"/>
      <c r="H105" s="398"/>
      <c r="I105" s="398"/>
      <c r="J105" s="398"/>
      <c r="K105" s="398"/>
      <c r="L105" s="398"/>
      <c r="M105" s="398"/>
      <c r="N105" s="398"/>
      <c r="O105" s="398"/>
      <c r="P105" s="398"/>
      <c r="Q105" s="398"/>
      <c r="R105" s="398"/>
      <c r="S105" s="398"/>
      <c r="T105" s="398"/>
      <c r="U105" s="398"/>
      <c r="V105" s="398"/>
      <c r="W105" s="399"/>
    </row>
    <row r="106" spans="2:24" s="69" customFormat="1" ht="9" customHeight="1">
      <c r="C106" s="196"/>
      <c r="D106" s="196"/>
      <c r="E106" s="196"/>
      <c r="F106" s="196"/>
      <c r="G106" s="196"/>
      <c r="H106" s="196"/>
      <c r="I106" s="196"/>
      <c r="J106" s="196"/>
      <c r="K106" s="196"/>
      <c r="L106" s="196"/>
      <c r="M106" s="196"/>
      <c r="N106" s="196"/>
      <c r="O106" s="196"/>
      <c r="P106" s="196"/>
      <c r="Q106" s="196"/>
      <c r="R106" s="196"/>
      <c r="S106" s="196"/>
      <c r="T106" s="196"/>
      <c r="U106" s="196"/>
      <c r="V106" s="196"/>
      <c r="W106" s="196"/>
    </row>
    <row r="107" spans="2:24" ht="30" customHeight="1">
      <c r="B107" s="48" t="s">
        <v>201</v>
      </c>
      <c r="C107" s="221" t="s">
        <v>698</v>
      </c>
      <c r="D107" s="221"/>
      <c r="E107" s="221"/>
      <c r="F107" s="221"/>
      <c r="G107" s="221"/>
      <c r="H107" s="221"/>
      <c r="I107" s="221"/>
      <c r="J107" s="221"/>
      <c r="K107" s="221"/>
      <c r="L107" s="221"/>
      <c r="M107" s="221"/>
      <c r="N107" s="221"/>
      <c r="O107" s="221"/>
      <c r="P107" s="221"/>
      <c r="Q107" s="221"/>
      <c r="R107" s="221"/>
      <c r="S107" s="221"/>
      <c r="T107" s="221"/>
      <c r="U107" s="221"/>
      <c r="V107" s="221"/>
      <c r="W107" s="221"/>
    </row>
    <row r="108" spans="2:24" ht="30" customHeight="1">
      <c r="B108" s="3"/>
      <c r="C108" s="262" t="s">
        <v>92</v>
      </c>
      <c r="D108" s="263"/>
      <c r="E108" s="263"/>
      <c r="F108" s="263"/>
      <c r="G108" s="263"/>
      <c r="H108" s="264"/>
      <c r="I108" s="260" t="s">
        <v>738</v>
      </c>
      <c r="J108" s="261"/>
      <c r="K108" s="27"/>
      <c r="L108" s="259"/>
      <c r="M108" s="259"/>
      <c r="O108" s="21"/>
      <c r="P108" s="21"/>
      <c r="Q108" s="21"/>
      <c r="R108" s="21"/>
      <c r="S108" s="21"/>
      <c r="T108" s="21"/>
      <c r="U108" s="21"/>
      <c r="V108" s="31"/>
      <c r="W108" s="31"/>
    </row>
    <row r="109" spans="2:24" ht="30" customHeight="1">
      <c r="B109" s="3"/>
      <c r="C109" s="30" t="s">
        <v>63</v>
      </c>
      <c r="D109" s="32"/>
      <c r="E109" s="32"/>
      <c r="F109" s="32"/>
      <c r="G109" s="32"/>
      <c r="H109" s="32"/>
      <c r="I109" s="32"/>
      <c r="J109" s="33"/>
      <c r="K109" s="33"/>
      <c r="L109" s="396">
        <v>2</v>
      </c>
      <c r="M109" s="396"/>
      <c r="N109" s="33" t="s">
        <v>51</v>
      </c>
      <c r="O109" s="33" t="s">
        <v>59</v>
      </c>
      <c r="P109" s="33" t="s">
        <v>52</v>
      </c>
      <c r="Q109" s="65"/>
      <c r="R109" s="396">
        <v>20</v>
      </c>
      <c r="S109" s="396"/>
      <c r="T109" s="34" t="s">
        <v>51</v>
      </c>
      <c r="V109" s="31"/>
      <c r="W109" s="31"/>
    </row>
    <row r="110" spans="2:24" ht="30" customHeight="1">
      <c r="B110" s="3"/>
      <c r="C110" s="361" t="s">
        <v>556</v>
      </c>
      <c r="D110" s="361"/>
      <c r="E110" s="361"/>
      <c r="F110" s="361"/>
      <c r="G110" s="361"/>
      <c r="H110" s="361"/>
      <c r="I110" s="361"/>
      <c r="J110" s="361"/>
      <c r="K110" s="361"/>
      <c r="L110" s="361"/>
      <c r="M110" s="361"/>
      <c r="N110" s="361"/>
      <c r="O110" s="361"/>
      <c r="P110" s="361"/>
      <c r="Q110" s="361"/>
      <c r="R110" s="361"/>
      <c r="S110" s="361"/>
      <c r="T110" s="361"/>
      <c r="U110" s="361"/>
      <c r="V110" s="361"/>
      <c r="W110" s="361"/>
    </row>
    <row r="111" spans="2:24" ht="10.5" customHeight="1">
      <c r="C111" s="2"/>
      <c r="D111" s="332"/>
      <c r="E111" s="332"/>
      <c r="F111" s="332"/>
      <c r="G111" s="332"/>
      <c r="H111" s="332"/>
      <c r="I111" s="332"/>
      <c r="J111" s="376"/>
      <c r="K111" s="376"/>
      <c r="L111" s="376"/>
      <c r="M111" s="376"/>
      <c r="N111" s="376"/>
      <c r="O111" s="376"/>
      <c r="P111" s="376"/>
      <c r="Q111" s="376"/>
      <c r="R111" s="376"/>
      <c r="S111" s="376"/>
      <c r="T111" s="376"/>
      <c r="U111" s="376"/>
      <c r="V111" s="375"/>
      <c r="W111" s="375"/>
    </row>
    <row r="116" spans="7:23" s="1" customFormat="1">
      <c r="I116" s="35"/>
    </row>
    <row r="117" spans="7:23" s="1" customFormat="1">
      <c r="I117" s="35"/>
    </row>
    <row r="119" spans="7:23" s="1" customFormat="1">
      <c r="I119" s="35"/>
    </row>
    <row r="120" spans="7:23" s="1" customFormat="1">
      <c r="I120" s="35"/>
    </row>
    <row r="126" spans="7:23" s="1" customFormat="1">
      <c r="G126" s="21"/>
      <c r="H126" s="21"/>
      <c r="I126" s="21"/>
      <c r="J126" s="21"/>
      <c r="K126" s="21"/>
      <c r="L126" s="21"/>
      <c r="M126" s="21"/>
      <c r="N126" s="21"/>
      <c r="O126" s="21"/>
      <c r="P126" s="21"/>
      <c r="Q126" s="21"/>
      <c r="R126" s="21"/>
      <c r="S126" s="21"/>
      <c r="T126" s="21"/>
      <c r="U126" s="21"/>
      <c r="V126" s="21"/>
      <c r="W126" s="21"/>
    </row>
    <row r="127" spans="7:23" s="1" customFormat="1">
      <c r="G127" s="21"/>
      <c r="H127" s="21"/>
      <c r="I127" s="21"/>
      <c r="J127" s="21"/>
      <c r="K127" s="21"/>
      <c r="L127" s="21"/>
      <c r="M127" s="21"/>
      <c r="N127" s="21"/>
      <c r="O127" s="21"/>
      <c r="P127" s="21"/>
      <c r="Q127" s="21"/>
      <c r="R127" s="21"/>
      <c r="S127" s="21"/>
      <c r="T127" s="21"/>
      <c r="U127" s="21"/>
      <c r="V127" s="21"/>
      <c r="W127" s="21"/>
    </row>
    <row r="128" spans="7:23" s="1" customFormat="1">
      <c r="G128" s="21"/>
      <c r="H128" s="21"/>
      <c r="I128" s="21"/>
      <c r="J128" s="21"/>
      <c r="K128" s="21"/>
      <c r="L128" s="21"/>
      <c r="M128" s="21"/>
      <c r="N128" s="21"/>
      <c r="O128" s="21"/>
      <c r="P128" s="21"/>
      <c r="Q128" s="21"/>
      <c r="R128" s="21"/>
      <c r="S128" s="21"/>
      <c r="T128" s="21"/>
      <c r="U128" s="21"/>
      <c r="V128" s="21"/>
      <c r="W128" s="21"/>
    </row>
    <row r="129" spans="7:23" s="1" customFormat="1">
      <c r="G129" s="21"/>
      <c r="H129" s="21"/>
      <c r="I129" s="21"/>
      <c r="J129" s="21"/>
      <c r="K129" s="21"/>
      <c r="L129" s="21"/>
      <c r="M129" s="21"/>
      <c r="N129" s="21"/>
      <c r="O129" s="21"/>
      <c r="P129" s="21"/>
      <c r="Q129" s="21"/>
      <c r="R129" s="21"/>
      <c r="S129" s="21"/>
      <c r="T129" s="21"/>
      <c r="U129" s="21"/>
      <c r="V129" s="21"/>
      <c r="W129" s="21"/>
    </row>
    <row r="130" spans="7:23" s="1" customFormat="1">
      <c r="G130" s="21"/>
      <c r="H130" s="21"/>
      <c r="I130" s="21"/>
      <c r="J130" s="21"/>
      <c r="K130" s="21"/>
      <c r="L130" s="21"/>
      <c r="M130" s="21"/>
      <c r="N130" s="21"/>
      <c r="O130" s="21"/>
      <c r="P130" s="21"/>
      <c r="Q130" s="21"/>
      <c r="R130" s="21"/>
      <c r="S130" s="21"/>
      <c r="T130" s="21"/>
      <c r="U130" s="21"/>
      <c r="V130" s="21"/>
      <c r="W130" s="21"/>
    </row>
    <row r="131" spans="7:23" s="1" customFormat="1">
      <c r="G131" s="21"/>
      <c r="H131" s="21"/>
      <c r="I131" s="21"/>
      <c r="J131" s="21"/>
      <c r="K131" s="21"/>
      <c r="L131" s="21"/>
      <c r="M131" s="21"/>
      <c r="N131" s="21"/>
      <c r="O131" s="21"/>
      <c r="P131" s="21"/>
      <c r="Q131" s="21"/>
      <c r="R131" s="21"/>
      <c r="S131" s="21"/>
      <c r="T131" s="21"/>
      <c r="U131" s="21"/>
      <c r="V131" s="21"/>
      <c r="W131" s="21"/>
    </row>
    <row r="132" spans="7:23" s="1" customFormat="1">
      <c r="G132" s="21"/>
      <c r="H132" s="21"/>
      <c r="I132" s="21"/>
      <c r="J132" s="21"/>
      <c r="K132" s="21"/>
      <c r="L132" s="21"/>
      <c r="M132" s="21"/>
      <c r="N132" s="21"/>
      <c r="O132" s="21"/>
      <c r="P132" s="21"/>
      <c r="Q132" s="21"/>
      <c r="R132" s="21"/>
      <c r="S132" s="21"/>
      <c r="T132" s="21"/>
      <c r="U132" s="21"/>
      <c r="V132" s="21"/>
      <c r="W132" s="21"/>
    </row>
    <row r="133" spans="7:23" s="1" customFormat="1">
      <c r="G133" s="21"/>
      <c r="H133" s="21"/>
      <c r="I133" s="21"/>
      <c r="J133" s="21"/>
      <c r="K133" s="21"/>
      <c r="L133" s="21"/>
      <c r="M133" s="21"/>
      <c r="N133" s="21"/>
      <c r="O133" s="21"/>
      <c r="P133" s="21"/>
      <c r="Q133" s="21"/>
      <c r="R133" s="21"/>
      <c r="S133" s="21"/>
      <c r="T133" s="21"/>
      <c r="U133" s="21"/>
      <c r="V133" s="21"/>
      <c r="W133" s="21"/>
    </row>
    <row r="134" spans="7:23" s="1" customFormat="1">
      <c r="G134" s="21"/>
      <c r="H134" s="21"/>
      <c r="I134" s="21"/>
      <c r="J134" s="21"/>
      <c r="K134" s="21"/>
      <c r="L134" s="21"/>
      <c r="M134" s="21"/>
      <c r="N134" s="21"/>
      <c r="O134" s="21"/>
      <c r="P134" s="21"/>
      <c r="Q134" s="21"/>
      <c r="R134" s="21"/>
      <c r="S134" s="21"/>
      <c r="T134" s="21"/>
      <c r="U134" s="21"/>
      <c r="V134" s="21"/>
      <c r="W134" s="21"/>
    </row>
    <row r="135" spans="7:23" s="1" customFormat="1">
      <c r="G135" s="21"/>
      <c r="H135" s="21"/>
      <c r="I135" s="21"/>
      <c r="J135" s="21"/>
      <c r="K135" s="21"/>
      <c r="L135" s="21"/>
      <c r="M135" s="21"/>
      <c r="N135" s="21"/>
      <c r="O135" s="21"/>
      <c r="P135" s="21"/>
      <c r="Q135" s="21"/>
      <c r="R135" s="21"/>
      <c r="S135" s="21"/>
      <c r="T135" s="21"/>
      <c r="U135" s="21"/>
      <c r="V135" s="21"/>
      <c r="W135" s="21"/>
    </row>
    <row r="136" spans="7:23" s="1" customFormat="1">
      <c r="G136" s="21"/>
      <c r="H136" s="21"/>
      <c r="I136" s="21"/>
      <c r="J136" s="21"/>
      <c r="K136" s="21"/>
      <c r="L136" s="21"/>
      <c r="M136" s="21"/>
      <c r="N136" s="21"/>
      <c r="O136" s="21"/>
      <c r="P136" s="21"/>
      <c r="Q136" s="21"/>
      <c r="R136" s="21"/>
      <c r="S136" s="21"/>
      <c r="T136" s="21"/>
      <c r="U136" s="21"/>
      <c r="V136" s="21"/>
      <c r="W136" s="21"/>
    </row>
    <row r="137" spans="7:23" s="1" customFormat="1">
      <c r="G137" s="21"/>
      <c r="H137" s="21"/>
      <c r="I137" s="21"/>
      <c r="J137" s="21"/>
      <c r="K137" s="21"/>
      <c r="L137" s="21"/>
      <c r="M137" s="21"/>
      <c r="N137" s="21"/>
      <c r="O137" s="21"/>
      <c r="P137" s="21"/>
      <c r="Q137" s="21"/>
      <c r="R137" s="21"/>
      <c r="S137" s="21"/>
      <c r="T137" s="21"/>
      <c r="U137" s="21"/>
      <c r="V137" s="21"/>
      <c r="W137" s="21"/>
    </row>
    <row r="138" spans="7:23" s="1" customFormat="1">
      <c r="G138" s="21"/>
      <c r="H138" s="21"/>
      <c r="I138" s="21"/>
      <c r="J138" s="21"/>
      <c r="K138" s="21"/>
      <c r="L138" s="21"/>
      <c r="M138" s="21"/>
      <c r="N138" s="21"/>
      <c r="O138" s="21"/>
      <c r="P138" s="21"/>
      <c r="Q138" s="21"/>
      <c r="R138" s="21"/>
      <c r="S138" s="21"/>
      <c r="T138" s="21"/>
      <c r="U138" s="21"/>
      <c r="V138" s="21"/>
      <c r="W138" s="21"/>
    </row>
    <row r="141" spans="7:23" s="1" customFormat="1">
      <c r="G141" s="21"/>
      <c r="H141" s="21"/>
    </row>
    <row r="142" spans="7:23" s="1" customFormat="1">
      <c r="G142" s="21"/>
      <c r="H142" s="21"/>
    </row>
    <row r="143" spans="7:23" s="1" customFormat="1">
      <c r="G143" s="21"/>
      <c r="H143" s="21"/>
    </row>
  </sheetData>
  <sheetProtection formatCells="0" formatColumns="0" formatRows="0" insertHyperlinks="0" sort="0" autoFilter="0" pivotTables="0"/>
  <mergeCells count="158">
    <mergeCell ref="AA53:AN54"/>
    <mergeCell ref="C54:F54"/>
    <mergeCell ref="G54:I54"/>
    <mergeCell ref="C50:F50"/>
    <mergeCell ref="G50:I50"/>
    <mergeCell ref="K50:W51"/>
    <mergeCell ref="AA50:AN51"/>
    <mergeCell ref="C51:F51"/>
    <mergeCell ref="G51:I51"/>
    <mergeCell ref="C110:W110"/>
    <mergeCell ref="V111:W111"/>
    <mergeCell ref="J111:U111"/>
    <mergeCell ref="AA47:AN48"/>
    <mergeCell ref="K47:W48"/>
    <mergeCell ref="G47:I47"/>
    <mergeCell ref="V83:W83"/>
    <mergeCell ref="V14:W14"/>
    <mergeCell ref="I92:O92"/>
    <mergeCell ref="C61:W61"/>
    <mergeCell ref="J62:W64"/>
    <mergeCell ref="D101:I101"/>
    <mergeCell ref="D99:I99"/>
    <mergeCell ref="J101:W101"/>
    <mergeCell ref="J100:W100"/>
    <mergeCell ref="J99:W99"/>
    <mergeCell ref="L109:M109"/>
    <mergeCell ref="C91:W91"/>
    <mergeCell ref="R109:S109"/>
    <mergeCell ref="C103:W103"/>
    <mergeCell ref="C105:W105"/>
    <mergeCell ref="F33:H33"/>
    <mergeCell ref="J32:W34"/>
    <mergeCell ref="C32:H32"/>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R10:W10"/>
    <mergeCell ref="F10:N10"/>
    <mergeCell ref="C96:W96"/>
    <mergeCell ref="J98:W98"/>
    <mergeCell ref="D100:I100"/>
    <mergeCell ref="Q92:W93"/>
    <mergeCell ref="C107:W107"/>
    <mergeCell ref="D111:I111"/>
    <mergeCell ref="C92:H92"/>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Q11:S11"/>
    <mergeCell ref="J11:L11"/>
    <mergeCell ref="F11:I11"/>
    <mergeCell ref="C11:E11"/>
    <mergeCell ref="C14:F14"/>
    <mergeCell ref="G14:I14"/>
    <mergeCell ref="K14:N14"/>
    <mergeCell ref="O14:Q14"/>
    <mergeCell ref="C23:F23"/>
    <mergeCell ref="V13:W13"/>
    <mergeCell ref="C17:D17"/>
    <mergeCell ref="E17:W17"/>
    <mergeCell ref="C86:W86"/>
    <mergeCell ref="I87:M87"/>
    <mergeCell ref="C27:F27"/>
    <mergeCell ref="N87:R87"/>
    <mergeCell ref="S87:W87"/>
    <mergeCell ref="C89:H89"/>
    <mergeCell ref="I89:M89"/>
    <mergeCell ref="V79:W79"/>
    <mergeCell ref="C72:C76"/>
    <mergeCell ref="G28:H28"/>
    <mergeCell ref="G27:H27"/>
    <mergeCell ref="C34:D34"/>
    <mergeCell ref="V78:W78"/>
    <mergeCell ref="C39:D39"/>
    <mergeCell ref="C70:W70"/>
    <mergeCell ref="F39:H39"/>
    <mergeCell ref="J79:U79"/>
    <mergeCell ref="C47:F47"/>
    <mergeCell ref="C48:F48"/>
    <mergeCell ref="J81:U81"/>
    <mergeCell ref="V80:W80"/>
    <mergeCell ref="L108:M108"/>
    <mergeCell ref="I108:J108"/>
    <mergeCell ref="C108:H108"/>
    <mergeCell ref="E72:J72"/>
    <mergeCell ref="C38:E38"/>
    <mergeCell ref="D80:I80"/>
    <mergeCell ref="J80:U80"/>
    <mergeCell ref="C87:H87"/>
    <mergeCell ref="D81:I81"/>
    <mergeCell ref="C57:W57"/>
    <mergeCell ref="C53:F53"/>
    <mergeCell ref="G53:I53"/>
    <mergeCell ref="K53:W54"/>
    <mergeCell ref="C56:W56"/>
    <mergeCell ref="V81:W81"/>
    <mergeCell ref="C60:W60"/>
    <mergeCell ref="D78:I78"/>
    <mergeCell ref="J78:U78"/>
    <mergeCell ref="C46:W46"/>
    <mergeCell ref="C69:W69"/>
    <mergeCell ref="D79:I79"/>
    <mergeCell ref="C104:W104"/>
    <mergeCell ref="D98:I98"/>
    <mergeCell ref="G48:I48"/>
    <mergeCell ref="T13:U13"/>
    <mergeCell ref="T14:U14"/>
    <mergeCell ref="V82:W82"/>
    <mergeCell ref="J82:U82"/>
    <mergeCell ref="D83:I83"/>
    <mergeCell ref="J83:U83"/>
    <mergeCell ref="C85:W85"/>
    <mergeCell ref="D82:I82"/>
    <mergeCell ref="J23:W24"/>
    <mergeCell ref="C24:F24"/>
    <mergeCell ref="C66:F66"/>
    <mergeCell ref="J66:W67"/>
    <mergeCell ref="C67:F67"/>
    <mergeCell ref="C42:W42"/>
    <mergeCell ref="C44:W44"/>
    <mergeCell ref="C43:J43"/>
    <mergeCell ref="C62:H62"/>
    <mergeCell ref="C63:H63"/>
    <mergeCell ref="K43:L43"/>
    <mergeCell ref="C37:H37"/>
    <mergeCell ref="J37:W40"/>
    <mergeCell ref="C33:E33"/>
    <mergeCell ref="F34:H34"/>
    <mergeCell ref="F38:H38"/>
  </mergeCells>
  <phoneticPr fontId="2"/>
  <dataValidations count="9">
    <dataValidation type="list" allowBlank="1" showInputMessage="1" showErrorMessage="1" sqref="D84 D102 D111 D109" xr:uid="{00000000-0002-0000-0000-000000000000}">
      <formula1>$G$126:$G$138</formula1>
    </dataValidation>
    <dataValidation type="list" allowBlank="1" showInputMessage="1" showErrorMessage="1" sqref="V111 V102 V84" xr:uid="{00000000-0002-0000-0000-000001000000}">
      <formula1>$I$119</formula1>
    </dataValidation>
    <dataValidation type="list" allowBlank="1" showInputMessage="1" showErrorMessage="1" sqref="Q9:W9 C63"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K43:L43 V79:W83" xr:uid="{00000000-0002-0000-0000-000006000000}">
      <formula1>"○,　　"</formula1>
    </dataValidation>
    <dataValidation type="list" allowBlank="1" showInputMessage="1" showErrorMessage="1" sqref="I108:J108" xr:uid="{00000000-0002-0000-0000-000007000000}">
      <formula1>"○,×,　　,"</formula1>
    </dataValidation>
    <dataValidation type="list" allowBlank="1" showInputMessage="1" showErrorMessage="1" sqref="D82:I83 D79:I79 D99:I99 D101:I101" xr:uid="{00000000-0002-0000-0000-000008000000}">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農作業,12　リサイクル事業（空き缶拾い等）,13　その他"</formula1>
    </dataValidation>
    <dataValidation type="list" allowBlank="1" showInputMessage="1" showErrorMessage="1" sqref="G54:I54 G51:I52 G48:I49" xr:uid="{00000000-0002-0000-0000-00000A000000}">
      <formula1>"〇,　　"</formula1>
    </dataValidation>
  </dataValidations>
  <printOptions horizontalCentered="1"/>
  <pageMargins left="0.31496062992125984" right="0.39370078740157483" top="0.39370078740157483" bottom="0.31496062992125984" header="0.23622047244094491" footer="0.31496062992125984"/>
  <pageSetup paperSize="9" scale="84" fitToHeight="0" orientation="portrait" cellComments="asDisplayed" r:id="rId1"/>
  <headerFooter alignWithMargins="0"/>
  <rowBreaks count="3" manualBreakCount="3">
    <brk id="35" max="23" man="1"/>
    <brk id="68" max="23" man="1"/>
    <brk id="102" max="23" man="1"/>
  </rowBreaks>
  <colBreaks count="2" manualBreakCount="2">
    <brk id="1" min="1" max="122" man="1"/>
    <brk id="20" min="1" max="12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7580-6824-4763-B9F7-280AE2FCFF3D}">
  <sheetPr>
    <pageSetUpPr fitToPage="1"/>
  </sheetPr>
  <dimension ref="A2:BD164"/>
  <sheetViews>
    <sheetView showZeros="0" view="pageBreakPreview" topLeftCell="A22" zoomScaleNormal="100" zoomScaleSheetLayoutView="100" workbookViewId="0">
      <selection activeCell="J30" sqref="J30"/>
    </sheetView>
  </sheetViews>
  <sheetFormatPr defaultColWidth="9" defaultRowHeight="12"/>
  <cols>
    <col min="1" max="1" width="1.453125" style="1" customWidth="1"/>
    <col min="2" max="2" width="3.36328125" style="2" customWidth="1"/>
    <col min="3" max="9" width="4.6328125" style="1" customWidth="1"/>
    <col min="10" max="11" width="8.1796875" style="1" customWidth="1"/>
    <col min="12" max="13" width="4.6328125" style="1" customWidth="1"/>
    <col min="14" max="16" width="6.7265625" style="1" customWidth="1"/>
    <col min="17" max="22" width="4.6328125" style="1" customWidth="1"/>
    <col min="23" max="23" width="4.81640625" style="1" customWidth="1"/>
    <col min="24" max="24" width="2.36328125" style="1" customWidth="1"/>
    <col min="25" max="25" width="2.26953125" style="1" customWidth="1"/>
    <col min="26" max="38" width="4.6328125" style="1" customWidth="1"/>
    <col min="39" max="16384" width="9" style="1"/>
  </cols>
  <sheetData>
    <row r="2" spans="1:24" ht="15.75" customHeight="1">
      <c r="B2" s="366" t="s">
        <v>701</v>
      </c>
      <c r="C2" s="367"/>
      <c r="D2" s="367"/>
      <c r="E2" s="367"/>
      <c r="F2" s="367"/>
      <c r="G2" s="367"/>
      <c r="H2" s="367"/>
      <c r="I2" s="367"/>
      <c r="J2" s="367"/>
      <c r="K2" s="367"/>
      <c r="L2" s="367"/>
      <c r="M2" s="367"/>
      <c r="N2" s="367"/>
      <c r="U2" s="350" t="s">
        <v>93</v>
      </c>
      <c r="V2" s="351"/>
      <c r="W2" s="352"/>
    </row>
    <row r="3" spans="1:24" ht="21.75" customHeight="1">
      <c r="B3" s="367"/>
      <c r="C3" s="367"/>
      <c r="D3" s="367"/>
      <c r="E3" s="367"/>
      <c r="F3" s="367"/>
      <c r="G3" s="367"/>
      <c r="H3" s="367"/>
      <c r="I3" s="367"/>
      <c r="J3" s="367"/>
      <c r="K3" s="367"/>
      <c r="L3" s="367"/>
      <c r="M3" s="367"/>
      <c r="N3" s="367"/>
      <c r="O3" s="46"/>
      <c r="P3" s="46"/>
      <c r="Q3" s="46"/>
      <c r="R3" s="46"/>
      <c r="S3" s="46"/>
      <c r="T3" s="46"/>
      <c r="U3" s="347" t="s">
        <v>737</v>
      </c>
      <c r="V3" s="348"/>
      <c r="W3" s="349"/>
    </row>
    <row r="4" spans="1:24" ht="15" customHeight="1">
      <c r="B4" s="361" t="s">
        <v>189</v>
      </c>
      <c r="C4" s="361"/>
      <c r="D4" s="361"/>
      <c r="E4" s="361"/>
      <c r="F4" s="361"/>
      <c r="G4" s="361"/>
      <c r="H4" s="361"/>
      <c r="I4" s="361"/>
      <c r="J4" s="361"/>
      <c r="K4" s="361"/>
      <c r="L4" s="361"/>
      <c r="M4" s="361"/>
      <c r="N4" s="361"/>
      <c r="O4" s="361"/>
      <c r="P4" s="361"/>
      <c r="Q4" s="60"/>
      <c r="R4" s="60"/>
      <c r="S4" s="60"/>
      <c r="T4" s="60"/>
    </row>
    <row r="5" spans="1:24" ht="26.25" customHeight="1">
      <c r="B5" s="362" t="s">
        <v>202</v>
      </c>
      <c r="C5" s="362"/>
      <c r="D5" s="362"/>
      <c r="E5" s="362"/>
      <c r="F5" s="362"/>
      <c r="G5" s="362"/>
      <c r="H5" s="362"/>
      <c r="I5" s="362"/>
      <c r="J5" s="362"/>
      <c r="K5" s="362"/>
      <c r="L5" s="362"/>
      <c r="M5" s="362"/>
      <c r="N5" s="362"/>
      <c r="O5" s="362"/>
      <c r="P5" s="362"/>
      <c r="Q5" s="61"/>
      <c r="R5" s="61"/>
      <c r="S5" s="61"/>
      <c r="T5" s="61"/>
    </row>
    <row r="6" spans="1:24" ht="18.75" customHeight="1">
      <c r="A6" s="3"/>
      <c r="B6" s="48" t="s">
        <v>77</v>
      </c>
      <c r="C6" s="188" t="s">
        <v>21</v>
      </c>
      <c r="D6" s="3"/>
      <c r="E6" s="4"/>
      <c r="F6" s="192"/>
      <c r="G6" s="3"/>
      <c r="H6" s="3"/>
      <c r="I6" s="3"/>
      <c r="J6" s="184" t="s">
        <v>552</v>
      </c>
      <c r="L6" s="52"/>
      <c r="N6" s="52"/>
      <c r="O6" s="52"/>
      <c r="P6" s="52"/>
      <c r="Q6" s="52"/>
      <c r="R6" s="52"/>
      <c r="S6" s="52"/>
      <c r="T6" s="52"/>
      <c r="U6" s="52"/>
      <c r="V6" s="52"/>
      <c r="W6" s="52"/>
    </row>
    <row r="7" spans="1:24" ht="26.15" customHeight="1">
      <c r="A7" s="3"/>
      <c r="B7" s="3"/>
      <c r="C7" s="315" t="s">
        <v>5</v>
      </c>
      <c r="D7" s="315"/>
      <c r="E7" s="315"/>
      <c r="F7" s="363">
        <v>1234567890</v>
      </c>
      <c r="G7" s="364"/>
      <c r="H7" s="364"/>
      <c r="I7" s="365"/>
      <c r="J7" s="315" t="s">
        <v>20</v>
      </c>
      <c r="K7" s="315"/>
      <c r="L7" s="315"/>
      <c r="M7" s="315"/>
      <c r="N7" s="360" t="str">
        <f>VLOOKUP(F7,[1]リスト!A3:F700,5,FALSE)</f>
        <v>県庁事業所</v>
      </c>
      <c r="O7" s="360"/>
      <c r="P7" s="360"/>
      <c r="Q7" s="360"/>
      <c r="R7" s="360"/>
      <c r="S7" s="356" t="s">
        <v>187</v>
      </c>
      <c r="T7" s="356"/>
      <c r="U7" s="353" t="str">
        <f>VLOOKUP(F7,[1]リスト!A3:F700,6,FALSE)</f>
        <v>さいたま市</v>
      </c>
      <c r="V7" s="354"/>
      <c r="W7" s="355"/>
    </row>
    <row r="8" spans="1:24" ht="26.15" customHeight="1">
      <c r="A8" s="3"/>
      <c r="B8" s="3"/>
      <c r="C8" s="315" t="s">
        <v>702</v>
      </c>
      <c r="D8" s="315"/>
      <c r="E8" s="315"/>
      <c r="F8" s="359" t="s">
        <v>703</v>
      </c>
      <c r="G8" s="359"/>
      <c r="H8" s="359"/>
      <c r="I8" s="359"/>
      <c r="J8" s="258" t="s">
        <v>675</v>
      </c>
      <c r="K8" s="315"/>
      <c r="L8" s="358">
        <v>25</v>
      </c>
      <c r="M8" s="320"/>
      <c r="N8" s="50" t="s">
        <v>51</v>
      </c>
      <c r="O8" s="357" t="s">
        <v>679</v>
      </c>
      <c r="P8" s="357"/>
      <c r="Q8" s="105" t="s">
        <v>90</v>
      </c>
      <c r="R8" s="106" t="s">
        <v>42</v>
      </c>
      <c r="S8" s="106" t="s">
        <v>88</v>
      </c>
      <c r="T8" s="106" t="s">
        <v>44</v>
      </c>
      <c r="U8" s="106" t="s">
        <v>45</v>
      </c>
      <c r="V8" s="106" t="s">
        <v>89</v>
      </c>
      <c r="W8" s="107" t="s">
        <v>47</v>
      </c>
    </row>
    <row r="9" spans="1:24" ht="26.15" customHeight="1">
      <c r="A9" s="3"/>
      <c r="B9" s="3"/>
      <c r="C9" s="340" t="s">
        <v>408</v>
      </c>
      <c r="D9" s="368"/>
      <c r="E9" s="369" t="s">
        <v>365</v>
      </c>
      <c r="F9" s="370"/>
      <c r="G9" s="370"/>
      <c r="H9" s="370"/>
      <c r="I9" s="371" t="s">
        <v>409</v>
      </c>
      <c r="J9" s="372"/>
      <c r="K9" s="373">
        <v>9987654322110</v>
      </c>
      <c r="L9" s="373"/>
      <c r="M9" s="373"/>
      <c r="N9" s="374"/>
      <c r="O9" s="357"/>
      <c r="P9" s="357"/>
      <c r="Q9" s="43" t="s">
        <v>738</v>
      </c>
      <c r="R9" s="44" t="s">
        <v>738</v>
      </c>
      <c r="S9" s="44" t="s">
        <v>738</v>
      </c>
      <c r="T9" s="44" t="s">
        <v>738</v>
      </c>
      <c r="U9" s="44" t="s">
        <v>738</v>
      </c>
      <c r="V9" s="44" t="s">
        <v>738</v>
      </c>
      <c r="W9" s="45" t="s">
        <v>738</v>
      </c>
    </row>
    <row r="10" spans="1:24" ht="26.15" customHeight="1">
      <c r="A10" s="3"/>
      <c r="B10" s="3"/>
      <c r="C10" s="30" t="s">
        <v>65</v>
      </c>
      <c r="D10" s="65"/>
      <c r="E10" s="104"/>
      <c r="F10" s="323" t="s">
        <v>739</v>
      </c>
      <c r="G10" s="324"/>
      <c r="H10" s="324"/>
      <c r="I10" s="324"/>
      <c r="J10" s="324"/>
      <c r="K10" s="324"/>
      <c r="L10" s="324"/>
      <c r="M10" s="324"/>
      <c r="N10" s="325"/>
      <c r="O10" s="340" t="s">
        <v>410</v>
      </c>
      <c r="P10" s="341"/>
      <c r="Q10" s="341"/>
      <c r="R10" s="320" t="s">
        <v>740</v>
      </c>
      <c r="S10" s="321"/>
      <c r="T10" s="321"/>
      <c r="U10" s="321"/>
      <c r="V10" s="321"/>
      <c r="W10" s="322"/>
    </row>
    <row r="11" spans="1:24" ht="26.15" customHeight="1">
      <c r="A11" s="3"/>
      <c r="B11" s="3"/>
      <c r="C11" s="315" t="s">
        <v>1</v>
      </c>
      <c r="D11" s="315"/>
      <c r="E11" s="315"/>
      <c r="F11" s="316" t="s">
        <v>741</v>
      </c>
      <c r="G11" s="316"/>
      <c r="H11" s="316"/>
      <c r="I11" s="316"/>
      <c r="J11" s="315" t="s">
        <v>0</v>
      </c>
      <c r="K11" s="315"/>
      <c r="L11" s="315"/>
      <c r="M11" s="333" t="s">
        <v>742</v>
      </c>
      <c r="N11" s="333"/>
      <c r="O11" s="333"/>
      <c r="P11" s="333"/>
      <c r="Q11" s="315" t="s">
        <v>19</v>
      </c>
      <c r="R11" s="315"/>
      <c r="S11" s="315"/>
      <c r="T11" s="333" t="s">
        <v>743</v>
      </c>
      <c r="U11" s="333"/>
      <c r="V11" s="333"/>
      <c r="W11" s="333"/>
    </row>
    <row r="12" spans="1:24" ht="26.15" customHeight="1">
      <c r="C12" s="334" t="s">
        <v>680</v>
      </c>
      <c r="D12" s="335"/>
      <c r="E12" s="335"/>
      <c r="F12" s="335"/>
      <c r="G12" s="335"/>
      <c r="H12" s="335"/>
      <c r="I12" s="336"/>
      <c r="J12" s="191"/>
      <c r="K12" s="345" t="s">
        <v>681</v>
      </c>
      <c r="L12" s="345"/>
      <c r="M12" s="345"/>
      <c r="N12" s="345"/>
      <c r="O12" s="345"/>
      <c r="P12" s="345"/>
      <c r="Q12" s="345"/>
      <c r="R12" s="345"/>
      <c r="S12" s="345"/>
      <c r="T12" s="346"/>
      <c r="U12" s="345"/>
      <c r="V12" s="345"/>
      <c r="W12" s="42"/>
    </row>
    <row r="13" spans="1:24" ht="26.15" customHeight="1">
      <c r="C13" s="419" t="s">
        <v>682</v>
      </c>
      <c r="D13" s="410"/>
      <c r="E13" s="410"/>
      <c r="F13" s="410"/>
      <c r="G13" s="410"/>
      <c r="H13" s="320">
        <v>20</v>
      </c>
      <c r="I13" s="321"/>
      <c r="J13" s="49" t="s">
        <v>51</v>
      </c>
      <c r="K13" s="337" t="s">
        <v>438</v>
      </c>
      <c r="L13" s="338"/>
      <c r="M13" s="338"/>
      <c r="N13" s="339"/>
      <c r="O13" s="320">
        <v>6</v>
      </c>
      <c r="P13" s="321"/>
      <c r="Q13" s="321"/>
      <c r="R13" s="49" t="s">
        <v>4</v>
      </c>
      <c r="S13" s="70"/>
      <c r="T13" s="212" t="s">
        <v>502</v>
      </c>
      <c r="U13" s="213"/>
      <c r="V13" s="290" t="s">
        <v>513</v>
      </c>
      <c r="W13" s="291"/>
    </row>
    <row r="14" spans="1:24" ht="26.15" customHeight="1">
      <c r="C14" s="409" t="s">
        <v>704</v>
      </c>
      <c r="D14" s="410"/>
      <c r="E14" s="410"/>
      <c r="F14" s="411"/>
      <c r="G14" s="412">
        <v>25000</v>
      </c>
      <c r="H14" s="413"/>
      <c r="I14" s="413"/>
      <c r="J14" s="210" t="s">
        <v>705</v>
      </c>
      <c r="K14" s="414" t="s">
        <v>706</v>
      </c>
      <c r="L14" s="415"/>
      <c r="M14" s="415"/>
      <c r="N14" s="416"/>
      <c r="O14" s="417">
        <v>27000</v>
      </c>
      <c r="P14" s="418"/>
      <c r="Q14" s="418"/>
      <c r="R14" s="201" t="s">
        <v>705</v>
      </c>
      <c r="S14" s="8"/>
      <c r="T14" s="214"/>
      <c r="U14" s="215"/>
      <c r="V14" s="382"/>
      <c r="W14" s="383"/>
    </row>
    <row r="15" spans="1:24" ht="8.25" customHeight="1">
      <c r="C15" s="5"/>
      <c r="D15" s="5"/>
      <c r="E15" s="5"/>
      <c r="F15" s="5"/>
      <c r="G15" s="5"/>
      <c r="H15" s="6"/>
      <c r="I15" s="6"/>
      <c r="J15" s="7"/>
      <c r="K15" s="7"/>
      <c r="L15" s="7"/>
      <c r="M15" s="7"/>
      <c r="N15" s="7"/>
      <c r="O15" s="7"/>
      <c r="P15" s="7"/>
      <c r="Q15" s="5"/>
      <c r="R15" s="5"/>
      <c r="S15" s="8"/>
      <c r="T15" s="8"/>
      <c r="U15" s="8"/>
      <c r="V15" s="5"/>
      <c r="W15" s="5"/>
    </row>
    <row r="16" spans="1:24" ht="8.25" customHeight="1">
      <c r="C16" s="5"/>
      <c r="D16" s="5"/>
      <c r="E16" s="5"/>
      <c r="F16" s="5"/>
      <c r="G16" s="5"/>
      <c r="H16" s="6"/>
      <c r="I16" s="6"/>
      <c r="J16" s="7"/>
      <c r="K16" s="7"/>
      <c r="L16" s="7"/>
      <c r="M16" s="7"/>
      <c r="N16" s="7"/>
      <c r="O16" s="7"/>
      <c r="P16" s="7"/>
      <c r="Q16" s="5"/>
      <c r="R16" s="5"/>
      <c r="S16" s="8"/>
      <c r="T16" s="8"/>
      <c r="U16" s="8"/>
      <c r="V16" s="5"/>
      <c r="W16" s="5"/>
    </row>
    <row r="17" spans="2:23" ht="36.75" customHeight="1">
      <c r="C17" s="292" t="s">
        <v>40</v>
      </c>
      <c r="D17" s="293"/>
      <c r="E17" s="294" t="s">
        <v>707</v>
      </c>
      <c r="F17" s="295"/>
      <c r="G17" s="295"/>
      <c r="H17" s="295"/>
      <c r="I17" s="295"/>
      <c r="J17" s="295"/>
      <c r="K17" s="295"/>
      <c r="L17" s="295"/>
      <c r="M17" s="295"/>
      <c r="N17" s="295"/>
      <c r="O17" s="295"/>
      <c r="P17" s="295"/>
      <c r="Q17" s="295"/>
      <c r="R17" s="295"/>
      <c r="S17" s="295"/>
      <c r="T17" s="295"/>
      <c r="U17" s="295"/>
      <c r="V17" s="295"/>
      <c r="W17" s="296"/>
    </row>
    <row r="18" spans="2:23" ht="9.75" customHeight="1">
      <c r="C18" s="40"/>
      <c r="D18" s="41"/>
      <c r="E18" s="41"/>
      <c r="F18" s="41"/>
      <c r="G18" s="41"/>
      <c r="H18" s="41"/>
      <c r="I18" s="41"/>
      <c r="J18" s="41"/>
      <c r="K18" s="41"/>
      <c r="L18" s="41"/>
      <c r="M18" s="41"/>
      <c r="N18" s="41"/>
      <c r="O18" s="41"/>
      <c r="P18" s="41"/>
      <c r="Q18" s="41"/>
      <c r="R18" s="41"/>
      <c r="S18" s="41"/>
      <c r="T18" s="41"/>
      <c r="U18" s="41"/>
      <c r="V18" s="41"/>
      <c r="W18" s="41"/>
    </row>
    <row r="19" spans="2:23" s="4" customFormat="1" ht="24" customHeight="1">
      <c r="B19" s="48" t="s">
        <v>78</v>
      </c>
      <c r="C19" s="221" t="s">
        <v>684</v>
      </c>
      <c r="D19" s="221"/>
      <c r="E19" s="221"/>
      <c r="F19" s="221"/>
      <c r="G19" s="221"/>
      <c r="H19" s="221"/>
      <c r="I19" s="221"/>
      <c r="J19" s="221"/>
      <c r="K19" s="221"/>
      <c r="L19" s="221"/>
      <c r="M19" s="221"/>
      <c r="N19" s="221"/>
      <c r="O19" s="221"/>
      <c r="P19" s="221"/>
      <c r="Q19" s="221"/>
      <c r="R19" s="221"/>
      <c r="S19" s="221"/>
      <c r="T19" s="221"/>
      <c r="U19" s="221"/>
      <c r="V19" s="221"/>
      <c r="W19" s="221"/>
    </row>
    <row r="20" spans="2:23" s="4" customFormat="1" ht="24" customHeight="1">
      <c r="C20" s="231" t="s">
        <v>206</v>
      </c>
      <c r="D20" s="232"/>
      <c r="E20" s="232"/>
      <c r="F20" s="233"/>
      <c r="G20" s="55"/>
      <c r="H20" s="56"/>
      <c r="J20" s="222" t="s">
        <v>685</v>
      </c>
      <c r="K20" s="223"/>
      <c r="L20" s="223"/>
      <c r="M20" s="223"/>
      <c r="N20" s="223"/>
      <c r="O20" s="223"/>
      <c r="P20" s="223"/>
      <c r="Q20" s="223"/>
      <c r="R20" s="223"/>
      <c r="S20" s="223"/>
      <c r="T20" s="223"/>
      <c r="U20" s="223"/>
      <c r="V20" s="223"/>
      <c r="W20" s="224"/>
    </row>
    <row r="21" spans="2:23" ht="37.5" customHeight="1">
      <c r="C21" s="228">
        <v>12000000</v>
      </c>
      <c r="D21" s="229"/>
      <c r="E21" s="229"/>
      <c r="F21" s="230"/>
      <c r="G21" s="9"/>
      <c r="H21" s="9"/>
      <c r="J21" s="225"/>
      <c r="K21" s="226"/>
      <c r="L21" s="226"/>
      <c r="M21" s="226"/>
      <c r="N21" s="226"/>
      <c r="O21" s="226"/>
      <c r="P21" s="226"/>
      <c r="Q21" s="226"/>
      <c r="R21" s="226"/>
      <c r="S21" s="226"/>
      <c r="T21" s="226"/>
      <c r="U21" s="226"/>
      <c r="V21" s="226"/>
      <c r="W21" s="227"/>
    </row>
    <row r="22" spans="2:23" ht="9" customHeight="1">
      <c r="C22" s="5"/>
      <c r="D22" s="5"/>
      <c r="E22" s="5"/>
      <c r="F22" s="5"/>
      <c r="G22" s="5"/>
      <c r="H22" s="6"/>
      <c r="I22" s="6"/>
      <c r="J22" s="7"/>
      <c r="K22" s="7"/>
      <c r="L22" s="7"/>
      <c r="M22" s="7"/>
      <c r="N22" s="7"/>
      <c r="O22" s="7"/>
      <c r="P22" s="7"/>
      <c r="Q22" s="5"/>
      <c r="R22" s="5"/>
      <c r="S22" s="8"/>
      <c r="T22" s="8"/>
      <c r="U22" s="8"/>
      <c r="V22" s="5"/>
      <c r="W22" s="5"/>
    </row>
    <row r="23" spans="2:23" ht="24" customHeight="1">
      <c r="C23" s="231" t="s">
        <v>329</v>
      </c>
      <c r="D23" s="232"/>
      <c r="E23" s="232"/>
      <c r="F23" s="233"/>
      <c r="G23" s="68"/>
      <c r="H23" s="56"/>
      <c r="I23" s="4"/>
      <c r="J23" s="222" t="s">
        <v>330</v>
      </c>
      <c r="K23" s="223"/>
      <c r="L23" s="223"/>
      <c r="M23" s="223"/>
      <c r="N23" s="223"/>
      <c r="O23" s="223"/>
      <c r="P23" s="223"/>
      <c r="Q23" s="223"/>
      <c r="R23" s="223"/>
      <c r="S23" s="223"/>
      <c r="T23" s="223"/>
      <c r="U23" s="223"/>
      <c r="V23" s="223"/>
      <c r="W23" s="224"/>
    </row>
    <row r="24" spans="2:23" ht="38.15" customHeight="1">
      <c r="C24" s="228">
        <v>5000000</v>
      </c>
      <c r="D24" s="229"/>
      <c r="E24" s="229"/>
      <c r="F24" s="230"/>
      <c r="G24" s="9"/>
      <c r="H24" s="9"/>
      <c r="J24" s="225"/>
      <c r="K24" s="226"/>
      <c r="L24" s="226"/>
      <c r="M24" s="226"/>
      <c r="N24" s="226"/>
      <c r="O24" s="226"/>
      <c r="P24" s="226"/>
      <c r="Q24" s="226"/>
      <c r="R24" s="226"/>
      <c r="S24" s="226"/>
      <c r="T24" s="226"/>
      <c r="U24" s="226"/>
      <c r="V24" s="226"/>
      <c r="W24" s="227"/>
    </row>
    <row r="25" spans="2:23" ht="9.75" customHeight="1">
      <c r="C25" s="57"/>
      <c r="D25" s="57"/>
      <c r="E25" s="57"/>
      <c r="F25" s="57"/>
      <c r="G25" s="9"/>
      <c r="H25" s="9"/>
      <c r="J25" s="58"/>
      <c r="K25" s="58"/>
      <c r="L25" s="58"/>
      <c r="M25" s="58"/>
      <c r="N25" s="58"/>
      <c r="O25" s="58"/>
      <c r="P25" s="58"/>
      <c r="Q25" s="58"/>
      <c r="R25" s="58"/>
      <c r="S25" s="58"/>
      <c r="T25" s="58"/>
      <c r="U25" s="58"/>
      <c r="V25" s="58"/>
      <c r="W25" s="58"/>
    </row>
    <row r="26" spans="2:23" s="4" customFormat="1" ht="24" customHeight="1">
      <c r="B26" s="48" t="s">
        <v>80</v>
      </c>
      <c r="C26" s="47" t="s">
        <v>708</v>
      </c>
      <c r="J26" s="53" t="s">
        <v>91</v>
      </c>
    </row>
    <row r="27" spans="2:23" s="4" customFormat="1" ht="24" customHeight="1">
      <c r="C27" s="299" t="s">
        <v>709</v>
      </c>
      <c r="D27" s="299"/>
      <c r="E27" s="299"/>
      <c r="F27" s="299"/>
      <c r="G27" s="311" t="s">
        <v>79</v>
      </c>
      <c r="H27" s="311"/>
      <c r="J27" s="222" t="s">
        <v>780</v>
      </c>
      <c r="K27" s="223"/>
      <c r="L27" s="223"/>
      <c r="M27" s="223"/>
      <c r="N27" s="223"/>
      <c r="O27" s="223"/>
      <c r="P27" s="223"/>
      <c r="Q27" s="223"/>
      <c r="R27" s="223"/>
      <c r="S27" s="223"/>
      <c r="T27" s="223"/>
      <c r="U27" s="223"/>
      <c r="V27" s="223"/>
      <c r="W27" s="224"/>
    </row>
    <row r="28" spans="2:23" ht="30" customHeight="1">
      <c r="C28" s="312">
        <v>7000000</v>
      </c>
      <c r="D28" s="312"/>
      <c r="E28" s="312"/>
      <c r="F28" s="312"/>
      <c r="G28" s="309" t="s">
        <v>744</v>
      </c>
      <c r="H28" s="310"/>
      <c r="J28" s="342"/>
      <c r="K28" s="343"/>
      <c r="L28" s="343"/>
      <c r="M28" s="343"/>
      <c r="N28" s="343"/>
      <c r="O28" s="343"/>
      <c r="P28" s="343"/>
      <c r="Q28" s="343"/>
      <c r="R28" s="343"/>
      <c r="S28" s="343"/>
      <c r="T28" s="343"/>
      <c r="U28" s="343"/>
      <c r="V28" s="343"/>
      <c r="W28" s="344"/>
    </row>
    <row r="29" spans="2:23" ht="27.75" customHeight="1">
      <c r="C29" s="9"/>
      <c r="D29" s="9"/>
      <c r="E29" s="9"/>
      <c r="F29" s="9"/>
      <c r="G29" s="9"/>
      <c r="H29" s="9"/>
      <c r="I29" s="9"/>
      <c r="J29" s="225"/>
      <c r="K29" s="226"/>
      <c r="L29" s="226"/>
      <c r="M29" s="226"/>
      <c r="N29" s="226"/>
      <c r="O29" s="226"/>
      <c r="P29" s="226"/>
      <c r="Q29" s="226"/>
      <c r="R29" s="226"/>
      <c r="S29" s="226"/>
      <c r="T29" s="226"/>
      <c r="U29" s="226"/>
      <c r="V29" s="226"/>
      <c r="W29" s="227"/>
    </row>
    <row r="30" spans="2:23" ht="12.75" customHeight="1">
      <c r="C30" s="9"/>
      <c r="D30" s="9"/>
      <c r="E30" s="9"/>
      <c r="F30" s="9"/>
      <c r="G30" s="9"/>
      <c r="H30" s="9"/>
      <c r="I30" s="9"/>
      <c r="J30" s="58"/>
      <c r="K30" s="58"/>
      <c r="L30" s="58"/>
      <c r="M30" s="58"/>
      <c r="N30" s="58"/>
      <c r="O30" s="58"/>
      <c r="P30" s="58"/>
      <c r="Q30" s="58"/>
      <c r="R30" s="58"/>
      <c r="S30" s="58"/>
      <c r="T30" s="58"/>
      <c r="U30" s="58"/>
      <c r="V30" s="58"/>
      <c r="W30" s="58"/>
    </row>
    <row r="31" spans="2:23" s="4" customFormat="1" ht="24" customHeight="1">
      <c r="B31" s="48" t="s">
        <v>84</v>
      </c>
      <c r="C31" s="47" t="s">
        <v>710</v>
      </c>
      <c r="J31" s="66"/>
    </row>
    <row r="32" spans="2:23" s="4" customFormat="1" ht="12" customHeight="1">
      <c r="B32" s="48"/>
      <c r="C32" s="47"/>
      <c r="J32" s="66"/>
    </row>
    <row r="33" spans="2:56" s="4" customFormat="1" ht="27.75" customHeight="1">
      <c r="B33" s="3"/>
      <c r="C33" s="256" t="s">
        <v>555</v>
      </c>
      <c r="D33" s="256"/>
      <c r="E33" s="256"/>
      <c r="F33" s="256" t="s">
        <v>711</v>
      </c>
      <c r="G33" s="256"/>
      <c r="H33" s="256"/>
      <c r="I33" s="256" t="s">
        <v>712</v>
      </c>
      <c r="J33" s="256"/>
      <c r="K33" s="256"/>
      <c r="L33" s="256" t="s">
        <v>713</v>
      </c>
      <c r="M33" s="256"/>
      <c r="N33" s="256"/>
      <c r="O33" s="420" t="s">
        <v>714</v>
      </c>
      <c r="P33" s="420"/>
      <c r="Q33" s="420"/>
    </row>
    <row r="34" spans="2:56" ht="36" customHeight="1">
      <c r="C34" s="312">
        <v>5578</v>
      </c>
      <c r="D34" s="228"/>
      <c r="E34" s="51" t="s">
        <v>51</v>
      </c>
      <c r="F34" s="312">
        <v>243</v>
      </c>
      <c r="G34" s="228"/>
      <c r="H34" s="51" t="s">
        <v>715</v>
      </c>
      <c r="I34" s="421">
        <f>ROUNDUP(C34/F34,1)</f>
        <v>23</v>
      </c>
      <c r="J34" s="422"/>
      <c r="K34" s="51" t="s">
        <v>51</v>
      </c>
      <c r="L34" s="312">
        <v>12</v>
      </c>
      <c r="M34" s="228"/>
      <c r="N34" s="51" t="s">
        <v>716</v>
      </c>
      <c r="O34" s="423">
        <f>IF(AND(C28&gt;0,I34&gt;0,L34&gt;0),C28/I34/L34,0)</f>
        <v>25362.318840579712</v>
      </c>
      <c r="P34" s="424"/>
      <c r="Q34" s="202" t="s">
        <v>705</v>
      </c>
      <c r="AB34" s="425"/>
      <c r="AC34" s="404"/>
      <c r="AD34" s="404"/>
      <c r="AE34" s="404"/>
      <c r="AF34" s="404"/>
      <c r="AG34" s="404"/>
      <c r="AH34" s="404"/>
      <c r="AI34" s="404"/>
      <c r="AJ34" s="404"/>
      <c r="AK34" s="404"/>
      <c r="AL34" s="404"/>
      <c r="AM34" s="404"/>
      <c r="AN34" s="404"/>
      <c r="AO34" s="404"/>
    </row>
    <row r="35" spans="2:56" s="11" customFormat="1" ht="14" customHeight="1">
      <c r="B35" s="10"/>
      <c r="C35" s="203" t="s">
        <v>91</v>
      </c>
      <c r="D35" s="37"/>
      <c r="E35" s="38"/>
      <c r="F35" s="39"/>
      <c r="G35" s="39"/>
      <c r="H35" s="39"/>
      <c r="J35" s="66"/>
      <c r="L35" s="36"/>
      <c r="Z35" s="1"/>
      <c r="AA35" s="1"/>
      <c r="AB35" s="404"/>
      <c r="AC35" s="404"/>
      <c r="AD35" s="404"/>
      <c r="AE35" s="404"/>
      <c r="AF35" s="404"/>
      <c r="AG35" s="404"/>
      <c r="AH35" s="404"/>
      <c r="AI35" s="404"/>
      <c r="AJ35" s="404"/>
      <c r="AK35" s="404"/>
      <c r="AL35" s="404"/>
      <c r="AM35" s="404"/>
      <c r="AN35" s="404"/>
      <c r="AO35" s="404"/>
      <c r="AP35" s="1"/>
      <c r="AQ35" s="1"/>
      <c r="AR35" s="1"/>
      <c r="AS35" s="1"/>
      <c r="AT35" s="1"/>
      <c r="AU35" s="1"/>
      <c r="AV35" s="1"/>
      <c r="AW35" s="1"/>
      <c r="AX35" s="1"/>
      <c r="AY35" s="1"/>
      <c r="AZ35" s="1"/>
      <c r="BA35" s="1"/>
      <c r="BB35" s="1"/>
      <c r="BC35" s="1"/>
      <c r="BD35" s="1"/>
    </row>
    <row r="36" spans="2:56" s="11" customFormat="1" ht="86" customHeight="1">
      <c r="B36" s="10"/>
      <c r="C36" s="426" t="s">
        <v>717</v>
      </c>
      <c r="D36" s="427"/>
      <c r="E36" s="427"/>
      <c r="F36" s="427"/>
      <c r="G36" s="427"/>
      <c r="H36" s="427"/>
      <c r="I36" s="427"/>
      <c r="J36" s="427"/>
      <c r="K36" s="427"/>
      <c r="L36" s="427"/>
      <c r="M36" s="427"/>
      <c r="N36" s="427"/>
      <c r="O36" s="427"/>
      <c r="P36" s="427"/>
      <c r="Q36" s="427"/>
      <c r="R36" s="427"/>
      <c r="S36" s="427"/>
      <c r="T36" s="427"/>
      <c r="U36" s="427"/>
      <c r="V36" s="427"/>
      <c r="W36" s="428"/>
      <c r="Z36" s="1"/>
      <c r="AA36" s="1"/>
      <c r="AB36" s="198"/>
      <c r="AC36" s="198"/>
      <c r="AD36" s="198"/>
      <c r="AE36" s="198"/>
      <c r="AF36" s="198"/>
      <c r="AG36" s="198"/>
      <c r="AH36" s="198"/>
      <c r="AI36" s="198"/>
      <c r="AJ36" s="198"/>
      <c r="AK36" s="198"/>
      <c r="AL36" s="198"/>
      <c r="AM36" s="198"/>
      <c r="AN36" s="198"/>
      <c r="AO36" s="198"/>
      <c r="AP36" s="1"/>
      <c r="AQ36" s="1"/>
      <c r="AR36" s="1"/>
      <c r="AS36" s="1"/>
      <c r="AT36" s="1"/>
      <c r="AU36" s="1"/>
      <c r="AV36" s="1"/>
      <c r="AW36" s="1"/>
      <c r="AX36" s="1"/>
      <c r="AY36" s="1"/>
      <c r="AZ36" s="1"/>
      <c r="BA36" s="1"/>
      <c r="BB36" s="1"/>
      <c r="BC36" s="1"/>
      <c r="BD36" s="1"/>
    </row>
    <row r="37" spans="2:56" s="11" customFormat="1" ht="20.25" customHeight="1">
      <c r="B37" s="10"/>
      <c r="C37" s="37" t="s">
        <v>718</v>
      </c>
      <c r="D37" s="37"/>
      <c r="E37" s="38"/>
      <c r="F37" s="39"/>
      <c r="G37" s="39"/>
      <c r="H37" s="39"/>
      <c r="J37" s="193"/>
      <c r="K37" s="193"/>
      <c r="L37" s="193"/>
      <c r="M37" s="193"/>
      <c r="N37" s="193"/>
      <c r="O37" s="193"/>
      <c r="P37" s="193"/>
      <c r="Q37" s="193"/>
      <c r="R37" s="193"/>
      <c r="S37" s="193"/>
      <c r="T37" s="193"/>
      <c r="U37" s="193"/>
      <c r="V37" s="193"/>
      <c r="W37" s="193"/>
      <c r="Z37" s="1"/>
      <c r="AA37" s="1"/>
      <c r="AB37" s="429"/>
      <c r="AC37" s="429"/>
      <c r="AD37" s="429"/>
      <c r="AE37" s="429"/>
      <c r="AF37" s="429"/>
      <c r="AG37" s="429"/>
      <c r="AH37" s="429"/>
      <c r="AI37" s="429"/>
      <c r="AJ37" s="429"/>
      <c r="AK37" s="429"/>
      <c r="AL37" s="429"/>
      <c r="AM37" s="429"/>
      <c r="AN37" s="429"/>
      <c r="AO37" s="429"/>
      <c r="AP37" s="1"/>
      <c r="AQ37" s="1"/>
      <c r="AR37" s="1"/>
      <c r="AS37" s="1"/>
      <c r="AT37" s="1"/>
      <c r="AU37" s="1"/>
      <c r="AV37" s="1"/>
      <c r="AW37" s="1"/>
      <c r="AX37" s="1"/>
      <c r="AY37" s="1"/>
      <c r="AZ37" s="1"/>
      <c r="BA37" s="1"/>
      <c r="BB37" s="1"/>
      <c r="BC37" s="1"/>
      <c r="BD37" s="1"/>
    </row>
    <row r="38" spans="2:56" s="69" customFormat="1" ht="22" customHeight="1">
      <c r="B38" s="48" t="s">
        <v>190</v>
      </c>
      <c r="C38" s="237" t="s">
        <v>341</v>
      </c>
      <c r="D38" s="237"/>
      <c r="E38" s="237"/>
      <c r="F38" s="237"/>
      <c r="G38" s="237"/>
      <c r="H38" s="237"/>
      <c r="I38" s="237"/>
      <c r="J38" s="237"/>
      <c r="K38" s="237"/>
      <c r="L38" s="237"/>
      <c r="M38" s="237"/>
      <c r="N38" s="237"/>
      <c r="O38" s="237"/>
      <c r="P38" s="237"/>
      <c r="Q38" s="237"/>
      <c r="R38" s="237"/>
      <c r="S38" s="237"/>
      <c r="T38" s="237"/>
      <c r="U38" s="237"/>
      <c r="V38" s="237"/>
      <c r="W38" s="237"/>
      <c r="AB38" s="429"/>
      <c r="AC38" s="429"/>
      <c r="AD38" s="429"/>
      <c r="AE38" s="429"/>
      <c r="AF38" s="429"/>
      <c r="AG38" s="429"/>
      <c r="AH38" s="429"/>
      <c r="AI38" s="429"/>
      <c r="AJ38" s="429"/>
      <c r="AK38" s="429"/>
      <c r="AL38" s="429"/>
      <c r="AM38" s="429"/>
      <c r="AN38" s="429"/>
      <c r="AO38" s="429"/>
    </row>
    <row r="39" spans="2:56" s="69" customFormat="1" ht="43.5" customHeight="1">
      <c r="B39" s="194"/>
      <c r="C39" s="239" t="s">
        <v>689</v>
      </c>
      <c r="D39" s="240"/>
      <c r="E39" s="240"/>
      <c r="F39" s="240"/>
      <c r="G39" s="240"/>
      <c r="H39" s="240"/>
      <c r="I39" s="240"/>
      <c r="J39" s="241"/>
      <c r="K39" s="216" t="s">
        <v>738</v>
      </c>
      <c r="L39" s="216"/>
      <c r="AB39" s="429"/>
      <c r="AC39" s="429"/>
      <c r="AD39" s="429"/>
      <c r="AE39" s="429"/>
      <c r="AF39" s="429"/>
      <c r="AG39" s="429"/>
      <c r="AH39" s="429"/>
      <c r="AI39" s="429"/>
      <c r="AJ39" s="429"/>
      <c r="AK39" s="429"/>
      <c r="AL39" s="429"/>
      <c r="AM39" s="429"/>
      <c r="AN39" s="429"/>
      <c r="AO39" s="429"/>
    </row>
    <row r="40" spans="2:56" s="69" customFormat="1" ht="14.25" customHeight="1">
      <c r="B40" s="195"/>
      <c r="C40" s="238"/>
      <c r="D40" s="238"/>
      <c r="E40" s="238"/>
      <c r="F40" s="238"/>
      <c r="G40" s="238"/>
      <c r="H40" s="238"/>
      <c r="I40" s="238"/>
      <c r="J40" s="238"/>
      <c r="K40" s="238"/>
      <c r="L40" s="238"/>
      <c r="M40" s="238"/>
      <c r="N40" s="238"/>
      <c r="O40" s="238"/>
      <c r="P40" s="238"/>
      <c r="Q40" s="238"/>
      <c r="R40" s="238"/>
      <c r="S40" s="238"/>
      <c r="T40" s="238"/>
      <c r="U40" s="238"/>
      <c r="V40" s="238"/>
      <c r="W40" s="238"/>
    </row>
    <row r="41" spans="2:56" ht="19.5" customHeight="1">
      <c r="D41" s="2"/>
      <c r="E41" s="2"/>
      <c r="F41" s="2"/>
      <c r="G41" s="2"/>
      <c r="H41" s="2"/>
      <c r="I41" s="2"/>
      <c r="J41" s="2"/>
      <c r="K41" s="2"/>
      <c r="L41" s="2"/>
      <c r="M41" s="2"/>
      <c r="N41" s="2"/>
      <c r="O41" s="2"/>
      <c r="P41" s="2"/>
      <c r="Q41" s="2"/>
      <c r="R41" s="2"/>
      <c r="S41" s="2"/>
      <c r="T41" s="2"/>
      <c r="U41" s="2"/>
      <c r="V41" s="2"/>
      <c r="W41" s="2"/>
    </row>
    <row r="42" spans="2:56" s="4" customFormat="1" ht="52" customHeight="1">
      <c r="B42" s="48" t="s">
        <v>195</v>
      </c>
      <c r="C42" s="284" t="s">
        <v>690</v>
      </c>
      <c r="D42" s="221"/>
      <c r="E42" s="221"/>
      <c r="F42" s="221"/>
      <c r="G42" s="221"/>
      <c r="H42" s="221"/>
      <c r="I42" s="221"/>
      <c r="J42" s="221"/>
      <c r="K42" s="221"/>
      <c r="L42" s="221"/>
      <c r="M42" s="221"/>
      <c r="N42" s="221"/>
      <c r="O42" s="221"/>
      <c r="P42" s="221"/>
      <c r="Q42" s="221"/>
      <c r="R42" s="221"/>
      <c r="S42" s="221"/>
      <c r="T42" s="221"/>
      <c r="U42" s="221"/>
      <c r="V42" s="221"/>
      <c r="W42" s="221"/>
    </row>
    <row r="43" spans="2:56" s="4" customFormat="1" ht="31.5" customHeight="1">
      <c r="C43" s="273" t="s">
        <v>674</v>
      </c>
      <c r="D43" s="274"/>
      <c r="E43" s="274"/>
      <c r="F43" s="275"/>
      <c r="G43" s="377" t="s">
        <v>691</v>
      </c>
      <c r="H43" s="378"/>
      <c r="I43" s="379"/>
      <c r="J43" s="75"/>
      <c r="K43" s="222" t="s">
        <v>692</v>
      </c>
      <c r="L43" s="223"/>
      <c r="M43" s="223"/>
      <c r="N43" s="223"/>
      <c r="O43" s="223"/>
      <c r="P43" s="223"/>
      <c r="Q43" s="223"/>
      <c r="R43" s="223"/>
      <c r="S43" s="223"/>
      <c r="T43" s="223"/>
      <c r="U43" s="223"/>
      <c r="V43" s="223"/>
      <c r="W43" s="224"/>
      <c r="AA43" s="343"/>
      <c r="AB43" s="343"/>
      <c r="AC43" s="343"/>
      <c r="AD43" s="343"/>
      <c r="AE43" s="343"/>
      <c r="AF43" s="343"/>
      <c r="AG43" s="343"/>
      <c r="AH43" s="343"/>
      <c r="AI43" s="343"/>
      <c r="AJ43" s="343"/>
      <c r="AK43" s="343"/>
      <c r="AL43" s="343"/>
      <c r="AM43" s="343"/>
      <c r="AN43" s="343"/>
    </row>
    <row r="44" spans="2:56" ht="30" customHeight="1">
      <c r="C44" s="228">
        <v>1200000</v>
      </c>
      <c r="D44" s="229"/>
      <c r="E44" s="229"/>
      <c r="F44" s="230"/>
      <c r="G44" s="287" t="s">
        <v>745</v>
      </c>
      <c r="H44" s="288"/>
      <c r="I44" s="289"/>
      <c r="J44" s="74"/>
      <c r="K44" s="225"/>
      <c r="L44" s="226"/>
      <c r="M44" s="226"/>
      <c r="N44" s="226"/>
      <c r="O44" s="226"/>
      <c r="P44" s="226"/>
      <c r="Q44" s="226"/>
      <c r="R44" s="226"/>
      <c r="S44" s="226"/>
      <c r="T44" s="226"/>
      <c r="U44" s="226"/>
      <c r="V44" s="226"/>
      <c r="W44" s="227"/>
      <c r="AA44" s="343"/>
      <c r="AB44" s="343"/>
      <c r="AC44" s="343"/>
      <c r="AD44" s="343"/>
      <c r="AE44" s="343"/>
      <c r="AF44" s="343"/>
      <c r="AG44" s="343"/>
      <c r="AH44" s="343"/>
      <c r="AI44" s="343"/>
      <c r="AJ44" s="343"/>
      <c r="AK44" s="343"/>
      <c r="AL44" s="343"/>
      <c r="AM44" s="343"/>
      <c r="AN44" s="343"/>
    </row>
    <row r="45" spans="2:56" ht="9.75" customHeight="1">
      <c r="C45" s="57"/>
      <c r="D45" s="57"/>
      <c r="E45" s="57"/>
      <c r="F45" s="57"/>
      <c r="G45" s="9"/>
      <c r="H45" s="9"/>
      <c r="J45" s="58"/>
      <c r="K45" s="58"/>
      <c r="L45" s="58"/>
      <c r="M45" s="58"/>
      <c r="N45" s="58"/>
      <c r="O45" s="58"/>
      <c r="P45" s="58"/>
      <c r="Q45" s="58"/>
      <c r="R45" s="58"/>
      <c r="S45" s="58"/>
      <c r="T45" s="58"/>
      <c r="U45" s="58"/>
      <c r="V45" s="58"/>
      <c r="W45" s="58"/>
    </row>
    <row r="46" spans="2:56" s="4" customFormat="1" ht="31.5" customHeight="1">
      <c r="C46" s="273" t="s">
        <v>676</v>
      </c>
      <c r="D46" s="274"/>
      <c r="E46" s="274"/>
      <c r="F46" s="275"/>
      <c r="G46" s="276" t="s">
        <v>776</v>
      </c>
      <c r="H46" s="277"/>
      <c r="I46" s="278"/>
      <c r="J46" s="75"/>
      <c r="K46" s="222" t="s">
        <v>693</v>
      </c>
      <c r="L46" s="223"/>
      <c r="M46" s="223"/>
      <c r="N46" s="223"/>
      <c r="O46" s="223"/>
      <c r="P46" s="223"/>
      <c r="Q46" s="223"/>
      <c r="R46" s="223"/>
      <c r="S46" s="223"/>
      <c r="T46" s="223"/>
      <c r="U46" s="223"/>
      <c r="V46" s="223"/>
      <c r="W46" s="224"/>
      <c r="AA46" s="343"/>
      <c r="AB46" s="343"/>
      <c r="AC46" s="343"/>
      <c r="AD46" s="343"/>
      <c r="AE46" s="343"/>
      <c r="AF46" s="343"/>
      <c r="AG46" s="343"/>
      <c r="AH46" s="343"/>
      <c r="AI46" s="343"/>
      <c r="AJ46" s="343"/>
      <c r="AK46" s="343"/>
      <c r="AL46" s="343"/>
      <c r="AM46" s="343"/>
      <c r="AN46" s="343"/>
    </row>
    <row r="47" spans="2:56" ht="30" customHeight="1">
      <c r="C47" s="228"/>
      <c r="D47" s="229"/>
      <c r="E47" s="229"/>
      <c r="F47" s="230"/>
      <c r="G47" s="287" t="s">
        <v>336</v>
      </c>
      <c r="H47" s="288"/>
      <c r="I47" s="289"/>
      <c r="J47" s="74"/>
      <c r="K47" s="225"/>
      <c r="L47" s="226"/>
      <c r="M47" s="226"/>
      <c r="N47" s="226"/>
      <c r="O47" s="226"/>
      <c r="P47" s="226"/>
      <c r="Q47" s="226"/>
      <c r="R47" s="226"/>
      <c r="S47" s="226"/>
      <c r="T47" s="226"/>
      <c r="U47" s="226"/>
      <c r="V47" s="226"/>
      <c r="W47" s="227"/>
      <c r="AA47" s="343"/>
      <c r="AB47" s="343"/>
      <c r="AC47" s="343"/>
      <c r="AD47" s="343"/>
      <c r="AE47" s="343"/>
      <c r="AF47" s="343"/>
      <c r="AG47" s="343"/>
      <c r="AH47" s="343"/>
      <c r="AI47" s="343"/>
      <c r="AJ47" s="343"/>
      <c r="AK47" s="343"/>
      <c r="AL47" s="343"/>
      <c r="AM47" s="343"/>
      <c r="AN47" s="343"/>
    </row>
    <row r="48" spans="2:56" ht="13.5" customHeight="1">
      <c r="C48" s="57"/>
      <c r="D48" s="57"/>
      <c r="E48" s="57"/>
      <c r="F48" s="197"/>
      <c r="G48" s="197"/>
      <c r="H48" s="197"/>
      <c r="I48" s="74"/>
      <c r="J48" s="58"/>
      <c r="K48" s="58"/>
      <c r="L48" s="58"/>
      <c r="M48" s="58"/>
      <c r="N48" s="58"/>
      <c r="O48" s="58"/>
      <c r="P48" s="58"/>
      <c r="Q48" s="58"/>
      <c r="R48" s="58"/>
      <c r="S48" s="58"/>
      <c r="T48" s="58"/>
      <c r="U48" s="58"/>
      <c r="V48" s="58"/>
      <c r="AA48" s="58"/>
      <c r="AB48" s="58"/>
      <c r="AC48" s="58"/>
      <c r="AD48" s="58"/>
      <c r="AE48" s="58"/>
      <c r="AF48" s="58"/>
      <c r="AG48" s="58"/>
      <c r="AH48" s="58"/>
      <c r="AI48" s="58"/>
      <c r="AJ48" s="58"/>
      <c r="AK48" s="58"/>
      <c r="AL48" s="58"/>
      <c r="AM48" s="58"/>
      <c r="AN48" s="58"/>
    </row>
    <row r="49" spans="2:40" s="4" customFormat="1" ht="31.5" customHeight="1">
      <c r="C49" s="273" t="s">
        <v>677</v>
      </c>
      <c r="D49" s="274"/>
      <c r="E49" s="274"/>
      <c r="F49" s="275"/>
      <c r="G49" s="276" t="s">
        <v>779</v>
      </c>
      <c r="H49" s="277"/>
      <c r="I49" s="278"/>
      <c r="J49" s="75"/>
      <c r="K49" s="222" t="s">
        <v>694</v>
      </c>
      <c r="L49" s="223"/>
      <c r="M49" s="223"/>
      <c r="N49" s="223"/>
      <c r="O49" s="223"/>
      <c r="P49" s="223"/>
      <c r="Q49" s="223"/>
      <c r="R49" s="223"/>
      <c r="S49" s="223"/>
      <c r="T49" s="223"/>
      <c r="U49" s="223"/>
      <c r="V49" s="223"/>
      <c r="W49" s="224"/>
      <c r="AA49" s="343"/>
      <c r="AB49" s="343"/>
      <c r="AC49" s="343"/>
      <c r="AD49" s="343"/>
      <c r="AE49" s="343"/>
      <c r="AF49" s="343"/>
      <c r="AG49" s="343"/>
      <c r="AH49" s="343"/>
      <c r="AI49" s="343"/>
      <c r="AJ49" s="343"/>
      <c r="AK49" s="343"/>
      <c r="AL49" s="343"/>
      <c r="AM49" s="343"/>
      <c r="AN49" s="343"/>
    </row>
    <row r="50" spans="2:40" ht="30" customHeight="1" thickBot="1">
      <c r="C50" s="228"/>
      <c r="D50" s="229"/>
      <c r="E50" s="229"/>
      <c r="F50" s="230"/>
      <c r="G50" s="287" t="s">
        <v>336</v>
      </c>
      <c r="H50" s="288"/>
      <c r="I50" s="289"/>
      <c r="J50" s="74"/>
      <c r="K50" s="430"/>
      <c r="L50" s="431"/>
      <c r="M50" s="431"/>
      <c r="N50" s="431"/>
      <c r="O50" s="431"/>
      <c r="P50" s="431"/>
      <c r="Q50" s="431"/>
      <c r="R50" s="431"/>
      <c r="S50" s="431"/>
      <c r="T50" s="431"/>
      <c r="U50" s="431"/>
      <c r="V50" s="431"/>
      <c r="W50" s="432"/>
      <c r="AA50" s="343"/>
      <c r="AB50" s="343"/>
      <c r="AC50" s="343"/>
      <c r="AD50" s="343"/>
      <c r="AE50" s="343"/>
      <c r="AF50" s="343"/>
      <c r="AG50" s="343"/>
      <c r="AH50" s="343"/>
      <c r="AI50" s="343"/>
      <c r="AJ50" s="343"/>
      <c r="AK50" s="343"/>
      <c r="AL50" s="343"/>
      <c r="AM50" s="343"/>
      <c r="AN50" s="343"/>
    </row>
    <row r="51" spans="2:40" ht="21.5" customHeight="1" thickBot="1">
      <c r="C51" s="57"/>
      <c r="D51" s="57"/>
      <c r="E51" s="57"/>
      <c r="F51" s="57"/>
      <c r="G51" s="197"/>
      <c r="H51" s="197"/>
      <c r="I51" s="197"/>
      <c r="J51" s="74"/>
      <c r="K51" s="58"/>
      <c r="L51" s="58"/>
      <c r="M51" s="58"/>
      <c r="N51" s="58"/>
      <c r="O51" s="58"/>
      <c r="P51" s="58"/>
      <c r="Q51" s="58"/>
      <c r="R51" s="58"/>
      <c r="S51" s="58"/>
      <c r="T51" s="58"/>
      <c r="U51" s="58"/>
      <c r="V51" s="58"/>
      <c r="W51" s="200"/>
      <c r="AA51" s="58"/>
      <c r="AB51" s="58"/>
      <c r="AC51" s="58"/>
      <c r="AD51" s="58"/>
      <c r="AE51" s="58"/>
      <c r="AF51" s="58"/>
      <c r="AG51" s="58"/>
      <c r="AH51" s="58"/>
      <c r="AI51" s="58"/>
      <c r="AJ51" s="58"/>
      <c r="AK51" s="58"/>
      <c r="AL51" s="58"/>
      <c r="AM51" s="58"/>
      <c r="AN51" s="58"/>
    </row>
    <row r="52" spans="2:40" ht="22.5" customHeight="1">
      <c r="C52" s="279" t="s">
        <v>191</v>
      </c>
      <c r="D52" s="280"/>
      <c r="E52" s="280"/>
      <c r="F52" s="280"/>
      <c r="G52" s="280"/>
      <c r="H52" s="280"/>
      <c r="I52" s="280"/>
      <c r="J52" s="280"/>
      <c r="K52" s="280"/>
      <c r="L52" s="280"/>
      <c r="M52" s="280"/>
      <c r="N52" s="280"/>
      <c r="O52" s="280"/>
      <c r="P52" s="280"/>
      <c r="Q52" s="280"/>
      <c r="R52" s="280"/>
      <c r="S52" s="280"/>
      <c r="T52" s="280"/>
      <c r="U52" s="280"/>
      <c r="V52" s="280"/>
      <c r="W52" s="281"/>
      <c r="X52" s="63"/>
    </row>
    <row r="53" spans="2:40" ht="68.5" customHeight="1" thickBot="1">
      <c r="C53" s="271" t="s">
        <v>699</v>
      </c>
      <c r="D53" s="272"/>
      <c r="E53" s="272"/>
      <c r="F53" s="272"/>
      <c r="G53" s="272"/>
      <c r="H53" s="272"/>
      <c r="I53" s="272"/>
      <c r="J53" s="272"/>
      <c r="K53" s="272"/>
      <c r="L53" s="272"/>
      <c r="M53" s="272"/>
      <c r="N53" s="272"/>
      <c r="O53" s="272"/>
      <c r="P53" s="272"/>
      <c r="Q53" s="272"/>
      <c r="R53" s="272"/>
      <c r="S53" s="272"/>
      <c r="T53" s="272"/>
      <c r="U53" s="272"/>
      <c r="V53" s="272"/>
      <c r="W53" s="272"/>
      <c r="X53" s="63"/>
    </row>
    <row r="54" spans="2:40" ht="11.25" customHeight="1">
      <c r="C54" s="62"/>
      <c r="D54" s="62"/>
      <c r="E54" s="62"/>
      <c r="F54" s="62"/>
      <c r="G54" s="62"/>
      <c r="H54" s="62"/>
      <c r="I54" s="62"/>
      <c r="J54" s="62"/>
      <c r="K54" s="62"/>
      <c r="L54" s="62"/>
      <c r="M54" s="62"/>
      <c r="N54" s="62"/>
      <c r="O54" s="62"/>
      <c r="P54" s="62"/>
      <c r="Q54" s="62"/>
      <c r="R54" s="62"/>
      <c r="S54" s="62"/>
      <c r="T54" s="62"/>
      <c r="U54" s="62"/>
      <c r="V54" s="62"/>
      <c r="W54" s="62"/>
      <c r="X54" s="62"/>
    </row>
    <row r="55" spans="2:40" ht="23" customHeight="1">
      <c r="C55" s="62"/>
      <c r="D55" s="62"/>
      <c r="E55" s="62"/>
      <c r="F55" s="62"/>
      <c r="G55" s="62"/>
      <c r="H55" s="62"/>
      <c r="I55" s="62"/>
      <c r="J55" s="62"/>
      <c r="K55" s="62"/>
      <c r="L55" s="62"/>
      <c r="M55" s="62"/>
      <c r="N55" s="62"/>
      <c r="O55" s="62"/>
      <c r="P55" s="62"/>
      <c r="Q55" s="62"/>
      <c r="R55" s="62"/>
      <c r="S55" s="62"/>
      <c r="T55" s="62"/>
      <c r="U55" s="62"/>
      <c r="V55" s="62"/>
      <c r="W55" s="62"/>
      <c r="X55" s="62"/>
    </row>
    <row r="56" spans="2:40" s="4" customFormat="1" ht="23.5" customHeight="1">
      <c r="B56" s="48" t="s">
        <v>196</v>
      </c>
      <c r="C56" s="221" t="s">
        <v>366</v>
      </c>
      <c r="D56" s="221"/>
      <c r="E56" s="221"/>
      <c r="F56" s="221"/>
      <c r="G56" s="221"/>
      <c r="H56" s="221"/>
      <c r="I56" s="221"/>
      <c r="J56" s="221"/>
      <c r="K56" s="221"/>
      <c r="L56" s="221"/>
      <c r="M56" s="221"/>
      <c r="N56" s="221"/>
      <c r="O56" s="221"/>
      <c r="P56" s="221"/>
      <c r="Q56" s="221"/>
      <c r="R56" s="221"/>
      <c r="S56" s="221"/>
      <c r="T56" s="221"/>
      <c r="U56" s="221"/>
      <c r="V56" s="221"/>
      <c r="W56" s="221"/>
    </row>
    <row r="57" spans="2:40" s="4" customFormat="1" ht="36" customHeight="1">
      <c r="B57" s="48"/>
      <c r="C57" s="285" t="s">
        <v>695</v>
      </c>
      <c r="D57" s="285"/>
      <c r="E57" s="285"/>
      <c r="F57" s="285"/>
      <c r="G57" s="285"/>
      <c r="H57" s="285"/>
      <c r="I57" s="285"/>
      <c r="J57" s="285"/>
      <c r="K57" s="285"/>
      <c r="L57" s="285"/>
      <c r="M57" s="285"/>
      <c r="N57" s="285"/>
      <c r="O57" s="285"/>
      <c r="P57" s="285"/>
      <c r="Q57" s="285"/>
      <c r="R57" s="285"/>
      <c r="S57" s="285"/>
      <c r="T57" s="285"/>
      <c r="U57" s="285"/>
      <c r="V57" s="285"/>
      <c r="W57" s="285"/>
    </row>
    <row r="58" spans="2:40" s="4" customFormat="1" ht="30" customHeight="1">
      <c r="C58" s="242" t="s">
        <v>696</v>
      </c>
      <c r="D58" s="243"/>
      <c r="E58" s="243"/>
      <c r="F58" s="243"/>
      <c r="G58" s="243"/>
      <c r="H58" s="244"/>
      <c r="J58" s="387" t="s">
        <v>205</v>
      </c>
      <c r="K58" s="388"/>
      <c r="L58" s="388"/>
      <c r="M58" s="388"/>
      <c r="N58" s="388"/>
      <c r="O58" s="388"/>
      <c r="P58" s="388"/>
      <c r="Q58" s="388"/>
      <c r="R58" s="388"/>
      <c r="S58" s="388"/>
      <c r="T58" s="388"/>
      <c r="U58" s="388"/>
      <c r="V58" s="388"/>
      <c r="W58" s="389"/>
    </row>
    <row r="59" spans="2:40" ht="30" customHeight="1">
      <c r="C59" s="228" t="s">
        <v>738</v>
      </c>
      <c r="D59" s="229"/>
      <c r="E59" s="229"/>
      <c r="F59" s="229"/>
      <c r="G59" s="229"/>
      <c r="H59" s="230"/>
      <c r="J59" s="390"/>
      <c r="K59" s="391"/>
      <c r="L59" s="391"/>
      <c r="M59" s="391"/>
      <c r="N59" s="391"/>
      <c r="O59" s="391"/>
      <c r="P59" s="391"/>
      <c r="Q59" s="391"/>
      <c r="R59" s="391"/>
      <c r="S59" s="391"/>
      <c r="T59" s="391"/>
      <c r="U59" s="391"/>
      <c r="V59" s="391"/>
      <c r="W59" s="392"/>
    </row>
    <row r="60" spans="2:40" ht="21" customHeight="1">
      <c r="C60" s="57"/>
      <c r="D60" s="57"/>
      <c r="E60" s="57"/>
      <c r="F60" s="57"/>
      <c r="G60" s="57"/>
      <c r="H60" s="9"/>
      <c r="J60" s="393"/>
      <c r="K60" s="394"/>
      <c r="L60" s="394"/>
      <c r="M60" s="394"/>
      <c r="N60" s="394"/>
      <c r="O60" s="394"/>
      <c r="P60" s="394"/>
      <c r="Q60" s="394"/>
      <c r="R60" s="394"/>
      <c r="S60" s="394"/>
      <c r="T60" s="394"/>
      <c r="U60" s="394"/>
      <c r="V60" s="394"/>
      <c r="W60" s="395"/>
    </row>
    <row r="61" spans="2:40" ht="9" customHeight="1">
      <c r="C61" s="5"/>
      <c r="D61" s="5"/>
      <c r="E61" s="5"/>
      <c r="F61" s="5"/>
      <c r="G61" s="5"/>
      <c r="H61" s="6"/>
      <c r="I61" s="6"/>
      <c r="J61" s="7"/>
      <c r="K61" s="7"/>
      <c r="L61" s="7"/>
      <c r="M61" s="7"/>
      <c r="N61" s="7"/>
      <c r="O61" s="7"/>
      <c r="P61" s="7"/>
      <c r="Q61" s="5"/>
      <c r="R61" s="5"/>
      <c r="S61" s="8"/>
      <c r="T61" s="8"/>
      <c r="U61" s="8"/>
      <c r="V61" s="5"/>
      <c r="W61" s="5"/>
    </row>
    <row r="62" spans="2:40" ht="24" customHeight="1">
      <c r="C62" s="231" t="s">
        <v>697</v>
      </c>
      <c r="D62" s="232"/>
      <c r="E62" s="232"/>
      <c r="F62" s="233"/>
      <c r="G62" s="68"/>
      <c r="H62" s="56"/>
      <c r="I62" s="4"/>
      <c r="J62" s="222" t="s">
        <v>700</v>
      </c>
      <c r="K62" s="223"/>
      <c r="L62" s="223"/>
      <c r="M62" s="223"/>
      <c r="N62" s="223"/>
      <c r="O62" s="223"/>
      <c r="P62" s="223"/>
      <c r="Q62" s="223"/>
      <c r="R62" s="223"/>
      <c r="S62" s="223"/>
      <c r="T62" s="223"/>
      <c r="U62" s="223"/>
      <c r="V62" s="223"/>
      <c r="W62" s="224"/>
    </row>
    <row r="63" spans="2:40" ht="42" customHeight="1">
      <c r="C63" s="234">
        <v>0.1</v>
      </c>
      <c r="D63" s="235"/>
      <c r="E63" s="235"/>
      <c r="F63" s="236"/>
      <c r="G63" s="9"/>
      <c r="H63" s="9"/>
      <c r="J63" s="225"/>
      <c r="K63" s="226"/>
      <c r="L63" s="226"/>
      <c r="M63" s="226"/>
      <c r="N63" s="226"/>
      <c r="O63" s="226"/>
      <c r="P63" s="226"/>
      <c r="Q63" s="226"/>
      <c r="R63" s="226"/>
      <c r="S63" s="226"/>
      <c r="T63" s="226"/>
      <c r="U63" s="226"/>
      <c r="V63" s="226"/>
      <c r="W63" s="227"/>
    </row>
    <row r="64" spans="2:40" ht="21.75" customHeight="1">
      <c r="C64" s="57"/>
      <c r="D64" s="57"/>
      <c r="E64" s="57"/>
      <c r="F64" s="57"/>
      <c r="G64" s="9"/>
      <c r="H64" s="9"/>
      <c r="J64" s="58"/>
      <c r="K64" s="58"/>
      <c r="L64" s="58"/>
      <c r="M64" s="58"/>
      <c r="N64" s="58"/>
      <c r="O64" s="58"/>
      <c r="P64" s="58"/>
      <c r="Q64" s="58"/>
      <c r="R64" s="58"/>
      <c r="S64" s="58"/>
      <c r="T64" s="58"/>
      <c r="U64" s="58"/>
      <c r="V64" s="58"/>
      <c r="W64" s="58"/>
    </row>
    <row r="65" spans="1:56" s="59" customFormat="1" ht="22.5" customHeight="1">
      <c r="A65" s="4"/>
      <c r="B65" s="48" t="s">
        <v>197</v>
      </c>
      <c r="C65" s="221" t="s">
        <v>85</v>
      </c>
      <c r="D65" s="221"/>
      <c r="E65" s="221"/>
      <c r="F65" s="221"/>
      <c r="G65" s="221"/>
      <c r="H65" s="221"/>
      <c r="I65" s="221"/>
      <c r="J65" s="221"/>
      <c r="K65" s="221"/>
      <c r="L65" s="221"/>
      <c r="M65" s="221"/>
      <c r="N65" s="221"/>
      <c r="O65" s="221"/>
      <c r="P65" s="221"/>
      <c r="Q65" s="221"/>
      <c r="R65" s="221"/>
      <c r="S65" s="221"/>
      <c r="T65" s="221"/>
      <c r="U65" s="221"/>
      <c r="V65" s="221"/>
      <c r="W65" s="221"/>
      <c r="X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row>
    <row r="66" spans="1:56" ht="50.15" customHeight="1">
      <c r="C66" s="314" t="s">
        <v>759</v>
      </c>
      <c r="D66" s="314"/>
      <c r="E66" s="314"/>
      <c r="F66" s="314"/>
      <c r="G66" s="314"/>
      <c r="H66" s="314"/>
      <c r="I66" s="314"/>
      <c r="J66" s="314"/>
      <c r="K66" s="314"/>
      <c r="L66" s="314"/>
      <c r="M66" s="314"/>
      <c r="N66" s="314"/>
      <c r="O66" s="314"/>
      <c r="P66" s="314"/>
      <c r="Q66" s="314"/>
      <c r="R66" s="314"/>
      <c r="S66" s="314"/>
      <c r="T66" s="314"/>
      <c r="U66" s="314"/>
      <c r="V66" s="314"/>
      <c r="W66" s="314"/>
    </row>
    <row r="67" spans="1:56" ht="7.5" customHeight="1">
      <c r="A67" s="14"/>
      <c r="B67" s="12"/>
      <c r="C67" s="13"/>
      <c r="D67" s="13"/>
      <c r="E67" s="13"/>
      <c r="F67" s="13"/>
      <c r="G67" s="13"/>
      <c r="H67" s="13"/>
      <c r="I67" s="13"/>
      <c r="J67" s="13"/>
      <c r="K67" s="13"/>
      <c r="L67" s="13"/>
      <c r="M67" s="13"/>
      <c r="N67" s="13"/>
      <c r="O67" s="13"/>
      <c r="P67" s="13"/>
      <c r="Q67" s="13"/>
      <c r="R67" s="13"/>
      <c r="S67" s="13"/>
      <c r="T67" s="14"/>
    </row>
    <row r="68" spans="1:56" ht="20.149999999999999" customHeight="1">
      <c r="C68" s="306" t="s">
        <v>23</v>
      </c>
      <c r="D68" s="15">
        <v>1</v>
      </c>
      <c r="E68" s="265" t="s">
        <v>37</v>
      </c>
      <c r="F68" s="265"/>
      <c r="G68" s="265"/>
      <c r="H68" s="265"/>
      <c r="I68" s="265"/>
      <c r="J68" s="266"/>
      <c r="K68" s="15">
        <v>6</v>
      </c>
      <c r="L68" s="16" t="s">
        <v>11</v>
      </c>
      <c r="M68" s="17"/>
      <c r="N68" s="16"/>
      <c r="O68" s="16"/>
      <c r="P68" s="18"/>
      <c r="Q68" s="15">
        <v>11</v>
      </c>
      <c r="R68" s="16" t="s">
        <v>775</v>
      </c>
      <c r="S68" s="16"/>
      <c r="T68" s="16"/>
      <c r="U68" s="17"/>
      <c r="V68" s="17"/>
      <c r="W68" s="19"/>
    </row>
    <row r="69" spans="1:56" ht="20.149999999999999" customHeight="1">
      <c r="C69" s="307"/>
      <c r="D69" s="20">
        <v>2</v>
      </c>
      <c r="E69" s="21" t="s">
        <v>38</v>
      </c>
      <c r="G69" s="21"/>
      <c r="H69" s="21"/>
      <c r="I69" s="21"/>
      <c r="J69" s="22"/>
      <c r="K69" s="20">
        <v>7</v>
      </c>
      <c r="L69" s="21" t="s">
        <v>12</v>
      </c>
      <c r="N69" s="21"/>
      <c r="O69" s="21"/>
      <c r="P69" s="22"/>
      <c r="Q69" s="20">
        <v>12</v>
      </c>
      <c r="R69" s="21" t="s">
        <v>760</v>
      </c>
      <c r="S69" s="21"/>
      <c r="T69" s="21"/>
      <c r="W69" s="23"/>
    </row>
    <row r="70" spans="1:56" ht="20.149999999999999" customHeight="1">
      <c r="C70" s="307"/>
      <c r="D70" s="20">
        <v>3</v>
      </c>
      <c r="E70" s="21" t="s">
        <v>39</v>
      </c>
      <c r="G70" s="21"/>
      <c r="H70" s="21"/>
      <c r="I70" s="21"/>
      <c r="J70" s="22"/>
      <c r="K70" s="20">
        <v>8</v>
      </c>
      <c r="L70" s="21" t="s">
        <v>13</v>
      </c>
      <c r="N70" s="21"/>
      <c r="O70" s="21"/>
      <c r="P70" s="22"/>
      <c r="Q70" s="20">
        <v>13</v>
      </c>
      <c r="R70" s="21" t="s">
        <v>15</v>
      </c>
      <c r="S70" s="21"/>
      <c r="T70" s="21"/>
      <c r="W70" s="23"/>
    </row>
    <row r="71" spans="1:56" ht="20.149999999999999" customHeight="1">
      <c r="C71" s="307"/>
      <c r="D71" s="20">
        <v>4</v>
      </c>
      <c r="E71" s="21" t="s">
        <v>36</v>
      </c>
      <c r="G71" s="21"/>
      <c r="H71" s="21"/>
      <c r="I71" s="21"/>
      <c r="J71" s="22"/>
      <c r="K71" s="20">
        <v>9</v>
      </c>
      <c r="L71" s="21" t="s">
        <v>761</v>
      </c>
      <c r="N71" s="21"/>
      <c r="O71" s="21"/>
      <c r="P71" s="22"/>
      <c r="Q71" s="20">
        <v>14</v>
      </c>
      <c r="R71" s="21" t="s">
        <v>16</v>
      </c>
      <c r="S71" s="21"/>
      <c r="T71" s="21"/>
      <c r="W71" s="23"/>
    </row>
    <row r="72" spans="1:56" ht="20.149999999999999" customHeight="1">
      <c r="C72" s="308"/>
      <c r="D72" s="27">
        <v>5</v>
      </c>
      <c r="E72" s="211" t="s">
        <v>10</v>
      </c>
      <c r="F72" s="24"/>
      <c r="G72" s="25"/>
      <c r="H72" s="25"/>
      <c r="I72" s="25"/>
      <c r="J72" s="26"/>
      <c r="K72" s="25">
        <v>10</v>
      </c>
      <c r="L72" s="24" t="s">
        <v>14</v>
      </c>
      <c r="M72" s="24"/>
      <c r="N72" s="25"/>
      <c r="O72" s="25"/>
      <c r="P72" s="26"/>
      <c r="Q72" s="27"/>
      <c r="R72" s="25"/>
      <c r="S72" s="25"/>
      <c r="T72" s="25"/>
      <c r="U72" s="24"/>
      <c r="V72" s="24"/>
      <c r="W72" s="28"/>
    </row>
    <row r="73" spans="1:56" ht="9" customHeight="1">
      <c r="B73" s="29"/>
      <c r="C73" s="21"/>
      <c r="D73" s="21"/>
      <c r="E73" s="21"/>
      <c r="F73" s="21"/>
      <c r="G73" s="21"/>
      <c r="H73" s="21"/>
      <c r="I73" s="21"/>
      <c r="J73" s="21"/>
      <c r="K73" s="21"/>
      <c r="L73" s="21"/>
      <c r="M73" s="21"/>
      <c r="N73" s="21"/>
      <c r="O73" s="21"/>
      <c r="P73" s="21"/>
      <c r="Q73" s="21"/>
      <c r="R73" s="21"/>
      <c r="S73" s="21"/>
      <c r="T73" s="21"/>
    </row>
    <row r="74" spans="1:56" ht="30" customHeight="1">
      <c r="C74" s="30"/>
      <c r="D74" s="282" t="s">
        <v>86</v>
      </c>
      <c r="E74" s="282"/>
      <c r="F74" s="282"/>
      <c r="G74" s="282"/>
      <c r="H74" s="282"/>
      <c r="I74" s="282"/>
      <c r="J74" s="283" t="s">
        <v>82</v>
      </c>
      <c r="K74" s="283"/>
      <c r="L74" s="283"/>
      <c r="M74" s="283"/>
      <c r="N74" s="283"/>
      <c r="O74" s="283"/>
      <c r="P74" s="283"/>
      <c r="Q74" s="283"/>
      <c r="R74" s="283"/>
      <c r="S74" s="283"/>
      <c r="T74" s="283"/>
      <c r="U74" s="283"/>
      <c r="V74" s="313" t="s">
        <v>64</v>
      </c>
      <c r="W74" s="313"/>
    </row>
    <row r="75" spans="1:56" ht="26.15" customHeight="1">
      <c r="C75" s="189">
        <v>1</v>
      </c>
      <c r="D75" s="217" t="s">
        <v>746</v>
      </c>
      <c r="E75" s="217"/>
      <c r="F75" s="217"/>
      <c r="G75" s="217"/>
      <c r="H75" s="217"/>
      <c r="I75" s="217"/>
      <c r="J75" s="217" t="s">
        <v>747</v>
      </c>
      <c r="K75" s="217"/>
      <c r="L75" s="217"/>
      <c r="M75" s="217"/>
      <c r="N75" s="217"/>
      <c r="O75" s="217"/>
      <c r="P75" s="217"/>
      <c r="Q75" s="217"/>
      <c r="R75" s="217"/>
      <c r="S75" s="217"/>
      <c r="T75" s="217"/>
      <c r="U75" s="217"/>
      <c r="V75" s="216"/>
      <c r="W75" s="216"/>
    </row>
    <row r="76" spans="1:56" ht="26.15" customHeight="1">
      <c r="C76" s="189">
        <v>2</v>
      </c>
      <c r="D76" s="217" t="s">
        <v>774</v>
      </c>
      <c r="E76" s="217"/>
      <c r="F76" s="217"/>
      <c r="G76" s="217"/>
      <c r="H76" s="217"/>
      <c r="I76" s="217"/>
      <c r="J76" s="217" t="s">
        <v>764</v>
      </c>
      <c r="K76" s="217"/>
      <c r="L76" s="217"/>
      <c r="M76" s="217"/>
      <c r="N76" s="217"/>
      <c r="O76" s="217"/>
      <c r="P76" s="217"/>
      <c r="Q76" s="217"/>
      <c r="R76" s="217"/>
      <c r="S76" s="217"/>
      <c r="T76" s="217"/>
      <c r="U76" s="217"/>
      <c r="V76" s="216" t="s">
        <v>738</v>
      </c>
      <c r="W76" s="216"/>
    </row>
    <row r="77" spans="1:56" ht="26.15" customHeight="1">
      <c r="C77" s="189">
        <v>3</v>
      </c>
      <c r="D77" s="217" t="s">
        <v>762</v>
      </c>
      <c r="E77" s="217"/>
      <c r="F77" s="217"/>
      <c r="G77" s="217"/>
      <c r="H77" s="217"/>
      <c r="I77" s="217"/>
      <c r="J77" s="217" t="s">
        <v>763</v>
      </c>
      <c r="K77" s="217"/>
      <c r="L77" s="217"/>
      <c r="M77" s="217"/>
      <c r="N77" s="217"/>
      <c r="O77" s="217"/>
      <c r="P77" s="217"/>
      <c r="Q77" s="217"/>
      <c r="R77" s="217"/>
      <c r="S77" s="217"/>
      <c r="T77" s="217"/>
      <c r="U77" s="217"/>
      <c r="V77" s="216" t="s">
        <v>738</v>
      </c>
      <c r="W77" s="216"/>
    </row>
    <row r="78" spans="1:56" ht="26.15" customHeight="1">
      <c r="C78" s="189">
        <v>4</v>
      </c>
      <c r="D78" s="217" t="s">
        <v>748</v>
      </c>
      <c r="E78" s="217"/>
      <c r="F78" s="217"/>
      <c r="G78" s="217"/>
      <c r="H78" s="217"/>
      <c r="I78" s="217"/>
      <c r="J78" s="217" t="s">
        <v>749</v>
      </c>
      <c r="K78" s="217"/>
      <c r="L78" s="217"/>
      <c r="M78" s="217"/>
      <c r="N78" s="217"/>
      <c r="O78" s="217"/>
      <c r="P78" s="217"/>
      <c r="Q78" s="217"/>
      <c r="R78" s="217"/>
      <c r="S78" s="217"/>
      <c r="T78" s="217"/>
      <c r="U78" s="217"/>
      <c r="V78" s="216" t="s">
        <v>738</v>
      </c>
      <c r="W78" s="216"/>
    </row>
    <row r="79" spans="1:56" ht="26.15" customHeight="1">
      <c r="C79" s="189">
        <v>5</v>
      </c>
      <c r="D79" s="218" t="s">
        <v>750</v>
      </c>
      <c r="E79" s="219"/>
      <c r="F79" s="219"/>
      <c r="G79" s="219"/>
      <c r="H79" s="219"/>
      <c r="I79" s="220"/>
      <c r="J79" s="218" t="s">
        <v>751</v>
      </c>
      <c r="K79" s="219"/>
      <c r="L79" s="219"/>
      <c r="M79" s="219"/>
      <c r="N79" s="219"/>
      <c r="O79" s="219"/>
      <c r="P79" s="219"/>
      <c r="Q79" s="219"/>
      <c r="R79" s="219"/>
      <c r="S79" s="219"/>
      <c r="T79" s="219"/>
      <c r="U79" s="220"/>
      <c r="V79" s="380"/>
      <c r="W79" s="381"/>
    </row>
    <row r="80" spans="1:56" ht="15.75" customHeight="1">
      <c r="C80" s="2"/>
      <c r="D80" s="190"/>
      <c r="E80" s="190"/>
      <c r="F80" s="190"/>
      <c r="G80" s="190"/>
      <c r="H80" s="190"/>
      <c r="I80" s="190"/>
      <c r="J80" s="29"/>
      <c r="K80" s="29"/>
      <c r="L80" s="29"/>
      <c r="M80" s="29"/>
      <c r="N80" s="29"/>
      <c r="O80" s="29"/>
      <c r="P80" s="29"/>
      <c r="Q80" s="29"/>
      <c r="R80" s="29"/>
      <c r="S80" s="29"/>
      <c r="T80" s="29"/>
      <c r="U80" s="29"/>
      <c r="V80" s="187"/>
      <c r="W80" s="187"/>
    </row>
    <row r="81" spans="1:56" s="59" customFormat="1" ht="30" customHeight="1">
      <c r="A81" s="4"/>
      <c r="B81" s="48" t="s">
        <v>198</v>
      </c>
      <c r="C81" s="221" t="s">
        <v>770</v>
      </c>
      <c r="D81" s="221"/>
      <c r="E81" s="221"/>
      <c r="F81" s="221"/>
      <c r="G81" s="221"/>
      <c r="H81" s="221"/>
      <c r="I81" s="221"/>
      <c r="J81" s="221"/>
      <c r="K81" s="221"/>
      <c r="L81" s="221"/>
      <c r="M81" s="221"/>
      <c r="N81" s="221"/>
      <c r="O81" s="221"/>
      <c r="P81" s="221"/>
      <c r="Q81" s="221"/>
      <c r="R81" s="221"/>
      <c r="S81" s="221"/>
      <c r="T81" s="221"/>
      <c r="U81" s="221"/>
      <c r="V81" s="221"/>
      <c r="W81" s="221"/>
      <c r="X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row>
    <row r="82" spans="1:56" s="69" customFormat="1" ht="37.5" customHeight="1">
      <c r="B82" s="195"/>
      <c r="C82" s="238" t="s">
        <v>771</v>
      </c>
      <c r="D82" s="238"/>
      <c r="E82" s="238"/>
      <c r="F82" s="238"/>
      <c r="G82" s="238"/>
      <c r="H82" s="238"/>
      <c r="I82" s="238"/>
      <c r="J82" s="238"/>
      <c r="K82" s="238"/>
      <c r="L82" s="238"/>
      <c r="M82" s="238"/>
      <c r="N82" s="238"/>
      <c r="O82" s="238"/>
      <c r="P82" s="238"/>
      <c r="Q82" s="238"/>
      <c r="R82" s="238"/>
      <c r="S82" s="238"/>
      <c r="T82" s="238"/>
      <c r="U82" s="238"/>
      <c r="V82" s="238"/>
      <c r="W82" s="238"/>
    </row>
    <row r="83" spans="1:56" s="69" customFormat="1" ht="36" customHeight="1">
      <c r="B83" s="194"/>
      <c r="C83" s="268" t="s">
        <v>192</v>
      </c>
      <c r="D83" s="269"/>
      <c r="E83" s="269"/>
      <c r="F83" s="269"/>
      <c r="G83" s="269"/>
      <c r="H83" s="270"/>
      <c r="I83" s="297" t="s">
        <v>752</v>
      </c>
      <c r="J83" s="298"/>
      <c r="K83" s="298"/>
      <c r="L83" s="298"/>
      <c r="M83" s="298"/>
      <c r="N83" s="300" t="s">
        <v>753</v>
      </c>
      <c r="O83" s="300"/>
      <c r="P83" s="300"/>
      <c r="Q83" s="300"/>
      <c r="R83" s="300"/>
      <c r="S83" s="433"/>
      <c r="T83" s="433"/>
      <c r="U83" s="433"/>
      <c r="V83" s="433"/>
      <c r="W83" s="434"/>
    </row>
    <row r="84" spans="1:56" s="69" customFormat="1" ht="5.25" customHeight="1">
      <c r="B84" s="194"/>
      <c r="I84"/>
      <c r="J84"/>
      <c r="K84"/>
      <c r="L84"/>
      <c r="M84"/>
      <c r="N84"/>
      <c r="O84"/>
      <c r="P84"/>
      <c r="Q84"/>
      <c r="R84"/>
    </row>
    <row r="85" spans="1:56" s="69" customFormat="1" ht="36" customHeight="1">
      <c r="B85" s="194"/>
      <c r="C85" s="302" t="s">
        <v>193</v>
      </c>
      <c r="D85" s="302"/>
      <c r="E85" s="302"/>
      <c r="F85" s="302"/>
      <c r="G85" s="302"/>
      <c r="H85" s="303"/>
      <c r="I85" s="304">
        <v>1500</v>
      </c>
      <c r="J85" s="305"/>
      <c r="K85" s="305"/>
      <c r="L85" s="305"/>
      <c r="M85" s="305"/>
      <c r="N85" s="209" t="s">
        <v>194</v>
      </c>
      <c r="O85"/>
      <c r="P85"/>
      <c r="Q85"/>
      <c r="R85"/>
    </row>
    <row r="86" spans="1:56" s="69" customFormat="1" ht="8.25" customHeight="1">
      <c r="B86" s="194"/>
    </row>
    <row r="87" spans="1:56" s="69" customFormat="1" ht="25.5" customHeight="1">
      <c r="B87" s="195"/>
      <c r="C87" s="238" t="s">
        <v>210</v>
      </c>
      <c r="D87" s="238"/>
      <c r="E87" s="238"/>
      <c r="F87" s="238"/>
      <c r="G87" s="238"/>
      <c r="H87" s="238"/>
      <c r="I87" s="238"/>
      <c r="J87" s="238"/>
      <c r="K87" s="238"/>
      <c r="L87" s="238"/>
      <c r="M87" s="238"/>
      <c r="N87" s="238"/>
      <c r="O87" s="238"/>
      <c r="P87" s="238"/>
      <c r="Q87" s="238"/>
      <c r="R87" s="238"/>
      <c r="S87" s="238"/>
      <c r="T87" s="238"/>
      <c r="U87" s="238"/>
      <c r="V87" s="238"/>
      <c r="W87" s="238"/>
    </row>
    <row r="88" spans="1:56" s="69" customFormat="1" ht="36" customHeight="1">
      <c r="B88" s="194"/>
      <c r="C88" s="268" t="s">
        <v>204</v>
      </c>
      <c r="D88" s="269"/>
      <c r="E88" s="269"/>
      <c r="F88" s="269"/>
      <c r="G88" s="269"/>
      <c r="H88" s="270"/>
      <c r="I88" s="384" t="s">
        <v>766</v>
      </c>
      <c r="J88" s="385"/>
      <c r="K88" s="385"/>
      <c r="L88" s="385"/>
      <c r="M88" s="385"/>
      <c r="N88" s="385"/>
      <c r="O88" s="386"/>
      <c r="Q88" s="326" t="s">
        <v>765</v>
      </c>
      <c r="R88" s="327"/>
      <c r="S88" s="327"/>
      <c r="T88" s="327"/>
      <c r="U88" s="327"/>
      <c r="V88" s="327"/>
      <c r="W88" s="328"/>
    </row>
    <row r="89" spans="1:56" s="69" customFormat="1" ht="58.5" customHeight="1">
      <c r="B89" s="194"/>
      <c r="Q89" s="329"/>
      <c r="R89" s="330"/>
      <c r="S89" s="330"/>
      <c r="T89" s="330"/>
      <c r="U89" s="330"/>
      <c r="V89" s="330"/>
      <c r="W89" s="331"/>
    </row>
    <row r="90" spans="1:56" s="69" customFormat="1" ht="8.25" customHeight="1">
      <c r="B90" s="194"/>
    </row>
    <row r="91" spans="1:56" ht="30" customHeight="1">
      <c r="B91" s="48" t="s">
        <v>199</v>
      </c>
      <c r="C91" s="47" t="s">
        <v>87</v>
      </c>
      <c r="D91" s="4"/>
      <c r="E91" s="4"/>
      <c r="F91" s="4"/>
      <c r="G91" s="4"/>
      <c r="H91" s="4"/>
      <c r="I91" s="4"/>
      <c r="J91" s="4"/>
      <c r="K91" s="4"/>
      <c r="L91" s="4"/>
      <c r="M91" s="4"/>
      <c r="N91" s="4"/>
      <c r="O91" s="4"/>
      <c r="P91" s="4"/>
      <c r="Q91" s="4"/>
      <c r="R91" s="4"/>
      <c r="S91" s="4"/>
      <c r="T91" s="4"/>
      <c r="U91" s="4"/>
      <c r="V91" s="4"/>
      <c r="W91" s="4"/>
      <c r="X91" s="4"/>
    </row>
    <row r="92" spans="1:56" ht="40" customHeight="1">
      <c r="C92" s="314" t="s">
        <v>411</v>
      </c>
      <c r="D92" s="314"/>
      <c r="E92" s="314"/>
      <c r="F92" s="314"/>
      <c r="G92" s="314"/>
      <c r="H92" s="314"/>
      <c r="I92" s="314"/>
      <c r="J92" s="314"/>
      <c r="K92" s="314"/>
      <c r="L92" s="314"/>
      <c r="M92" s="314"/>
      <c r="N92" s="314"/>
      <c r="O92" s="314"/>
      <c r="P92" s="314"/>
      <c r="Q92" s="314"/>
      <c r="R92" s="314"/>
      <c r="S92" s="314"/>
      <c r="T92" s="314"/>
      <c r="U92" s="314"/>
      <c r="V92" s="314"/>
      <c r="W92" s="314"/>
    </row>
    <row r="93" spans="1:56" ht="7.5" customHeight="1">
      <c r="B93" s="29"/>
      <c r="C93" s="21"/>
      <c r="D93" s="21"/>
      <c r="E93" s="21"/>
      <c r="F93" s="21"/>
      <c r="G93" s="21"/>
      <c r="H93" s="21"/>
      <c r="I93" s="21"/>
      <c r="J93" s="21"/>
      <c r="K93" s="21"/>
      <c r="L93" s="21"/>
      <c r="M93" s="21"/>
      <c r="N93" s="21"/>
      <c r="O93" s="21"/>
      <c r="P93" s="21"/>
      <c r="Q93" s="21"/>
      <c r="R93" s="21"/>
      <c r="S93" s="21"/>
      <c r="T93" s="21"/>
    </row>
    <row r="94" spans="1:56" ht="30" customHeight="1">
      <c r="C94" s="30"/>
      <c r="D94" s="282" t="s">
        <v>76</v>
      </c>
      <c r="E94" s="282"/>
      <c r="F94" s="282"/>
      <c r="G94" s="282"/>
      <c r="H94" s="282"/>
      <c r="I94" s="282"/>
      <c r="J94" s="283" t="s">
        <v>83</v>
      </c>
      <c r="K94" s="283"/>
      <c r="L94" s="283"/>
      <c r="M94" s="283"/>
      <c r="N94" s="283"/>
      <c r="O94" s="283"/>
      <c r="P94" s="283"/>
      <c r="Q94" s="283"/>
      <c r="R94" s="283"/>
      <c r="S94" s="283"/>
      <c r="T94" s="283"/>
      <c r="U94" s="283"/>
      <c r="V94" s="283"/>
      <c r="W94" s="283"/>
    </row>
    <row r="95" spans="1:56" ht="30" customHeight="1">
      <c r="C95" s="189">
        <v>1</v>
      </c>
      <c r="D95" s="217" t="s">
        <v>754</v>
      </c>
      <c r="E95" s="217"/>
      <c r="F95" s="217"/>
      <c r="G95" s="217"/>
      <c r="H95" s="217"/>
      <c r="I95" s="217"/>
      <c r="J95" s="217" t="s">
        <v>755</v>
      </c>
      <c r="K95" s="217"/>
      <c r="L95" s="217"/>
      <c r="M95" s="217"/>
      <c r="N95" s="217"/>
      <c r="O95" s="217"/>
      <c r="P95" s="217"/>
      <c r="Q95" s="217"/>
      <c r="R95" s="217"/>
      <c r="S95" s="217"/>
      <c r="T95" s="217"/>
      <c r="U95" s="217"/>
      <c r="V95" s="217"/>
      <c r="W95" s="217"/>
    </row>
    <row r="96" spans="1:56" ht="30" customHeight="1">
      <c r="C96" s="189">
        <v>2</v>
      </c>
      <c r="D96" s="217" t="s">
        <v>762</v>
      </c>
      <c r="E96" s="217"/>
      <c r="F96" s="217"/>
      <c r="G96" s="217"/>
      <c r="H96" s="217"/>
      <c r="I96" s="217"/>
      <c r="J96" s="217" t="s">
        <v>767</v>
      </c>
      <c r="K96" s="217"/>
      <c r="L96" s="217"/>
      <c r="M96" s="217"/>
      <c r="N96" s="217"/>
      <c r="O96" s="217"/>
      <c r="P96" s="217"/>
      <c r="Q96" s="217"/>
      <c r="R96" s="217"/>
      <c r="S96" s="217"/>
      <c r="T96" s="217"/>
      <c r="U96" s="217"/>
      <c r="V96" s="217"/>
      <c r="W96" s="217"/>
    </row>
    <row r="97" spans="2:24" ht="30" customHeight="1">
      <c r="C97" s="189">
        <v>3</v>
      </c>
      <c r="D97" s="217"/>
      <c r="E97" s="217"/>
      <c r="F97" s="217"/>
      <c r="G97" s="217"/>
      <c r="H97" s="217"/>
      <c r="I97" s="217"/>
      <c r="J97" s="217"/>
      <c r="K97" s="217"/>
      <c r="L97" s="217"/>
      <c r="M97" s="217"/>
      <c r="N97" s="217"/>
      <c r="O97" s="217"/>
      <c r="P97" s="217"/>
      <c r="Q97" s="217"/>
      <c r="R97" s="217"/>
      <c r="S97" s="217"/>
      <c r="T97" s="217"/>
      <c r="U97" s="217"/>
      <c r="V97" s="217"/>
      <c r="W97" s="217"/>
    </row>
    <row r="98" spans="2:24" ht="9" customHeight="1">
      <c r="C98" s="2"/>
      <c r="D98" s="190"/>
      <c r="E98" s="190"/>
      <c r="F98" s="190"/>
      <c r="G98" s="190"/>
      <c r="H98" s="190"/>
      <c r="I98" s="190"/>
      <c r="J98" s="29"/>
      <c r="K98" s="29"/>
      <c r="L98" s="29"/>
      <c r="M98" s="29"/>
      <c r="N98" s="29"/>
      <c r="O98" s="29"/>
      <c r="P98" s="29"/>
      <c r="Q98" s="29"/>
      <c r="R98" s="29"/>
      <c r="S98" s="29"/>
      <c r="T98" s="29"/>
      <c r="U98" s="29"/>
      <c r="V98" s="187"/>
      <c r="W98" s="187"/>
    </row>
    <row r="99" spans="2:24" ht="30" customHeight="1">
      <c r="B99" s="48" t="s">
        <v>200</v>
      </c>
      <c r="C99" s="284" t="s">
        <v>778</v>
      </c>
      <c r="D99" s="221"/>
      <c r="E99" s="221"/>
      <c r="F99" s="221"/>
      <c r="G99" s="221"/>
      <c r="H99" s="221"/>
      <c r="I99" s="221"/>
      <c r="J99" s="221"/>
      <c r="K99" s="221"/>
      <c r="L99" s="221"/>
      <c r="M99" s="221"/>
      <c r="N99" s="221"/>
      <c r="O99" s="221"/>
      <c r="P99" s="221"/>
      <c r="Q99" s="221"/>
      <c r="R99" s="221"/>
      <c r="S99" s="221"/>
      <c r="T99" s="221"/>
      <c r="U99" s="221"/>
      <c r="V99" s="221"/>
      <c r="W99" s="221"/>
      <c r="X99" s="4"/>
    </row>
    <row r="100" spans="2:24" ht="30" customHeight="1">
      <c r="B100" s="48"/>
      <c r="C100" s="285" t="s">
        <v>203</v>
      </c>
      <c r="D100" s="286"/>
      <c r="E100" s="286"/>
      <c r="F100" s="286"/>
      <c r="G100" s="286"/>
      <c r="H100" s="286"/>
      <c r="I100" s="286"/>
      <c r="J100" s="286"/>
      <c r="K100" s="286"/>
      <c r="L100" s="286"/>
      <c r="M100" s="286"/>
      <c r="N100" s="286"/>
      <c r="O100" s="286"/>
      <c r="P100" s="286"/>
      <c r="Q100" s="286"/>
      <c r="R100" s="286"/>
      <c r="S100" s="286"/>
      <c r="T100" s="286"/>
      <c r="U100" s="286"/>
      <c r="V100" s="286"/>
      <c r="W100" s="286"/>
      <c r="X100" s="4"/>
    </row>
    <row r="101" spans="2:24" s="69" customFormat="1" ht="49.5" customHeight="1">
      <c r="C101" s="397" t="s">
        <v>768</v>
      </c>
      <c r="D101" s="398"/>
      <c r="E101" s="398"/>
      <c r="F101" s="398"/>
      <c r="G101" s="398"/>
      <c r="H101" s="398"/>
      <c r="I101" s="398"/>
      <c r="J101" s="398"/>
      <c r="K101" s="398"/>
      <c r="L101" s="398"/>
      <c r="M101" s="398"/>
      <c r="N101" s="398"/>
      <c r="O101" s="398"/>
      <c r="P101" s="398"/>
      <c r="Q101" s="398"/>
      <c r="R101" s="398"/>
      <c r="S101" s="398"/>
      <c r="T101" s="398"/>
      <c r="U101" s="398"/>
      <c r="V101" s="398"/>
      <c r="W101" s="399"/>
    </row>
    <row r="102" spans="2:24" s="69" customFormat="1" ht="9" customHeight="1">
      <c r="C102" s="196"/>
      <c r="D102" s="196"/>
      <c r="E102" s="196"/>
      <c r="F102" s="196"/>
      <c r="G102" s="196"/>
      <c r="H102" s="196"/>
      <c r="I102" s="196"/>
      <c r="J102" s="196"/>
      <c r="K102" s="196"/>
      <c r="L102" s="196"/>
      <c r="M102" s="196"/>
      <c r="N102" s="196"/>
      <c r="O102" s="196"/>
      <c r="P102" s="196"/>
      <c r="Q102" s="196"/>
      <c r="R102" s="196"/>
      <c r="S102" s="196"/>
      <c r="T102" s="196"/>
      <c r="U102" s="196"/>
      <c r="V102" s="196"/>
      <c r="W102" s="196"/>
    </row>
    <row r="103" spans="2:24" s="205" customFormat="1" ht="30" customHeight="1">
      <c r="B103" s="204" t="s">
        <v>201</v>
      </c>
      <c r="C103" s="435" t="s">
        <v>719</v>
      </c>
      <c r="D103" s="435"/>
      <c r="E103" s="435"/>
      <c r="F103" s="435"/>
      <c r="G103" s="435"/>
      <c r="H103" s="435"/>
      <c r="I103" s="435"/>
      <c r="J103" s="435"/>
      <c r="K103" s="435"/>
      <c r="L103" s="435"/>
      <c r="M103" s="435"/>
      <c r="N103" s="435"/>
      <c r="O103" s="435"/>
      <c r="P103" s="435"/>
      <c r="Q103" s="435"/>
      <c r="R103" s="435"/>
      <c r="S103" s="435"/>
      <c r="T103" s="435"/>
      <c r="U103" s="435"/>
      <c r="V103" s="435"/>
      <c r="W103" s="435"/>
    </row>
    <row r="104" spans="2:24" s="205" customFormat="1" ht="21" customHeight="1">
      <c r="B104" s="206"/>
      <c r="C104" s="438" t="s">
        <v>720</v>
      </c>
      <c r="D104" s="439"/>
      <c r="E104" s="439"/>
      <c r="F104" s="439"/>
      <c r="G104" s="439"/>
      <c r="H104" s="439"/>
      <c r="I104" s="439"/>
      <c r="J104" s="439"/>
      <c r="K104" s="439"/>
      <c r="L104" s="439"/>
      <c r="M104" s="439"/>
      <c r="N104" s="439"/>
      <c r="O104" s="439"/>
      <c r="P104" s="439"/>
      <c r="Q104" s="439"/>
      <c r="R104" s="439"/>
      <c r="S104" s="439"/>
      <c r="T104" s="440"/>
      <c r="U104" s="440"/>
      <c r="V104" s="440"/>
      <c r="W104" s="440"/>
    </row>
    <row r="105" spans="2:24" s="205" customFormat="1" ht="31.5" customHeight="1">
      <c r="B105" s="206"/>
      <c r="C105" s="441" t="s">
        <v>721</v>
      </c>
      <c r="D105" s="441"/>
      <c r="E105" s="441"/>
      <c r="F105" s="441"/>
      <c r="G105" s="441"/>
      <c r="H105" s="441"/>
      <c r="I105" s="441"/>
      <c r="J105" s="441"/>
      <c r="K105" s="441"/>
      <c r="L105" s="441"/>
      <c r="M105" s="441"/>
      <c r="N105" s="441"/>
      <c r="O105" s="441"/>
      <c r="P105" s="441"/>
      <c r="Q105" s="441" t="s">
        <v>722</v>
      </c>
      <c r="R105" s="442"/>
      <c r="S105" s="442"/>
      <c r="T105" s="206"/>
    </row>
    <row r="106" spans="2:24" s="69" customFormat="1" ht="24" customHeight="1">
      <c r="B106" s="207"/>
      <c r="C106" s="436" t="s">
        <v>723</v>
      </c>
      <c r="D106" s="436"/>
      <c r="E106" s="436"/>
      <c r="F106" s="436"/>
      <c r="G106" s="436"/>
      <c r="H106" s="436"/>
      <c r="I106" s="436"/>
      <c r="J106" s="436"/>
      <c r="K106" s="436"/>
      <c r="L106" s="436"/>
      <c r="M106" s="436"/>
      <c r="N106" s="436"/>
      <c r="O106" s="436"/>
      <c r="P106" s="436"/>
      <c r="Q106" s="437" t="s">
        <v>738</v>
      </c>
      <c r="R106" s="437"/>
      <c r="S106" s="437"/>
      <c r="T106" s="207"/>
      <c r="U106" s="205"/>
      <c r="V106" s="205"/>
      <c r="W106" s="205"/>
    </row>
    <row r="107" spans="2:24" s="69" customFormat="1" ht="24" customHeight="1">
      <c r="B107" s="207"/>
      <c r="C107" s="436" t="s">
        <v>724</v>
      </c>
      <c r="D107" s="436"/>
      <c r="E107" s="436"/>
      <c r="F107" s="436"/>
      <c r="G107" s="436"/>
      <c r="H107" s="436"/>
      <c r="I107" s="436"/>
      <c r="J107" s="436"/>
      <c r="K107" s="436"/>
      <c r="L107" s="436"/>
      <c r="M107" s="436"/>
      <c r="N107" s="436"/>
      <c r="O107" s="436"/>
      <c r="P107" s="436"/>
      <c r="Q107" s="437"/>
      <c r="R107" s="437"/>
      <c r="S107" s="437"/>
      <c r="T107" s="207"/>
      <c r="U107" s="205"/>
      <c r="V107" s="205"/>
      <c r="W107" s="205"/>
    </row>
    <row r="108" spans="2:24" s="69" customFormat="1" ht="24" customHeight="1">
      <c r="B108" s="207"/>
      <c r="C108" s="436" t="s">
        <v>725</v>
      </c>
      <c r="D108" s="436"/>
      <c r="E108" s="436"/>
      <c r="F108" s="436"/>
      <c r="G108" s="436"/>
      <c r="H108" s="436"/>
      <c r="I108" s="436"/>
      <c r="J108" s="436"/>
      <c r="K108" s="436"/>
      <c r="L108" s="436"/>
      <c r="M108" s="436"/>
      <c r="N108" s="436"/>
      <c r="O108" s="436"/>
      <c r="P108" s="436"/>
      <c r="Q108" s="437" t="s">
        <v>738</v>
      </c>
      <c r="R108" s="437"/>
      <c r="S108" s="437"/>
      <c r="T108" s="207"/>
      <c r="U108" s="205"/>
      <c r="V108" s="205"/>
      <c r="W108" s="205"/>
    </row>
    <row r="109" spans="2:24" s="69" customFormat="1" ht="24" customHeight="1">
      <c r="B109" s="207"/>
      <c r="C109" s="436" t="s">
        <v>726</v>
      </c>
      <c r="D109" s="436"/>
      <c r="E109" s="436"/>
      <c r="F109" s="436"/>
      <c r="G109" s="436"/>
      <c r="H109" s="436"/>
      <c r="I109" s="436"/>
      <c r="J109" s="436"/>
      <c r="K109" s="436"/>
      <c r="L109" s="436"/>
      <c r="M109" s="436"/>
      <c r="N109" s="436"/>
      <c r="O109" s="436"/>
      <c r="P109" s="436"/>
      <c r="Q109" s="437"/>
      <c r="R109" s="437"/>
      <c r="S109" s="437"/>
      <c r="T109" s="207"/>
      <c r="U109" s="205"/>
      <c r="V109" s="205"/>
      <c r="W109" s="205"/>
    </row>
    <row r="110" spans="2:24" s="205" customFormat="1" ht="9" customHeight="1">
      <c r="B110" s="206"/>
    </row>
    <row r="111" spans="2:24" s="205" customFormat="1" ht="36" customHeight="1">
      <c r="B111" s="206"/>
      <c r="C111" s="443" t="s">
        <v>727</v>
      </c>
      <c r="D111" s="440"/>
      <c r="E111" s="440"/>
      <c r="F111" s="440"/>
      <c r="G111" s="440"/>
      <c r="H111" s="440"/>
      <c r="I111" s="440"/>
      <c r="J111" s="440"/>
      <c r="K111" s="440"/>
      <c r="L111" s="440"/>
      <c r="M111" s="440"/>
      <c r="N111" s="440"/>
      <c r="O111" s="440"/>
      <c r="P111" s="440"/>
      <c r="Q111" s="440"/>
      <c r="R111" s="440"/>
      <c r="S111" s="440"/>
      <c r="T111" s="440"/>
      <c r="U111" s="440"/>
      <c r="V111" s="440"/>
      <c r="W111" s="440"/>
    </row>
    <row r="112" spans="2:24" s="205" customFormat="1" ht="31.5" customHeight="1">
      <c r="B112" s="206"/>
      <c r="C112" s="441" t="s">
        <v>728</v>
      </c>
      <c r="D112" s="441"/>
      <c r="E112" s="441"/>
      <c r="F112" s="441"/>
      <c r="G112" s="441"/>
      <c r="H112" s="441"/>
      <c r="I112" s="441"/>
      <c r="J112" s="441"/>
      <c r="K112" s="441"/>
      <c r="L112" s="441"/>
      <c r="M112" s="441"/>
      <c r="N112" s="441"/>
      <c r="O112" s="441"/>
      <c r="P112" s="441"/>
      <c r="Q112" s="441" t="s">
        <v>729</v>
      </c>
      <c r="R112" s="442"/>
      <c r="S112" s="442"/>
      <c r="T112" s="206"/>
    </row>
    <row r="113" spans="2:23" s="69" customFormat="1" ht="24" customHeight="1">
      <c r="C113" s="436" t="s">
        <v>756</v>
      </c>
      <c r="D113" s="447"/>
      <c r="E113" s="447"/>
      <c r="F113" s="447"/>
      <c r="G113" s="447"/>
      <c r="H113" s="447"/>
      <c r="I113" s="447"/>
      <c r="J113" s="447"/>
      <c r="K113" s="447"/>
      <c r="L113" s="447"/>
      <c r="M113" s="447"/>
      <c r="N113" s="447"/>
      <c r="O113" s="447"/>
      <c r="P113" s="448"/>
      <c r="Q113" s="444" t="s">
        <v>738</v>
      </c>
      <c r="R113" s="445"/>
      <c r="S113" s="446"/>
    </row>
    <row r="114" spans="2:23" s="69" customFormat="1" ht="24" customHeight="1">
      <c r="C114" s="436" t="s">
        <v>730</v>
      </c>
      <c r="D114" s="436"/>
      <c r="E114" s="436"/>
      <c r="F114" s="436"/>
      <c r="G114" s="436"/>
      <c r="H114" s="436"/>
      <c r="I114" s="436"/>
      <c r="J114" s="436"/>
      <c r="K114" s="436"/>
      <c r="L114" s="436"/>
      <c r="M114" s="436"/>
      <c r="N114" s="436"/>
      <c r="O114" s="436"/>
      <c r="P114" s="436"/>
      <c r="Q114" s="437" t="s">
        <v>738</v>
      </c>
      <c r="R114" s="437"/>
      <c r="S114" s="437"/>
    </row>
    <row r="115" spans="2:23" s="69" customFormat="1" ht="24" customHeight="1">
      <c r="C115" s="436" t="s">
        <v>757</v>
      </c>
      <c r="D115" s="436"/>
      <c r="E115" s="436"/>
      <c r="F115" s="436"/>
      <c r="G115" s="436"/>
      <c r="H115" s="436"/>
      <c r="I115" s="436"/>
      <c r="J115" s="436"/>
      <c r="K115" s="436"/>
      <c r="L115" s="436"/>
      <c r="M115" s="436"/>
      <c r="N115" s="436"/>
      <c r="O115" s="436"/>
      <c r="P115" s="436"/>
      <c r="Q115" s="437"/>
      <c r="R115" s="437"/>
      <c r="S115" s="437"/>
    </row>
    <row r="116" spans="2:23" s="69" customFormat="1" ht="24" customHeight="1">
      <c r="C116" s="436" t="s">
        <v>731</v>
      </c>
      <c r="D116" s="436"/>
      <c r="E116" s="436"/>
      <c r="F116" s="436"/>
      <c r="G116" s="436"/>
      <c r="H116" s="436"/>
      <c r="I116" s="436"/>
      <c r="J116" s="436"/>
      <c r="K116" s="436"/>
      <c r="L116" s="436"/>
      <c r="M116" s="436"/>
      <c r="N116" s="436"/>
      <c r="O116" s="436"/>
      <c r="P116" s="436"/>
      <c r="Q116" s="437" t="s">
        <v>738</v>
      </c>
      <c r="R116" s="437"/>
      <c r="S116" s="437"/>
    </row>
    <row r="117" spans="2:23" s="69" customFormat="1" ht="44.25" customHeight="1">
      <c r="C117" s="436" t="s">
        <v>732</v>
      </c>
      <c r="D117" s="436"/>
      <c r="E117" s="436"/>
      <c r="F117" s="436"/>
      <c r="G117" s="436"/>
      <c r="H117" s="436"/>
      <c r="I117" s="436"/>
      <c r="J117" s="436"/>
      <c r="K117" s="449"/>
      <c r="L117" s="433"/>
      <c r="M117" s="433"/>
      <c r="N117" s="433"/>
      <c r="O117" s="433"/>
      <c r="P117" s="433"/>
      <c r="Q117" s="433"/>
      <c r="R117" s="433"/>
      <c r="S117" s="434"/>
    </row>
    <row r="118" spans="2:23" s="205" customFormat="1" ht="19.5" customHeight="1">
      <c r="B118" s="206"/>
    </row>
    <row r="119" spans="2:23" s="205" customFormat="1" ht="28.5" customHeight="1">
      <c r="B119" s="206"/>
      <c r="C119" s="443" t="s">
        <v>758</v>
      </c>
      <c r="D119" s="440"/>
      <c r="E119" s="440"/>
      <c r="F119" s="440"/>
      <c r="G119" s="440"/>
      <c r="H119" s="440"/>
      <c r="I119" s="440"/>
      <c r="J119" s="440"/>
      <c r="K119" s="440"/>
      <c r="L119" s="440"/>
      <c r="M119" s="440"/>
      <c r="N119" s="440"/>
      <c r="O119" s="440"/>
      <c r="P119" s="440"/>
      <c r="Q119" s="440"/>
      <c r="R119" s="440"/>
      <c r="S119" s="440"/>
      <c r="T119" s="440"/>
      <c r="U119" s="440"/>
      <c r="V119" s="440"/>
      <c r="W119" s="440"/>
    </row>
    <row r="120" spans="2:23" s="205" customFormat="1" ht="23" customHeight="1">
      <c r="B120" s="206"/>
      <c r="C120" s="441" t="s">
        <v>733</v>
      </c>
      <c r="D120" s="441"/>
      <c r="E120" s="441"/>
      <c r="F120" s="441"/>
      <c r="G120" s="441"/>
      <c r="H120" s="441"/>
      <c r="I120" s="441"/>
      <c r="J120" s="441"/>
      <c r="K120" s="441"/>
      <c r="L120" s="441"/>
      <c r="M120" s="441"/>
      <c r="N120" s="441"/>
      <c r="O120" s="441"/>
      <c r="P120" s="441"/>
      <c r="Q120" s="441"/>
      <c r="R120" s="442"/>
      <c r="S120" s="442"/>
      <c r="T120" s="206"/>
    </row>
    <row r="121" spans="2:23" s="69" customFormat="1" ht="24" customHeight="1">
      <c r="C121" s="436" t="s">
        <v>772</v>
      </c>
      <c r="D121" s="436"/>
      <c r="E121" s="436"/>
      <c r="F121" s="436"/>
      <c r="G121" s="436"/>
      <c r="H121" s="436"/>
      <c r="I121" s="436"/>
      <c r="J121" s="436"/>
      <c r="K121" s="436"/>
      <c r="L121" s="436"/>
      <c r="M121" s="436"/>
      <c r="N121" s="436"/>
      <c r="O121" s="436"/>
      <c r="P121" s="436"/>
      <c r="Q121" s="437" t="s">
        <v>738</v>
      </c>
      <c r="R121" s="437"/>
      <c r="S121" s="437"/>
    </row>
    <row r="122" spans="2:23" s="69" customFormat="1" ht="24" customHeight="1">
      <c r="C122" s="436" t="s">
        <v>773</v>
      </c>
      <c r="D122" s="436"/>
      <c r="E122" s="436"/>
      <c r="F122" s="436"/>
      <c r="G122" s="436"/>
      <c r="H122" s="436"/>
      <c r="I122" s="436"/>
      <c r="J122" s="436"/>
      <c r="K122" s="436"/>
      <c r="L122" s="436"/>
      <c r="M122" s="436"/>
      <c r="N122" s="436"/>
      <c r="O122" s="436"/>
      <c r="P122" s="436"/>
      <c r="Q122" s="437"/>
      <c r="R122" s="437"/>
      <c r="S122" s="437"/>
    </row>
    <row r="123" spans="2:23" s="69" customFormat="1" ht="24" customHeight="1">
      <c r="C123" s="436" t="s">
        <v>734</v>
      </c>
      <c r="D123" s="436"/>
      <c r="E123" s="436"/>
      <c r="F123" s="436"/>
      <c r="G123" s="436"/>
      <c r="H123" s="436"/>
      <c r="I123" s="436"/>
      <c r="J123" s="436"/>
      <c r="K123" s="436"/>
      <c r="L123" s="436"/>
      <c r="M123" s="436"/>
      <c r="N123" s="436"/>
      <c r="O123" s="436"/>
      <c r="P123" s="436"/>
      <c r="Q123" s="437"/>
      <c r="R123" s="437"/>
      <c r="S123" s="437"/>
    </row>
    <row r="124" spans="2:23" s="69" customFormat="1" ht="50.5" customHeight="1">
      <c r="C124" s="436" t="s">
        <v>732</v>
      </c>
      <c r="D124" s="436"/>
      <c r="E124" s="436"/>
      <c r="F124" s="436"/>
      <c r="G124" s="436"/>
      <c r="H124" s="436"/>
      <c r="I124" s="436"/>
      <c r="J124" s="436"/>
      <c r="K124" s="449"/>
      <c r="L124" s="433"/>
      <c r="M124" s="433"/>
      <c r="N124" s="433"/>
      <c r="O124" s="433"/>
      <c r="P124" s="433"/>
      <c r="Q124" s="433"/>
      <c r="R124" s="433"/>
      <c r="S124" s="434"/>
    </row>
    <row r="125" spans="2:23" s="69" customFormat="1" ht="18.5" customHeight="1">
      <c r="C125" s="208"/>
      <c r="D125" s="208"/>
      <c r="E125" s="208"/>
      <c r="F125" s="208"/>
      <c r="G125" s="208"/>
      <c r="H125" s="208"/>
      <c r="I125" s="208"/>
      <c r="J125" s="208"/>
      <c r="K125" s="208"/>
      <c r="L125" s="208"/>
      <c r="M125" s="208"/>
      <c r="N125" s="208"/>
      <c r="O125" s="208"/>
      <c r="P125" s="208"/>
      <c r="Q125" s="208"/>
      <c r="R125" s="208"/>
      <c r="S125" s="208"/>
    </row>
    <row r="126" spans="2:23" s="205" customFormat="1" ht="45.5" customHeight="1">
      <c r="B126" s="206"/>
      <c r="C126" s="450" t="s">
        <v>735</v>
      </c>
      <c r="D126" s="451"/>
      <c r="E126" s="451"/>
      <c r="F126" s="451"/>
      <c r="G126" s="451"/>
      <c r="H126" s="451"/>
      <c r="I126" s="451"/>
      <c r="J126" s="451"/>
      <c r="K126" s="451"/>
      <c r="L126" s="451"/>
      <c r="M126" s="451"/>
      <c r="N126" s="451"/>
      <c r="O126" s="451"/>
      <c r="P126" s="451"/>
      <c r="Q126" s="451"/>
      <c r="R126" s="451"/>
      <c r="S126" s="451"/>
      <c r="T126" s="451"/>
      <c r="U126" s="451"/>
      <c r="V126" s="451"/>
      <c r="W126" s="451"/>
    </row>
    <row r="127" spans="2:23" s="205" customFormat="1" ht="53.5" customHeight="1">
      <c r="B127" s="206"/>
      <c r="C127" s="452"/>
      <c r="D127" s="453"/>
      <c r="E127" s="453"/>
      <c r="F127" s="453"/>
      <c r="G127" s="453"/>
      <c r="H127" s="453"/>
      <c r="I127" s="453"/>
      <c r="J127" s="453"/>
      <c r="K127" s="453"/>
      <c r="L127" s="453"/>
      <c r="M127" s="453"/>
      <c r="N127" s="453"/>
      <c r="O127" s="453"/>
      <c r="P127" s="453"/>
      <c r="Q127" s="453"/>
      <c r="R127" s="453"/>
      <c r="S127" s="453"/>
      <c r="T127" s="453"/>
      <c r="U127" s="453"/>
      <c r="V127" s="453"/>
      <c r="W127" s="454"/>
    </row>
    <row r="128" spans="2:23" s="205" customFormat="1">
      <c r="B128" s="206"/>
    </row>
    <row r="129" spans="2:23" s="205" customFormat="1" ht="34.5" customHeight="1">
      <c r="B129" s="206"/>
      <c r="C129" s="450" t="s">
        <v>736</v>
      </c>
      <c r="D129" s="451"/>
      <c r="E129" s="451"/>
      <c r="F129" s="451"/>
      <c r="G129" s="451"/>
      <c r="H129" s="451"/>
      <c r="I129" s="451"/>
      <c r="J129" s="451"/>
      <c r="K129" s="451"/>
      <c r="L129" s="451"/>
      <c r="M129" s="451"/>
      <c r="N129" s="451"/>
      <c r="O129" s="451"/>
      <c r="P129" s="451"/>
      <c r="Q129" s="451"/>
      <c r="R129" s="451"/>
      <c r="S129" s="451"/>
      <c r="T129" s="451"/>
      <c r="U129" s="451"/>
      <c r="V129" s="451"/>
      <c r="W129" s="451"/>
    </row>
    <row r="130" spans="2:23" s="205" customFormat="1" ht="52.5" customHeight="1">
      <c r="B130" s="206"/>
      <c r="C130" s="452"/>
      <c r="D130" s="453"/>
      <c r="E130" s="453"/>
      <c r="F130" s="453"/>
      <c r="G130" s="453"/>
      <c r="H130" s="453"/>
      <c r="I130" s="453"/>
      <c r="J130" s="453"/>
      <c r="K130" s="453"/>
      <c r="L130" s="453"/>
      <c r="M130" s="453"/>
      <c r="N130" s="453"/>
      <c r="O130" s="453"/>
      <c r="P130" s="453"/>
      <c r="Q130" s="453"/>
      <c r="R130" s="453"/>
      <c r="S130" s="453"/>
      <c r="T130" s="453"/>
      <c r="U130" s="453"/>
      <c r="V130" s="453"/>
      <c r="W130" s="454"/>
    </row>
    <row r="131" spans="2:23" ht="30" customHeight="1">
      <c r="B131" s="3"/>
      <c r="C131" s="361" t="s">
        <v>556</v>
      </c>
      <c r="D131" s="361"/>
      <c r="E131" s="361"/>
      <c r="F131" s="361"/>
      <c r="G131" s="361"/>
      <c r="H131" s="361"/>
      <c r="I131" s="361"/>
      <c r="J131" s="361"/>
      <c r="K131" s="361"/>
      <c r="L131" s="361"/>
      <c r="M131" s="361"/>
      <c r="N131" s="361"/>
      <c r="O131" s="361"/>
      <c r="P131" s="361"/>
      <c r="Q131" s="361"/>
      <c r="R131" s="361"/>
      <c r="S131" s="361"/>
      <c r="T131" s="361"/>
      <c r="U131" s="361"/>
      <c r="V131" s="361"/>
      <c r="W131" s="361"/>
    </row>
    <row r="132" spans="2:23" ht="10.5" customHeight="1">
      <c r="C132" s="2"/>
      <c r="D132" s="332"/>
      <c r="E132" s="332"/>
      <c r="F132" s="332"/>
      <c r="G132" s="332"/>
      <c r="H132" s="332"/>
      <c r="I132" s="332"/>
      <c r="J132" s="376"/>
      <c r="K132" s="376"/>
      <c r="L132" s="376"/>
      <c r="M132" s="376"/>
      <c r="N132" s="376"/>
      <c r="O132" s="376"/>
      <c r="P132" s="376"/>
      <c r="Q132" s="376"/>
      <c r="R132" s="376"/>
      <c r="S132" s="376"/>
      <c r="T132" s="376"/>
      <c r="U132" s="376"/>
      <c r="V132" s="375"/>
      <c r="W132" s="375"/>
    </row>
    <row r="137" spans="2:23">
      <c r="I137" s="35"/>
    </row>
    <row r="138" spans="2:23">
      <c r="I138" s="35"/>
    </row>
    <row r="140" spans="2:23">
      <c r="I140" s="35"/>
    </row>
    <row r="141" spans="2:23">
      <c r="I141" s="35"/>
    </row>
    <row r="147" spans="2:23">
      <c r="B147" s="1"/>
      <c r="G147" s="21"/>
      <c r="H147" s="21"/>
      <c r="I147" s="21"/>
      <c r="J147" s="21"/>
      <c r="K147" s="21"/>
      <c r="L147" s="21"/>
      <c r="M147" s="21"/>
      <c r="N147" s="21"/>
      <c r="O147" s="21"/>
      <c r="P147" s="21"/>
      <c r="Q147" s="21"/>
      <c r="R147" s="21"/>
      <c r="S147" s="21"/>
      <c r="T147" s="21"/>
      <c r="U147" s="21"/>
      <c r="V147" s="21"/>
      <c r="W147" s="21"/>
    </row>
    <row r="148" spans="2:23">
      <c r="B148" s="1"/>
      <c r="G148" s="21"/>
      <c r="H148" s="21"/>
      <c r="I148" s="21"/>
      <c r="J148" s="21"/>
      <c r="K148" s="21"/>
      <c r="L148" s="21"/>
      <c r="M148" s="21"/>
      <c r="N148" s="21"/>
      <c r="O148" s="21"/>
      <c r="P148" s="21"/>
      <c r="Q148" s="21"/>
      <c r="R148" s="21"/>
      <c r="S148" s="21"/>
      <c r="T148" s="21"/>
      <c r="U148" s="21"/>
      <c r="V148" s="21"/>
      <c r="W148" s="21"/>
    </row>
    <row r="149" spans="2:23">
      <c r="B149" s="1"/>
      <c r="G149" s="21"/>
      <c r="H149" s="21"/>
      <c r="I149" s="21"/>
      <c r="J149" s="21"/>
      <c r="K149" s="21"/>
      <c r="L149" s="21"/>
      <c r="M149" s="21"/>
      <c r="N149" s="21"/>
      <c r="O149" s="21"/>
      <c r="P149" s="21"/>
      <c r="Q149" s="21"/>
      <c r="R149" s="21"/>
      <c r="S149" s="21"/>
      <c r="T149" s="21"/>
      <c r="U149" s="21"/>
      <c r="V149" s="21"/>
      <c r="W149" s="21"/>
    </row>
    <row r="150" spans="2:23">
      <c r="B150" s="1"/>
      <c r="G150" s="21"/>
      <c r="H150" s="21"/>
      <c r="I150" s="21"/>
      <c r="J150" s="21"/>
      <c r="K150" s="21"/>
      <c r="L150" s="21"/>
      <c r="M150" s="21"/>
      <c r="N150" s="21"/>
      <c r="O150" s="21"/>
      <c r="P150" s="21"/>
      <c r="Q150" s="21"/>
      <c r="R150" s="21"/>
      <c r="S150" s="21"/>
      <c r="T150" s="21"/>
      <c r="U150" s="21"/>
      <c r="V150" s="21"/>
      <c r="W150" s="21"/>
    </row>
    <row r="151" spans="2:23">
      <c r="B151" s="1"/>
      <c r="G151" s="21"/>
      <c r="H151" s="21"/>
      <c r="I151" s="21"/>
      <c r="J151" s="21"/>
      <c r="K151" s="21"/>
      <c r="L151" s="21"/>
      <c r="M151" s="21"/>
      <c r="N151" s="21"/>
      <c r="O151" s="21"/>
      <c r="P151" s="21"/>
      <c r="Q151" s="21"/>
      <c r="R151" s="21"/>
      <c r="S151" s="21"/>
      <c r="T151" s="21"/>
      <c r="U151" s="21"/>
      <c r="V151" s="21"/>
      <c r="W151" s="21"/>
    </row>
    <row r="152" spans="2:23">
      <c r="B152" s="1"/>
      <c r="G152" s="21"/>
      <c r="H152" s="21"/>
      <c r="I152" s="21"/>
      <c r="J152" s="21"/>
      <c r="K152" s="21"/>
      <c r="L152" s="21"/>
      <c r="M152" s="21"/>
      <c r="N152" s="21"/>
      <c r="O152" s="21"/>
      <c r="P152" s="21"/>
      <c r="Q152" s="21"/>
      <c r="R152" s="21"/>
      <c r="S152" s="21"/>
      <c r="T152" s="21"/>
      <c r="U152" s="21"/>
      <c r="V152" s="21"/>
      <c r="W152" s="21"/>
    </row>
    <row r="153" spans="2:23">
      <c r="B153" s="1"/>
      <c r="G153" s="21"/>
      <c r="H153" s="21"/>
      <c r="I153" s="21"/>
      <c r="J153" s="21"/>
      <c r="K153" s="21"/>
      <c r="L153" s="21"/>
      <c r="M153" s="21"/>
      <c r="N153" s="21"/>
      <c r="O153" s="21"/>
      <c r="P153" s="21"/>
      <c r="Q153" s="21"/>
      <c r="R153" s="21"/>
      <c r="S153" s="21"/>
      <c r="T153" s="21"/>
      <c r="U153" s="21"/>
      <c r="V153" s="21"/>
      <c r="W153" s="21"/>
    </row>
    <row r="154" spans="2:23">
      <c r="B154" s="1"/>
      <c r="G154" s="21"/>
      <c r="H154" s="21"/>
      <c r="I154" s="21"/>
      <c r="J154" s="21"/>
      <c r="K154" s="21"/>
      <c r="L154" s="21"/>
      <c r="M154" s="21"/>
      <c r="N154" s="21"/>
      <c r="O154" s="21"/>
      <c r="P154" s="21"/>
      <c r="Q154" s="21"/>
      <c r="R154" s="21"/>
      <c r="S154" s="21"/>
      <c r="T154" s="21"/>
      <c r="U154" s="21"/>
      <c r="V154" s="21"/>
      <c r="W154" s="21"/>
    </row>
    <row r="155" spans="2:23">
      <c r="B155" s="1"/>
      <c r="G155" s="21"/>
      <c r="H155" s="21"/>
      <c r="I155" s="21"/>
      <c r="J155" s="21"/>
      <c r="K155" s="21"/>
      <c r="L155" s="21"/>
      <c r="M155" s="21"/>
      <c r="N155" s="21"/>
      <c r="O155" s="21"/>
      <c r="P155" s="21"/>
      <c r="Q155" s="21"/>
      <c r="R155" s="21"/>
      <c r="S155" s="21"/>
      <c r="T155" s="21"/>
      <c r="U155" s="21"/>
      <c r="V155" s="21"/>
      <c r="W155" s="21"/>
    </row>
    <row r="156" spans="2:23">
      <c r="B156" s="1"/>
      <c r="G156" s="21"/>
      <c r="H156" s="21"/>
      <c r="I156" s="21"/>
      <c r="J156" s="21"/>
      <c r="K156" s="21"/>
      <c r="L156" s="21"/>
      <c r="M156" s="21"/>
      <c r="N156" s="21"/>
      <c r="O156" s="21"/>
      <c r="P156" s="21"/>
      <c r="Q156" s="21"/>
      <c r="R156" s="21"/>
      <c r="S156" s="21"/>
      <c r="T156" s="21"/>
      <c r="U156" s="21"/>
      <c r="V156" s="21"/>
      <c r="W156" s="21"/>
    </row>
    <row r="157" spans="2:23">
      <c r="B157" s="1"/>
      <c r="G157" s="21"/>
      <c r="H157" s="21"/>
      <c r="I157" s="21"/>
      <c r="J157" s="21"/>
      <c r="K157" s="21"/>
      <c r="L157" s="21"/>
      <c r="M157" s="21"/>
      <c r="N157" s="21"/>
      <c r="O157" s="21"/>
      <c r="P157" s="21"/>
      <c r="Q157" s="21"/>
      <c r="R157" s="21"/>
      <c r="S157" s="21"/>
      <c r="T157" s="21"/>
      <c r="U157" s="21"/>
      <c r="V157" s="21"/>
      <c r="W157" s="21"/>
    </row>
    <row r="158" spans="2:23">
      <c r="B158" s="1"/>
      <c r="G158" s="21"/>
      <c r="H158" s="21"/>
      <c r="I158" s="21"/>
      <c r="J158" s="21"/>
      <c r="K158" s="21"/>
      <c r="L158" s="21"/>
      <c r="M158" s="21"/>
      <c r="N158" s="21"/>
      <c r="O158" s="21"/>
      <c r="P158" s="21"/>
      <c r="Q158" s="21"/>
      <c r="R158" s="21"/>
      <c r="S158" s="21"/>
      <c r="T158" s="21"/>
      <c r="U158" s="21"/>
      <c r="V158" s="21"/>
      <c r="W158" s="21"/>
    </row>
    <row r="159" spans="2:23">
      <c r="B159" s="1"/>
      <c r="G159" s="21"/>
      <c r="H159" s="21"/>
      <c r="I159" s="21"/>
      <c r="J159" s="21"/>
      <c r="K159" s="21"/>
      <c r="L159" s="21"/>
      <c r="M159" s="21"/>
      <c r="N159" s="21"/>
      <c r="O159" s="21"/>
      <c r="P159" s="21"/>
      <c r="Q159" s="21"/>
      <c r="R159" s="21"/>
      <c r="S159" s="21"/>
      <c r="T159" s="21"/>
      <c r="U159" s="21"/>
      <c r="V159" s="21"/>
      <c r="W159" s="21"/>
    </row>
    <row r="162" spans="2:8">
      <c r="B162" s="1"/>
      <c r="G162" s="21"/>
      <c r="H162" s="21"/>
    </row>
    <row r="163" spans="2:8">
      <c r="B163" s="1"/>
      <c r="G163" s="21"/>
      <c r="H163" s="21"/>
    </row>
    <row r="164" spans="2:8">
      <c r="B164" s="1"/>
      <c r="G164" s="21"/>
      <c r="H164" s="21"/>
    </row>
  </sheetData>
  <sheetProtection formatCells="0" formatColumns="0" formatRows="0" insertHyperlinks="0" sort="0" autoFilter="0" pivotTables="0"/>
  <mergeCells count="193">
    <mergeCell ref="C131:W131"/>
    <mergeCell ref="D132:I132"/>
    <mergeCell ref="J132:U132"/>
    <mergeCell ref="V132:W132"/>
    <mergeCell ref="C124:J124"/>
    <mergeCell ref="K124:S124"/>
    <mergeCell ref="C126:W126"/>
    <mergeCell ref="C127:W127"/>
    <mergeCell ref="C129:W129"/>
    <mergeCell ref="C130:W130"/>
    <mergeCell ref="C121:P121"/>
    <mergeCell ref="Q121:S121"/>
    <mergeCell ref="C122:P122"/>
    <mergeCell ref="Q122:S122"/>
    <mergeCell ref="C123:P123"/>
    <mergeCell ref="Q123:S123"/>
    <mergeCell ref="C116:P116"/>
    <mergeCell ref="Q116:S116"/>
    <mergeCell ref="C117:J117"/>
    <mergeCell ref="K117:S117"/>
    <mergeCell ref="C119:W119"/>
    <mergeCell ref="C120:P120"/>
    <mergeCell ref="Q120:S120"/>
    <mergeCell ref="C111:W111"/>
    <mergeCell ref="C112:P112"/>
    <mergeCell ref="Q112:S112"/>
    <mergeCell ref="C114:P114"/>
    <mergeCell ref="Q114:S114"/>
    <mergeCell ref="C115:P115"/>
    <mergeCell ref="Q115:S115"/>
    <mergeCell ref="Q113:S113"/>
    <mergeCell ref="C113:P113"/>
    <mergeCell ref="C108:P108"/>
    <mergeCell ref="Q108:S108"/>
    <mergeCell ref="C109:P109"/>
    <mergeCell ref="Q109:S109"/>
    <mergeCell ref="C104:W104"/>
    <mergeCell ref="C105:P105"/>
    <mergeCell ref="Q105:S105"/>
    <mergeCell ref="C106:P106"/>
    <mergeCell ref="Q106:S106"/>
    <mergeCell ref="C107:P107"/>
    <mergeCell ref="Q107:S107"/>
    <mergeCell ref="D97:I97"/>
    <mergeCell ref="J97:W97"/>
    <mergeCell ref="C99:W99"/>
    <mergeCell ref="C100:W100"/>
    <mergeCell ref="C101:W101"/>
    <mergeCell ref="C103:W103"/>
    <mergeCell ref="C92:W92"/>
    <mergeCell ref="D94:I94"/>
    <mergeCell ref="J94:W94"/>
    <mergeCell ref="D95:I95"/>
    <mergeCell ref="J95:W95"/>
    <mergeCell ref="D96:I96"/>
    <mergeCell ref="J96:W96"/>
    <mergeCell ref="C85:H85"/>
    <mergeCell ref="I85:M85"/>
    <mergeCell ref="C87:W87"/>
    <mergeCell ref="C88:H88"/>
    <mergeCell ref="I88:O88"/>
    <mergeCell ref="Q88:W89"/>
    <mergeCell ref="C81:W81"/>
    <mergeCell ref="C82:W82"/>
    <mergeCell ref="C83:H83"/>
    <mergeCell ref="I83:M83"/>
    <mergeCell ref="N83:R83"/>
    <mergeCell ref="S83:W83"/>
    <mergeCell ref="D78:I78"/>
    <mergeCell ref="J78:U78"/>
    <mergeCell ref="V78:W78"/>
    <mergeCell ref="D79:I79"/>
    <mergeCell ref="J79:U79"/>
    <mergeCell ref="V79:W79"/>
    <mergeCell ref="D76:I76"/>
    <mergeCell ref="J76:U76"/>
    <mergeCell ref="V76:W76"/>
    <mergeCell ref="D77:I77"/>
    <mergeCell ref="J77:U77"/>
    <mergeCell ref="V77:W77"/>
    <mergeCell ref="D74:I74"/>
    <mergeCell ref="J74:U74"/>
    <mergeCell ref="V74:W74"/>
    <mergeCell ref="D75:I75"/>
    <mergeCell ref="J75:U75"/>
    <mergeCell ref="V75:W75"/>
    <mergeCell ref="C62:F62"/>
    <mergeCell ref="J62:W63"/>
    <mergeCell ref="C63:F63"/>
    <mergeCell ref="C65:W65"/>
    <mergeCell ref="C66:W66"/>
    <mergeCell ref="C68:C72"/>
    <mergeCell ref="E68:J68"/>
    <mergeCell ref="C52:W52"/>
    <mergeCell ref="C53:W53"/>
    <mergeCell ref="C56:W56"/>
    <mergeCell ref="C57:W57"/>
    <mergeCell ref="C58:H58"/>
    <mergeCell ref="J58:W60"/>
    <mergeCell ref="C59:H59"/>
    <mergeCell ref="C49:F49"/>
    <mergeCell ref="G49:I49"/>
    <mergeCell ref="K49:W50"/>
    <mergeCell ref="AA49:AN50"/>
    <mergeCell ref="C50:F50"/>
    <mergeCell ref="G50:I50"/>
    <mergeCell ref="C46:F46"/>
    <mergeCell ref="G46:I46"/>
    <mergeCell ref="K46:W47"/>
    <mergeCell ref="AA46:AN47"/>
    <mergeCell ref="C47:F47"/>
    <mergeCell ref="G47:I47"/>
    <mergeCell ref="C40:W40"/>
    <mergeCell ref="C42:W42"/>
    <mergeCell ref="C43:F43"/>
    <mergeCell ref="G43:I43"/>
    <mergeCell ref="K43:W44"/>
    <mergeCell ref="AA43:AN44"/>
    <mergeCell ref="C44:F44"/>
    <mergeCell ref="G44:I44"/>
    <mergeCell ref="AB34:AO35"/>
    <mergeCell ref="C36:W36"/>
    <mergeCell ref="AB37:AO39"/>
    <mergeCell ref="C38:W38"/>
    <mergeCell ref="C39:J39"/>
    <mergeCell ref="K39:L39"/>
    <mergeCell ref="C33:E33"/>
    <mergeCell ref="F33:H33"/>
    <mergeCell ref="I33:K33"/>
    <mergeCell ref="L33:N33"/>
    <mergeCell ref="O33:Q33"/>
    <mergeCell ref="C34:D34"/>
    <mergeCell ref="F34:G34"/>
    <mergeCell ref="I34:J34"/>
    <mergeCell ref="L34:M34"/>
    <mergeCell ref="O34:P34"/>
    <mergeCell ref="C23:F23"/>
    <mergeCell ref="J23:W24"/>
    <mergeCell ref="C24:F24"/>
    <mergeCell ref="C27:F27"/>
    <mergeCell ref="G27:H27"/>
    <mergeCell ref="J27:W29"/>
    <mergeCell ref="C28:F28"/>
    <mergeCell ref="G28:H28"/>
    <mergeCell ref="C17:D17"/>
    <mergeCell ref="E17:W17"/>
    <mergeCell ref="C19:W19"/>
    <mergeCell ref="C20:F20"/>
    <mergeCell ref="J20:W21"/>
    <mergeCell ref="C21:F21"/>
    <mergeCell ref="C14:F14"/>
    <mergeCell ref="G14:I14"/>
    <mergeCell ref="K14:N14"/>
    <mergeCell ref="O14:Q14"/>
    <mergeCell ref="T14:U14"/>
    <mergeCell ref="V14:W14"/>
    <mergeCell ref="C12:I12"/>
    <mergeCell ref="K12:V12"/>
    <mergeCell ref="C13:G13"/>
    <mergeCell ref="H13:I13"/>
    <mergeCell ref="K13:N13"/>
    <mergeCell ref="O13:Q13"/>
    <mergeCell ref="T13:U13"/>
    <mergeCell ref="V13:W13"/>
    <mergeCell ref="F10:N10"/>
    <mergeCell ref="O10:Q10"/>
    <mergeCell ref="R10:W10"/>
    <mergeCell ref="C11:E11"/>
    <mergeCell ref="F11:I11"/>
    <mergeCell ref="J11:L11"/>
    <mergeCell ref="M11:P11"/>
    <mergeCell ref="Q11:S11"/>
    <mergeCell ref="T11:W11"/>
    <mergeCell ref="C8:E8"/>
    <mergeCell ref="F8:I8"/>
    <mergeCell ref="J8:K8"/>
    <mergeCell ref="L8:M8"/>
    <mergeCell ref="O8:P9"/>
    <mergeCell ref="C9:D9"/>
    <mergeCell ref="E9:H9"/>
    <mergeCell ref="I9:J9"/>
    <mergeCell ref="K9:N9"/>
    <mergeCell ref="B2:N3"/>
    <mergeCell ref="U2:W2"/>
    <mergeCell ref="U3:W3"/>
    <mergeCell ref="B4:P4"/>
    <mergeCell ref="B5:P5"/>
    <mergeCell ref="C7:E7"/>
    <mergeCell ref="F7:I7"/>
    <mergeCell ref="J7:M7"/>
    <mergeCell ref="N7:R7"/>
    <mergeCell ref="S7:T7"/>
    <mergeCell ref="U7:W7"/>
  </mergeCells>
  <phoneticPr fontId="2"/>
  <dataValidations count="8">
    <dataValidation type="list" allowBlank="1" showInputMessage="1" showErrorMessage="1" sqref="G44:I44 G50:I51 F48:H48 G47:I47" xr:uid="{91D828BA-FA92-4F52-A0F8-8156E26EAFD4}">
      <formula1>"〇,　　"</formula1>
    </dataValidation>
    <dataValidation type="list" allowBlank="1" showInputMessage="1" showErrorMessage="1" sqref="D75:I75 D78:I79 D97:I97 D95:I95" xr:uid="{1E501DD3-5B09-4C4E-9B3C-4004023559EB}">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農作業,12　リサイクル事業（空き缶拾い等）,13　その他"</formula1>
    </dataValidation>
    <dataValidation type="list" allowBlank="1" showInputMessage="1" showErrorMessage="1" sqref="WLS121:WLS125 K39:L39 WVO113:WVO116 JC113:JC116 SY113:SY116 ACU113:ACU116 AMQ113:AMQ116 AWM113:AWM116 BGI113:BGI116 BQE113:BQE116 CAA113:CAA116 CJW113:CJW116 CTS113:CTS116 DDO113:DDO116 DNK113:DNK116 DXG113:DXG116 EHC113:EHC116 EQY113:EQY116 FAU113:FAU116 FKQ113:FKQ116 FUM113:FUM116 GEI113:GEI116 GOE113:GOE116 GYA113:GYA116 HHW113:HHW116 HRS113:HRS116 IBO113:IBO116 ILK113:ILK116 IVG113:IVG116 JFC113:JFC116 JOY113:JOY116 JYU113:JYU116 KIQ113:KIQ116 KSM113:KSM116 LCI113:LCI116 LME113:LME116 LWA113:LWA116 MFW113:MFW116 MPS113:MPS116 MZO113:MZO116 NJK113:NJK116 NTG113:NTG116 ODC113:ODC116 OMY113:OMY116 OWU113:OWU116 PGQ113:PGQ116 PQM113:PQM116 QAI113:QAI116 QKE113:QKE116 QUA113:QUA116 RDW113:RDW116 RNS113:RNS116 RXO113:RXO116 SHK113:SHK116 SRG113:SRG116 TBC113:TBC116 TKY113:TKY116 TUU113:TUU116 UEQ113:UEQ116 UOM113:UOM116 UYI113:UYI116 VIE113:VIE116 VSA113:VSA116 WBW113:WBW116 WLS113:WLS116 WVO121:WVO125 JC121:JC125 SY121:SY125 ACU121:ACU125 AMQ121:AMQ125 AWM121:AWM125 BGI121:BGI125 BQE121:BQE125 CAA121:CAA125 CJW121:CJW125 CTS121:CTS125 DDO121:DDO125 DNK121:DNK125 DXG121:DXG125 EHC121:EHC125 EQY121:EQY125 FAU121:FAU125 FKQ121:FKQ125 FUM121:FUM125 GEI121:GEI125 GOE121:GOE125 GYA121:GYA125 HHW121:HHW125 HRS121:HRS125 IBO121:IBO125 ILK121:ILK125 IVG121:IVG125 JFC121:JFC125 JOY121:JOY125 JYU121:JYU125 KIQ121:KIQ125 KSM121:KSM125 LCI121:LCI125 LME121:LME125 LWA121:LWA125 MFW121:MFW125 MPS121:MPS125 MZO121:MZO125 NJK121:NJK125 NTG121:NTG125 ODC121:ODC125 OMY121:OMY125 OWU121:OWU125 PGQ121:PGQ125 PQM121:PQM125 QAI121:QAI125 QKE121:QKE125 QUA121:QUA125 RDW121:RDW125 RNS121:RNS125 RXO121:RXO125 SHK121:SHK125 SRG121:SRG125 TBC121:TBC125 TKY121:TKY125 TUU121:TUU125 UEQ121:UEQ125 UOM121:UOM125 UYI121:UYI125 VIE121:VIE125 VSA121:VSA125 WBW121:WBW125 V75:W79 WLT106:WLT109 WBX106:WBX109 VSB106:VSB109 VIF106:VIF109 UYJ106:UYJ109 UON106:UON109 UER106:UER109 TUV106:TUV109 TKZ106:TKZ109 TBD106:TBD109 SRH106:SRH109 SHL106:SHL109 RXP106:RXP109 RNT106:RNT109 RDX106:RDX109 QUB106:QUB109 QKF106:QKF109 QAJ106:QAJ109 PQN106:PQN109 PGR106:PGR109 OWV106:OWV109 OMZ106:OMZ109 ODD106:ODD109 NTH106:NTH109 NJL106:NJL109 MZP106:MZP109 MPT106:MPT109 MFX106:MFX109 LWB106:LWB109 LMF106:LMF109 LCJ106:LCJ109 KSN106:KSN109 KIR106:KIR109 JYV106:JYV109 JOZ106:JOZ109 JFD106:JFD109 IVH106:IVH109 ILL106:ILL109 IBP106:IBP109 HRT106:HRT109 HHX106:HHX109 GYB106:GYB109 GOF106:GOF109 GEJ106:GEJ109 FUN106:FUN109 FKR106:FKR109 FAV106:FAV109 EQZ106:EQZ109 EHD106:EHD109 DXH106:DXH109 DNL106:DNL109 DDP106:DDP109 CTT106:CTT109 CJX106:CJX109 CAB106:CAB109 BQF106:BQF109 BGJ106:BGJ109 AWN106:AWN109 AMR106:AMR109 ACV106:ACV109 SZ106:SZ109 JD106:JD109 WVP106:WVP109" xr:uid="{21B33B18-718A-41A0-A9FE-B146751B94FD}">
      <formula1>"○,　　"</formula1>
    </dataValidation>
    <dataValidation type="list" allowBlank="1" showInputMessage="1" showErrorMessage="1" sqref="J12 W12 T14" xr:uid="{F309DA1C-4439-4AC9-A914-826A4FC2C042}">
      <formula1>"○,　　,"</formula1>
    </dataValidation>
    <dataValidation type="list" allowBlank="1" showInputMessage="1" showErrorMessage="1" sqref="G28:H28" xr:uid="{8F65DBDE-AEEE-44F9-8729-6B6258FEC8C7}">
      <formula1>"月額,日額,時間額"</formula1>
    </dataValidation>
    <dataValidation type="list" allowBlank="1" showInputMessage="1" showErrorMessage="1" sqref="Q121:Q123 Q9:W9 Q113:Q116 T106:T109 C59 Q106:Q109" xr:uid="{CFC0583A-E01C-48DF-8ABF-FF6B2376E83C}">
      <formula1>"○"</formula1>
    </dataValidation>
    <dataValidation type="list" allowBlank="1" showInputMessage="1" showErrorMessage="1" sqref="V132 V98 V80" xr:uid="{E8116D14-A4F9-4B9D-8061-BA4319F89A93}">
      <formula1>$I$140</formula1>
    </dataValidation>
    <dataValidation type="list" allowBlank="1" showInputMessage="1" showErrorMessage="1" sqref="D80 D98 D132" xr:uid="{9FDA7EE8-351A-46C9-AB72-681D0049E688}">
      <formula1>$G$147:$G$159</formula1>
    </dataValidation>
  </dataValidations>
  <printOptions horizontalCentered="1"/>
  <pageMargins left="0.31496062992125984" right="0.39370078740157483" top="0.39370078740157483" bottom="0.31496062992125984" header="0.23622047244094491" footer="0.31496062992125984"/>
  <pageSetup paperSize="9" scale="83" fitToHeight="0" orientation="portrait" cellComments="asDisplayed" r:id="rId1"/>
  <headerFooter alignWithMargins="0"/>
  <rowBreaks count="3" manualBreakCount="3">
    <brk id="37" max="23" man="1"/>
    <brk id="64" max="23" man="1"/>
    <brk id="101" max="23" man="1"/>
  </rowBreaks>
  <colBreaks count="2" manualBreakCount="2">
    <brk id="1" min="1" max="113" man="1"/>
    <brk id="20" min="1" max="11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P12"/>
  <sheetViews>
    <sheetView view="pageBreakPreview" topLeftCell="BB1" zoomScale="85" zoomScaleNormal="70" zoomScaleSheetLayoutView="85" workbookViewId="0">
      <selection activeCell="BN5" sqref="BN5"/>
    </sheetView>
  </sheetViews>
  <sheetFormatPr defaultColWidth="9" defaultRowHeight="13"/>
  <cols>
    <col min="1" max="1" width="13.08984375" style="54" customWidth="1"/>
    <col min="2" max="2" width="12.7265625" style="54" customWidth="1"/>
    <col min="3" max="3" width="14.453125" style="54" customWidth="1"/>
    <col min="4" max="4" width="23.26953125" style="54" customWidth="1"/>
    <col min="5" max="5" width="12.6328125" style="54" customWidth="1"/>
    <col min="6" max="6" width="18.7265625" style="54" customWidth="1"/>
    <col min="7" max="7" width="14.90625" style="54" customWidth="1"/>
    <col min="8" max="8" width="14.7265625" style="54" customWidth="1"/>
    <col min="9" max="9" width="15.7265625" style="54" customWidth="1"/>
    <col min="10" max="10" width="16.36328125" style="54" customWidth="1"/>
    <col min="11" max="11" width="25.453125" style="54" customWidth="1"/>
    <col min="12" max="12" width="14.08984375" style="54" customWidth="1"/>
    <col min="13" max="24" width="5.6328125" style="54" customWidth="1"/>
    <col min="25" max="25" width="10.08984375" style="54" customWidth="1"/>
    <col min="26" max="26" width="8.08984375" style="54" customWidth="1"/>
    <col min="27" max="27" width="10.08984375" style="54" customWidth="1"/>
    <col min="28" max="28" width="8.08984375" style="54" customWidth="1"/>
    <col min="29" max="29" width="11" style="54" customWidth="1"/>
    <col min="30" max="31" width="8.08984375" style="54" customWidth="1"/>
    <col min="32" max="33" width="20.6328125" style="54" customWidth="1"/>
    <col min="34" max="34" width="5.6328125" style="54" customWidth="1"/>
    <col min="35" max="36" width="20.6328125" style="54" customWidth="1"/>
    <col min="37" max="37" width="5.6328125" style="54" customWidth="1"/>
    <col min="38" max="39" width="20.6328125" style="54" customWidth="1"/>
    <col min="40" max="40" width="5.6328125" style="54" customWidth="1"/>
    <col min="41" max="42" width="20.6328125" style="54" customWidth="1"/>
    <col min="43" max="43" width="5.6328125" style="54" customWidth="1"/>
    <col min="44" max="45" width="20.6328125" style="54" customWidth="1"/>
    <col min="46" max="46" width="5.6328125" style="54" customWidth="1"/>
    <col min="47" max="50" width="8.6328125" style="54" customWidth="1"/>
    <col min="51" max="51" width="14.6328125" style="54" customWidth="1"/>
    <col min="52" max="57" width="20.6328125" style="54" customWidth="1"/>
    <col min="58" max="58" width="30.6328125" style="54" customWidth="1"/>
    <col min="59" max="59" width="8.26953125" style="54" customWidth="1"/>
    <col min="60" max="63" width="9" style="54"/>
    <col min="64" max="64" width="10.08984375" style="54" customWidth="1"/>
    <col min="65" max="68" width="9" style="54"/>
    <col min="69" max="70" width="9.08984375" style="54" bestFit="1" customWidth="1"/>
    <col min="71" max="16384" width="9" style="54"/>
  </cols>
  <sheetData>
    <row r="1" spans="1:94" s="110" customFormat="1" ht="14">
      <c r="A1" s="137" t="s">
        <v>503</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140">
        <v>1</v>
      </c>
      <c r="BR1" s="140">
        <v>1</v>
      </c>
      <c r="BS1" s="71"/>
      <c r="BT1" s="71"/>
      <c r="BU1" s="71"/>
      <c r="BV1" s="71"/>
      <c r="BW1" s="71"/>
      <c r="BX1" s="71"/>
      <c r="BY1" s="71"/>
      <c r="BZ1" s="71"/>
      <c r="CA1" s="71"/>
      <c r="CB1" s="71"/>
      <c r="CC1" s="71"/>
      <c r="CD1" s="71"/>
      <c r="CE1" s="71"/>
      <c r="CF1" s="71"/>
      <c r="CG1" s="111"/>
      <c r="CH1" s="111"/>
      <c r="CI1" s="111"/>
      <c r="CJ1" s="111"/>
      <c r="CK1" s="111"/>
      <c r="CL1" s="111"/>
      <c r="CM1" s="111"/>
      <c r="CN1" s="111"/>
      <c r="CO1" s="111"/>
      <c r="CP1" s="111"/>
    </row>
    <row r="2" spans="1:94" s="127" customFormat="1" ht="16.5">
      <c r="B2" s="128"/>
      <c r="C2" s="128"/>
      <c r="D2" s="128" t="s">
        <v>458</v>
      </c>
      <c r="E2" s="128"/>
      <c r="F2" s="128" t="s">
        <v>492</v>
      </c>
      <c r="G2" s="128" t="s">
        <v>450</v>
      </c>
      <c r="H2" s="128" t="s">
        <v>452</v>
      </c>
      <c r="I2" s="128"/>
      <c r="J2" s="128"/>
      <c r="K2" s="128"/>
      <c r="L2" s="128"/>
      <c r="M2" s="128" t="s">
        <v>460</v>
      </c>
      <c r="N2" s="128"/>
      <c r="O2" s="128"/>
      <c r="P2" s="128" t="s">
        <v>496</v>
      </c>
      <c r="Q2" s="128" t="s">
        <v>512</v>
      </c>
      <c r="R2" s="128"/>
      <c r="S2" s="128"/>
      <c r="T2" s="128"/>
      <c r="U2" s="128"/>
      <c r="V2" s="128"/>
      <c r="W2" s="128"/>
      <c r="X2" s="128"/>
      <c r="Y2" s="128"/>
      <c r="Z2" s="128"/>
      <c r="AA2" s="128" t="s">
        <v>495</v>
      </c>
      <c r="AB2" s="128" t="s">
        <v>461</v>
      </c>
      <c r="AC2" s="128" t="s">
        <v>478</v>
      </c>
      <c r="AD2" s="128" t="s">
        <v>485</v>
      </c>
      <c r="AE2" s="128" t="s">
        <v>489</v>
      </c>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9" t="s">
        <v>500</v>
      </c>
      <c r="BM2" s="129" t="s">
        <v>499</v>
      </c>
      <c r="BN2" s="129" t="s">
        <v>497</v>
      </c>
      <c r="BO2" s="129" t="s">
        <v>498</v>
      </c>
      <c r="BP2" s="129" t="s">
        <v>501</v>
      </c>
      <c r="BQ2" s="128"/>
      <c r="BR2" s="128" t="s">
        <v>507</v>
      </c>
      <c r="BS2" s="128"/>
      <c r="BT2" s="128"/>
      <c r="BU2" s="128"/>
      <c r="BV2" s="128"/>
      <c r="BW2" s="128"/>
      <c r="BX2" s="128"/>
      <c r="BY2" s="128"/>
      <c r="BZ2" s="128"/>
    </row>
    <row r="3" spans="1:94" s="111" customFormat="1" ht="66.75" customHeight="1">
      <c r="A3" s="121" t="s">
        <v>93</v>
      </c>
      <c r="B3" s="121" t="s">
        <v>5</v>
      </c>
      <c r="C3" s="122" t="s">
        <v>185</v>
      </c>
      <c r="D3" s="122" t="s">
        <v>2</v>
      </c>
      <c r="E3" s="122" t="s">
        <v>18</v>
      </c>
      <c r="F3" s="122" t="s">
        <v>65</v>
      </c>
      <c r="G3" s="122" t="s">
        <v>331</v>
      </c>
      <c r="H3" s="122" t="s">
        <v>409</v>
      </c>
      <c r="I3" s="122" t="s">
        <v>7</v>
      </c>
      <c r="J3" s="122" t="s">
        <v>8</v>
      </c>
      <c r="K3" s="122" t="s">
        <v>17</v>
      </c>
      <c r="L3" s="122" t="s">
        <v>9</v>
      </c>
      <c r="M3" s="130" t="s">
        <v>6</v>
      </c>
      <c r="N3" s="130" t="s">
        <v>52</v>
      </c>
      <c r="O3" s="130" t="s">
        <v>53</v>
      </c>
      <c r="P3" s="130" t="s">
        <v>49</v>
      </c>
      <c r="Q3" s="130" t="s">
        <v>343</v>
      </c>
      <c r="R3" s="131" t="s">
        <v>41</v>
      </c>
      <c r="S3" s="131" t="s">
        <v>42</v>
      </c>
      <c r="T3" s="131" t="s">
        <v>43</v>
      </c>
      <c r="U3" s="131" t="s">
        <v>44</v>
      </c>
      <c r="V3" s="131" t="s">
        <v>45</v>
      </c>
      <c r="W3" s="131" t="s">
        <v>46</v>
      </c>
      <c r="X3" s="131" t="s">
        <v>47</v>
      </c>
      <c r="Y3" s="132" t="s">
        <v>320</v>
      </c>
      <c r="Z3" s="130" t="s">
        <v>318</v>
      </c>
      <c r="AA3" s="130" t="s">
        <v>48</v>
      </c>
      <c r="AB3" s="130" t="s">
        <v>24</v>
      </c>
      <c r="AC3" s="130" t="s">
        <v>3</v>
      </c>
      <c r="AD3" s="130" t="s">
        <v>319</v>
      </c>
      <c r="AE3" s="130" t="s">
        <v>457</v>
      </c>
      <c r="AF3" s="130" t="s">
        <v>26</v>
      </c>
      <c r="AG3" s="130" t="s">
        <v>27</v>
      </c>
      <c r="AH3" s="130" t="s">
        <v>54</v>
      </c>
      <c r="AI3" s="130" t="s">
        <v>28</v>
      </c>
      <c r="AJ3" s="130" t="s">
        <v>29</v>
      </c>
      <c r="AK3" s="130" t="s">
        <v>55</v>
      </c>
      <c r="AL3" s="130" t="s">
        <v>30</v>
      </c>
      <c r="AM3" s="130" t="s">
        <v>31</v>
      </c>
      <c r="AN3" s="130" t="s">
        <v>56</v>
      </c>
      <c r="AO3" s="130" t="s">
        <v>32</v>
      </c>
      <c r="AP3" s="130" t="s">
        <v>33</v>
      </c>
      <c r="AQ3" s="130" t="s">
        <v>57</v>
      </c>
      <c r="AR3" s="130" t="s">
        <v>34</v>
      </c>
      <c r="AS3" s="130" t="s">
        <v>35</v>
      </c>
      <c r="AT3" s="130" t="s">
        <v>58</v>
      </c>
      <c r="AU3" s="130" t="s">
        <v>322</v>
      </c>
      <c r="AV3" s="130" t="s">
        <v>323</v>
      </c>
      <c r="AW3" s="130" t="s">
        <v>324</v>
      </c>
      <c r="AX3" s="130" t="s">
        <v>325</v>
      </c>
      <c r="AY3" s="130" t="s">
        <v>326</v>
      </c>
      <c r="AZ3" s="130" t="s">
        <v>26</v>
      </c>
      <c r="BA3" s="130" t="s">
        <v>27</v>
      </c>
      <c r="BB3" s="130" t="s">
        <v>28</v>
      </c>
      <c r="BC3" s="130" t="s">
        <v>182</v>
      </c>
      <c r="BD3" s="130" t="s">
        <v>30</v>
      </c>
      <c r="BE3" s="130" t="s">
        <v>183</v>
      </c>
      <c r="BF3" s="130" t="s">
        <v>327</v>
      </c>
      <c r="BG3" s="130" t="s">
        <v>60</v>
      </c>
      <c r="BH3" s="130" t="s">
        <v>61</v>
      </c>
      <c r="BI3" s="130" t="s">
        <v>488</v>
      </c>
      <c r="BJ3" s="133" t="s">
        <v>332</v>
      </c>
      <c r="BK3" s="134" t="s">
        <v>333</v>
      </c>
      <c r="BL3" s="130" t="s">
        <v>321</v>
      </c>
      <c r="BM3" s="135" t="s">
        <v>559</v>
      </c>
      <c r="BN3" s="136" t="s">
        <v>342</v>
      </c>
      <c r="BO3" s="133" t="s">
        <v>335</v>
      </c>
      <c r="BP3" s="133" t="s">
        <v>557</v>
      </c>
      <c r="BQ3" s="141" t="s">
        <v>509</v>
      </c>
      <c r="BR3" s="142" t="s">
        <v>508</v>
      </c>
    </row>
    <row r="4" spans="1:94" s="110" customFormat="1" ht="45" customHeight="1">
      <c r="A4" s="112" t="str">
        <f>'A型（雇用型）'!U3</f>
        <v>X－９９</v>
      </c>
      <c r="B4" s="112">
        <f>'A型（雇用型）'!F7</f>
        <v>1234567890</v>
      </c>
      <c r="C4" s="113" t="str">
        <f>'A型（雇用型）'!F8</f>
        <v>就労Ａ型（雇用型）</v>
      </c>
      <c r="D4" s="113" t="str">
        <f>'A型（雇用型）'!N7</f>
        <v>県庁事業所</v>
      </c>
      <c r="E4" s="113" t="str">
        <f>'A型（雇用型）'!U7</f>
        <v>さいたま市</v>
      </c>
      <c r="F4" s="113" t="str">
        <f>'A型（雇用型）'!F10</f>
        <v>社会福祉法人彩の国埼玉</v>
      </c>
      <c r="G4" s="123" t="str">
        <f>'A型（雇用型）'!E9</f>
        <v>社会福祉法人（社協以外）</v>
      </c>
      <c r="H4" s="185">
        <f>'A型（雇用型）'!K9</f>
        <v>9987654322110</v>
      </c>
      <c r="I4" s="113" t="str">
        <f>'A型（雇用型）'!M11</f>
        <v>048-830-3556</v>
      </c>
      <c r="J4" s="114" t="str">
        <f>'A型（雇用型）'!T11</f>
        <v>048-830-4783</v>
      </c>
      <c r="K4" s="113" t="str">
        <f>'A型（雇用型）'!R10</f>
        <v>a3300-03@pref.saitama.lg.jp</v>
      </c>
      <c r="L4" s="113" t="str">
        <f>'A型（雇用型）'!F11</f>
        <v>埼玉　太郎</v>
      </c>
      <c r="M4" s="113">
        <f>'A型（雇用型）'!L8</f>
        <v>25</v>
      </c>
      <c r="N4" s="113">
        <f>'A型（雇用型）'!H13</f>
        <v>20</v>
      </c>
      <c r="O4" s="113">
        <f>'A型（雇用型）'!O13</f>
        <v>6</v>
      </c>
      <c r="P4" s="115">
        <f>'A型（雇用型）'!J12</f>
        <v>0</v>
      </c>
      <c r="Q4" s="119">
        <f>'A型（雇用型）'!W12</f>
        <v>0</v>
      </c>
      <c r="R4" s="115" t="str">
        <f>'A型（雇用型）'!Q9</f>
        <v>○</v>
      </c>
      <c r="S4" s="115" t="str">
        <f>'A型（雇用型）'!R9</f>
        <v>○</v>
      </c>
      <c r="T4" s="115" t="str">
        <f>'A型（雇用型）'!S9</f>
        <v>○</v>
      </c>
      <c r="U4" s="115" t="str">
        <f>'A型（雇用型）'!T9</f>
        <v>○</v>
      </c>
      <c r="V4" s="115" t="str">
        <f>'A型（雇用型）'!U9</f>
        <v>○</v>
      </c>
      <c r="W4" s="115" t="str">
        <f>'A型（雇用型）'!V9</f>
        <v>○</v>
      </c>
      <c r="X4" s="115" t="str">
        <f>'A型（雇用型）'!W9</f>
        <v>○</v>
      </c>
      <c r="Y4" s="116">
        <f>'A型（雇用型）'!C21</f>
        <v>30000000</v>
      </c>
      <c r="Z4" s="115" t="str">
        <f>'A型（雇用型）'!G28</f>
        <v>月額</v>
      </c>
      <c r="AA4" s="117">
        <f>'A型（雇用型）'!C28</f>
        <v>27000000</v>
      </c>
      <c r="AB4" s="113">
        <f>'A型（雇用型）'!C34</f>
        <v>231</v>
      </c>
      <c r="AC4" s="186">
        <f>'A型（雇用型）'!F34</f>
        <v>116883.11688311688</v>
      </c>
      <c r="AD4" s="117">
        <f>'A型（雇用型）'!C39</f>
        <v>23220</v>
      </c>
      <c r="AE4" s="186">
        <f>'A型（雇用型）'!F39</f>
        <v>1162.7906976744187</v>
      </c>
      <c r="AF4" s="118" t="str">
        <f>'A型（雇用型）'!D79</f>
        <v>03　お弁当の製造販売</v>
      </c>
      <c r="AG4" s="118" t="str">
        <f>'A型（雇用型）'!J79</f>
        <v>事業所内でのお弁当の製造及び市役所での販売</v>
      </c>
      <c r="AH4" s="119">
        <f>'A型（雇用型）'!V79</f>
        <v>0</v>
      </c>
      <c r="AI4" s="118" t="str">
        <f>'A型（雇用型）'!D80</f>
        <v>11　農作業（事業所内での就労）</v>
      </c>
      <c r="AJ4" s="118" t="str">
        <f>'A型（雇用型）'!J80</f>
        <v>農作物の生産</v>
      </c>
      <c r="AK4" s="119" t="str">
        <f>'A型（雇用型）'!V80</f>
        <v>○</v>
      </c>
      <c r="AL4" s="118" t="str">
        <f>'A型（雇用型）'!D81</f>
        <v>12　農作業（施設外就労）</v>
      </c>
      <c r="AM4" s="118" t="str">
        <f>'A型（雇用型）'!J81</f>
        <v>施設外就労による農家からの請負作業</v>
      </c>
      <c r="AN4" s="119" t="str">
        <f>'A型（雇用型）'!V81</f>
        <v>○</v>
      </c>
      <c r="AO4" s="118" t="str">
        <f>'A型（雇用型）'!D82</f>
        <v>07　清掃、植栽管理</v>
      </c>
      <c r="AP4" s="118" t="str">
        <f>'A型（雇用型）'!J82</f>
        <v>公園の清掃業務</v>
      </c>
      <c r="AQ4" s="119" t="str">
        <f>'A型（雇用型）'!V82</f>
        <v>○</v>
      </c>
      <c r="AR4" s="118" t="str">
        <f>'A型（雇用型）'!D83</f>
        <v>10　内職等の下請け作業</v>
      </c>
      <c r="AS4" s="118" t="str">
        <f>'A型（雇用型）'!J83</f>
        <v>製品の検品・仕分け・梱包作業</v>
      </c>
      <c r="AT4" s="119">
        <f>'A型（雇用型）'!V83</f>
        <v>0</v>
      </c>
      <c r="AU4" s="115" t="str">
        <f>'A型（雇用型）'!I87</f>
        <v>玉ねぎ</v>
      </c>
      <c r="AV4" s="115" t="str">
        <f>'A型（雇用型）'!N87</f>
        <v>じゃがいも</v>
      </c>
      <c r="AW4" s="115">
        <f>'A型（雇用型）'!S87</f>
        <v>0</v>
      </c>
      <c r="AX4" s="115">
        <f>'A型（雇用型）'!I89</f>
        <v>3000</v>
      </c>
      <c r="AY4" s="115" t="str">
        <f>'A型（雇用型）'!I92</f>
        <v>施設外就労を拡大したい</v>
      </c>
      <c r="AZ4" s="118" t="str">
        <f>'A型（雇用型）'!D99</f>
        <v>02　パンの製造販売</v>
      </c>
      <c r="BA4" s="118" t="str">
        <f>'A型（雇用型）'!J99</f>
        <v>栽培した農産物を用いた自家製パンの製造と販売</v>
      </c>
      <c r="BB4" s="118" t="str">
        <f>'A型（雇用型）'!D100</f>
        <v>12　農作業（施設外就労）</v>
      </c>
      <c r="BC4" s="118" t="str">
        <f>'A型（雇用型）'!J100</f>
        <v>農業法人とのつながりを拡充し、新たな農作業の仕事を請け負いたい</v>
      </c>
      <c r="BD4" s="118">
        <f>'A型（雇用型）'!D101</f>
        <v>0</v>
      </c>
      <c r="BE4" s="118">
        <f>'A型（雇用型）'!J101</f>
        <v>0</v>
      </c>
      <c r="BF4" s="118" t="str">
        <f>'A型（雇用型）'!C105</f>
        <v>農業法人とのつながりがあまりない。</v>
      </c>
      <c r="BG4" s="119" t="str">
        <f>'A型（雇用型）'!I108</f>
        <v>○</v>
      </c>
      <c r="BH4" s="115">
        <f>'A型（雇用型）'!L109</f>
        <v>2</v>
      </c>
      <c r="BI4" s="115">
        <f>'A型（雇用型）'!R109</f>
        <v>20</v>
      </c>
      <c r="BJ4" s="126">
        <f>'A型（雇用型）'!$C$24</f>
        <v>3000000</v>
      </c>
      <c r="BK4" s="120" t="str">
        <f>'A型（雇用型）'!$K$43</f>
        <v>○</v>
      </c>
      <c r="BL4" s="117">
        <f>'A型（雇用型）'!C48</f>
        <v>2700000</v>
      </c>
      <c r="BM4" s="124" t="e">
        <f>'A型（雇用型）'!#REF!</f>
        <v>#REF!</v>
      </c>
      <c r="BN4" s="125">
        <f>BL4/Y4</f>
        <v>0.09</v>
      </c>
      <c r="BO4" s="120" t="str">
        <f>'A型（雇用型）'!$C$63</f>
        <v>○</v>
      </c>
      <c r="BP4" s="110">
        <f>'A型（雇用型）'!$C$67</f>
        <v>0.1</v>
      </c>
      <c r="BQ4" s="110">
        <f>'A型（雇用型）'!T14</f>
        <v>0</v>
      </c>
      <c r="BR4" s="110">
        <f>'A型（雇用型）'!V14</f>
        <v>0</v>
      </c>
    </row>
    <row r="5" spans="1:94" s="110" customFormat="1">
      <c r="BQ5" s="54"/>
      <c r="BR5" s="54"/>
    </row>
    <row r="6" spans="1:94" s="110" customFormat="1">
      <c r="BQ6" s="54"/>
      <c r="BR6" s="54"/>
    </row>
    <row r="7" spans="1:94" s="110" customFormat="1">
      <c r="BQ7" s="54"/>
      <c r="BR7" s="54"/>
    </row>
    <row r="8" spans="1:94" s="110" customFormat="1" ht="11.25" customHeight="1">
      <c r="A8" s="108" t="s">
        <v>428</v>
      </c>
      <c r="B8" s="108"/>
      <c r="C8" s="108"/>
      <c r="D8" s="108"/>
      <c r="E8" s="108"/>
      <c r="F8" s="108"/>
      <c r="G8" s="108"/>
      <c r="H8" s="108"/>
      <c r="I8" s="108"/>
      <c r="J8" s="108"/>
      <c r="K8" s="108"/>
      <c r="L8" s="108"/>
      <c r="M8" s="108"/>
      <c r="N8" s="108"/>
      <c r="O8" s="108"/>
      <c r="P8" s="108"/>
      <c r="Q8" s="108"/>
      <c r="R8" s="108"/>
      <c r="S8" s="108"/>
      <c r="T8" s="108"/>
      <c r="U8" s="108"/>
      <c r="V8" s="108"/>
      <c r="W8" s="108"/>
      <c r="X8" s="108"/>
      <c r="Y8" s="108" t="s">
        <v>448</v>
      </c>
      <c r="Z8" s="108" t="s">
        <v>450</v>
      </c>
      <c r="AA8" s="108"/>
      <c r="AB8" s="108" t="s">
        <v>452</v>
      </c>
      <c r="AC8" s="108"/>
      <c r="AD8" s="108"/>
      <c r="AE8" s="108"/>
      <c r="AF8" s="108" t="s">
        <v>461</v>
      </c>
      <c r="AG8" s="108"/>
      <c r="AH8" s="108"/>
      <c r="AI8" s="108" t="s">
        <v>461</v>
      </c>
      <c r="AJ8" s="108"/>
      <c r="AK8" s="108"/>
      <c r="AL8" s="108" t="s">
        <v>461</v>
      </c>
      <c r="AM8" s="108"/>
      <c r="AN8" s="108"/>
      <c r="AO8" s="108" t="s">
        <v>461</v>
      </c>
      <c r="AP8" s="108"/>
      <c r="AQ8" s="108"/>
      <c r="AR8" s="108" t="s">
        <v>461</v>
      </c>
      <c r="AS8" s="108"/>
      <c r="AT8" s="108"/>
      <c r="AU8" s="108" t="s">
        <v>476</v>
      </c>
      <c r="AV8" s="108"/>
      <c r="AW8" s="108"/>
      <c r="AX8" s="108"/>
      <c r="AY8" s="108" t="s">
        <v>476</v>
      </c>
      <c r="AZ8" s="108" t="s">
        <v>478</v>
      </c>
      <c r="BA8" s="108"/>
      <c r="BB8" s="108" t="s">
        <v>478</v>
      </c>
      <c r="BC8" s="108"/>
      <c r="BD8" s="108" t="s">
        <v>478</v>
      </c>
      <c r="BE8" s="108"/>
      <c r="BF8" s="108" t="s">
        <v>485</v>
      </c>
      <c r="BG8" s="108" t="s">
        <v>487</v>
      </c>
      <c r="BH8" s="108"/>
      <c r="BI8" s="108"/>
      <c r="BJ8" s="108" t="s">
        <v>448</v>
      </c>
      <c r="BK8" s="108" t="s">
        <v>492</v>
      </c>
      <c r="BL8" s="108" t="s">
        <v>458</v>
      </c>
      <c r="BM8" s="108"/>
      <c r="BN8" s="108"/>
      <c r="BO8" s="108" t="s">
        <v>460</v>
      </c>
      <c r="BP8" s="108"/>
      <c r="BQ8" s="108" t="s">
        <v>77</v>
      </c>
      <c r="BR8" s="108"/>
      <c r="BS8" s="109"/>
      <c r="BT8" s="109"/>
      <c r="BU8" s="109"/>
      <c r="BV8" s="109"/>
      <c r="BW8" s="109"/>
      <c r="BX8" s="109"/>
    </row>
    <row r="9" spans="1:94" s="71" customFormat="1" ht="22.5" customHeight="1">
      <c r="A9" s="108" t="s">
        <v>429</v>
      </c>
      <c r="B9" s="71" t="s">
        <v>430</v>
      </c>
      <c r="C9" s="71" t="s">
        <v>431</v>
      </c>
      <c r="D9" s="71" t="s">
        <v>432</v>
      </c>
      <c r="E9" s="71" t="s">
        <v>433</v>
      </c>
      <c r="F9" s="71" t="s">
        <v>434</v>
      </c>
      <c r="G9" s="108" t="s">
        <v>435</v>
      </c>
      <c r="H9" s="108" t="s">
        <v>412</v>
      </c>
      <c r="I9" s="108" t="s">
        <v>414</v>
      </c>
      <c r="J9" s="108" t="s">
        <v>415</v>
      </c>
      <c r="K9" s="108" t="s">
        <v>413</v>
      </c>
      <c r="L9" s="108" t="s">
        <v>436</v>
      </c>
      <c r="M9" s="108" t="s">
        <v>437</v>
      </c>
      <c r="N9" s="108" t="s">
        <v>416</v>
      </c>
      <c r="O9" s="108" t="s">
        <v>417</v>
      </c>
      <c r="P9" s="108" t="s">
        <v>439</v>
      </c>
      <c r="Q9" s="108" t="s">
        <v>440</v>
      </c>
      <c r="R9" s="108" t="s">
        <v>441</v>
      </c>
      <c r="S9" s="108" t="s">
        <v>442</v>
      </c>
      <c r="T9" s="108" t="s">
        <v>443</v>
      </c>
      <c r="U9" s="108" t="s">
        <v>444</v>
      </c>
      <c r="V9" s="108" t="s">
        <v>445</v>
      </c>
      <c r="W9" s="108" t="s">
        <v>446</v>
      </c>
      <c r="X9" s="108" t="s">
        <v>447</v>
      </c>
      <c r="Y9" s="108" t="s">
        <v>449</v>
      </c>
      <c r="Z9" s="108" t="s">
        <v>451</v>
      </c>
      <c r="AA9" s="108" t="s">
        <v>418</v>
      </c>
      <c r="AB9" s="108" t="s">
        <v>453</v>
      </c>
      <c r="AC9" s="108" t="s">
        <v>454</v>
      </c>
      <c r="AD9" s="108" t="s">
        <v>455</v>
      </c>
      <c r="AE9" s="108" t="s">
        <v>456</v>
      </c>
      <c r="AF9" s="108" t="s">
        <v>462</v>
      </c>
      <c r="AG9" s="108" t="s">
        <v>420</v>
      </c>
      <c r="AH9" s="108" t="s">
        <v>463</v>
      </c>
      <c r="AI9" s="108" t="s">
        <v>464</v>
      </c>
      <c r="AJ9" s="108" t="s">
        <v>465</v>
      </c>
      <c r="AK9" s="108" t="s">
        <v>466</v>
      </c>
      <c r="AL9" s="108" t="s">
        <v>467</v>
      </c>
      <c r="AM9" s="108" t="s">
        <v>468</v>
      </c>
      <c r="AN9" s="108" t="s">
        <v>472</v>
      </c>
      <c r="AO9" s="108" t="s">
        <v>470</v>
      </c>
      <c r="AP9" s="108" t="s">
        <v>471</v>
      </c>
      <c r="AQ9" s="108" t="s">
        <v>469</v>
      </c>
      <c r="AR9" s="108" t="s">
        <v>473</v>
      </c>
      <c r="AS9" s="108" t="s">
        <v>474</v>
      </c>
      <c r="AT9" s="108" t="s">
        <v>475</v>
      </c>
      <c r="AU9" s="108" t="s">
        <v>421</v>
      </c>
      <c r="AV9" s="108" t="s">
        <v>422</v>
      </c>
      <c r="AW9" s="108" t="s">
        <v>423</v>
      </c>
      <c r="AX9" s="108" t="s">
        <v>424</v>
      </c>
      <c r="AY9" s="108" t="s">
        <v>477</v>
      </c>
      <c r="AZ9" s="108" t="s">
        <v>479</v>
      </c>
      <c r="BA9" s="108" t="s">
        <v>480</v>
      </c>
      <c r="BB9" s="108" t="s">
        <v>481</v>
      </c>
      <c r="BC9" s="108" t="s">
        <v>482</v>
      </c>
      <c r="BD9" s="108" t="s">
        <v>483</v>
      </c>
      <c r="BE9" s="108" t="s">
        <v>484</v>
      </c>
      <c r="BF9" s="108" t="s">
        <v>425</v>
      </c>
      <c r="BG9" s="108" t="s">
        <v>486</v>
      </c>
      <c r="BH9" s="108" t="s">
        <v>426</v>
      </c>
      <c r="BI9" s="108" t="s">
        <v>427</v>
      </c>
      <c r="BJ9" s="108" t="s">
        <v>490</v>
      </c>
      <c r="BK9" s="108" t="s">
        <v>491</v>
      </c>
      <c r="BL9" s="108" t="s">
        <v>419</v>
      </c>
      <c r="BM9" s="108" t="s">
        <v>493</v>
      </c>
      <c r="BN9" s="108" t="s">
        <v>514</v>
      </c>
      <c r="BO9" s="108" t="s">
        <v>459</v>
      </c>
      <c r="BP9" s="108" t="s">
        <v>494</v>
      </c>
      <c r="BQ9" s="108" t="s">
        <v>510</v>
      </c>
      <c r="BR9" s="108" t="s">
        <v>511</v>
      </c>
      <c r="BS9" s="108"/>
      <c r="BT9" s="108"/>
      <c r="BU9" s="108"/>
      <c r="BV9" s="108"/>
      <c r="BW9" s="108"/>
      <c r="BX9" s="108"/>
    </row>
    <row r="10" spans="1:94" ht="78.75" hidden="1" customHeight="1">
      <c r="A10" s="79" t="s">
        <v>93</v>
      </c>
      <c r="B10" s="77" t="s">
        <v>331</v>
      </c>
      <c r="C10" s="76" t="s">
        <v>5</v>
      </c>
      <c r="D10" s="77" t="s">
        <v>65</v>
      </c>
      <c r="E10" s="77" t="s">
        <v>2</v>
      </c>
      <c r="F10" s="77" t="s">
        <v>6</v>
      </c>
      <c r="G10" s="80" t="s">
        <v>331</v>
      </c>
      <c r="H10" s="80"/>
      <c r="I10" s="80" t="s">
        <v>7</v>
      </c>
      <c r="J10" s="80" t="s">
        <v>8</v>
      </c>
      <c r="K10" s="80" t="s">
        <v>17</v>
      </c>
      <c r="L10" s="80" t="s">
        <v>9</v>
      </c>
      <c r="M10" s="80" t="s">
        <v>6</v>
      </c>
      <c r="N10" s="80" t="s">
        <v>52</v>
      </c>
      <c r="O10" s="80" t="s">
        <v>53</v>
      </c>
      <c r="P10" s="80" t="s">
        <v>49</v>
      </c>
      <c r="Q10" s="80" t="s">
        <v>50</v>
      </c>
      <c r="R10" s="81" t="s">
        <v>41</v>
      </c>
      <c r="S10" s="81" t="s">
        <v>42</v>
      </c>
      <c r="T10" s="81" t="s">
        <v>43</v>
      </c>
      <c r="U10" s="81" t="s">
        <v>44</v>
      </c>
      <c r="V10" s="81" t="s">
        <v>45</v>
      </c>
      <c r="W10" s="81" t="s">
        <v>46</v>
      </c>
      <c r="X10" s="81" t="s">
        <v>47</v>
      </c>
      <c r="Y10" s="82" t="s">
        <v>320</v>
      </c>
      <c r="Z10" s="80" t="s">
        <v>318</v>
      </c>
      <c r="AA10" s="80" t="s">
        <v>48</v>
      </c>
      <c r="AB10" s="80" t="s">
        <v>24</v>
      </c>
      <c r="AC10" s="80" t="s">
        <v>3</v>
      </c>
      <c r="AD10" s="80" t="s">
        <v>319</v>
      </c>
      <c r="AE10" s="80" t="s">
        <v>25</v>
      </c>
      <c r="AF10" s="80" t="s">
        <v>26</v>
      </c>
      <c r="AG10" s="80" t="s">
        <v>27</v>
      </c>
      <c r="AH10" s="80" t="s">
        <v>54</v>
      </c>
      <c r="AI10" s="80" t="s">
        <v>28</v>
      </c>
      <c r="AJ10" s="80" t="s">
        <v>29</v>
      </c>
      <c r="AK10" s="80" t="s">
        <v>55</v>
      </c>
      <c r="AL10" s="80" t="s">
        <v>30</v>
      </c>
      <c r="AM10" s="80" t="s">
        <v>31</v>
      </c>
      <c r="AN10" s="80" t="s">
        <v>56</v>
      </c>
      <c r="AO10" s="80" t="s">
        <v>32</v>
      </c>
      <c r="AP10" s="80" t="s">
        <v>33</v>
      </c>
      <c r="AQ10" s="80" t="s">
        <v>57</v>
      </c>
      <c r="AR10" s="80" t="s">
        <v>34</v>
      </c>
      <c r="AS10" s="80" t="s">
        <v>35</v>
      </c>
      <c r="AT10" s="80" t="s">
        <v>58</v>
      </c>
      <c r="AU10" s="80" t="s">
        <v>322</v>
      </c>
      <c r="AV10" s="80" t="s">
        <v>323</v>
      </c>
      <c r="AW10" s="80" t="s">
        <v>324</v>
      </c>
      <c r="AX10" s="80" t="s">
        <v>325</v>
      </c>
      <c r="AY10" s="80" t="s">
        <v>326</v>
      </c>
      <c r="AZ10" s="80" t="s">
        <v>26</v>
      </c>
      <c r="BA10" s="80" t="s">
        <v>27</v>
      </c>
      <c r="BB10" s="80" t="s">
        <v>28</v>
      </c>
      <c r="BC10" s="80" t="s">
        <v>182</v>
      </c>
      <c r="BD10" s="80" t="s">
        <v>30</v>
      </c>
      <c r="BE10" s="80" t="s">
        <v>183</v>
      </c>
      <c r="BF10" s="80" t="s">
        <v>327</v>
      </c>
      <c r="BG10" s="80" t="s">
        <v>60</v>
      </c>
      <c r="BH10" s="80" t="s">
        <v>61</v>
      </c>
      <c r="BI10" s="80" t="s">
        <v>62</v>
      </c>
      <c r="BJ10" s="83" t="s">
        <v>332</v>
      </c>
      <c r="BK10" s="84" t="s">
        <v>333</v>
      </c>
      <c r="BL10" s="80" t="s">
        <v>321</v>
      </c>
      <c r="BM10" s="84"/>
      <c r="BN10" s="84"/>
      <c r="BO10" s="83" t="s">
        <v>335</v>
      </c>
      <c r="BP10" s="83" t="s">
        <v>334</v>
      </c>
      <c r="BS10" s="73"/>
      <c r="BT10" s="73"/>
      <c r="BU10" s="73"/>
      <c r="BV10" s="73"/>
      <c r="BW10" s="73"/>
      <c r="BX10" s="73"/>
    </row>
    <row r="11" spans="1:94" ht="78.75" hidden="1" customHeight="1">
      <c r="A11" s="79">
        <f>'A型（雇用型）'!U10</f>
        <v>0</v>
      </c>
      <c r="B11" s="79">
        <f>'A型（雇用型）'!F14</f>
        <v>0</v>
      </c>
      <c r="C11" s="85">
        <f>'A型（雇用型）'!F15</f>
        <v>0</v>
      </c>
      <c r="D11" s="85">
        <f>'A型（雇用型）'!N14</f>
        <v>0</v>
      </c>
      <c r="E11" s="85">
        <f>'A型（雇用型）'!T14</f>
        <v>0</v>
      </c>
      <c r="F11" s="85">
        <f>'A型（雇用型）'!P17</f>
        <v>0</v>
      </c>
      <c r="G11" s="85">
        <f>'A型（雇用型）'!F17</f>
        <v>0</v>
      </c>
      <c r="H11" s="85"/>
      <c r="I11" s="85">
        <f>'A型（雇用型）'!M18</f>
        <v>0</v>
      </c>
      <c r="J11" s="86">
        <f>'A型（雇用型）'!T18</f>
        <v>0</v>
      </c>
      <c r="K11" s="85">
        <f>'A型（雇用型）'!F16</f>
        <v>0</v>
      </c>
      <c r="L11" s="85">
        <f>'A型（雇用型）'!F18</f>
        <v>0</v>
      </c>
      <c r="M11" s="85">
        <f>'A型（雇用型）'!L15</f>
        <v>0</v>
      </c>
      <c r="N11" s="85">
        <f>'A型（雇用型）'!H20</f>
        <v>0</v>
      </c>
      <c r="O11" s="85">
        <f>'A型（雇用型）'!N20</f>
        <v>0</v>
      </c>
      <c r="P11" s="80">
        <f>'A型（雇用型）'!J19</f>
        <v>0</v>
      </c>
      <c r="Q11" s="80">
        <f>'A型（雇用型）'!W19</f>
        <v>0</v>
      </c>
      <c r="R11" s="80">
        <f>'A型（雇用型）'!Q16</f>
        <v>0</v>
      </c>
      <c r="S11" s="80">
        <f>'A型（雇用型）'!R16</f>
        <v>0</v>
      </c>
      <c r="T11" s="80">
        <f>'A型（雇用型）'!S16</f>
        <v>0</v>
      </c>
      <c r="U11" s="80">
        <f>'A型（雇用型）'!T16</f>
        <v>0</v>
      </c>
      <c r="V11" s="80">
        <f>'A型（雇用型）'!U16</f>
        <v>0</v>
      </c>
      <c r="W11" s="80">
        <f>'A型（雇用型）'!V16</f>
        <v>0</v>
      </c>
      <c r="X11" s="80">
        <f>'A型（雇用型）'!W16</f>
        <v>0</v>
      </c>
      <c r="Y11" s="87">
        <f>'A型（雇用型）'!C28</f>
        <v>27000000</v>
      </c>
      <c r="Z11" s="80">
        <f>'A型（雇用型）'!G36</f>
        <v>0</v>
      </c>
      <c r="AA11" s="88">
        <f>'A型（雇用型）'!C36</f>
        <v>0</v>
      </c>
      <c r="AB11" s="85" t="str">
        <f>'A型（雇用型）'!C42</f>
        <v>積立金の状況についてお答えください。</v>
      </c>
      <c r="AC11" s="88">
        <f>'A型（雇用型）'!F42</f>
        <v>0</v>
      </c>
      <c r="AD11" s="88" t="str">
        <f>'A型（雇用型）'!C46</f>
        <v>（農福・水福・林福連携に取り組む事業所のみ）
Ｒ６年度 農福・水福・林福連携による生産活動収入総額</v>
      </c>
      <c r="AE11" s="88">
        <f>'A型（雇用型）'!F46</f>
        <v>0</v>
      </c>
      <c r="AF11" s="89">
        <f>'A型（雇用型）'!D86</f>
        <v>0</v>
      </c>
      <c r="AG11" s="89">
        <f>'A型（雇用型）'!J86</f>
        <v>0</v>
      </c>
      <c r="AH11" s="90">
        <f>'A型（雇用型）'!V86</f>
        <v>0</v>
      </c>
      <c r="AI11" s="89">
        <f>'A型（雇用型）'!D87</f>
        <v>0</v>
      </c>
      <c r="AJ11" s="89">
        <f>'A型（雇用型）'!J87</f>
        <v>0</v>
      </c>
      <c r="AK11" s="90">
        <f>'A型（雇用型）'!V87</f>
        <v>0</v>
      </c>
      <c r="AL11" s="89">
        <f>'A型（雇用型）'!D88</f>
        <v>0</v>
      </c>
      <c r="AM11" s="89">
        <f>'A型（雇用型）'!J88</f>
        <v>0</v>
      </c>
      <c r="AN11" s="90">
        <f>'A型（雇用型）'!V88</f>
        <v>0</v>
      </c>
      <c r="AO11" s="89">
        <f>'A型（雇用型）'!D89</f>
        <v>0</v>
      </c>
      <c r="AP11" s="89">
        <f>'A型（雇用型）'!J89</f>
        <v>0</v>
      </c>
      <c r="AQ11" s="90">
        <f>'A型（雇用型）'!V89</f>
        <v>0</v>
      </c>
      <c r="AR11" s="89">
        <f>'A型（雇用型）'!D90</f>
        <v>0</v>
      </c>
      <c r="AS11" s="89">
        <f>'A型（雇用型）'!J90</f>
        <v>0</v>
      </c>
      <c r="AT11" s="90">
        <f>'A型（雇用型）'!V90</f>
        <v>0</v>
      </c>
      <c r="AU11" s="80">
        <f>'A型（雇用型）'!I94</f>
        <v>0</v>
      </c>
      <c r="AV11" s="80">
        <f>'A型（雇用型）'!N94</f>
        <v>0</v>
      </c>
      <c r="AW11" s="80">
        <f>'A型（雇用型）'!S94</f>
        <v>0</v>
      </c>
      <c r="AX11" s="80">
        <f>'A型（雇用型）'!I96</f>
        <v>0</v>
      </c>
      <c r="AY11" s="80">
        <f>'A型（雇用型）'!I99</f>
        <v>0</v>
      </c>
      <c r="AZ11" s="89">
        <f>'A型（雇用型）'!D106</f>
        <v>0</v>
      </c>
      <c r="BA11" s="89">
        <f>'A型（雇用型）'!J106</f>
        <v>0</v>
      </c>
      <c r="BB11" s="89">
        <f>'A型（雇用型）'!D107</f>
        <v>0</v>
      </c>
      <c r="BC11" s="89">
        <f>'A型（雇用型）'!J107</f>
        <v>0</v>
      </c>
      <c r="BD11" s="89">
        <f>'A型（雇用型）'!D108</f>
        <v>0</v>
      </c>
      <c r="BE11" s="89">
        <f>'A型（雇用型）'!J108</f>
        <v>0</v>
      </c>
      <c r="BF11" s="89" t="e">
        <f>'A型（雇用型）'!#REF!</f>
        <v>#REF!</v>
      </c>
      <c r="BG11" s="90" t="e">
        <f>'A型（雇用型）'!#REF!</f>
        <v>#REF!</v>
      </c>
      <c r="BH11" s="80" t="e">
        <f>'A型（雇用型）'!#REF!</f>
        <v>#REF!</v>
      </c>
      <c r="BI11" s="80" t="e">
        <f>'A型（雇用型）'!#REF!</f>
        <v>#REF!</v>
      </c>
      <c r="BJ11" s="91">
        <f>'A型（雇用型）'!$C$24</f>
        <v>3000000</v>
      </c>
      <c r="BK11" s="92" t="str">
        <f>'A型（雇用型）'!$K$43</f>
        <v>○</v>
      </c>
      <c r="BL11" s="88" t="str">
        <f>'A型（雇用型）'!C61</f>
        <v>　令和６年度において、令和７年３月３１日時点の運営規程において在宅で実施する訓練及び支援内容が明記されていれば、○印を選択してください。</v>
      </c>
      <c r="BM11" s="93" t="e">
        <f>'A型（雇用型）'!#REF!</f>
        <v>#REF!</v>
      </c>
      <c r="BN11" s="78" t="e">
        <f>BL11/Y11</f>
        <v>#VALUE!</v>
      </c>
      <c r="BO11" s="92" t="str">
        <f>'A型（雇用型）'!$C$63</f>
        <v>○</v>
      </c>
      <c r="BP11" s="73">
        <f>'A型（雇用型）'!$C$67</f>
        <v>0.1</v>
      </c>
      <c r="BS11" s="73"/>
      <c r="BT11" s="73"/>
      <c r="BU11" s="73"/>
      <c r="BV11" s="73"/>
      <c r="BW11" s="73"/>
      <c r="BX11" s="73"/>
    </row>
    <row r="12" spans="1:94">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S12" s="73"/>
      <c r="BT12" s="73"/>
      <c r="BU12" s="73"/>
      <c r="BV12" s="73"/>
      <c r="BW12" s="73"/>
      <c r="BX12" s="73"/>
    </row>
  </sheetData>
  <sheetProtection selectLockedCells="1" selectUnlockedCells="1"/>
  <phoneticPr fontId="2"/>
  <pageMargins left="0.78740157480314965" right="0.78740157480314965" top="0.98425196850393704" bottom="0.98425196850393704" header="0.51181102362204722" footer="0.51181102362204722"/>
  <pageSetup paperSize="9" scale="3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24" activePane="bottomLeft" state="frozen"/>
      <selection pane="bottomLeft" activeCell="E10" sqref="E10"/>
    </sheetView>
  </sheetViews>
  <sheetFormatPr defaultRowHeight="13"/>
  <cols>
    <col min="1" max="2" width="11.453125" customWidth="1"/>
    <col min="3" max="3" width="21.36328125" style="64"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94" t="s">
        <v>367</v>
      </c>
      <c r="B1" s="95"/>
      <c r="C1" s="95"/>
      <c r="D1" s="96"/>
      <c r="E1" s="96"/>
      <c r="F1" s="97"/>
    </row>
    <row r="2" spans="1:10">
      <c r="A2" s="98" t="s">
        <v>5</v>
      </c>
      <c r="B2" s="98" t="s">
        <v>93</v>
      </c>
      <c r="C2" s="98" t="s">
        <v>368</v>
      </c>
      <c r="D2" s="99" t="s">
        <v>369</v>
      </c>
      <c r="E2" s="99" t="s">
        <v>20</v>
      </c>
      <c r="F2" s="100" t="s">
        <v>370</v>
      </c>
      <c r="G2" s="143" t="s">
        <v>515</v>
      </c>
    </row>
    <row r="3" spans="1:10" ht="24">
      <c r="A3" s="144">
        <v>1110201124</v>
      </c>
      <c r="B3" s="144" t="s">
        <v>560</v>
      </c>
      <c r="C3" s="144" t="s">
        <v>561</v>
      </c>
      <c r="D3" s="145" t="s">
        <v>377</v>
      </c>
      <c r="E3" s="146" t="s">
        <v>378</v>
      </c>
      <c r="F3" s="146" t="s">
        <v>211</v>
      </c>
      <c r="G3" s="147" t="s">
        <v>94</v>
      </c>
      <c r="H3">
        <v>1</v>
      </c>
      <c r="J3" s="67" t="s">
        <v>372</v>
      </c>
    </row>
    <row r="4" spans="1:10">
      <c r="A4" s="148">
        <v>1110201918</v>
      </c>
      <c r="B4" s="144" t="s">
        <v>95</v>
      </c>
      <c r="C4" s="144" t="s">
        <v>562</v>
      </c>
      <c r="D4" s="145" t="s">
        <v>247</v>
      </c>
      <c r="E4" s="146" t="s">
        <v>563</v>
      </c>
      <c r="F4" s="146" t="s">
        <v>211</v>
      </c>
      <c r="G4" s="147" t="s">
        <v>94</v>
      </c>
      <c r="H4">
        <v>2</v>
      </c>
      <c r="J4" s="67" t="s">
        <v>365</v>
      </c>
    </row>
    <row r="5" spans="1:10">
      <c r="A5" s="148">
        <v>1110202130</v>
      </c>
      <c r="B5" s="144" t="s">
        <v>96</v>
      </c>
      <c r="C5" s="144" t="s">
        <v>562</v>
      </c>
      <c r="D5" s="145" t="s">
        <v>248</v>
      </c>
      <c r="E5" s="146" t="s">
        <v>249</v>
      </c>
      <c r="F5" s="146" t="s">
        <v>211</v>
      </c>
      <c r="G5" s="147" t="s">
        <v>94</v>
      </c>
      <c r="H5">
        <v>3</v>
      </c>
      <c r="J5" t="s">
        <v>374</v>
      </c>
    </row>
    <row r="6" spans="1:10">
      <c r="A6" s="148">
        <v>1110202262</v>
      </c>
      <c r="B6" s="144" t="s">
        <v>97</v>
      </c>
      <c r="C6" s="144" t="s">
        <v>562</v>
      </c>
      <c r="D6" s="145" t="s">
        <v>564</v>
      </c>
      <c r="E6" s="146" t="s">
        <v>250</v>
      </c>
      <c r="F6" s="146" t="s">
        <v>211</v>
      </c>
      <c r="G6" s="147" t="s">
        <v>94</v>
      </c>
      <c r="H6">
        <v>4</v>
      </c>
      <c r="J6" t="s">
        <v>375</v>
      </c>
    </row>
    <row r="7" spans="1:10">
      <c r="A7" s="144">
        <v>1110202841</v>
      </c>
      <c r="B7" s="144" t="s">
        <v>98</v>
      </c>
      <c r="C7" s="144" t="s">
        <v>562</v>
      </c>
      <c r="D7" s="149" t="s">
        <v>379</v>
      </c>
      <c r="E7" s="150" t="s">
        <v>380</v>
      </c>
      <c r="F7" s="145" t="s">
        <v>371</v>
      </c>
      <c r="G7" s="147" t="s">
        <v>94</v>
      </c>
      <c r="H7">
        <v>5</v>
      </c>
      <c r="J7" t="s">
        <v>376</v>
      </c>
    </row>
    <row r="8" spans="1:10">
      <c r="A8" s="151">
        <v>1110202924</v>
      </c>
      <c r="B8" s="144" t="s">
        <v>99</v>
      </c>
      <c r="C8" s="144" t="s">
        <v>562</v>
      </c>
      <c r="D8" s="149" t="s">
        <v>381</v>
      </c>
      <c r="E8" s="149" t="s">
        <v>382</v>
      </c>
      <c r="F8" s="149" t="s">
        <v>371</v>
      </c>
      <c r="G8" s="147" t="s">
        <v>94</v>
      </c>
      <c r="H8">
        <v>6</v>
      </c>
      <c r="J8" t="s">
        <v>328</v>
      </c>
    </row>
    <row r="9" spans="1:10">
      <c r="A9" s="151">
        <v>1110203088</v>
      </c>
      <c r="B9" s="144" t="s">
        <v>100</v>
      </c>
      <c r="C9" s="144" t="s">
        <v>562</v>
      </c>
      <c r="D9" s="149" t="s">
        <v>565</v>
      </c>
      <c r="E9" s="149" t="s">
        <v>566</v>
      </c>
      <c r="F9" s="149" t="s">
        <v>567</v>
      </c>
      <c r="G9" s="147" t="s">
        <v>94</v>
      </c>
      <c r="H9">
        <v>7</v>
      </c>
    </row>
    <row r="10" spans="1:10">
      <c r="A10" s="151">
        <v>1110203120</v>
      </c>
      <c r="B10" s="144" t="s">
        <v>101</v>
      </c>
      <c r="C10" s="152" t="s">
        <v>568</v>
      </c>
      <c r="D10" s="149" t="s">
        <v>569</v>
      </c>
      <c r="E10" s="149" t="s">
        <v>516</v>
      </c>
      <c r="F10" s="149" t="s">
        <v>567</v>
      </c>
      <c r="G10" s="147" t="s">
        <v>94</v>
      </c>
      <c r="H10">
        <v>8</v>
      </c>
    </row>
    <row r="11" spans="1:10">
      <c r="A11" s="151">
        <v>1110203138</v>
      </c>
      <c r="B11" s="144" t="s">
        <v>102</v>
      </c>
      <c r="C11" s="144" t="s">
        <v>562</v>
      </c>
      <c r="D11" s="149" t="s">
        <v>570</v>
      </c>
      <c r="E11" s="149" t="s">
        <v>571</v>
      </c>
      <c r="F11" s="149" t="s">
        <v>567</v>
      </c>
      <c r="G11" s="147" t="s">
        <v>94</v>
      </c>
      <c r="H11">
        <v>9</v>
      </c>
    </row>
    <row r="12" spans="1:10">
      <c r="A12" s="151">
        <v>1110203179</v>
      </c>
      <c r="B12" s="144" t="s">
        <v>103</v>
      </c>
      <c r="C12" s="144" t="s">
        <v>562</v>
      </c>
      <c r="D12" s="149" t="s">
        <v>572</v>
      </c>
      <c r="E12" s="149" t="s">
        <v>517</v>
      </c>
      <c r="F12" s="149" t="s">
        <v>567</v>
      </c>
      <c r="G12" s="147" t="s">
        <v>94</v>
      </c>
      <c r="H12">
        <v>10</v>
      </c>
    </row>
    <row r="13" spans="1:10">
      <c r="A13" s="153">
        <v>1110203245</v>
      </c>
      <c r="B13" s="144" t="s">
        <v>104</v>
      </c>
      <c r="C13" s="144" t="s">
        <v>562</v>
      </c>
      <c r="D13" s="149" t="s">
        <v>573</v>
      </c>
      <c r="E13" s="150" t="s">
        <v>574</v>
      </c>
      <c r="F13" s="154" t="s">
        <v>373</v>
      </c>
      <c r="G13" s="147" t="s">
        <v>94</v>
      </c>
      <c r="H13">
        <v>11</v>
      </c>
    </row>
    <row r="14" spans="1:10">
      <c r="A14" s="153">
        <v>1110400940</v>
      </c>
      <c r="B14" s="144" t="s">
        <v>105</v>
      </c>
      <c r="C14" s="144" t="s">
        <v>562</v>
      </c>
      <c r="D14" s="149" t="s">
        <v>251</v>
      </c>
      <c r="E14" s="150" t="s">
        <v>575</v>
      </c>
      <c r="F14" s="154" t="s">
        <v>576</v>
      </c>
      <c r="G14" s="147" t="s">
        <v>94</v>
      </c>
      <c r="H14">
        <v>12</v>
      </c>
    </row>
    <row r="15" spans="1:10">
      <c r="A15" s="144">
        <v>1110401047</v>
      </c>
      <c r="B15" s="144" t="s">
        <v>106</v>
      </c>
      <c r="C15" s="144" t="s">
        <v>562</v>
      </c>
      <c r="D15" s="145" t="s">
        <v>251</v>
      </c>
      <c r="E15" s="146" t="s">
        <v>577</v>
      </c>
      <c r="F15" s="146" t="s">
        <v>576</v>
      </c>
      <c r="G15" s="147" t="s">
        <v>94</v>
      </c>
      <c r="H15">
        <v>13</v>
      </c>
    </row>
    <row r="16" spans="1:10">
      <c r="A16" s="144">
        <v>1110401195</v>
      </c>
      <c r="B16" s="144" t="s">
        <v>107</v>
      </c>
      <c r="C16" s="144" t="s">
        <v>578</v>
      </c>
      <c r="D16" s="145" t="s">
        <v>252</v>
      </c>
      <c r="E16" s="146" t="s">
        <v>66</v>
      </c>
      <c r="F16" s="146" t="s">
        <v>213</v>
      </c>
      <c r="G16" s="147" t="s">
        <v>94</v>
      </c>
      <c r="H16">
        <v>14</v>
      </c>
    </row>
    <row r="17" spans="1:8">
      <c r="A17" s="144">
        <v>1110401237</v>
      </c>
      <c r="B17" s="144" t="s">
        <v>108</v>
      </c>
      <c r="C17" s="144" t="s">
        <v>562</v>
      </c>
      <c r="D17" s="145" t="s">
        <v>253</v>
      </c>
      <c r="E17" s="146" t="s">
        <v>254</v>
      </c>
      <c r="F17" s="146" t="s">
        <v>213</v>
      </c>
      <c r="G17" s="147" t="s">
        <v>94</v>
      </c>
      <c r="H17">
        <v>15</v>
      </c>
    </row>
    <row r="18" spans="1:8">
      <c r="A18" s="144">
        <v>1110401294</v>
      </c>
      <c r="B18" s="144" t="s">
        <v>109</v>
      </c>
      <c r="C18" s="152" t="s">
        <v>562</v>
      </c>
      <c r="D18" s="145" t="s">
        <v>255</v>
      </c>
      <c r="E18" s="146" t="s">
        <v>256</v>
      </c>
      <c r="F18" s="146" t="s">
        <v>212</v>
      </c>
      <c r="G18" s="147" t="s">
        <v>94</v>
      </c>
      <c r="H18">
        <v>16</v>
      </c>
    </row>
    <row r="19" spans="1:8">
      <c r="A19" s="144">
        <v>1110401328</v>
      </c>
      <c r="B19" s="144" t="s">
        <v>110</v>
      </c>
      <c r="C19" s="144" t="s">
        <v>568</v>
      </c>
      <c r="D19" s="145" t="s">
        <v>383</v>
      </c>
      <c r="E19" s="146" t="s">
        <v>67</v>
      </c>
      <c r="F19" s="146" t="s">
        <v>212</v>
      </c>
      <c r="G19" s="147" t="s">
        <v>94</v>
      </c>
      <c r="H19">
        <v>17</v>
      </c>
    </row>
    <row r="20" spans="1:8">
      <c r="A20" s="144">
        <v>1110401666</v>
      </c>
      <c r="B20" s="144" t="s">
        <v>111</v>
      </c>
      <c r="C20" s="144" t="s">
        <v>562</v>
      </c>
      <c r="D20" s="149" t="s">
        <v>344</v>
      </c>
      <c r="E20" s="150" t="s">
        <v>579</v>
      </c>
      <c r="F20" s="146" t="s">
        <v>212</v>
      </c>
      <c r="G20" s="147" t="s">
        <v>94</v>
      </c>
      <c r="H20">
        <v>18</v>
      </c>
    </row>
    <row r="21" spans="1:8">
      <c r="A21" s="144">
        <v>1110401948</v>
      </c>
      <c r="B21" s="144" t="s">
        <v>112</v>
      </c>
      <c r="C21" s="144" t="s">
        <v>562</v>
      </c>
      <c r="D21" s="149" t="s">
        <v>580</v>
      </c>
      <c r="E21" s="150" t="s">
        <v>384</v>
      </c>
      <c r="F21" s="154" t="s">
        <v>581</v>
      </c>
      <c r="G21" s="147" t="s">
        <v>94</v>
      </c>
      <c r="H21">
        <v>19</v>
      </c>
    </row>
    <row r="22" spans="1:8">
      <c r="A22" s="144">
        <v>1110402144</v>
      </c>
      <c r="B22" s="144" t="s">
        <v>113</v>
      </c>
      <c r="C22" s="144" t="s">
        <v>562</v>
      </c>
      <c r="D22" s="149" t="s">
        <v>582</v>
      </c>
      <c r="E22" s="155" t="s">
        <v>583</v>
      </c>
      <c r="F22" s="146" t="s">
        <v>584</v>
      </c>
      <c r="G22" s="147" t="s">
        <v>94</v>
      </c>
      <c r="H22">
        <v>20</v>
      </c>
    </row>
    <row r="23" spans="1:8">
      <c r="A23" s="148">
        <v>1110601026</v>
      </c>
      <c r="B23" s="144" t="s">
        <v>114</v>
      </c>
      <c r="C23" s="144" t="s">
        <v>562</v>
      </c>
      <c r="D23" s="145" t="s">
        <v>257</v>
      </c>
      <c r="E23" s="146" t="s">
        <v>518</v>
      </c>
      <c r="F23" s="146" t="s">
        <v>217</v>
      </c>
      <c r="G23" s="147" t="s">
        <v>94</v>
      </c>
      <c r="H23">
        <v>21</v>
      </c>
    </row>
    <row r="24" spans="1:8">
      <c r="A24" s="148">
        <v>1110601034</v>
      </c>
      <c r="B24" s="144" t="s">
        <v>115</v>
      </c>
      <c r="C24" s="144" t="s">
        <v>562</v>
      </c>
      <c r="D24" s="145" t="s">
        <v>247</v>
      </c>
      <c r="E24" s="146" t="s">
        <v>585</v>
      </c>
      <c r="F24" s="146" t="s">
        <v>217</v>
      </c>
      <c r="G24" s="147" t="s">
        <v>94</v>
      </c>
      <c r="H24">
        <v>22</v>
      </c>
    </row>
    <row r="25" spans="1:8">
      <c r="A25" s="148">
        <v>1110601083</v>
      </c>
      <c r="B25" s="144" t="s">
        <v>116</v>
      </c>
      <c r="C25" s="144" t="s">
        <v>562</v>
      </c>
      <c r="D25" s="145" t="s">
        <v>257</v>
      </c>
      <c r="E25" s="146" t="s">
        <v>519</v>
      </c>
      <c r="F25" s="146" t="s">
        <v>217</v>
      </c>
      <c r="G25" s="147" t="s">
        <v>94</v>
      </c>
      <c r="H25">
        <v>23</v>
      </c>
    </row>
    <row r="26" spans="1:8">
      <c r="A26" s="148">
        <v>1110601158</v>
      </c>
      <c r="B26" s="144" t="s">
        <v>117</v>
      </c>
      <c r="C26" s="144" t="s">
        <v>562</v>
      </c>
      <c r="D26" s="145" t="s">
        <v>257</v>
      </c>
      <c r="E26" s="146" t="s">
        <v>520</v>
      </c>
      <c r="F26" s="146" t="s">
        <v>217</v>
      </c>
      <c r="G26" s="147" t="s">
        <v>94</v>
      </c>
      <c r="H26">
        <v>24</v>
      </c>
    </row>
    <row r="27" spans="1:8">
      <c r="A27" s="148">
        <v>1110601638</v>
      </c>
      <c r="B27" s="144" t="s">
        <v>118</v>
      </c>
      <c r="C27" s="144" t="s">
        <v>562</v>
      </c>
      <c r="D27" s="145" t="s">
        <v>345</v>
      </c>
      <c r="E27" s="146" t="s">
        <v>586</v>
      </c>
      <c r="F27" s="146" t="s">
        <v>217</v>
      </c>
      <c r="G27" s="147" t="s">
        <v>94</v>
      </c>
      <c r="H27">
        <v>25</v>
      </c>
    </row>
    <row r="28" spans="1:8">
      <c r="A28" s="148">
        <v>1110601711</v>
      </c>
      <c r="B28" s="144" t="s">
        <v>119</v>
      </c>
      <c r="C28" s="144" t="s">
        <v>562</v>
      </c>
      <c r="D28" s="145" t="s">
        <v>385</v>
      </c>
      <c r="E28" s="146" t="s">
        <v>587</v>
      </c>
      <c r="F28" s="146" t="s">
        <v>217</v>
      </c>
      <c r="G28" s="147" t="s">
        <v>94</v>
      </c>
      <c r="H28">
        <v>26</v>
      </c>
    </row>
    <row r="29" spans="1:8">
      <c r="A29" s="148">
        <v>1110601729</v>
      </c>
      <c r="B29" s="144" t="s">
        <v>120</v>
      </c>
      <c r="C29" s="152" t="s">
        <v>568</v>
      </c>
      <c r="D29" s="145" t="s">
        <v>386</v>
      </c>
      <c r="E29" s="146" t="s">
        <v>588</v>
      </c>
      <c r="F29" s="146" t="s">
        <v>217</v>
      </c>
      <c r="G29" s="147" t="s">
        <v>94</v>
      </c>
      <c r="H29">
        <v>27</v>
      </c>
    </row>
    <row r="30" spans="1:8" ht="24">
      <c r="A30" s="148">
        <v>1110800677</v>
      </c>
      <c r="B30" s="144" t="s">
        <v>121</v>
      </c>
      <c r="C30" s="144" t="s">
        <v>562</v>
      </c>
      <c r="D30" s="145" t="s">
        <v>258</v>
      </c>
      <c r="E30" s="146" t="s">
        <v>259</v>
      </c>
      <c r="F30" s="146" t="s">
        <v>218</v>
      </c>
      <c r="G30" s="147" t="s">
        <v>94</v>
      </c>
      <c r="H30">
        <v>28</v>
      </c>
    </row>
    <row r="31" spans="1:8">
      <c r="A31" s="148">
        <v>1110800776</v>
      </c>
      <c r="B31" s="144" t="s">
        <v>122</v>
      </c>
      <c r="C31" s="144" t="s">
        <v>562</v>
      </c>
      <c r="D31" s="145" t="s">
        <v>260</v>
      </c>
      <c r="E31" s="146" t="s">
        <v>521</v>
      </c>
      <c r="F31" s="146" t="s">
        <v>218</v>
      </c>
      <c r="G31" s="147" t="s">
        <v>94</v>
      </c>
      <c r="H31">
        <v>29</v>
      </c>
    </row>
    <row r="32" spans="1:8">
      <c r="A32" s="144">
        <v>1110800966</v>
      </c>
      <c r="B32" s="144" t="s">
        <v>123</v>
      </c>
      <c r="C32" s="144" t="s">
        <v>562</v>
      </c>
      <c r="D32" s="149" t="s">
        <v>261</v>
      </c>
      <c r="E32" s="150" t="s">
        <v>262</v>
      </c>
      <c r="F32" s="146" t="s">
        <v>219</v>
      </c>
      <c r="G32" s="147" t="s">
        <v>94</v>
      </c>
      <c r="H32">
        <v>30</v>
      </c>
    </row>
    <row r="33" spans="1:8">
      <c r="A33" s="144">
        <v>1110801048</v>
      </c>
      <c r="B33" s="144" t="s">
        <v>124</v>
      </c>
      <c r="C33" s="144" t="s">
        <v>562</v>
      </c>
      <c r="D33" s="156" t="s">
        <v>261</v>
      </c>
      <c r="E33" s="156" t="s">
        <v>263</v>
      </c>
      <c r="F33" s="157" t="s">
        <v>219</v>
      </c>
      <c r="G33" s="147" t="s">
        <v>94</v>
      </c>
      <c r="H33">
        <v>31</v>
      </c>
    </row>
    <row r="34" spans="1:8">
      <c r="A34" s="144">
        <v>1110801089</v>
      </c>
      <c r="B34" s="144" t="s">
        <v>125</v>
      </c>
      <c r="C34" s="144" t="s">
        <v>562</v>
      </c>
      <c r="D34" s="156" t="s">
        <v>264</v>
      </c>
      <c r="E34" s="156" t="s">
        <v>265</v>
      </c>
      <c r="F34" s="157" t="s">
        <v>219</v>
      </c>
      <c r="G34" s="147" t="s">
        <v>94</v>
      </c>
      <c r="H34">
        <v>32</v>
      </c>
    </row>
    <row r="35" spans="1:8">
      <c r="A35" s="144">
        <v>1110801113</v>
      </c>
      <c r="B35" s="144" t="s">
        <v>126</v>
      </c>
      <c r="C35" s="144" t="s">
        <v>562</v>
      </c>
      <c r="D35" s="157" t="s">
        <v>264</v>
      </c>
      <c r="E35" s="156" t="s">
        <v>266</v>
      </c>
      <c r="F35" s="157" t="s">
        <v>219</v>
      </c>
      <c r="G35" s="147" t="s">
        <v>94</v>
      </c>
      <c r="H35">
        <v>33</v>
      </c>
    </row>
    <row r="36" spans="1:8">
      <c r="A36" s="144">
        <v>1110801139</v>
      </c>
      <c r="B36" s="144" t="s">
        <v>127</v>
      </c>
      <c r="C36" s="144" t="s">
        <v>562</v>
      </c>
      <c r="D36" s="157" t="s">
        <v>261</v>
      </c>
      <c r="E36" s="156" t="s">
        <v>267</v>
      </c>
      <c r="F36" s="157" t="s">
        <v>219</v>
      </c>
      <c r="G36" s="147" t="s">
        <v>94</v>
      </c>
      <c r="H36">
        <v>34</v>
      </c>
    </row>
    <row r="37" spans="1:8">
      <c r="A37" s="144">
        <v>1110801477</v>
      </c>
      <c r="B37" s="144" t="s">
        <v>128</v>
      </c>
      <c r="C37" s="144" t="s">
        <v>562</v>
      </c>
      <c r="D37" s="156" t="s">
        <v>346</v>
      </c>
      <c r="E37" s="156" t="s">
        <v>589</v>
      </c>
      <c r="F37" s="157" t="s">
        <v>219</v>
      </c>
      <c r="G37" s="147" t="s">
        <v>94</v>
      </c>
      <c r="H37">
        <v>35</v>
      </c>
    </row>
    <row r="38" spans="1:8">
      <c r="A38" s="144">
        <v>1110801642</v>
      </c>
      <c r="B38" s="144" t="s">
        <v>129</v>
      </c>
      <c r="C38" s="144" t="s">
        <v>562</v>
      </c>
      <c r="D38" s="149" t="s">
        <v>347</v>
      </c>
      <c r="E38" s="150" t="s">
        <v>590</v>
      </c>
      <c r="F38" s="146" t="s">
        <v>218</v>
      </c>
      <c r="G38" s="147" t="s">
        <v>94</v>
      </c>
      <c r="H38">
        <v>36</v>
      </c>
    </row>
    <row r="39" spans="1:8">
      <c r="A39" s="144">
        <v>1110801741</v>
      </c>
      <c r="B39" s="144" t="s">
        <v>130</v>
      </c>
      <c r="C39" s="144" t="s">
        <v>562</v>
      </c>
      <c r="D39" s="145" t="s">
        <v>348</v>
      </c>
      <c r="E39" s="150" t="s">
        <v>591</v>
      </c>
      <c r="F39" s="146" t="s">
        <v>218</v>
      </c>
      <c r="G39" s="147" t="s">
        <v>94</v>
      </c>
      <c r="H39">
        <v>37</v>
      </c>
    </row>
    <row r="40" spans="1:8">
      <c r="A40" s="153">
        <v>1110801915</v>
      </c>
      <c r="B40" s="144" t="s">
        <v>131</v>
      </c>
      <c r="C40" s="144" t="s">
        <v>562</v>
      </c>
      <c r="D40" s="149" t="s">
        <v>388</v>
      </c>
      <c r="E40" s="150" t="s">
        <v>389</v>
      </c>
      <c r="F40" s="146" t="s">
        <v>218</v>
      </c>
      <c r="G40" s="147" t="s">
        <v>94</v>
      </c>
      <c r="H40">
        <v>38</v>
      </c>
    </row>
    <row r="41" spans="1:8" ht="24">
      <c r="A41" s="144">
        <v>1110802004</v>
      </c>
      <c r="B41" s="144" t="s">
        <v>132</v>
      </c>
      <c r="C41" s="144" t="s">
        <v>562</v>
      </c>
      <c r="D41" s="149" t="s">
        <v>592</v>
      </c>
      <c r="E41" s="150" t="s">
        <v>522</v>
      </c>
      <c r="F41" s="146" t="s">
        <v>218</v>
      </c>
      <c r="G41" s="147" t="s">
        <v>94</v>
      </c>
      <c r="H41">
        <v>39</v>
      </c>
    </row>
    <row r="42" spans="1:8">
      <c r="A42" s="144">
        <v>1110802129</v>
      </c>
      <c r="B42" s="144" t="s">
        <v>133</v>
      </c>
      <c r="C42" s="144" t="s">
        <v>562</v>
      </c>
      <c r="D42" s="145" t="s">
        <v>593</v>
      </c>
      <c r="E42" s="150" t="s">
        <v>594</v>
      </c>
      <c r="F42" s="146" t="s">
        <v>218</v>
      </c>
      <c r="G42" s="147" t="s">
        <v>94</v>
      </c>
      <c r="H42">
        <v>40</v>
      </c>
    </row>
    <row r="43" spans="1:8">
      <c r="A43" s="144">
        <v>1110900519</v>
      </c>
      <c r="B43" s="144" t="s">
        <v>134</v>
      </c>
      <c r="C43" s="144" t="s">
        <v>562</v>
      </c>
      <c r="D43" s="145" t="s">
        <v>255</v>
      </c>
      <c r="E43" s="150" t="s">
        <v>523</v>
      </c>
      <c r="F43" s="146" t="s">
        <v>214</v>
      </c>
      <c r="G43" s="147" t="s">
        <v>94</v>
      </c>
      <c r="H43">
        <v>41</v>
      </c>
    </row>
    <row r="44" spans="1:8">
      <c r="A44" s="148">
        <v>1111000350</v>
      </c>
      <c r="B44" s="144" t="s">
        <v>135</v>
      </c>
      <c r="C44" s="144" t="s">
        <v>568</v>
      </c>
      <c r="D44" s="145" t="s">
        <v>524</v>
      </c>
      <c r="E44" s="146" t="s">
        <v>268</v>
      </c>
      <c r="F44" s="146" t="s">
        <v>220</v>
      </c>
      <c r="G44" s="147" t="s">
        <v>94</v>
      </c>
      <c r="H44">
        <v>42</v>
      </c>
    </row>
    <row r="45" spans="1:8">
      <c r="A45" s="144">
        <v>1111000483</v>
      </c>
      <c r="B45" s="144" t="s">
        <v>136</v>
      </c>
      <c r="C45" s="152" t="s">
        <v>562</v>
      </c>
      <c r="D45" s="145" t="s">
        <v>595</v>
      </c>
      <c r="E45" s="146" t="s">
        <v>596</v>
      </c>
      <c r="F45" s="146" t="s">
        <v>220</v>
      </c>
      <c r="G45" s="147" t="s">
        <v>94</v>
      </c>
      <c r="H45">
        <v>43</v>
      </c>
    </row>
    <row r="46" spans="1:8">
      <c r="A46" s="144">
        <v>1111200448</v>
      </c>
      <c r="B46" s="144" t="s">
        <v>137</v>
      </c>
      <c r="C46" s="144" t="s">
        <v>562</v>
      </c>
      <c r="D46" s="149" t="s">
        <v>269</v>
      </c>
      <c r="E46" s="150" t="s">
        <v>270</v>
      </c>
      <c r="F46" s="146" t="s">
        <v>221</v>
      </c>
      <c r="G46" s="147" t="s">
        <v>94</v>
      </c>
      <c r="H46">
        <v>44</v>
      </c>
    </row>
    <row r="47" spans="1:8">
      <c r="A47" s="144">
        <v>1111200455</v>
      </c>
      <c r="B47" s="144" t="s">
        <v>138</v>
      </c>
      <c r="C47" s="144" t="s">
        <v>561</v>
      </c>
      <c r="D47" s="149" t="s">
        <v>271</v>
      </c>
      <c r="E47" s="150" t="s">
        <v>597</v>
      </c>
      <c r="F47" s="146" t="s">
        <v>221</v>
      </c>
      <c r="G47" s="147" t="s">
        <v>94</v>
      </c>
      <c r="H47">
        <v>45</v>
      </c>
    </row>
    <row r="48" spans="1:8">
      <c r="A48" s="144">
        <v>1111200695</v>
      </c>
      <c r="B48" s="144" t="s">
        <v>139</v>
      </c>
      <c r="C48" s="144" t="s">
        <v>562</v>
      </c>
      <c r="D48" s="145" t="s">
        <v>598</v>
      </c>
      <c r="E48" s="146" t="s">
        <v>599</v>
      </c>
      <c r="F48" s="146" t="s">
        <v>221</v>
      </c>
      <c r="G48" s="147" t="s">
        <v>94</v>
      </c>
      <c r="H48">
        <v>46</v>
      </c>
    </row>
    <row r="49" spans="1:8">
      <c r="A49" s="144">
        <v>1111400311</v>
      </c>
      <c r="B49" s="144" t="s">
        <v>140</v>
      </c>
      <c r="C49" s="144" t="s">
        <v>562</v>
      </c>
      <c r="D49" s="154" t="s">
        <v>272</v>
      </c>
      <c r="E49" s="154" t="s">
        <v>600</v>
      </c>
      <c r="F49" s="146" t="s">
        <v>227</v>
      </c>
      <c r="G49" s="147" t="s">
        <v>94</v>
      </c>
      <c r="H49">
        <v>47</v>
      </c>
    </row>
    <row r="50" spans="1:8">
      <c r="A50" s="144">
        <v>1111400402</v>
      </c>
      <c r="B50" s="144" t="s">
        <v>141</v>
      </c>
      <c r="C50" s="144" t="s">
        <v>562</v>
      </c>
      <c r="D50" s="149" t="s">
        <v>525</v>
      </c>
      <c r="E50" s="150" t="s">
        <v>601</v>
      </c>
      <c r="F50" s="146" t="s">
        <v>222</v>
      </c>
      <c r="G50" s="147" t="s">
        <v>94</v>
      </c>
      <c r="H50">
        <v>48</v>
      </c>
    </row>
    <row r="51" spans="1:8">
      <c r="A51" s="144">
        <v>1111600761</v>
      </c>
      <c r="B51" s="144" t="s">
        <v>142</v>
      </c>
      <c r="C51" s="144" t="s">
        <v>562</v>
      </c>
      <c r="D51" s="145" t="s">
        <v>273</v>
      </c>
      <c r="E51" s="146" t="s">
        <v>602</v>
      </c>
      <c r="F51" s="146" t="s">
        <v>223</v>
      </c>
      <c r="G51" s="147" t="s">
        <v>94</v>
      </c>
      <c r="H51">
        <v>49</v>
      </c>
    </row>
    <row r="52" spans="1:8">
      <c r="A52" s="148">
        <v>1111601041</v>
      </c>
      <c r="B52" s="144" t="s">
        <v>143</v>
      </c>
      <c r="C52" s="144" t="s">
        <v>562</v>
      </c>
      <c r="D52" s="145" t="s">
        <v>390</v>
      </c>
      <c r="E52" s="146" t="s">
        <v>391</v>
      </c>
      <c r="F52" s="146" t="s">
        <v>223</v>
      </c>
      <c r="G52" s="147" t="s">
        <v>94</v>
      </c>
      <c r="H52">
        <v>50</v>
      </c>
    </row>
    <row r="53" spans="1:8">
      <c r="A53" s="144">
        <v>1111700777</v>
      </c>
      <c r="B53" s="144" t="s">
        <v>144</v>
      </c>
      <c r="C53" s="144" t="s">
        <v>562</v>
      </c>
      <c r="D53" s="149" t="s">
        <v>392</v>
      </c>
      <c r="E53" s="150" t="s">
        <v>603</v>
      </c>
      <c r="F53" s="146" t="s">
        <v>224</v>
      </c>
      <c r="G53" s="147" t="s">
        <v>94</v>
      </c>
      <c r="H53">
        <v>51</v>
      </c>
    </row>
    <row r="54" spans="1:8">
      <c r="A54" s="144">
        <v>1111800593</v>
      </c>
      <c r="B54" s="144" t="s">
        <v>145</v>
      </c>
      <c r="C54" s="144" t="s">
        <v>562</v>
      </c>
      <c r="D54" s="149" t="s">
        <v>274</v>
      </c>
      <c r="E54" s="150" t="s">
        <v>604</v>
      </c>
      <c r="F54" s="146" t="s">
        <v>225</v>
      </c>
      <c r="G54" s="147" t="s">
        <v>94</v>
      </c>
      <c r="H54">
        <v>52</v>
      </c>
    </row>
    <row r="55" spans="1:8">
      <c r="A55" s="148">
        <v>1111800619</v>
      </c>
      <c r="B55" s="144" t="s">
        <v>146</v>
      </c>
      <c r="C55" s="144" t="s">
        <v>562</v>
      </c>
      <c r="D55" s="145" t="s">
        <v>275</v>
      </c>
      <c r="E55" s="146" t="s">
        <v>605</v>
      </c>
      <c r="F55" s="146" t="s">
        <v>225</v>
      </c>
      <c r="G55" s="147" t="s">
        <v>94</v>
      </c>
      <c r="H55">
        <v>53</v>
      </c>
    </row>
    <row r="56" spans="1:8">
      <c r="A56" s="144">
        <v>1111801252</v>
      </c>
      <c r="B56" s="144" t="s">
        <v>147</v>
      </c>
      <c r="C56" s="144" t="s">
        <v>562</v>
      </c>
      <c r="D56" s="149" t="s">
        <v>526</v>
      </c>
      <c r="E56" s="150" t="s">
        <v>527</v>
      </c>
      <c r="F56" s="146" t="s">
        <v>225</v>
      </c>
      <c r="G56" s="147" t="s">
        <v>94</v>
      </c>
      <c r="H56">
        <v>54</v>
      </c>
    </row>
    <row r="57" spans="1:8">
      <c r="A57" s="144">
        <v>1111801344</v>
      </c>
      <c r="B57" s="144" t="s">
        <v>148</v>
      </c>
      <c r="C57" s="144" t="s">
        <v>562</v>
      </c>
      <c r="D57" s="158" t="s">
        <v>606</v>
      </c>
      <c r="E57" s="158" t="s">
        <v>607</v>
      </c>
      <c r="F57" s="146" t="s">
        <v>225</v>
      </c>
      <c r="G57" s="147" t="s">
        <v>94</v>
      </c>
      <c r="H57">
        <v>55</v>
      </c>
    </row>
    <row r="58" spans="1:8" ht="24">
      <c r="A58" s="144">
        <v>1111801351</v>
      </c>
      <c r="B58" s="144" t="s">
        <v>149</v>
      </c>
      <c r="C58" s="144" t="s">
        <v>561</v>
      </c>
      <c r="D58" s="149" t="s">
        <v>608</v>
      </c>
      <c r="E58" s="150" t="s">
        <v>609</v>
      </c>
      <c r="F58" s="146" t="s">
        <v>225</v>
      </c>
      <c r="G58" s="147" t="s">
        <v>94</v>
      </c>
      <c r="H58">
        <v>56</v>
      </c>
    </row>
    <row r="59" spans="1:8">
      <c r="A59" s="144">
        <v>1111900351</v>
      </c>
      <c r="B59" s="144" t="s">
        <v>150</v>
      </c>
      <c r="C59" s="144" t="s">
        <v>562</v>
      </c>
      <c r="D59" s="145" t="s">
        <v>276</v>
      </c>
      <c r="E59" s="146" t="s">
        <v>69</v>
      </c>
      <c r="F59" s="146" t="s">
        <v>226</v>
      </c>
      <c r="G59" s="147" t="s">
        <v>94</v>
      </c>
      <c r="H59">
        <v>57</v>
      </c>
    </row>
    <row r="60" spans="1:8">
      <c r="A60" s="144">
        <v>1112501083</v>
      </c>
      <c r="B60" s="144" t="s">
        <v>151</v>
      </c>
      <c r="C60" s="144" t="s">
        <v>562</v>
      </c>
      <c r="D60" s="149" t="s">
        <v>610</v>
      </c>
      <c r="E60" s="150" t="s">
        <v>611</v>
      </c>
      <c r="F60" s="146" t="s">
        <v>227</v>
      </c>
      <c r="G60" s="147" t="s">
        <v>94</v>
      </c>
      <c r="H60">
        <v>58</v>
      </c>
    </row>
    <row r="61" spans="1:8">
      <c r="A61" s="144">
        <v>1112501166</v>
      </c>
      <c r="B61" s="144" t="s">
        <v>152</v>
      </c>
      <c r="C61" s="144" t="s">
        <v>562</v>
      </c>
      <c r="D61" s="149" t="s">
        <v>277</v>
      </c>
      <c r="E61" s="150" t="s">
        <v>278</v>
      </c>
      <c r="F61" s="146" t="s">
        <v>227</v>
      </c>
      <c r="G61" s="147" t="s">
        <v>94</v>
      </c>
      <c r="H61">
        <v>59</v>
      </c>
    </row>
    <row r="62" spans="1:8">
      <c r="A62" s="144">
        <v>1112501794</v>
      </c>
      <c r="B62" s="144" t="s">
        <v>153</v>
      </c>
      <c r="C62" s="144" t="s">
        <v>562</v>
      </c>
      <c r="D62" s="145" t="s">
        <v>528</v>
      </c>
      <c r="E62" s="145" t="s">
        <v>529</v>
      </c>
      <c r="F62" s="146" t="s">
        <v>530</v>
      </c>
      <c r="G62" s="147" t="s">
        <v>94</v>
      </c>
      <c r="H62">
        <v>60</v>
      </c>
    </row>
    <row r="63" spans="1:8">
      <c r="A63" s="144">
        <v>1112700461</v>
      </c>
      <c r="B63" s="144" t="s">
        <v>154</v>
      </c>
      <c r="C63" s="144" t="s">
        <v>562</v>
      </c>
      <c r="D63" s="149" t="s">
        <v>280</v>
      </c>
      <c r="E63" s="150" t="s">
        <v>281</v>
      </c>
      <c r="F63" s="146" t="s">
        <v>282</v>
      </c>
      <c r="G63" s="147" t="s">
        <v>94</v>
      </c>
      <c r="H63">
        <v>61</v>
      </c>
    </row>
    <row r="64" spans="1:8">
      <c r="A64" s="153">
        <v>1112700487</v>
      </c>
      <c r="B64" s="144" t="s">
        <v>155</v>
      </c>
      <c r="C64" s="144" t="s">
        <v>562</v>
      </c>
      <c r="D64" s="145" t="s">
        <v>280</v>
      </c>
      <c r="E64" s="150" t="s">
        <v>283</v>
      </c>
      <c r="F64" s="146" t="s">
        <v>282</v>
      </c>
      <c r="G64" s="147" t="s">
        <v>94</v>
      </c>
      <c r="H64">
        <v>62</v>
      </c>
    </row>
    <row r="65" spans="1:8">
      <c r="A65" s="144">
        <v>1112800329</v>
      </c>
      <c r="B65" s="144" t="s">
        <v>156</v>
      </c>
      <c r="C65" s="144" t="s">
        <v>578</v>
      </c>
      <c r="D65" s="149" t="s">
        <v>228</v>
      </c>
      <c r="E65" s="150" t="s">
        <v>284</v>
      </c>
      <c r="F65" s="146" t="s">
        <v>230</v>
      </c>
      <c r="G65" s="147" t="s">
        <v>94</v>
      </c>
      <c r="H65">
        <v>63</v>
      </c>
    </row>
    <row r="66" spans="1:8">
      <c r="A66" s="144">
        <v>1112800519</v>
      </c>
      <c r="B66" s="144" t="s">
        <v>157</v>
      </c>
      <c r="C66" s="144" t="s">
        <v>562</v>
      </c>
      <c r="D66" s="149" t="s">
        <v>280</v>
      </c>
      <c r="E66" s="150" t="s">
        <v>285</v>
      </c>
      <c r="F66" s="146" t="s">
        <v>230</v>
      </c>
      <c r="G66" s="147" t="s">
        <v>94</v>
      </c>
      <c r="H66">
        <v>64</v>
      </c>
    </row>
    <row r="67" spans="1:8">
      <c r="A67" s="144">
        <v>1112900467</v>
      </c>
      <c r="B67" s="144" t="s">
        <v>158</v>
      </c>
      <c r="C67" s="144" t="s">
        <v>562</v>
      </c>
      <c r="D67" s="145" t="s">
        <v>349</v>
      </c>
      <c r="E67" s="146" t="s">
        <v>350</v>
      </c>
      <c r="F67" s="146" t="s">
        <v>231</v>
      </c>
      <c r="G67" s="147" t="s">
        <v>94</v>
      </c>
      <c r="H67">
        <v>65</v>
      </c>
    </row>
    <row r="68" spans="1:8">
      <c r="A68" s="144">
        <v>1113000564</v>
      </c>
      <c r="B68" s="144" t="s">
        <v>159</v>
      </c>
      <c r="C68" s="144" t="s">
        <v>562</v>
      </c>
      <c r="D68" s="154" t="s">
        <v>612</v>
      </c>
      <c r="E68" s="154" t="s">
        <v>613</v>
      </c>
      <c r="F68" s="146" t="s">
        <v>232</v>
      </c>
      <c r="G68" s="147" t="s">
        <v>94</v>
      </c>
      <c r="H68">
        <v>66</v>
      </c>
    </row>
    <row r="69" spans="1:8">
      <c r="A69" s="144">
        <v>1113100992</v>
      </c>
      <c r="B69" s="144" t="s">
        <v>160</v>
      </c>
      <c r="C69" s="144" t="s">
        <v>562</v>
      </c>
      <c r="D69" s="149" t="s">
        <v>286</v>
      </c>
      <c r="E69" s="150" t="s">
        <v>70</v>
      </c>
      <c r="F69" s="146" t="s">
        <v>233</v>
      </c>
      <c r="G69" s="147" t="s">
        <v>94</v>
      </c>
      <c r="H69">
        <v>67</v>
      </c>
    </row>
    <row r="70" spans="1:8">
      <c r="A70" s="144">
        <v>1113101073</v>
      </c>
      <c r="B70" s="144" t="s">
        <v>161</v>
      </c>
      <c r="C70" s="144" t="s">
        <v>562</v>
      </c>
      <c r="D70" s="149" t="s">
        <v>531</v>
      </c>
      <c r="E70" s="150" t="s">
        <v>532</v>
      </c>
      <c r="F70" s="146" t="s">
        <v>233</v>
      </c>
      <c r="G70" s="147" t="s">
        <v>94</v>
      </c>
      <c r="H70">
        <v>68</v>
      </c>
    </row>
    <row r="71" spans="1:8">
      <c r="A71" s="144">
        <v>1113101289</v>
      </c>
      <c r="B71" s="144" t="s">
        <v>162</v>
      </c>
      <c r="C71" s="144" t="s">
        <v>562</v>
      </c>
      <c r="D71" s="145" t="s">
        <v>351</v>
      </c>
      <c r="E71" s="146" t="s">
        <v>614</v>
      </c>
      <c r="F71" s="146" t="s">
        <v>233</v>
      </c>
      <c r="G71" s="147" t="s">
        <v>94</v>
      </c>
      <c r="H71">
        <v>69</v>
      </c>
    </row>
    <row r="72" spans="1:8">
      <c r="A72" s="144">
        <v>1113286551</v>
      </c>
      <c r="B72" s="144" t="s">
        <v>163</v>
      </c>
      <c r="C72" s="144" t="s">
        <v>562</v>
      </c>
      <c r="D72" s="149" t="s">
        <v>533</v>
      </c>
      <c r="E72" s="150" t="s">
        <v>615</v>
      </c>
      <c r="F72" s="146" t="s">
        <v>235</v>
      </c>
      <c r="G72" s="147" t="s">
        <v>94</v>
      </c>
      <c r="H72">
        <v>70</v>
      </c>
    </row>
    <row r="73" spans="1:8">
      <c r="A73" s="144">
        <v>1113700296</v>
      </c>
      <c r="B73" s="144" t="s">
        <v>164</v>
      </c>
      <c r="C73" s="144" t="s">
        <v>562</v>
      </c>
      <c r="D73" s="145" t="s">
        <v>287</v>
      </c>
      <c r="E73" s="146" t="s">
        <v>616</v>
      </c>
      <c r="F73" s="146" t="s">
        <v>237</v>
      </c>
      <c r="G73" s="147" t="s">
        <v>94</v>
      </c>
      <c r="H73">
        <v>71</v>
      </c>
    </row>
    <row r="74" spans="1:8">
      <c r="A74" s="144">
        <v>1113800237</v>
      </c>
      <c r="B74" s="144" t="s">
        <v>165</v>
      </c>
      <c r="C74" s="144" t="s">
        <v>562</v>
      </c>
      <c r="D74" s="149" t="s">
        <v>289</v>
      </c>
      <c r="E74" s="150" t="s">
        <v>290</v>
      </c>
      <c r="F74" s="154" t="s">
        <v>236</v>
      </c>
      <c r="G74" s="147" t="s">
        <v>94</v>
      </c>
      <c r="H74">
        <v>72</v>
      </c>
    </row>
    <row r="75" spans="1:8">
      <c r="A75" s="144">
        <v>1113800427</v>
      </c>
      <c r="B75" s="144" t="s">
        <v>166</v>
      </c>
      <c r="C75" s="144" t="s">
        <v>562</v>
      </c>
      <c r="D75" s="149" t="s">
        <v>291</v>
      </c>
      <c r="E75" s="150" t="s">
        <v>543</v>
      </c>
      <c r="F75" s="146" t="s">
        <v>236</v>
      </c>
      <c r="G75" s="147" t="s">
        <v>94</v>
      </c>
      <c r="H75">
        <v>73</v>
      </c>
    </row>
    <row r="76" spans="1:8">
      <c r="A76" s="144">
        <v>1114601204</v>
      </c>
      <c r="B76" s="144" t="s">
        <v>167</v>
      </c>
      <c r="C76" s="144" t="s">
        <v>562</v>
      </c>
      <c r="D76" s="149" t="s">
        <v>617</v>
      </c>
      <c r="E76" s="150" t="s">
        <v>618</v>
      </c>
      <c r="F76" s="146" t="s">
        <v>238</v>
      </c>
      <c r="G76" s="147" t="s">
        <v>94</v>
      </c>
      <c r="H76">
        <v>74</v>
      </c>
    </row>
    <row r="77" spans="1:8">
      <c r="A77" s="148">
        <v>1114900358</v>
      </c>
      <c r="B77" s="144" t="s">
        <v>337</v>
      </c>
      <c r="C77" s="144" t="s">
        <v>562</v>
      </c>
      <c r="D77" s="145" t="s">
        <v>352</v>
      </c>
      <c r="E77" s="146" t="s">
        <v>353</v>
      </c>
      <c r="F77" s="146" t="s">
        <v>239</v>
      </c>
      <c r="G77" s="147" t="s">
        <v>94</v>
      </c>
      <c r="H77">
        <v>75</v>
      </c>
    </row>
    <row r="78" spans="1:8">
      <c r="A78" s="144">
        <v>1115100289</v>
      </c>
      <c r="B78" s="144" t="s">
        <v>338</v>
      </c>
      <c r="C78" s="152" t="s">
        <v>578</v>
      </c>
      <c r="D78" s="149" t="s">
        <v>294</v>
      </c>
      <c r="E78" s="150" t="s">
        <v>619</v>
      </c>
      <c r="F78" s="146" t="s">
        <v>240</v>
      </c>
      <c r="G78" s="147" t="s">
        <v>94</v>
      </c>
      <c r="H78">
        <v>76</v>
      </c>
    </row>
    <row r="79" spans="1:8">
      <c r="A79" s="144">
        <v>1115100958</v>
      </c>
      <c r="B79" s="144" t="s">
        <v>339</v>
      </c>
      <c r="C79" s="144" t="s">
        <v>562</v>
      </c>
      <c r="D79" s="149" t="s">
        <v>620</v>
      </c>
      <c r="E79" s="150" t="s">
        <v>621</v>
      </c>
      <c r="F79" s="146" t="s">
        <v>240</v>
      </c>
      <c r="G79" s="147" t="s">
        <v>94</v>
      </c>
      <c r="H79">
        <v>77</v>
      </c>
    </row>
    <row r="80" spans="1:8">
      <c r="A80" s="148">
        <v>1115200188</v>
      </c>
      <c r="B80" s="144" t="s">
        <v>340</v>
      </c>
      <c r="C80" s="144" t="s">
        <v>562</v>
      </c>
      <c r="D80" s="158" t="s">
        <v>272</v>
      </c>
      <c r="E80" s="158" t="s">
        <v>622</v>
      </c>
      <c r="F80" s="145" t="s">
        <v>241</v>
      </c>
      <c r="G80" s="147" t="s">
        <v>94</v>
      </c>
      <c r="H80">
        <v>78</v>
      </c>
    </row>
    <row r="81" spans="1:8">
      <c r="A81" s="159">
        <v>1116000306</v>
      </c>
      <c r="B81" s="144" t="s">
        <v>356</v>
      </c>
      <c r="C81" s="144" t="s">
        <v>562</v>
      </c>
      <c r="D81" s="158" t="s">
        <v>623</v>
      </c>
      <c r="E81" s="158" t="s">
        <v>295</v>
      </c>
      <c r="F81" s="145" t="s">
        <v>624</v>
      </c>
      <c r="G81" s="147" t="s">
        <v>94</v>
      </c>
      <c r="H81">
        <v>79</v>
      </c>
    </row>
    <row r="82" spans="1:8">
      <c r="A82" s="160">
        <v>1116100262</v>
      </c>
      <c r="B82" s="144" t="s">
        <v>357</v>
      </c>
      <c r="C82" s="144" t="s">
        <v>562</v>
      </c>
      <c r="D82" s="158" t="s">
        <v>354</v>
      </c>
      <c r="E82" s="158" t="s">
        <v>625</v>
      </c>
      <c r="F82" s="161" t="s">
        <v>243</v>
      </c>
      <c r="G82" s="147" t="s">
        <v>94</v>
      </c>
      <c r="H82">
        <v>80</v>
      </c>
    </row>
    <row r="83" spans="1:8">
      <c r="A83" s="148">
        <v>1116400167</v>
      </c>
      <c r="B83" s="144" t="s">
        <v>358</v>
      </c>
      <c r="C83" s="152" t="s">
        <v>568</v>
      </c>
      <c r="D83" s="145" t="s">
        <v>355</v>
      </c>
      <c r="E83" s="145" t="s">
        <v>542</v>
      </c>
      <c r="F83" s="146" t="s">
        <v>244</v>
      </c>
      <c r="G83" s="147" t="s">
        <v>94</v>
      </c>
      <c r="H83">
        <v>81</v>
      </c>
    </row>
    <row r="84" spans="1:8" ht="24">
      <c r="A84" s="162">
        <v>1116400175</v>
      </c>
      <c r="B84" s="144" t="s">
        <v>359</v>
      </c>
      <c r="C84" s="144" t="s">
        <v>562</v>
      </c>
      <c r="D84" s="145" t="s">
        <v>296</v>
      </c>
      <c r="E84" s="145" t="s">
        <v>297</v>
      </c>
      <c r="F84" s="161" t="s">
        <v>244</v>
      </c>
      <c r="G84" s="147" t="s">
        <v>94</v>
      </c>
      <c r="H84">
        <v>82</v>
      </c>
    </row>
    <row r="85" spans="1:8">
      <c r="A85" s="144">
        <v>1116504539</v>
      </c>
      <c r="B85" s="144" t="s">
        <v>393</v>
      </c>
      <c r="C85" s="144" t="s">
        <v>562</v>
      </c>
      <c r="D85" s="149" t="s">
        <v>610</v>
      </c>
      <c r="E85" s="150" t="s">
        <v>626</v>
      </c>
      <c r="F85" s="146" t="s">
        <v>245</v>
      </c>
      <c r="G85" s="147" t="s">
        <v>94</v>
      </c>
      <c r="H85">
        <v>83</v>
      </c>
    </row>
    <row r="86" spans="1:8">
      <c r="A86" s="148">
        <v>1116504943</v>
      </c>
      <c r="B86" s="144" t="s">
        <v>394</v>
      </c>
      <c r="C86" s="144" t="s">
        <v>562</v>
      </c>
      <c r="D86" s="145" t="s">
        <v>610</v>
      </c>
      <c r="E86" s="145" t="s">
        <v>627</v>
      </c>
      <c r="F86" s="161" t="s">
        <v>245</v>
      </c>
      <c r="G86" s="147" t="s">
        <v>94</v>
      </c>
      <c r="H86">
        <v>84</v>
      </c>
    </row>
    <row r="87" spans="1:8">
      <c r="A87" s="148">
        <v>1116505361</v>
      </c>
      <c r="B87" s="144" t="s">
        <v>395</v>
      </c>
      <c r="C87" s="144" t="s">
        <v>562</v>
      </c>
      <c r="D87" s="158" t="s">
        <v>610</v>
      </c>
      <c r="E87" s="158" t="s">
        <v>534</v>
      </c>
      <c r="F87" s="161" t="s">
        <v>245</v>
      </c>
      <c r="G87" s="147" t="s">
        <v>94</v>
      </c>
      <c r="H87">
        <v>85</v>
      </c>
    </row>
    <row r="88" spans="1:8">
      <c r="A88" s="148">
        <v>1116505577</v>
      </c>
      <c r="B88" s="144" t="s">
        <v>396</v>
      </c>
      <c r="C88" s="144" t="s">
        <v>568</v>
      </c>
      <c r="D88" s="145" t="s">
        <v>628</v>
      </c>
      <c r="E88" s="145" t="s">
        <v>629</v>
      </c>
      <c r="F88" s="161" t="s">
        <v>245</v>
      </c>
      <c r="G88" s="147" t="s">
        <v>94</v>
      </c>
      <c r="H88">
        <v>86</v>
      </c>
    </row>
    <row r="89" spans="1:8">
      <c r="A89" s="162">
        <v>1116506369</v>
      </c>
      <c r="B89" s="144" t="s">
        <v>397</v>
      </c>
      <c r="C89" s="144" t="s">
        <v>562</v>
      </c>
      <c r="D89" s="145" t="s">
        <v>630</v>
      </c>
      <c r="E89" s="145" t="s">
        <v>631</v>
      </c>
      <c r="F89" s="161" t="s">
        <v>245</v>
      </c>
      <c r="G89" s="147" t="s">
        <v>94</v>
      </c>
      <c r="H89">
        <v>87</v>
      </c>
    </row>
    <row r="90" spans="1:8">
      <c r="A90" s="148">
        <v>1116506559</v>
      </c>
      <c r="B90" s="144" t="s">
        <v>398</v>
      </c>
      <c r="C90" s="144" t="s">
        <v>562</v>
      </c>
      <c r="D90" s="158" t="s">
        <v>298</v>
      </c>
      <c r="E90" s="158" t="s">
        <v>72</v>
      </c>
      <c r="F90" s="161" t="s">
        <v>245</v>
      </c>
      <c r="G90" s="147" t="s">
        <v>94</v>
      </c>
      <c r="H90">
        <v>88</v>
      </c>
    </row>
    <row r="91" spans="1:8">
      <c r="A91" s="148">
        <v>1116506997</v>
      </c>
      <c r="B91" s="144" t="s">
        <v>399</v>
      </c>
      <c r="C91" s="152" t="s">
        <v>562</v>
      </c>
      <c r="D91" s="145" t="s">
        <v>632</v>
      </c>
      <c r="E91" s="145" t="s">
        <v>633</v>
      </c>
      <c r="F91" s="161" t="s">
        <v>634</v>
      </c>
      <c r="G91" s="147" t="s">
        <v>94</v>
      </c>
      <c r="H91">
        <v>89</v>
      </c>
    </row>
    <row r="92" spans="1:8">
      <c r="A92" s="148">
        <v>1116507086</v>
      </c>
      <c r="B92" s="144" t="s">
        <v>400</v>
      </c>
      <c r="C92" s="144" t="s">
        <v>562</v>
      </c>
      <c r="D92" s="145" t="s">
        <v>299</v>
      </c>
      <c r="E92" s="145" t="s">
        <v>73</v>
      </c>
      <c r="F92" s="161" t="s">
        <v>245</v>
      </c>
      <c r="G92" s="147" t="s">
        <v>94</v>
      </c>
      <c r="H92">
        <v>90</v>
      </c>
    </row>
    <row r="93" spans="1:8">
      <c r="A93" s="148">
        <v>1116507128</v>
      </c>
      <c r="B93" s="144" t="s">
        <v>402</v>
      </c>
      <c r="C93" s="144" t="s">
        <v>562</v>
      </c>
      <c r="D93" s="145" t="s">
        <v>610</v>
      </c>
      <c r="E93" s="145" t="s">
        <v>635</v>
      </c>
      <c r="F93" s="161" t="s">
        <v>245</v>
      </c>
      <c r="G93" s="147" t="s">
        <v>94</v>
      </c>
      <c r="H93">
        <v>91</v>
      </c>
    </row>
    <row r="94" spans="1:8">
      <c r="A94" s="148">
        <v>1116507169</v>
      </c>
      <c r="B94" s="144" t="s">
        <v>535</v>
      </c>
      <c r="C94" s="144" t="s">
        <v>562</v>
      </c>
      <c r="D94" s="145" t="s">
        <v>300</v>
      </c>
      <c r="E94" s="145" t="s">
        <v>301</v>
      </c>
      <c r="F94" s="161" t="s">
        <v>245</v>
      </c>
      <c r="G94" s="147" t="s">
        <v>94</v>
      </c>
      <c r="H94">
        <v>92</v>
      </c>
    </row>
    <row r="95" spans="1:8">
      <c r="A95" s="148">
        <v>1116507342</v>
      </c>
      <c r="B95" s="144" t="s">
        <v>536</v>
      </c>
      <c r="C95" s="152" t="s">
        <v>562</v>
      </c>
      <c r="D95" s="145" t="s">
        <v>636</v>
      </c>
      <c r="E95" s="145" t="s">
        <v>302</v>
      </c>
      <c r="F95" s="161" t="s">
        <v>186</v>
      </c>
      <c r="G95" s="147" t="s">
        <v>94</v>
      </c>
      <c r="H95">
        <v>93</v>
      </c>
    </row>
    <row r="96" spans="1:8">
      <c r="A96" s="148">
        <v>1116507359</v>
      </c>
      <c r="B96" s="144" t="s">
        <v>537</v>
      </c>
      <c r="C96" s="144" t="s">
        <v>562</v>
      </c>
      <c r="D96" s="145" t="s">
        <v>610</v>
      </c>
      <c r="E96" s="145" t="s">
        <v>637</v>
      </c>
      <c r="F96" s="161" t="s">
        <v>186</v>
      </c>
      <c r="G96" s="147" t="s">
        <v>94</v>
      </c>
      <c r="H96">
        <v>94</v>
      </c>
    </row>
    <row r="97" spans="1:8">
      <c r="A97" s="144">
        <v>1116507565</v>
      </c>
      <c r="B97" s="144" t="s">
        <v>538</v>
      </c>
      <c r="C97" s="144" t="s">
        <v>562</v>
      </c>
      <c r="D97" s="149" t="s">
        <v>632</v>
      </c>
      <c r="E97" s="150" t="s">
        <v>638</v>
      </c>
      <c r="F97" s="146" t="s">
        <v>634</v>
      </c>
      <c r="G97" s="147" t="s">
        <v>94</v>
      </c>
      <c r="H97">
        <v>95</v>
      </c>
    </row>
    <row r="98" spans="1:8">
      <c r="A98" s="144">
        <v>1116507623</v>
      </c>
      <c r="B98" s="144" t="s">
        <v>539</v>
      </c>
      <c r="C98" s="144" t="s">
        <v>568</v>
      </c>
      <c r="D98" s="149" t="s">
        <v>639</v>
      </c>
      <c r="E98" s="150" t="s">
        <v>303</v>
      </c>
      <c r="F98" s="146" t="s">
        <v>245</v>
      </c>
      <c r="G98" s="147" t="s">
        <v>94</v>
      </c>
      <c r="H98">
        <v>96</v>
      </c>
    </row>
    <row r="99" spans="1:8" ht="24">
      <c r="A99" s="144">
        <v>1116508068</v>
      </c>
      <c r="B99" s="144" t="s">
        <v>540</v>
      </c>
      <c r="C99" s="144" t="s">
        <v>562</v>
      </c>
      <c r="D99" s="149" t="s">
        <v>640</v>
      </c>
      <c r="E99" s="150" t="s">
        <v>641</v>
      </c>
      <c r="F99" s="146" t="s">
        <v>186</v>
      </c>
      <c r="G99" s="147" t="s">
        <v>94</v>
      </c>
      <c r="H99">
        <v>97</v>
      </c>
    </row>
    <row r="100" spans="1:8">
      <c r="A100" s="163">
        <v>1116508092</v>
      </c>
      <c r="B100" s="163" t="s">
        <v>642</v>
      </c>
      <c r="C100" s="163" t="s">
        <v>562</v>
      </c>
      <c r="D100" s="164" t="s">
        <v>643</v>
      </c>
      <c r="E100" s="165" t="s">
        <v>74</v>
      </c>
      <c r="F100" s="166" t="s">
        <v>186</v>
      </c>
      <c r="G100" s="167" t="s">
        <v>94</v>
      </c>
      <c r="H100">
        <v>98</v>
      </c>
    </row>
    <row r="101" spans="1:8">
      <c r="A101" s="163">
        <v>1116508126</v>
      </c>
      <c r="B101" s="163" t="s">
        <v>644</v>
      </c>
      <c r="C101" s="163" t="s">
        <v>562</v>
      </c>
      <c r="D101" s="164" t="s">
        <v>645</v>
      </c>
      <c r="E101" s="165" t="s">
        <v>646</v>
      </c>
      <c r="F101" s="166" t="s">
        <v>186</v>
      </c>
      <c r="G101" s="167" t="s">
        <v>94</v>
      </c>
      <c r="H101">
        <v>99</v>
      </c>
    </row>
    <row r="102" spans="1:8">
      <c r="A102" s="163">
        <v>1116508308</v>
      </c>
      <c r="B102" s="163" t="s">
        <v>647</v>
      </c>
      <c r="C102" s="163" t="s">
        <v>568</v>
      </c>
      <c r="D102" s="168" t="s">
        <v>648</v>
      </c>
      <c r="E102" s="166" t="s">
        <v>75</v>
      </c>
      <c r="F102" s="168" t="s">
        <v>186</v>
      </c>
      <c r="G102" s="167" t="s">
        <v>94</v>
      </c>
      <c r="H102">
        <v>100</v>
      </c>
    </row>
    <row r="103" spans="1:8">
      <c r="A103" s="163">
        <v>1116508464</v>
      </c>
      <c r="B103" s="163" t="s">
        <v>649</v>
      </c>
      <c r="C103" s="163" t="s">
        <v>562</v>
      </c>
      <c r="D103" s="168" t="s">
        <v>304</v>
      </c>
      <c r="E103" s="166" t="s">
        <v>650</v>
      </c>
      <c r="F103" s="168" t="s">
        <v>186</v>
      </c>
      <c r="G103" s="167" t="s">
        <v>94</v>
      </c>
      <c r="H103">
        <v>101</v>
      </c>
    </row>
    <row r="104" spans="1:8">
      <c r="A104" s="163">
        <v>1116511831</v>
      </c>
      <c r="B104" s="163" t="s">
        <v>651</v>
      </c>
      <c r="C104" s="163" t="s">
        <v>562</v>
      </c>
      <c r="D104" s="164" t="s">
        <v>652</v>
      </c>
      <c r="E104" s="165" t="s">
        <v>401</v>
      </c>
      <c r="F104" s="166" t="s">
        <v>186</v>
      </c>
      <c r="G104" s="167" t="s">
        <v>94</v>
      </c>
      <c r="H104">
        <v>102</v>
      </c>
    </row>
    <row r="105" spans="1:8">
      <c r="A105" s="163">
        <v>1116513795</v>
      </c>
      <c r="B105" s="163" t="s">
        <v>653</v>
      </c>
      <c r="C105" s="163" t="s">
        <v>578</v>
      </c>
      <c r="D105" s="164" t="s">
        <v>654</v>
      </c>
      <c r="E105" s="165" t="s">
        <v>541</v>
      </c>
      <c r="F105" s="166" t="s">
        <v>186</v>
      </c>
      <c r="G105" s="167" t="s">
        <v>94</v>
      </c>
      <c r="H105">
        <v>103</v>
      </c>
    </row>
    <row r="106" spans="1:8">
      <c r="A106" s="163">
        <v>1116514124</v>
      </c>
      <c r="B106" s="163" t="s">
        <v>655</v>
      </c>
      <c r="C106" s="163" t="s">
        <v>562</v>
      </c>
      <c r="D106" s="168" t="s">
        <v>656</v>
      </c>
      <c r="E106" s="166" t="s">
        <v>657</v>
      </c>
      <c r="F106" s="166" t="s">
        <v>658</v>
      </c>
      <c r="G106" s="167" t="s">
        <v>94</v>
      </c>
      <c r="H106">
        <v>104</v>
      </c>
    </row>
    <row r="107" spans="1:8">
      <c r="A107" s="163">
        <v>1116514975</v>
      </c>
      <c r="B107" s="163" t="s">
        <v>659</v>
      </c>
      <c r="C107" s="163" t="s">
        <v>562</v>
      </c>
      <c r="D107" s="168" t="s">
        <v>660</v>
      </c>
      <c r="E107" s="166" t="s">
        <v>661</v>
      </c>
      <c r="F107" s="166" t="s">
        <v>186</v>
      </c>
      <c r="G107" s="167" t="s">
        <v>94</v>
      </c>
      <c r="H107">
        <v>105</v>
      </c>
    </row>
    <row r="108" spans="1:8">
      <c r="A108" s="163">
        <v>1110401393</v>
      </c>
      <c r="B108" s="163" t="s">
        <v>662</v>
      </c>
      <c r="C108" s="163" t="s">
        <v>562</v>
      </c>
      <c r="D108" s="168" t="s">
        <v>663</v>
      </c>
      <c r="E108" s="166" t="s">
        <v>68</v>
      </c>
      <c r="F108" s="166" t="s">
        <v>581</v>
      </c>
      <c r="G108" s="167" t="s">
        <v>664</v>
      </c>
      <c r="H108">
        <v>106</v>
      </c>
    </row>
    <row r="109" spans="1:8">
      <c r="A109" s="163">
        <v>1110801782</v>
      </c>
      <c r="B109" s="163" t="s">
        <v>665</v>
      </c>
      <c r="C109" s="163" t="s">
        <v>562</v>
      </c>
      <c r="D109" s="168" t="s">
        <v>387</v>
      </c>
      <c r="E109" s="166" t="s">
        <v>666</v>
      </c>
      <c r="F109" s="166" t="s">
        <v>218</v>
      </c>
      <c r="G109" s="167" t="s">
        <v>664</v>
      </c>
      <c r="H109">
        <v>107</v>
      </c>
    </row>
    <row r="110" spans="1:8" ht="24">
      <c r="A110" s="163">
        <v>1110200910</v>
      </c>
      <c r="B110" s="163" t="s">
        <v>667</v>
      </c>
      <c r="C110" s="163" t="s">
        <v>668</v>
      </c>
      <c r="D110" s="164" t="s">
        <v>305</v>
      </c>
      <c r="E110" s="165" t="s">
        <v>306</v>
      </c>
      <c r="F110" s="166" t="s">
        <v>211</v>
      </c>
      <c r="G110" s="167" t="s">
        <v>94</v>
      </c>
      <c r="H110">
        <v>108</v>
      </c>
    </row>
    <row r="111" spans="1:8">
      <c r="A111" s="163">
        <v>1110202346</v>
      </c>
      <c r="B111" s="163" t="s">
        <v>168</v>
      </c>
      <c r="C111" s="163" t="s">
        <v>562</v>
      </c>
      <c r="D111" s="164" t="s">
        <v>669</v>
      </c>
      <c r="E111" s="165" t="s">
        <v>544</v>
      </c>
      <c r="F111" s="166" t="s">
        <v>373</v>
      </c>
      <c r="G111" s="167" t="s">
        <v>94</v>
      </c>
      <c r="H111">
        <v>109</v>
      </c>
    </row>
    <row r="112" spans="1:8">
      <c r="A112" s="163">
        <v>1110202601</v>
      </c>
      <c r="B112" s="163" t="s">
        <v>169</v>
      </c>
      <c r="C112" s="163" t="s">
        <v>562</v>
      </c>
      <c r="D112" s="168" t="s">
        <v>404</v>
      </c>
      <c r="E112" s="166" t="s">
        <v>405</v>
      </c>
      <c r="F112" s="166" t="s">
        <v>670</v>
      </c>
      <c r="G112" s="167" t="s">
        <v>94</v>
      </c>
      <c r="H112">
        <v>110</v>
      </c>
    </row>
    <row r="113" spans="1:8">
      <c r="A113" s="163">
        <v>1110401005</v>
      </c>
      <c r="B113" s="163" t="s">
        <v>170</v>
      </c>
      <c r="C113" s="163" t="s">
        <v>562</v>
      </c>
      <c r="D113" s="168" t="s">
        <v>307</v>
      </c>
      <c r="E113" s="166" t="s">
        <v>308</v>
      </c>
      <c r="F113" s="166" t="s">
        <v>212</v>
      </c>
      <c r="G113" s="167" t="s">
        <v>94</v>
      </c>
      <c r="H113">
        <v>111</v>
      </c>
    </row>
    <row r="114" spans="1:8" ht="24">
      <c r="A114" s="163">
        <v>1110401583</v>
      </c>
      <c r="B114" s="163" t="s">
        <v>171</v>
      </c>
      <c r="C114" s="163" t="s">
        <v>568</v>
      </c>
      <c r="D114" s="168" t="s">
        <v>309</v>
      </c>
      <c r="E114" s="166" t="s">
        <v>310</v>
      </c>
      <c r="F114" s="166" t="s">
        <v>212</v>
      </c>
      <c r="G114" s="167" t="s">
        <v>94</v>
      </c>
      <c r="H114">
        <v>112</v>
      </c>
    </row>
    <row r="115" spans="1:8">
      <c r="A115" s="163">
        <v>1110566823</v>
      </c>
      <c r="B115" s="163" t="s">
        <v>172</v>
      </c>
      <c r="C115" s="163" t="s">
        <v>561</v>
      </c>
      <c r="D115" s="168" t="s">
        <v>215</v>
      </c>
      <c r="E115" s="166" t="s">
        <v>311</v>
      </c>
      <c r="F115" s="166" t="s">
        <v>216</v>
      </c>
      <c r="G115" s="167" t="s">
        <v>94</v>
      </c>
      <c r="H115">
        <v>113</v>
      </c>
    </row>
    <row r="116" spans="1:8">
      <c r="A116" s="169">
        <v>1110566872</v>
      </c>
      <c r="B116" s="163" t="s">
        <v>173</v>
      </c>
      <c r="C116" s="163" t="s">
        <v>668</v>
      </c>
      <c r="D116" s="170" t="s">
        <v>360</v>
      </c>
      <c r="E116" s="166" t="s">
        <v>545</v>
      </c>
      <c r="F116" s="166" t="s">
        <v>216</v>
      </c>
      <c r="G116" s="167" t="s">
        <v>94</v>
      </c>
      <c r="H116">
        <v>114</v>
      </c>
    </row>
    <row r="117" spans="1:8">
      <c r="A117" s="169">
        <v>1112500697</v>
      </c>
      <c r="B117" s="163" t="s">
        <v>174</v>
      </c>
      <c r="C117" s="163" t="s">
        <v>562</v>
      </c>
      <c r="D117" s="170" t="s">
        <v>361</v>
      </c>
      <c r="E117" s="166" t="s">
        <v>312</v>
      </c>
      <c r="F117" s="166" t="s">
        <v>227</v>
      </c>
      <c r="G117" s="167" t="s">
        <v>94</v>
      </c>
      <c r="H117">
        <v>115</v>
      </c>
    </row>
    <row r="118" spans="1:8">
      <c r="A118" s="163">
        <v>1112600216</v>
      </c>
      <c r="B118" s="163" t="s">
        <v>175</v>
      </c>
      <c r="C118" s="163" t="s">
        <v>668</v>
      </c>
      <c r="D118" s="168" t="s">
        <v>279</v>
      </c>
      <c r="E118" s="166" t="s">
        <v>546</v>
      </c>
      <c r="F118" s="166" t="s">
        <v>229</v>
      </c>
      <c r="G118" s="167" t="s">
        <v>94</v>
      </c>
      <c r="H118">
        <v>116</v>
      </c>
    </row>
    <row r="119" spans="1:8">
      <c r="A119" s="163">
        <v>1112900228</v>
      </c>
      <c r="B119" s="163" t="s">
        <v>176</v>
      </c>
      <c r="C119" s="163" t="s">
        <v>562</v>
      </c>
      <c r="D119" s="168" t="s">
        <v>362</v>
      </c>
      <c r="E119" s="166" t="s">
        <v>547</v>
      </c>
      <c r="F119" s="166" t="s">
        <v>231</v>
      </c>
      <c r="G119" s="167" t="s">
        <v>94</v>
      </c>
      <c r="H119">
        <v>117</v>
      </c>
    </row>
    <row r="120" spans="1:8">
      <c r="A120" s="163">
        <v>1113700320</v>
      </c>
      <c r="B120" s="163" t="s">
        <v>177</v>
      </c>
      <c r="C120" s="163" t="s">
        <v>562</v>
      </c>
      <c r="D120" s="164" t="s">
        <v>288</v>
      </c>
      <c r="E120" s="165" t="s">
        <v>548</v>
      </c>
      <c r="F120" s="166" t="s">
        <v>237</v>
      </c>
      <c r="G120" s="167" t="s">
        <v>94</v>
      </c>
      <c r="H120">
        <v>118</v>
      </c>
    </row>
    <row r="121" spans="1:8">
      <c r="A121" s="163">
        <v>1114600743</v>
      </c>
      <c r="B121" s="163" t="s">
        <v>178</v>
      </c>
      <c r="C121" s="163" t="s">
        <v>562</v>
      </c>
      <c r="D121" s="164" t="s">
        <v>292</v>
      </c>
      <c r="E121" s="165" t="s">
        <v>293</v>
      </c>
      <c r="F121" s="166" t="s">
        <v>234</v>
      </c>
      <c r="G121" s="167" t="s">
        <v>94</v>
      </c>
      <c r="H121">
        <v>119</v>
      </c>
    </row>
    <row r="122" spans="1:8">
      <c r="A122" s="163">
        <v>1115700229</v>
      </c>
      <c r="B122" s="163" t="s">
        <v>179</v>
      </c>
      <c r="C122" s="163" t="s">
        <v>562</v>
      </c>
      <c r="D122" s="168" t="s">
        <v>313</v>
      </c>
      <c r="E122" s="166" t="s">
        <v>314</v>
      </c>
      <c r="F122" s="166" t="s">
        <v>242</v>
      </c>
      <c r="G122" s="167" t="s">
        <v>94</v>
      </c>
      <c r="H122">
        <v>120</v>
      </c>
    </row>
    <row r="123" spans="1:8">
      <c r="A123" s="163">
        <v>1116502525</v>
      </c>
      <c r="B123" s="163" t="s">
        <v>180</v>
      </c>
      <c r="C123" s="163" t="s">
        <v>562</v>
      </c>
      <c r="D123" s="168" t="s">
        <v>315</v>
      </c>
      <c r="E123" s="166" t="s">
        <v>71</v>
      </c>
      <c r="F123" s="166" t="s">
        <v>245</v>
      </c>
      <c r="G123" s="167" t="s">
        <v>94</v>
      </c>
      <c r="H123">
        <v>121</v>
      </c>
    </row>
    <row r="124" spans="1:8">
      <c r="A124" s="163">
        <v>1116502764</v>
      </c>
      <c r="B124" s="163" t="s">
        <v>181</v>
      </c>
      <c r="C124" s="163" t="s">
        <v>668</v>
      </c>
      <c r="D124" s="164" t="s">
        <v>316</v>
      </c>
      <c r="E124" s="165" t="s">
        <v>317</v>
      </c>
      <c r="F124" s="166" t="s">
        <v>245</v>
      </c>
      <c r="G124" s="167" t="s">
        <v>94</v>
      </c>
      <c r="H124">
        <v>122</v>
      </c>
    </row>
    <row r="125" spans="1:8">
      <c r="A125" s="163">
        <v>1116504430</v>
      </c>
      <c r="B125" s="163" t="s">
        <v>363</v>
      </c>
      <c r="C125" s="163" t="s">
        <v>568</v>
      </c>
      <c r="D125" s="164" t="s">
        <v>246</v>
      </c>
      <c r="E125" s="165" t="s">
        <v>671</v>
      </c>
      <c r="F125" s="166" t="s">
        <v>245</v>
      </c>
      <c r="G125" s="167" t="s">
        <v>94</v>
      </c>
      <c r="H125">
        <v>123</v>
      </c>
    </row>
    <row r="126" spans="1:8">
      <c r="A126" s="169">
        <v>1116509587</v>
      </c>
      <c r="B126" s="163" t="s">
        <v>406</v>
      </c>
      <c r="C126" s="163" t="s">
        <v>668</v>
      </c>
      <c r="D126" s="168" t="s">
        <v>364</v>
      </c>
      <c r="E126" s="166" t="s">
        <v>549</v>
      </c>
      <c r="F126" s="166" t="s">
        <v>245</v>
      </c>
      <c r="G126" s="167" t="s">
        <v>94</v>
      </c>
      <c r="H126">
        <v>124</v>
      </c>
    </row>
    <row r="127" spans="1:8">
      <c r="A127" s="169">
        <v>1116515154</v>
      </c>
      <c r="B127" s="163" t="s">
        <v>407</v>
      </c>
      <c r="C127" s="171" t="s">
        <v>562</v>
      </c>
      <c r="D127" s="168" t="s">
        <v>672</v>
      </c>
      <c r="E127" s="166" t="s">
        <v>673</v>
      </c>
      <c r="F127" s="166" t="s">
        <v>658</v>
      </c>
      <c r="G127" s="167" t="s">
        <v>94</v>
      </c>
      <c r="H127">
        <v>125</v>
      </c>
    </row>
    <row r="128" spans="1:8">
      <c r="A128" s="163"/>
      <c r="B128" s="163"/>
      <c r="C128" s="163"/>
      <c r="D128" s="164"/>
      <c r="E128" s="165"/>
      <c r="F128" s="166"/>
      <c r="G128" s="167"/>
      <c r="H128">
        <v>126</v>
      </c>
    </row>
    <row r="129" spans="1:8">
      <c r="A129" s="163"/>
      <c r="B129" s="163"/>
      <c r="C129" s="163"/>
      <c r="D129" s="164"/>
      <c r="E129" s="165"/>
      <c r="F129" s="166"/>
      <c r="G129" s="167"/>
      <c r="H129">
        <v>127</v>
      </c>
    </row>
    <row r="130" spans="1:8">
      <c r="A130" s="163"/>
      <c r="B130" s="163"/>
      <c r="C130" s="163"/>
      <c r="D130" s="164"/>
      <c r="E130" s="165"/>
      <c r="F130" s="166"/>
      <c r="G130" s="167"/>
      <c r="H130">
        <v>128</v>
      </c>
    </row>
    <row r="131" spans="1:8">
      <c r="A131" s="163"/>
      <c r="B131" s="163"/>
      <c r="C131" s="163"/>
      <c r="D131" s="164"/>
      <c r="E131" s="165"/>
      <c r="F131" s="166"/>
      <c r="G131" s="167"/>
      <c r="H131">
        <v>129</v>
      </c>
    </row>
    <row r="132" spans="1:8">
      <c r="A132" s="172"/>
      <c r="B132" s="163"/>
      <c r="C132" s="163"/>
      <c r="D132" s="173"/>
      <c r="E132" s="174"/>
      <c r="F132" s="174"/>
      <c r="G132" s="167"/>
      <c r="H132">
        <v>130</v>
      </c>
    </row>
    <row r="133" spans="1:8">
      <c r="A133" s="172"/>
      <c r="B133" s="163"/>
      <c r="C133" s="163"/>
      <c r="D133" s="173"/>
      <c r="E133" s="174"/>
      <c r="F133" s="174"/>
      <c r="G133" s="167"/>
      <c r="H133">
        <v>131</v>
      </c>
    </row>
    <row r="134" spans="1:8">
      <c r="A134" s="163"/>
      <c r="B134" s="163"/>
      <c r="C134" s="163"/>
      <c r="D134" s="168"/>
      <c r="E134" s="175"/>
      <c r="F134" s="166"/>
      <c r="G134" s="167"/>
      <c r="H134">
        <v>132</v>
      </c>
    </row>
    <row r="135" spans="1:8">
      <c r="A135" s="163"/>
      <c r="B135" s="163"/>
      <c r="C135" s="163"/>
      <c r="D135" s="168"/>
      <c r="E135" s="175"/>
      <c r="F135" s="166"/>
      <c r="G135" s="167"/>
      <c r="H135">
        <v>133</v>
      </c>
    </row>
    <row r="136" spans="1:8">
      <c r="A136" s="171"/>
      <c r="B136" s="163"/>
      <c r="C136" s="163"/>
      <c r="D136" s="167"/>
      <c r="E136" s="167"/>
      <c r="F136" s="167"/>
      <c r="G136" s="167"/>
      <c r="H136">
        <v>134</v>
      </c>
    </row>
    <row r="137" spans="1:8">
      <c r="A137" s="171"/>
      <c r="B137" s="163"/>
      <c r="C137" s="163"/>
      <c r="D137" s="167"/>
      <c r="E137" s="167"/>
      <c r="F137" s="167"/>
      <c r="G137" s="167"/>
      <c r="H137">
        <v>135</v>
      </c>
    </row>
    <row r="138" spans="1:8">
      <c r="A138" s="171"/>
      <c r="B138" s="163"/>
      <c r="C138" s="163"/>
      <c r="D138" s="167"/>
      <c r="E138" s="167"/>
      <c r="F138" s="167"/>
      <c r="G138" s="167"/>
      <c r="H138">
        <v>136</v>
      </c>
    </row>
    <row r="139" spans="1:8">
      <c r="A139" s="171"/>
      <c r="B139" s="163"/>
      <c r="C139" s="163"/>
      <c r="D139" s="167"/>
      <c r="E139" s="167"/>
      <c r="F139" s="167"/>
      <c r="G139" s="167"/>
      <c r="H139">
        <v>137</v>
      </c>
    </row>
    <row r="140" spans="1:8">
      <c r="A140" s="171"/>
      <c r="B140" s="163"/>
      <c r="C140" s="163"/>
      <c r="D140" s="167"/>
      <c r="E140" s="167"/>
      <c r="F140" s="167"/>
      <c r="G140" s="167"/>
      <c r="H140">
        <v>138</v>
      </c>
    </row>
    <row r="141" spans="1:8">
      <c r="A141" s="171"/>
      <c r="B141" s="163"/>
      <c r="C141" s="163"/>
      <c r="D141" s="167"/>
      <c r="E141" s="167"/>
      <c r="F141" s="167"/>
      <c r="G141" s="167"/>
      <c r="H141">
        <v>139</v>
      </c>
    </row>
    <row r="142" spans="1:8">
      <c r="A142" s="171"/>
      <c r="B142" s="163"/>
      <c r="C142" s="163"/>
      <c r="D142" s="167"/>
      <c r="E142" s="167"/>
      <c r="F142" s="167"/>
      <c r="G142" s="167"/>
      <c r="H142">
        <v>140</v>
      </c>
    </row>
    <row r="143" spans="1:8">
      <c r="A143" s="171"/>
      <c r="B143" s="163"/>
      <c r="C143" s="171"/>
      <c r="D143" s="167"/>
      <c r="E143" s="167"/>
      <c r="F143" s="167"/>
      <c r="G143" s="167"/>
      <c r="H143">
        <v>141</v>
      </c>
    </row>
    <row r="144" spans="1:8">
      <c r="A144" s="171"/>
      <c r="B144" s="163"/>
      <c r="C144" s="163"/>
      <c r="D144" s="167"/>
      <c r="E144" s="167"/>
      <c r="F144" s="167"/>
      <c r="G144" s="167"/>
      <c r="H144">
        <v>142</v>
      </c>
    </row>
    <row r="145" spans="1:8">
      <c r="A145" s="171"/>
      <c r="B145" s="163"/>
      <c r="C145" s="163"/>
      <c r="D145" s="167"/>
      <c r="E145" s="167"/>
      <c r="F145" s="167"/>
      <c r="G145" s="167"/>
      <c r="H145">
        <v>143</v>
      </c>
    </row>
    <row r="146" spans="1:8">
      <c r="A146" s="171"/>
      <c r="B146" s="163"/>
      <c r="C146" s="163"/>
      <c r="D146" s="167"/>
      <c r="E146" s="167"/>
      <c r="F146" s="167"/>
      <c r="G146" s="167"/>
      <c r="H146">
        <v>144</v>
      </c>
    </row>
    <row r="147" spans="1:8">
      <c r="A147" s="171"/>
      <c r="B147" s="163"/>
      <c r="C147" s="163"/>
      <c r="D147" s="167"/>
      <c r="E147" s="167"/>
      <c r="F147" s="167"/>
      <c r="G147" s="167"/>
      <c r="H147">
        <v>145</v>
      </c>
    </row>
    <row r="148" spans="1:8">
      <c r="A148" s="171"/>
      <c r="B148" s="163"/>
      <c r="C148" s="163"/>
      <c r="D148" s="167"/>
      <c r="E148" s="167"/>
      <c r="F148" s="167"/>
      <c r="G148" s="167"/>
      <c r="H148">
        <v>146</v>
      </c>
    </row>
    <row r="149" spans="1:8">
      <c r="A149" s="171"/>
      <c r="B149" s="163"/>
      <c r="C149" s="163"/>
      <c r="D149" s="167"/>
      <c r="E149" s="167"/>
      <c r="F149" s="167"/>
      <c r="G149" s="167"/>
      <c r="H149">
        <v>147</v>
      </c>
    </row>
    <row r="150" spans="1:8">
      <c r="A150" s="171"/>
      <c r="B150" s="163"/>
      <c r="C150" s="163"/>
      <c r="D150" s="167"/>
      <c r="E150" s="167"/>
      <c r="F150" s="167"/>
      <c r="G150" s="167"/>
      <c r="H150">
        <v>148</v>
      </c>
    </row>
    <row r="151" spans="1:8">
      <c r="A151" s="171"/>
      <c r="B151" s="163"/>
      <c r="C151" s="163"/>
      <c r="D151" s="167"/>
      <c r="E151" s="167"/>
      <c r="F151" s="167"/>
      <c r="G151" s="167"/>
      <c r="H151">
        <v>149</v>
      </c>
    </row>
    <row r="152" spans="1:8">
      <c r="A152" s="171"/>
      <c r="B152" s="163"/>
      <c r="C152" s="163"/>
      <c r="D152" s="167"/>
      <c r="E152" s="167"/>
      <c r="F152" s="167"/>
      <c r="G152" s="167"/>
      <c r="H152">
        <v>150</v>
      </c>
    </row>
    <row r="153" spans="1:8">
      <c r="A153" s="171"/>
      <c r="B153" s="163"/>
      <c r="C153" s="163"/>
      <c r="D153" s="167"/>
      <c r="E153" s="167"/>
      <c r="F153" s="167"/>
      <c r="G153" s="167"/>
      <c r="H153">
        <v>151</v>
      </c>
    </row>
    <row r="154" spans="1:8">
      <c r="A154" s="171"/>
      <c r="B154" s="163"/>
      <c r="C154" s="163"/>
      <c r="D154" s="167"/>
      <c r="E154" s="167"/>
      <c r="F154" s="167"/>
      <c r="G154" s="167"/>
      <c r="H154">
        <v>152</v>
      </c>
    </row>
    <row r="155" spans="1:8">
      <c r="A155" s="171"/>
      <c r="B155" s="163"/>
      <c r="C155" s="163"/>
      <c r="D155" s="167"/>
      <c r="E155" s="167"/>
      <c r="F155" s="167"/>
      <c r="G155" s="167"/>
      <c r="H155">
        <v>153</v>
      </c>
    </row>
    <row r="156" spans="1:8">
      <c r="A156" s="171"/>
      <c r="B156" s="163"/>
      <c r="C156" s="163"/>
      <c r="D156" s="167"/>
      <c r="E156" s="167"/>
      <c r="F156" s="167"/>
      <c r="G156" s="167"/>
      <c r="H156">
        <v>154</v>
      </c>
    </row>
    <row r="157" spans="1:8">
      <c r="A157" s="171"/>
      <c r="B157" s="163"/>
      <c r="C157" s="163"/>
      <c r="D157" s="167"/>
      <c r="E157" s="167"/>
      <c r="F157" s="167"/>
      <c r="G157" s="167"/>
      <c r="H157">
        <v>155</v>
      </c>
    </row>
    <row r="158" spans="1:8">
      <c r="A158" s="171"/>
      <c r="B158" s="163"/>
      <c r="C158" s="163"/>
      <c r="D158" s="167"/>
      <c r="E158" s="167"/>
      <c r="F158" s="167"/>
      <c r="G158" s="167"/>
      <c r="H158">
        <v>156</v>
      </c>
    </row>
    <row r="159" spans="1:8">
      <c r="A159" s="171"/>
      <c r="B159" s="163"/>
      <c r="C159" s="163"/>
      <c r="D159" s="167"/>
      <c r="E159" s="167"/>
      <c r="F159" s="167"/>
      <c r="G159" s="167"/>
      <c r="H159">
        <v>157</v>
      </c>
    </row>
    <row r="160" spans="1:8">
      <c r="A160" s="171"/>
      <c r="B160" s="163"/>
      <c r="C160" s="163"/>
      <c r="D160" s="167"/>
      <c r="E160" s="167"/>
      <c r="F160" s="167"/>
      <c r="G160" s="167"/>
      <c r="H160">
        <v>158</v>
      </c>
    </row>
    <row r="161" spans="1:8">
      <c r="A161" s="171"/>
      <c r="B161" s="163"/>
      <c r="C161" s="169"/>
      <c r="D161" s="167"/>
      <c r="E161" s="167"/>
      <c r="F161" s="167"/>
      <c r="G161" s="167"/>
      <c r="H161">
        <v>159</v>
      </c>
    </row>
    <row r="162" spans="1:8">
      <c r="A162" s="171"/>
      <c r="B162" s="163"/>
      <c r="C162" s="169"/>
      <c r="D162" s="167"/>
      <c r="E162" s="167"/>
      <c r="F162" s="167"/>
      <c r="G162" s="167"/>
      <c r="H162">
        <v>160</v>
      </c>
    </row>
    <row r="163" spans="1:8">
      <c r="A163" s="171"/>
      <c r="B163" s="163"/>
      <c r="C163" s="163"/>
      <c r="D163" s="167"/>
      <c r="E163" s="167"/>
      <c r="F163" s="167"/>
      <c r="G163" s="167"/>
      <c r="H163">
        <v>161</v>
      </c>
    </row>
    <row r="164" spans="1:8">
      <c r="A164" s="171"/>
      <c r="B164" s="163"/>
      <c r="C164" s="163"/>
      <c r="D164" s="167"/>
      <c r="E164" s="167"/>
      <c r="F164" s="167"/>
      <c r="G164" s="167"/>
      <c r="H164">
        <v>162</v>
      </c>
    </row>
    <row r="165" spans="1:8">
      <c r="A165" s="171"/>
      <c r="B165" s="163"/>
      <c r="C165" s="169"/>
      <c r="D165" s="167"/>
      <c r="E165" s="167"/>
      <c r="F165" s="167"/>
      <c r="G165" s="167"/>
      <c r="H165">
        <v>163</v>
      </c>
    </row>
    <row r="166" spans="1:8">
      <c r="A166" s="171"/>
      <c r="B166" s="163"/>
      <c r="C166" s="163"/>
      <c r="D166" s="167"/>
      <c r="E166" s="167"/>
      <c r="F166" s="167"/>
      <c r="G166" s="167"/>
      <c r="H166">
        <v>164</v>
      </c>
    </row>
    <row r="167" spans="1:8">
      <c r="A167" s="171"/>
      <c r="B167" s="163"/>
      <c r="C167" s="169"/>
      <c r="D167" s="167"/>
      <c r="E167" s="167"/>
      <c r="F167" s="167"/>
      <c r="G167" s="167"/>
      <c r="H167">
        <v>165</v>
      </c>
    </row>
    <row r="168" spans="1:8">
      <c r="A168" s="171"/>
      <c r="B168" s="163"/>
      <c r="C168" s="169"/>
      <c r="D168" s="167"/>
      <c r="E168" s="167"/>
      <c r="F168" s="167"/>
      <c r="G168" s="167"/>
      <c r="H168">
        <v>166</v>
      </c>
    </row>
    <row r="169" spans="1:8">
      <c r="A169" s="171"/>
      <c r="B169" s="163"/>
      <c r="C169" s="169"/>
      <c r="D169" s="167"/>
      <c r="E169" s="167"/>
      <c r="F169" s="167"/>
      <c r="G169" s="167"/>
      <c r="H169">
        <v>167</v>
      </c>
    </row>
    <row r="170" spans="1:8">
      <c r="A170" s="171"/>
      <c r="B170" s="163"/>
      <c r="C170" s="169"/>
      <c r="D170" s="167"/>
      <c r="E170" s="167"/>
      <c r="F170" s="167"/>
      <c r="G170" s="167"/>
      <c r="H170">
        <v>168</v>
      </c>
    </row>
    <row r="171" spans="1:8">
      <c r="A171" s="171"/>
      <c r="B171" s="163"/>
      <c r="C171" s="163"/>
      <c r="D171" s="167"/>
      <c r="E171" s="167"/>
      <c r="F171" s="167"/>
      <c r="G171" s="167"/>
      <c r="H171">
        <v>169</v>
      </c>
    </row>
    <row r="172" spans="1:8">
      <c r="A172" s="171"/>
      <c r="B172" s="163"/>
      <c r="C172" s="163"/>
      <c r="D172" s="167"/>
      <c r="E172" s="167"/>
      <c r="F172" s="167"/>
      <c r="G172" s="167"/>
      <c r="H172">
        <v>170</v>
      </c>
    </row>
    <row r="173" spans="1:8">
      <c r="A173" s="171"/>
      <c r="B173" s="163"/>
      <c r="C173" s="163"/>
      <c r="D173" s="167"/>
      <c r="E173" s="167"/>
      <c r="F173" s="167"/>
      <c r="G173" s="167"/>
      <c r="H173">
        <v>171</v>
      </c>
    </row>
    <row r="174" spans="1:8">
      <c r="A174" s="171"/>
      <c r="B174" s="163"/>
      <c r="C174" s="163"/>
      <c r="D174" s="167"/>
      <c r="E174" s="167"/>
      <c r="F174" s="167"/>
      <c r="G174" s="167"/>
      <c r="H174">
        <v>172</v>
      </c>
    </row>
    <row r="175" spans="1:8">
      <c r="A175" s="171"/>
      <c r="B175" s="163"/>
      <c r="C175" s="163"/>
      <c r="D175" s="167"/>
      <c r="E175" s="167"/>
      <c r="F175" s="167"/>
      <c r="G175" s="167"/>
      <c r="H175">
        <v>173</v>
      </c>
    </row>
    <row r="176" spans="1:8">
      <c r="A176" s="171"/>
      <c r="B176" s="163"/>
      <c r="C176" s="171"/>
      <c r="D176" s="167"/>
      <c r="E176" s="167"/>
      <c r="F176" s="167"/>
      <c r="G176" s="167"/>
      <c r="H176">
        <v>174</v>
      </c>
    </row>
    <row r="177" spans="1:8">
      <c r="A177" s="171"/>
      <c r="B177" s="163"/>
      <c r="C177" s="163"/>
      <c r="D177" s="167"/>
      <c r="E177" s="167"/>
      <c r="F177" s="167"/>
      <c r="G177" s="167"/>
      <c r="H177">
        <v>175</v>
      </c>
    </row>
    <row r="178" spans="1:8">
      <c r="A178" s="171"/>
      <c r="B178" s="163"/>
      <c r="C178" s="163"/>
      <c r="D178" s="167"/>
      <c r="E178" s="167"/>
      <c r="F178" s="167"/>
      <c r="G178" s="167"/>
      <c r="H178">
        <v>176</v>
      </c>
    </row>
    <row r="179" spans="1:8">
      <c r="A179" s="171"/>
      <c r="B179" s="163"/>
      <c r="C179" s="171"/>
      <c r="D179" s="167"/>
      <c r="E179" s="167"/>
      <c r="F179" s="167"/>
      <c r="G179" s="167"/>
      <c r="H179">
        <v>177</v>
      </c>
    </row>
    <row r="180" spans="1:8">
      <c r="A180" s="171"/>
      <c r="B180" s="163"/>
      <c r="C180" s="163"/>
      <c r="D180" s="167"/>
      <c r="E180" s="167"/>
      <c r="F180" s="167"/>
      <c r="G180" s="167"/>
      <c r="H180">
        <v>178</v>
      </c>
    </row>
    <row r="181" spans="1:8">
      <c r="A181" s="171"/>
      <c r="B181" s="163"/>
      <c r="C181" s="163"/>
      <c r="D181" s="167"/>
      <c r="E181" s="167"/>
      <c r="F181" s="167"/>
      <c r="G181" s="167"/>
      <c r="H181">
        <v>179</v>
      </c>
    </row>
    <row r="182" spans="1:8">
      <c r="A182" s="171"/>
      <c r="B182" s="163"/>
      <c r="C182" s="163"/>
      <c r="D182" s="167"/>
      <c r="E182" s="167"/>
      <c r="F182" s="167"/>
      <c r="G182" s="167"/>
      <c r="H182">
        <v>180</v>
      </c>
    </row>
    <row r="183" spans="1:8">
      <c r="A183" s="171"/>
      <c r="B183" s="163"/>
      <c r="C183" s="163"/>
      <c r="D183" s="167"/>
      <c r="E183" s="167"/>
      <c r="F183" s="167"/>
      <c r="G183" s="167"/>
      <c r="H183">
        <v>181</v>
      </c>
    </row>
    <row r="184" spans="1:8">
      <c r="A184" s="171"/>
      <c r="B184" s="163"/>
      <c r="C184" s="163"/>
      <c r="D184" s="167"/>
      <c r="E184" s="167"/>
      <c r="F184" s="167"/>
      <c r="G184" s="167"/>
      <c r="H184">
        <v>182</v>
      </c>
    </row>
    <row r="185" spans="1:8">
      <c r="A185" s="171"/>
      <c r="B185" s="163"/>
      <c r="C185" s="163"/>
      <c r="D185" s="167"/>
      <c r="E185" s="167"/>
      <c r="F185" s="167"/>
      <c r="G185" s="167"/>
      <c r="H185">
        <v>183</v>
      </c>
    </row>
    <row r="186" spans="1:8">
      <c r="A186" s="171"/>
      <c r="B186" s="163"/>
      <c r="C186" s="163"/>
      <c r="D186" s="167"/>
      <c r="E186" s="167"/>
      <c r="F186" s="167"/>
      <c r="G186" s="167"/>
      <c r="H186">
        <v>184</v>
      </c>
    </row>
    <row r="187" spans="1:8">
      <c r="A187" s="171"/>
      <c r="B187" s="163"/>
      <c r="C187" s="163"/>
      <c r="D187" s="167"/>
      <c r="E187" s="167"/>
      <c r="F187" s="167"/>
      <c r="G187" s="167"/>
      <c r="H187">
        <v>185</v>
      </c>
    </row>
    <row r="188" spans="1:8">
      <c r="A188" s="171"/>
      <c r="B188" s="163"/>
      <c r="C188" s="171"/>
      <c r="D188" s="167"/>
      <c r="E188" s="167"/>
      <c r="F188" s="167"/>
      <c r="G188" s="167"/>
      <c r="H188">
        <v>186</v>
      </c>
    </row>
    <row r="189" spans="1:8">
      <c r="A189" s="171"/>
      <c r="B189" s="163"/>
      <c r="C189" s="163"/>
      <c r="D189" s="167"/>
      <c r="E189" s="167"/>
      <c r="F189" s="167"/>
      <c r="G189" s="167"/>
      <c r="H189">
        <v>187</v>
      </c>
    </row>
    <row r="190" spans="1:8">
      <c r="A190" s="171"/>
      <c r="B190" s="163"/>
      <c r="C190" s="163"/>
      <c r="D190" s="167"/>
      <c r="E190" s="167"/>
      <c r="F190" s="167"/>
      <c r="G190" s="167"/>
      <c r="H190">
        <v>188</v>
      </c>
    </row>
    <row r="191" spans="1:8">
      <c r="A191" s="171"/>
      <c r="B191" s="163"/>
      <c r="C191" s="163"/>
      <c r="D191" s="167"/>
      <c r="E191" s="167"/>
      <c r="F191" s="167"/>
      <c r="G191" s="167"/>
      <c r="H191">
        <v>189</v>
      </c>
    </row>
    <row r="192" spans="1:8">
      <c r="A192" s="171"/>
      <c r="B192" s="163"/>
      <c r="C192" s="163"/>
      <c r="D192" s="167"/>
      <c r="E192" s="167"/>
      <c r="F192" s="167"/>
      <c r="G192" s="167"/>
      <c r="H192">
        <v>190</v>
      </c>
    </row>
    <row r="193" spans="1:8">
      <c r="A193" s="171"/>
      <c r="B193" s="163"/>
      <c r="C193" s="171"/>
      <c r="D193" s="167"/>
      <c r="E193" s="167"/>
      <c r="F193" s="167"/>
      <c r="G193" s="167"/>
      <c r="H193">
        <v>191</v>
      </c>
    </row>
    <row r="194" spans="1:8">
      <c r="A194" s="171"/>
      <c r="B194" s="163"/>
      <c r="C194" s="163"/>
      <c r="D194" s="167"/>
      <c r="E194" s="167"/>
      <c r="F194" s="167"/>
      <c r="G194" s="167"/>
      <c r="H194">
        <v>192</v>
      </c>
    </row>
    <row r="195" spans="1:8">
      <c r="A195" s="171"/>
      <c r="B195" s="163"/>
      <c r="C195" s="163"/>
      <c r="D195" s="167"/>
      <c r="E195" s="167"/>
      <c r="F195" s="167"/>
      <c r="G195" s="167"/>
      <c r="H195">
        <v>193</v>
      </c>
    </row>
    <row r="196" spans="1:8">
      <c r="A196" s="171"/>
      <c r="B196" s="163"/>
      <c r="C196" s="163"/>
      <c r="D196" s="167"/>
      <c r="E196" s="167"/>
      <c r="F196" s="167"/>
      <c r="G196" s="167"/>
      <c r="H196">
        <v>194</v>
      </c>
    </row>
    <row r="197" spans="1:8">
      <c r="A197" s="171"/>
      <c r="B197" s="163"/>
      <c r="C197" s="163"/>
      <c r="D197" s="167"/>
      <c r="E197" s="167"/>
      <c r="F197" s="167"/>
      <c r="G197" s="167"/>
      <c r="H197">
        <v>195</v>
      </c>
    </row>
    <row r="198" spans="1:8">
      <c r="A198" s="171"/>
      <c r="B198" s="163"/>
      <c r="C198" s="163"/>
      <c r="D198" s="167"/>
      <c r="E198" s="167"/>
      <c r="F198" s="167"/>
      <c r="G198" s="167"/>
      <c r="H198">
        <v>196</v>
      </c>
    </row>
    <row r="199" spans="1:8">
      <c r="A199" s="171"/>
      <c r="B199" s="163"/>
      <c r="C199" s="163"/>
      <c r="D199" s="167"/>
      <c r="E199" s="167"/>
      <c r="F199" s="167"/>
      <c r="G199" s="167"/>
      <c r="H199">
        <v>197</v>
      </c>
    </row>
    <row r="200" spans="1:8">
      <c r="A200" s="171"/>
      <c r="B200" s="163"/>
      <c r="C200" s="163"/>
      <c r="D200" s="167"/>
      <c r="E200" s="167"/>
      <c r="F200" s="167"/>
      <c r="G200" s="167"/>
      <c r="H200">
        <v>198</v>
      </c>
    </row>
    <row r="201" spans="1:8">
      <c r="A201" s="171"/>
      <c r="B201" s="163"/>
      <c r="C201" s="163"/>
      <c r="D201" s="167"/>
      <c r="E201" s="167"/>
      <c r="F201" s="167"/>
      <c r="G201" s="167"/>
      <c r="H201">
        <v>199</v>
      </c>
    </row>
    <row r="202" spans="1:8">
      <c r="A202" s="171"/>
      <c r="B202" s="163"/>
      <c r="C202" s="163"/>
      <c r="D202" s="167"/>
      <c r="E202" s="167"/>
      <c r="F202" s="167"/>
      <c r="G202" s="167"/>
      <c r="H202">
        <v>200</v>
      </c>
    </row>
    <row r="203" spans="1:8">
      <c r="A203" s="171"/>
      <c r="B203" s="163"/>
      <c r="C203" s="163"/>
      <c r="D203" s="167"/>
      <c r="E203" s="167"/>
      <c r="F203" s="167"/>
      <c r="G203" s="167"/>
      <c r="H203">
        <v>201</v>
      </c>
    </row>
    <row r="204" spans="1:8">
      <c r="A204" s="171"/>
      <c r="B204" s="163"/>
      <c r="C204" s="163"/>
      <c r="D204" s="167"/>
      <c r="E204" s="167"/>
      <c r="F204" s="167"/>
      <c r="G204" s="167"/>
      <c r="H204">
        <v>202</v>
      </c>
    </row>
    <row r="205" spans="1:8">
      <c r="A205" s="171"/>
      <c r="B205" s="163"/>
      <c r="C205" s="163"/>
      <c r="D205" s="167"/>
      <c r="E205" s="167"/>
      <c r="F205" s="167"/>
      <c r="G205" s="167"/>
      <c r="H205">
        <v>203</v>
      </c>
    </row>
    <row r="206" spans="1:8">
      <c r="A206" s="171"/>
      <c r="B206" s="163"/>
      <c r="C206" s="163"/>
      <c r="D206" s="167"/>
      <c r="E206" s="167"/>
      <c r="F206" s="167"/>
      <c r="G206" s="167"/>
      <c r="H206">
        <v>204</v>
      </c>
    </row>
    <row r="207" spans="1:8">
      <c r="A207" s="171"/>
      <c r="B207" s="163"/>
      <c r="C207" s="163"/>
      <c r="D207" s="167"/>
      <c r="E207" s="167"/>
      <c r="F207" s="167"/>
      <c r="G207" s="167"/>
      <c r="H207">
        <v>205</v>
      </c>
    </row>
    <row r="208" spans="1:8">
      <c r="A208" s="171"/>
      <c r="B208" s="163"/>
      <c r="C208" s="163"/>
      <c r="D208" s="167"/>
      <c r="E208" s="167"/>
      <c r="F208" s="167"/>
      <c r="G208" s="167"/>
      <c r="H208">
        <v>206</v>
      </c>
    </row>
    <row r="209" spans="1:8">
      <c r="A209" s="171"/>
      <c r="B209" s="163"/>
      <c r="C209" s="163"/>
      <c r="D209" s="167"/>
      <c r="E209" s="167"/>
      <c r="F209" s="167"/>
      <c r="G209" s="167"/>
      <c r="H209">
        <v>207</v>
      </c>
    </row>
    <row r="210" spans="1:8">
      <c r="A210" s="171"/>
      <c r="B210" s="163"/>
      <c r="C210" s="163"/>
      <c r="D210" s="167"/>
      <c r="E210" s="167"/>
      <c r="F210" s="167"/>
      <c r="G210" s="167"/>
      <c r="H210">
        <v>208</v>
      </c>
    </row>
    <row r="211" spans="1:8">
      <c r="A211" s="171"/>
      <c r="B211" s="163"/>
      <c r="C211" s="163"/>
      <c r="D211" s="167"/>
      <c r="E211" s="167"/>
      <c r="F211" s="167"/>
      <c r="G211" s="167"/>
      <c r="H211">
        <v>209</v>
      </c>
    </row>
    <row r="212" spans="1:8">
      <c r="A212" s="171"/>
      <c r="B212" s="163"/>
      <c r="C212" s="163"/>
      <c r="D212" s="167"/>
      <c r="E212" s="167"/>
      <c r="F212" s="167"/>
      <c r="G212" s="167"/>
      <c r="H212">
        <v>210</v>
      </c>
    </row>
    <row r="213" spans="1:8">
      <c r="A213" s="171"/>
      <c r="B213" s="163"/>
      <c r="C213" s="163"/>
      <c r="D213" s="167"/>
      <c r="E213" s="167"/>
      <c r="F213" s="167"/>
      <c r="G213" s="167"/>
      <c r="H213">
        <v>211</v>
      </c>
    </row>
    <row r="214" spans="1:8">
      <c r="A214" s="171"/>
      <c r="B214" s="163"/>
      <c r="C214" s="163"/>
      <c r="D214" s="167"/>
      <c r="E214" s="167"/>
      <c r="F214" s="167"/>
      <c r="G214" s="167"/>
      <c r="H214">
        <v>212</v>
      </c>
    </row>
    <row r="215" spans="1:8">
      <c r="A215" s="171"/>
      <c r="B215" s="163"/>
      <c r="C215" s="163"/>
      <c r="D215" s="167"/>
      <c r="E215" s="167"/>
      <c r="F215" s="167"/>
      <c r="G215" s="167"/>
      <c r="H215">
        <v>213</v>
      </c>
    </row>
    <row r="216" spans="1:8">
      <c r="A216" s="171"/>
      <c r="B216" s="163"/>
      <c r="C216" s="163"/>
      <c r="D216" s="167"/>
      <c r="E216" s="167"/>
      <c r="F216" s="167"/>
      <c r="G216" s="167"/>
      <c r="H216">
        <v>214</v>
      </c>
    </row>
    <row r="217" spans="1:8">
      <c r="A217" s="171"/>
      <c r="B217" s="163"/>
      <c r="C217" s="171"/>
      <c r="D217" s="167"/>
      <c r="E217" s="167"/>
      <c r="F217" s="167"/>
      <c r="G217" s="167"/>
      <c r="H217">
        <v>215</v>
      </c>
    </row>
    <row r="218" spans="1:8">
      <c r="A218" s="171"/>
      <c r="B218" s="163"/>
      <c r="C218" s="163"/>
      <c r="D218" s="167"/>
      <c r="E218" s="167"/>
      <c r="F218" s="167"/>
      <c r="G218" s="167"/>
      <c r="H218">
        <v>216</v>
      </c>
    </row>
    <row r="219" spans="1:8">
      <c r="A219" s="171"/>
      <c r="B219" s="163"/>
      <c r="C219" s="163"/>
      <c r="D219" s="167"/>
      <c r="E219" s="167"/>
      <c r="F219" s="167"/>
      <c r="G219" s="167"/>
      <c r="H219">
        <v>217</v>
      </c>
    </row>
    <row r="220" spans="1:8">
      <c r="A220" s="171"/>
      <c r="B220" s="163"/>
      <c r="C220" s="163"/>
      <c r="D220" s="167"/>
      <c r="E220" s="167"/>
      <c r="F220" s="167"/>
      <c r="G220" s="167"/>
      <c r="H220">
        <v>218</v>
      </c>
    </row>
    <row r="221" spans="1:8">
      <c r="A221" s="171"/>
      <c r="B221" s="163"/>
      <c r="C221" s="163"/>
      <c r="D221" s="167"/>
      <c r="E221" s="167"/>
      <c r="F221" s="167"/>
      <c r="G221" s="167"/>
      <c r="H221">
        <v>219</v>
      </c>
    </row>
    <row r="222" spans="1:8">
      <c r="A222" s="171"/>
      <c r="B222" s="163"/>
      <c r="C222" s="163"/>
      <c r="D222" s="167"/>
      <c r="E222" s="167"/>
      <c r="F222" s="167"/>
      <c r="G222" s="167"/>
      <c r="H222">
        <v>220</v>
      </c>
    </row>
    <row r="223" spans="1:8">
      <c r="A223" s="171"/>
      <c r="B223" s="163"/>
      <c r="C223" s="171"/>
      <c r="D223" s="167"/>
      <c r="E223" s="167"/>
      <c r="F223" s="167"/>
      <c r="G223" s="167"/>
      <c r="H223">
        <v>221</v>
      </c>
    </row>
    <row r="224" spans="1:8">
      <c r="A224" s="171"/>
      <c r="B224" s="163"/>
      <c r="C224" s="163"/>
      <c r="D224" s="167"/>
      <c r="E224" s="167"/>
      <c r="F224" s="167"/>
      <c r="G224" s="167"/>
      <c r="H224">
        <v>222</v>
      </c>
    </row>
    <row r="225" spans="1:8">
      <c r="A225" s="171"/>
      <c r="B225" s="163"/>
      <c r="C225" s="163"/>
      <c r="D225" s="167"/>
      <c r="E225" s="167"/>
      <c r="F225" s="167"/>
      <c r="G225" s="167"/>
      <c r="H225">
        <v>223</v>
      </c>
    </row>
    <row r="226" spans="1:8">
      <c r="A226" s="171"/>
      <c r="B226" s="163"/>
      <c r="C226" s="163"/>
      <c r="D226" s="167"/>
      <c r="E226" s="167"/>
      <c r="F226" s="167"/>
      <c r="G226" s="167"/>
      <c r="H226">
        <v>224</v>
      </c>
    </row>
    <row r="227" spans="1:8">
      <c r="A227" s="171"/>
      <c r="B227" s="163"/>
      <c r="C227" s="163"/>
      <c r="D227" s="167"/>
      <c r="E227" s="167"/>
      <c r="F227" s="167"/>
      <c r="G227" s="167"/>
      <c r="H227">
        <v>225</v>
      </c>
    </row>
    <row r="228" spans="1:8">
      <c r="A228" s="171"/>
      <c r="B228" s="163"/>
      <c r="C228" s="163"/>
      <c r="D228" s="167"/>
      <c r="E228" s="167"/>
      <c r="F228" s="167"/>
      <c r="G228" s="167"/>
      <c r="H228">
        <v>226</v>
      </c>
    </row>
    <row r="229" spans="1:8">
      <c r="A229" s="171"/>
      <c r="B229" s="163"/>
      <c r="C229" s="163"/>
      <c r="D229" s="167"/>
      <c r="E229" s="167"/>
      <c r="F229" s="167"/>
      <c r="G229" s="167"/>
      <c r="H229">
        <v>227</v>
      </c>
    </row>
    <row r="230" spans="1:8">
      <c r="A230" s="171"/>
      <c r="B230" s="163"/>
      <c r="C230" s="163"/>
      <c r="D230" s="167"/>
      <c r="E230" s="167"/>
      <c r="F230" s="167"/>
      <c r="G230" s="167"/>
      <c r="H230">
        <v>228</v>
      </c>
    </row>
    <row r="231" spans="1:8">
      <c r="A231" s="171"/>
      <c r="B231" s="163"/>
      <c r="C231" s="163"/>
      <c r="D231" s="167"/>
      <c r="E231" s="167"/>
      <c r="F231" s="167"/>
      <c r="G231" s="167"/>
      <c r="H231">
        <v>229</v>
      </c>
    </row>
    <row r="232" spans="1:8">
      <c r="A232" s="171"/>
      <c r="B232" s="163"/>
      <c r="C232" s="163"/>
      <c r="D232" s="167"/>
      <c r="E232" s="167"/>
      <c r="F232" s="167"/>
      <c r="G232" s="167"/>
      <c r="H232">
        <v>230</v>
      </c>
    </row>
    <row r="233" spans="1:8">
      <c r="A233" s="171"/>
      <c r="B233" s="163"/>
      <c r="C233" s="163"/>
      <c r="D233" s="167"/>
      <c r="E233" s="167"/>
      <c r="F233" s="167"/>
      <c r="G233" s="167"/>
      <c r="H233">
        <v>231</v>
      </c>
    </row>
    <row r="234" spans="1:8">
      <c r="A234" s="171"/>
      <c r="B234" s="163"/>
      <c r="C234" s="171"/>
      <c r="D234" s="167"/>
      <c r="E234" s="167"/>
      <c r="F234" s="167"/>
      <c r="G234" s="167"/>
      <c r="H234">
        <v>232</v>
      </c>
    </row>
    <row r="235" spans="1:8">
      <c r="A235" s="171"/>
      <c r="B235" s="163"/>
      <c r="C235" s="163"/>
      <c r="D235" s="167"/>
      <c r="E235" s="167"/>
      <c r="F235" s="167"/>
      <c r="G235" s="167"/>
      <c r="H235">
        <v>233</v>
      </c>
    </row>
    <row r="236" spans="1:8">
      <c r="A236" s="171"/>
      <c r="B236" s="163"/>
      <c r="C236" s="163"/>
      <c r="D236" s="167"/>
      <c r="E236" s="167"/>
      <c r="F236" s="167"/>
      <c r="G236" s="167"/>
      <c r="H236">
        <v>234</v>
      </c>
    </row>
    <row r="237" spans="1:8">
      <c r="A237" s="171"/>
      <c r="B237" s="163"/>
      <c r="C237" s="163"/>
      <c r="D237" s="167"/>
      <c r="E237" s="167"/>
      <c r="F237" s="167"/>
      <c r="G237" s="167"/>
      <c r="H237">
        <v>235</v>
      </c>
    </row>
    <row r="238" spans="1:8">
      <c r="A238" s="171"/>
      <c r="B238" s="163"/>
      <c r="C238" s="163"/>
      <c r="D238" s="167"/>
      <c r="E238" s="167"/>
      <c r="F238" s="167"/>
      <c r="G238" s="167"/>
      <c r="H238">
        <v>236</v>
      </c>
    </row>
    <row r="239" spans="1:8">
      <c r="A239" s="171"/>
      <c r="B239" s="163"/>
      <c r="C239" s="171"/>
      <c r="D239" s="167"/>
      <c r="E239" s="167"/>
      <c r="F239" s="167"/>
      <c r="G239" s="167"/>
      <c r="H239">
        <v>237</v>
      </c>
    </row>
    <row r="240" spans="1:8">
      <c r="A240" s="171"/>
      <c r="B240" s="163"/>
      <c r="C240" s="163"/>
      <c r="D240" s="167"/>
      <c r="E240" s="167"/>
      <c r="F240" s="167"/>
      <c r="G240" s="167"/>
      <c r="H240">
        <v>238</v>
      </c>
    </row>
    <row r="241" spans="1:8">
      <c r="A241" s="171"/>
      <c r="B241" s="163"/>
      <c r="C241" s="163"/>
      <c r="D241" s="167"/>
      <c r="E241" s="167"/>
      <c r="F241" s="167"/>
      <c r="G241" s="167"/>
      <c r="H241">
        <v>239</v>
      </c>
    </row>
    <row r="242" spans="1:8">
      <c r="A242" s="171"/>
      <c r="B242" s="163"/>
      <c r="C242" s="163"/>
      <c r="D242" s="167"/>
      <c r="E242" s="167"/>
      <c r="F242" s="167"/>
      <c r="G242" s="167"/>
      <c r="H242">
        <v>240</v>
      </c>
    </row>
    <row r="243" spans="1:8">
      <c r="A243" s="171"/>
      <c r="B243" s="163"/>
      <c r="C243" s="163"/>
      <c r="D243" s="167"/>
      <c r="E243" s="167"/>
      <c r="F243" s="167"/>
      <c r="G243" s="167"/>
      <c r="H243">
        <v>241</v>
      </c>
    </row>
    <row r="244" spans="1:8">
      <c r="A244" s="171"/>
      <c r="B244" s="163"/>
      <c r="C244" s="163"/>
      <c r="D244" s="167"/>
      <c r="E244" s="167"/>
      <c r="F244" s="167"/>
      <c r="G244" s="167"/>
      <c r="H244">
        <v>242</v>
      </c>
    </row>
    <row r="245" spans="1:8">
      <c r="A245" s="171"/>
      <c r="B245" s="163"/>
      <c r="C245" s="163"/>
      <c r="D245" s="167"/>
      <c r="E245" s="167"/>
      <c r="F245" s="167"/>
      <c r="G245" s="167"/>
      <c r="H245">
        <v>243</v>
      </c>
    </row>
    <row r="246" spans="1:8">
      <c r="A246" s="171"/>
      <c r="B246" s="163"/>
      <c r="C246" s="163"/>
      <c r="D246" s="167"/>
      <c r="E246" s="167"/>
      <c r="F246" s="167"/>
      <c r="G246" s="167"/>
      <c r="H246">
        <v>244</v>
      </c>
    </row>
    <row r="247" spans="1:8">
      <c r="A247" s="171"/>
      <c r="B247" s="163"/>
      <c r="C247" s="163"/>
      <c r="D247" s="167"/>
      <c r="E247" s="167"/>
      <c r="F247" s="167"/>
      <c r="G247" s="167"/>
      <c r="H247">
        <v>245</v>
      </c>
    </row>
    <row r="248" spans="1:8">
      <c r="A248" s="171"/>
      <c r="B248" s="163"/>
      <c r="C248" s="163"/>
      <c r="D248" s="167"/>
      <c r="E248" s="167"/>
      <c r="F248" s="167"/>
      <c r="G248" s="167"/>
      <c r="H248">
        <v>246</v>
      </c>
    </row>
    <row r="249" spans="1:8">
      <c r="A249" s="171"/>
      <c r="B249" s="163"/>
      <c r="C249" s="163"/>
      <c r="D249" s="167"/>
      <c r="E249" s="167"/>
      <c r="F249" s="167"/>
      <c r="G249" s="167"/>
      <c r="H249">
        <v>247</v>
      </c>
    </row>
    <row r="250" spans="1:8">
      <c r="A250" s="171"/>
      <c r="B250" s="163"/>
      <c r="C250" s="163"/>
      <c r="D250" s="167"/>
      <c r="E250" s="167"/>
      <c r="F250" s="167"/>
      <c r="G250" s="167"/>
      <c r="H250">
        <v>248</v>
      </c>
    </row>
    <row r="251" spans="1:8">
      <c r="A251" s="171"/>
      <c r="B251" s="163"/>
      <c r="C251" s="163"/>
      <c r="D251" s="167"/>
      <c r="E251" s="167"/>
      <c r="F251" s="167"/>
      <c r="G251" s="167"/>
      <c r="H251">
        <v>249</v>
      </c>
    </row>
    <row r="252" spans="1:8">
      <c r="A252" s="171"/>
      <c r="B252" s="163"/>
      <c r="C252" s="163"/>
      <c r="D252" s="167"/>
      <c r="E252" s="167"/>
      <c r="F252" s="167"/>
      <c r="G252" s="167"/>
      <c r="H252">
        <v>250</v>
      </c>
    </row>
    <row r="253" spans="1:8">
      <c r="A253" s="171"/>
      <c r="B253" s="163"/>
      <c r="C253" s="163"/>
      <c r="D253" s="167"/>
      <c r="E253" s="167"/>
      <c r="F253" s="167"/>
      <c r="G253" s="167"/>
      <c r="H253">
        <v>251</v>
      </c>
    </row>
    <row r="254" spans="1:8">
      <c r="A254" s="171"/>
      <c r="B254" s="163"/>
      <c r="C254" s="163"/>
      <c r="D254" s="167"/>
      <c r="E254" s="167"/>
      <c r="F254" s="167"/>
      <c r="G254" s="167"/>
      <c r="H254">
        <v>252</v>
      </c>
    </row>
    <row r="255" spans="1:8">
      <c r="A255" s="171"/>
      <c r="B255" s="163"/>
      <c r="C255" s="163"/>
      <c r="D255" s="167"/>
      <c r="E255" s="167"/>
      <c r="F255" s="167"/>
      <c r="G255" s="167"/>
      <c r="H255">
        <v>253</v>
      </c>
    </row>
    <row r="256" spans="1:8">
      <c r="A256" s="171"/>
      <c r="B256" s="163"/>
      <c r="C256" s="163"/>
      <c r="D256" s="167"/>
      <c r="E256" s="167"/>
      <c r="F256" s="167"/>
      <c r="G256" s="167"/>
      <c r="H256">
        <v>254</v>
      </c>
    </row>
    <row r="257" spans="1:8">
      <c r="A257" s="171"/>
      <c r="B257" s="163"/>
      <c r="C257" s="163"/>
      <c r="D257" s="167"/>
      <c r="E257" s="167"/>
      <c r="F257" s="167"/>
      <c r="G257" s="167"/>
      <c r="H257">
        <v>255</v>
      </c>
    </row>
    <row r="258" spans="1:8">
      <c r="A258" s="171"/>
      <c r="B258" s="163"/>
      <c r="C258" s="163"/>
      <c r="D258" s="167"/>
      <c r="E258" s="167"/>
      <c r="F258" s="167"/>
      <c r="G258" s="167"/>
      <c r="H258">
        <v>256</v>
      </c>
    </row>
    <row r="259" spans="1:8">
      <c r="A259" s="171"/>
      <c r="B259" s="163"/>
      <c r="C259" s="163"/>
      <c r="D259" s="167"/>
      <c r="E259" s="167"/>
      <c r="F259" s="167"/>
      <c r="G259" s="167"/>
      <c r="H259">
        <v>257</v>
      </c>
    </row>
    <row r="260" spans="1:8">
      <c r="A260" s="171"/>
      <c r="B260" s="163"/>
      <c r="C260" s="163"/>
      <c r="D260" s="167"/>
      <c r="E260" s="167"/>
      <c r="F260" s="167"/>
      <c r="G260" s="167"/>
      <c r="H260">
        <v>258</v>
      </c>
    </row>
    <row r="261" spans="1:8">
      <c r="A261" s="171"/>
      <c r="B261" s="163"/>
      <c r="C261" s="163"/>
      <c r="D261" s="167"/>
      <c r="E261" s="167"/>
      <c r="F261" s="167"/>
      <c r="G261" s="167"/>
      <c r="H261">
        <v>259</v>
      </c>
    </row>
    <row r="262" spans="1:8">
      <c r="A262" s="171"/>
      <c r="B262" s="163"/>
      <c r="C262" s="163"/>
      <c r="D262" s="167"/>
      <c r="E262" s="167"/>
      <c r="F262" s="167"/>
      <c r="G262" s="167"/>
      <c r="H262">
        <v>260</v>
      </c>
    </row>
    <row r="263" spans="1:8">
      <c r="A263" s="171"/>
      <c r="B263" s="163"/>
      <c r="C263" s="163"/>
      <c r="D263" s="167"/>
      <c r="E263" s="167"/>
      <c r="F263" s="167"/>
      <c r="G263" s="167"/>
      <c r="H263">
        <v>261</v>
      </c>
    </row>
    <row r="264" spans="1:8">
      <c r="A264" s="171"/>
      <c r="B264" s="163"/>
      <c r="C264" s="171"/>
      <c r="D264" s="167"/>
      <c r="E264" s="167"/>
      <c r="F264" s="167"/>
      <c r="G264" s="167"/>
      <c r="H264">
        <v>262</v>
      </c>
    </row>
    <row r="265" spans="1:8">
      <c r="A265" s="171"/>
      <c r="B265" s="163"/>
      <c r="C265" s="171"/>
      <c r="D265" s="167"/>
      <c r="E265" s="167"/>
      <c r="F265" s="167"/>
      <c r="G265" s="167"/>
      <c r="H265">
        <v>263</v>
      </c>
    </row>
    <row r="266" spans="1:8">
      <c r="A266" s="171"/>
      <c r="B266" s="163"/>
      <c r="C266" s="171"/>
      <c r="D266" s="167"/>
      <c r="E266" s="167"/>
      <c r="F266" s="167"/>
      <c r="G266" s="167"/>
      <c r="H266">
        <v>264</v>
      </c>
    </row>
    <row r="267" spans="1:8">
      <c r="A267" s="171"/>
      <c r="B267" s="163"/>
      <c r="C267" s="171"/>
      <c r="D267" s="167"/>
      <c r="E267" s="167"/>
      <c r="F267" s="167"/>
      <c r="G267" s="167"/>
      <c r="H267">
        <v>265</v>
      </c>
    </row>
    <row r="268" spans="1:8">
      <c r="A268" s="171"/>
      <c r="B268" s="163"/>
      <c r="C268" s="163"/>
      <c r="D268" s="167"/>
      <c r="E268" s="167"/>
      <c r="F268" s="167"/>
      <c r="G268" s="167"/>
      <c r="H268">
        <v>266</v>
      </c>
    </row>
    <row r="269" spans="1:8">
      <c r="A269" s="171"/>
      <c r="B269" s="163"/>
      <c r="C269" s="163"/>
      <c r="D269" s="167"/>
      <c r="E269" s="167"/>
      <c r="F269" s="167"/>
      <c r="G269" s="167"/>
      <c r="H269">
        <v>267</v>
      </c>
    </row>
    <row r="270" spans="1:8">
      <c r="A270" s="171"/>
      <c r="B270" s="163"/>
      <c r="C270" s="163"/>
      <c r="D270" s="167"/>
      <c r="E270" s="167"/>
      <c r="F270" s="167"/>
      <c r="G270" s="167"/>
      <c r="H270">
        <v>268</v>
      </c>
    </row>
    <row r="271" spans="1:8">
      <c r="A271" s="171"/>
      <c r="B271" s="163"/>
      <c r="C271" s="163"/>
      <c r="D271" s="167"/>
      <c r="E271" s="167"/>
      <c r="F271" s="167"/>
      <c r="G271" s="167"/>
      <c r="H271">
        <v>269</v>
      </c>
    </row>
    <row r="272" spans="1:8">
      <c r="A272" s="171"/>
      <c r="B272" s="163"/>
      <c r="C272" s="163"/>
      <c r="D272" s="167"/>
      <c r="E272" s="167"/>
      <c r="F272" s="167"/>
      <c r="G272" s="167"/>
      <c r="H272">
        <v>270</v>
      </c>
    </row>
    <row r="273" spans="1:8">
      <c r="A273" s="171"/>
      <c r="B273" s="163"/>
      <c r="C273" s="163"/>
      <c r="D273" s="167"/>
      <c r="E273" s="167"/>
      <c r="F273" s="167"/>
      <c r="G273" s="167"/>
      <c r="H273">
        <v>271</v>
      </c>
    </row>
    <row r="274" spans="1:8">
      <c r="A274" s="171"/>
      <c r="B274" s="163"/>
      <c r="C274" s="163"/>
      <c r="D274" s="167"/>
      <c r="E274" s="167"/>
      <c r="F274" s="167"/>
      <c r="G274" s="167"/>
      <c r="H274">
        <v>272</v>
      </c>
    </row>
    <row r="275" spans="1:8">
      <c r="A275" s="171"/>
      <c r="B275" s="163"/>
      <c r="C275" s="163"/>
      <c r="D275" s="167"/>
      <c r="E275" s="167"/>
      <c r="F275" s="167"/>
      <c r="G275" s="167"/>
      <c r="H275">
        <v>273</v>
      </c>
    </row>
    <row r="276" spans="1:8">
      <c r="A276" s="171"/>
      <c r="B276" s="163"/>
      <c r="C276" s="163"/>
      <c r="D276" s="167"/>
      <c r="E276" s="167"/>
      <c r="F276" s="167"/>
      <c r="G276" s="167"/>
      <c r="H276">
        <v>274</v>
      </c>
    </row>
    <row r="277" spans="1:8">
      <c r="A277" s="171"/>
      <c r="B277" s="163"/>
      <c r="C277" s="163"/>
      <c r="D277" s="167"/>
      <c r="E277" s="167"/>
      <c r="F277" s="167"/>
      <c r="G277" s="167"/>
      <c r="H277">
        <v>275</v>
      </c>
    </row>
    <row r="278" spans="1:8">
      <c r="A278" s="171"/>
      <c r="B278" s="163"/>
      <c r="C278" s="163"/>
      <c r="D278" s="167"/>
      <c r="E278" s="167"/>
      <c r="F278" s="167"/>
      <c r="G278" s="167"/>
      <c r="H278">
        <v>276</v>
      </c>
    </row>
    <row r="279" spans="1:8">
      <c r="A279" s="171"/>
      <c r="B279" s="163"/>
      <c r="C279" s="171"/>
      <c r="D279" s="167"/>
      <c r="E279" s="167"/>
      <c r="F279" s="167"/>
      <c r="G279" s="167"/>
      <c r="H279">
        <v>277</v>
      </c>
    </row>
    <row r="280" spans="1:8">
      <c r="A280" s="171"/>
      <c r="B280" s="163"/>
      <c r="C280" s="171"/>
      <c r="D280" s="167"/>
      <c r="E280" s="167"/>
      <c r="F280" s="167"/>
      <c r="G280" s="167"/>
      <c r="H280">
        <v>278</v>
      </c>
    </row>
    <row r="281" spans="1:8">
      <c r="A281" s="171"/>
      <c r="B281" s="163"/>
      <c r="C281" s="163"/>
      <c r="D281" s="167"/>
      <c r="E281" s="167"/>
      <c r="F281" s="167"/>
      <c r="G281" s="167"/>
      <c r="H281">
        <v>279</v>
      </c>
    </row>
    <row r="282" spans="1:8">
      <c r="A282" s="171"/>
      <c r="B282" s="163"/>
      <c r="C282" s="163"/>
      <c r="D282" s="167"/>
      <c r="E282" s="167"/>
      <c r="F282" s="167"/>
      <c r="G282" s="167"/>
      <c r="H282">
        <v>280</v>
      </c>
    </row>
    <row r="283" spans="1:8">
      <c r="A283" s="171"/>
      <c r="B283" s="163"/>
      <c r="C283" s="163"/>
      <c r="D283" s="167"/>
      <c r="E283" s="167"/>
      <c r="F283" s="167"/>
      <c r="G283" s="167"/>
      <c r="H283">
        <v>281</v>
      </c>
    </row>
    <row r="284" spans="1:8">
      <c r="A284" s="171"/>
      <c r="B284" s="163"/>
      <c r="C284" s="163"/>
      <c r="D284" s="167"/>
      <c r="E284" s="167"/>
      <c r="F284" s="167"/>
      <c r="G284" s="167"/>
      <c r="H284">
        <v>282</v>
      </c>
    </row>
    <row r="285" spans="1:8">
      <c r="A285" s="171"/>
      <c r="B285" s="163"/>
      <c r="C285" s="163"/>
      <c r="D285" s="167"/>
      <c r="E285" s="167"/>
      <c r="F285" s="167"/>
      <c r="G285" s="167"/>
      <c r="H285">
        <v>283</v>
      </c>
    </row>
    <row r="286" spans="1:8">
      <c r="A286" s="171"/>
      <c r="B286" s="163"/>
      <c r="C286" s="163"/>
      <c r="D286" s="167"/>
      <c r="E286" s="167"/>
      <c r="F286" s="167"/>
      <c r="G286" s="167"/>
      <c r="H286">
        <v>284</v>
      </c>
    </row>
    <row r="287" spans="1:8">
      <c r="A287" s="171"/>
      <c r="B287" s="163"/>
      <c r="C287" s="171"/>
      <c r="D287" s="167"/>
      <c r="E287" s="167"/>
      <c r="F287" s="167"/>
      <c r="G287" s="167"/>
      <c r="H287">
        <v>285</v>
      </c>
    </row>
    <row r="288" spans="1:8">
      <c r="A288" s="171"/>
      <c r="B288" s="163"/>
      <c r="C288" s="171"/>
      <c r="D288" s="167"/>
      <c r="E288" s="167"/>
      <c r="F288" s="167"/>
      <c r="G288" s="167"/>
      <c r="H288">
        <v>286</v>
      </c>
    </row>
    <row r="289" spans="1:8">
      <c r="A289" s="171"/>
      <c r="B289" s="163"/>
      <c r="C289" s="163"/>
      <c r="D289" s="167"/>
      <c r="E289" s="167"/>
      <c r="F289" s="167"/>
      <c r="G289" s="167"/>
      <c r="H289">
        <v>287</v>
      </c>
    </row>
    <row r="290" spans="1:8">
      <c r="A290" s="171"/>
      <c r="B290" s="163"/>
      <c r="C290" s="171"/>
      <c r="D290" s="167"/>
      <c r="E290" s="167"/>
      <c r="F290" s="167"/>
      <c r="G290" s="167"/>
      <c r="H290">
        <v>288</v>
      </c>
    </row>
    <row r="291" spans="1:8">
      <c r="A291" s="171"/>
      <c r="B291" s="163"/>
      <c r="C291" s="171"/>
      <c r="D291" s="167"/>
      <c r="E291" s="167"/>
      <c r="F291" s="167"/>
      <c r="G291" s="167"/>
      <c r="H291">
        <v>289</v>
      </c>
    </row>
    <row r="292" spans="1:8">
      <c r="A292" s="171"/>
      <c r="B292" s="163"/>
      <c r="C292" s="163"/>
      <c r="D292" s="167"/>
      <c r="E292" s="167"/>
      <c r="F292" s="167"/>
      <c r="G292" s="167"/>
      <c r="H292">
        <v>290</v>
      </c>
    </row>
    <row r="293" spans="1:8">
      <c r="A293" s="171"/>
      <c r="B293" s="163"/>
      <c r="C293" s="163"/>
      <c r="D293" s="167"/>
      <c r="E293" s="167"/>
      <c r="F293" s="167"/>
      <c r="G293" s="167"/>
      <c r="H293">
        <v>291</v>
      </c>
    </row>
    <row r="294" spans="1:8">
      <c r="A294" s="171"/>
      <c r="B294" s="163"/>
      <c r="C294" s="171"/>
      <c r="D294" s="167"/>
      <c r="E294" s="167"/>
      <c r="F294" s="167"/>
      <c r="G294" s="167"/>
      <c r="H294">
        <v>292</v>
      </c>
    </row>
    <row r="295" spans="1:8">
      <c r="A295" s="171"/>
      <c r="B295" s="163"/>
      <c r="C295" s="163"/>
      <c r="D295" s="167"/>
      <c r="E295" s="167"/>
      <c r="F295" s="167"/>
      <c r="G295" s="167"/>
      <c r="H295">
        <v>293</v>
      </c>
    </row>
    <row r="296" spans="1:8">
      <c r="A296" s="171"/>
      <c r="B296" s="163"/>
      <c r="C296" s="171"/>
      <c r="D296" s="167"/>
      <c r="E296" s="167"/>
      <c r="F296" s="167"/>
      <c r="G296" s="167"/>
      <c r="H296">
        <v>294</v>
      </c>
    </row>
    <row r="297" spans="1:8">
      <c r="A297" s="171"/>
      <c r="B297" s="163"/>
      <c r="C297" s="163"/>
      <c r="D297" s="167"/>
      <c r="E297" s="167"/>
      <c r="F297" s="167"/>
      <c r="G297" s="167"/>
      <c r="H297">
        <v>295</v>
      </c>
    </row>
    <row r="298" spans="1:8">
      <c r="A298" s="171"/>
      <c r="B298" s="163"/>
      <c r="C298" s="163"/>
      <c r="D298" s="167"/>
      <c r="E298" s="167"/>
      <c r="F298" s="167"/>
      <c r="G298" s="167"/>
      <c r="H298">
        <v>296</v>
      </c>
    </row>
    <row r="299" spans="1:8">
      <c r="A299" s="171"/>
      <c r="B299" s="163"/>
      <c r="C299" s="163"/>
      <c r="D299" s="167"/>
      <c r="E299" s="167"/>
      <c r="F299" s="167"/>
      <c r="G299" s="167"/>
      <c r="H299">
        <v>297</v>
      </c>
    </row>
    <row r="300" spans="1:8">
      <c r="A300" s="171"/>
      <c r="B300" s="163"/>
      <c r="C300" s="163"/>
      <c r="D300" s="167"/>
      <c r="E300" s="167"/>
      <c r="F300" s="167"/>
      <c r="G300" s="167"/>
      <c r="H300">
        <v>298</v>
      </c>
    </row>
    <row r="301" spans="1:8">
      <c r="A301" s="171"/>
      <c r="B301" s="163"/>
      <c r="C301" s="163"/>
      <c r="D301" s="167"/>
      <c r="E301" s="167"/>
      <c r="F301" s="167"/>
      <c r="G301" s="167"/>
      <c r="H301">
        <v>299</v>
      </c>
    </row>
    <row r="302" spans="1:8">
      <c r="A302" s="171"/>
      <c r="B302" s="163"/>
      <c r="C302" s="163"/>
      <c r="D302" s="167"/>
      <c r="E302" s="167"/>
      <c r="F302" s="167"/>
      <c r="G302" s="167"/>
      <c r="H302">
        <v>300</v>
      </c>
    </row>
    <row r="303" spans="1:8">
      <c r="A303" s="171"/>
      <c r="B303" s="163"/>
      <c r="C303" s="163"/>
      <c r="D303" s="167"/>
      <c r="E303" s="167"/>
      <c r="F303" s="167"/>
      <c r="G303" s="167"/>
      <c r="H303">
        <v>301</v>
      </c>
    </row>
    <row r="304" spans="1:8">
      <c r="A304" s="171"/>
      <c r="B304" s="163"/>
      <c r="C304" s="171"/>
      <c r="D304" s="167"/>
      <c r="E304" s="167"/>
      <c r="F304" s="167"/>
      <c r="G304" s="167"/>
      <c r="H304">
        <v>302</v>
      </c>
    </row>
    <row r="305" spans="1:8">
      <c r="A305" s="171"/>
      <c r="B305" s="163"/>
      <c r="C305" s="163"/>
      <c r="D305" s="167"/>
      <c r="E305" s="167"/>
      <c r="F305" s="167"/>
      <c r="G305" s="167"/>
      <c r="H305">
        <v>303</v>
      </c>
    </row>
    <row r="306" spans="1:8">
      <c r="A306" s="171"/>
      <c r="B306" s="163"/>
      <c r="C306" s="163"/>
      <c r="D306" s="167"/>
      <c r="E306" s="167"/>
      <c r="F306" s="167"/>
      <c r="G306" s="167"/>
      <c r="H306">
        <v>304</v>
      </c>
    </row>
    <row r="307" spans="1:8">
      <c r="A307" s="171"/>
      <c r="B307" s="163"/>
      <c r="C307" s="163"/>
      <c r="D307" s="167"/>
      <c r="E307" s="167"/>
      <c r="F307" s="167"/>
      <c r="G307" s="167"/>
      <c r="H307">
        <v>305</v>
      </c>
    </row>
    <row r="308" spans="1:8">
      <c r="A308" s="171"/>
      <c r="B308" s="163"/>
      <c r="C308" s="163"/>
      <c r="D308" s="167"/>
      <c r="E308" s="167"/>
      <c r="F308" s="167"/>
      <c r="G308" s="167"/>
      <c r="H308">
        <v>306</v>
      </c>
    </row>
    <row r="309" spans="1:8">
      <c r="A309" s="171"/>
      <c r="B309" s="163"/>
      <c r="C309" s="163"/>
      <c r="D309" s="167"/>
      <c r="E309" s="167"/>
      <c r="F309" s="167"/>
      <c r="G309" s="167"/>
      <c r="H309">
        <v>307</v>
      </c>
    </row>
    <row r="310" spans="1:8">
      <c r="A310" s="171"/>
      <c r="B310" s="163"/>
      <c r="C310" s="163"/>
      <c r="D310" s="167"/>
      <c r="E310" s="167"/>
      <c r="F310" s="167"/>
      <c r="G310" s="167"/>
      <c r="H310">
        <v>308</v>
      </c>
    </row>
    <row r="311" spans="1:8">
      <c r="A311" s="171"/>
      <c r="B311" s="163"/>
      <c r="C311" s="163"/>
      <c r="D311" s="167"/>
      <c r="E311" s="167"/>
      <c r="F311" s="167"/>
      <c r="G311" s="167"/>
      <c r="H311">
        <v>309</v>
      </c>
    </row>
    <row r="312" spans="1:8">
      <c r="A312" s="171"/>
      <c r="B312" s="163"/>
      <c r="C312" s="163"/>
      <c r="D312" s="167"/>
      <c r="E312" s="167"/>
      <c r="F312" s="167"/>
      <c r="G312" s="167"/>
      <c r="H312">
        <v>310</v>
      </c>
    </row>
    <row r="313" spans="1:8">
      <c r="A313" s="171"/>
      <c r="B313" s="163"/>
      <c r="C313" s="163"/>
      <c r="D313" s="167"/>
      <c r="E313" s="167"/>
      <c r="F313" s="167"/>
      <c r="G313" s="167"/>
      <c r="H313">
        <v>311</v>
      </c>
    </row>
    <row r="314" spans="1:8">
      <c r="A314" s="171"/>
      <c r="B314" s="163"/>
      <c r="C314" s="163"/>
      <c r="D314" s="167"/>
      <c r="E314" s="167"/>
      <c r="F314" s="167"/>
      <c r="G314" s="167"/>
      <c r="H314">
        <v>312</v>
      </c>
    </row>
    <row r="315" spans="1:8">
      <c r="A315" s="171"/>
      <c r="B315" s="163"/>
      <c r="C315" s="163"/>
      <c r="D315" s="167"/>
      <c r="E315" s="167"/>
      <c r="F315" s="167"/>
      <c r="G315" s="167"/>
      <c r="H315">
        <v>313</v>
      </c>
    </row>
    <row r="316" spans="1:8">
      <c r="A316" s="171"/>
      <c r="B316" s="163"/>
      <c r="C316" s="163"/>
      <c r="D316" s="167"/>
      <c r="E316" s="167"/>
      <c r="F316" s="167"/>
      <c r="G316" s="167"/>
      <c r="H316">
        <v>314</v>
      </c>
    </row>
    <row r="317" spans="1:8">
      <c r="A317" s="171"/>
      <c r="B317" s="163"/>
      <c r="C317" s="163"/>
      <c r="D317" s="167"/>
      <c r="E317" s="167"/>
      <c r="F317" s="167"/>
      <c r="G317" s="167"/>
      <c r="H317">
        <v>315</v>
      </c>
    </row>
    <row r="318" spans="1:8">
      <c r="A318" s="171"/>
      <c r="B318" s="163"/>
      <c r="C318" s="163"/>
      <c r="D318" s="167"/>
      <c r="E318" s="167"/>
      <c r="F318" s="167"/>
      <c r="G318" s="167"/>
      <c r="H318">
        <v>316</v>
      </c>
    </row>
    <row r="319" spans="1:8">
      <c r="A319" s="171"/>
      <c r="B319" s="163"/>
      <c r="C319" s="171"/>
      <c r="D319" s="167"/>
      <c r="E319" s="167"/>
      <c r="F319" s="167"/>
      <c r="G319" s="167"/>
      <c r="H319">
        <v>317</v>
      </c>
    </row>
    <row r="320" spans="1:8">
      <c r="A320" s="171"/>
      <c r="B320" s="163"/>
      <c r="C320" s="163"/>
      <c r="D320" s="167"/>
      <c r="E320" s="167"/>
      <c r="F320" s="167"/>
      <c r="G320" s="167"/>
      <c r="H320">
        <v>318</v>
      </c>
    </row>
    <row r="321" spans="1:8">
      <c r="A321" s="171"/>
      <c r="B321" s="163"/>
      <c r="C321" s="163"/>
      <c r="D321" s="167"/>
      <c r="E321" s="167"/>
      <c r="F321" s="167"/>
      <c r="G321" s="167"/>
      <c r="H321">
        <v>319</v>
      </c>
    </row>
    <row r="322" spans="1:8">
      <c r="A322" s="171"/>
      <c r="B322" s="163"/>
      <c r="C322" s="163"/>
      <c r="D322" s="167"/>
      <c r="E322" s="167"/>
      <c r="F322" s="167"/>
      <c r="G322" s="167"/>
      <c r="H322">
        <v>320</v>
      </c>
    </row>
    <row r="323" spans="1:8">
      <c r="A323" s="171"/>
      <c r="B323" s="163"/>
      <c r="C323" s="171"/>
      <c r="D323" s="167"/>
      <c r="E323" s="167"/>
      <c r="F323" s="167"/>
      <c r="G323" s="167"/>
      <c r="H323">
        <v>321</v>
      </c>
    </row>
    <row r="324" spans="1:8">
      <c r="A324" s="171"/>
      <c r="B324" s="163"/>
      <c r="C324" s="171"/>
      <c r="D324" s="167"/>
      <c r="E324" s="167"/>
      <c r="F324" s="167"/>
      <c r="G324" s="167"/>
      <c r="H324">
        <v>322</v>
      </c>
    </row>
    <row r="325" spans="1:8">
      <c r="A325" s="171"/>
      <c r="B325" s="163"/>
      <c r="C325" s="171"/>
      <c r="D325" s="167"/>
      <c r="E325" s="167"/>
      <c r="F325" s="167"/>
      <c r="G325" s="167"/>
      <c r="H325">
        <v>323</v>
      </c>
    </row>
    <row r="326" spans="1:8">
      <c r="A326" s="171"/>
      <c r="B326" s="163"/>
      <c r="C326" s="171"/>
      <c r="D326" s="167"/>
      <c r="E326" s="167"/>
      <c r="F326" s="167"/>
      <c r="G326" s="167"/>
      <c r="H326">
        <v>324</v>
      </c>
    </row>
    <row r="327" spans="1:8">
      <c r="A327" s="171"/>
      <c r="B327" s="163"/>
      <c r="C327" s="163"/>
      <c r="D327" s="167"/>
      <c r="E327" s="167"/>
      <c r="F327" s="167"/>
      <c r="G327" s="167"/>
      <c r="H327">
        <v>325</v>
      </c>
    </row>
    <row r="328" spans="1:8">
      <c r="A328" s="171"/>
      <c r="B328" s="163"/>
      <c r="C328" s="171"/>
      <c r="D328" s="167"/>
      <c r="E328" s="167"/>
      <c r="F328" s="167"/>
      <c r="G328" s="167"/>
      <c r="H328">
        <v>326</v>
      </c>
    </row>
    <row r="329" spans="1:8">
      <c r="A329" s="171"/>
      <c r="B329" s="163"/>
      <c r="C329" s="163"/>
      <c r="D329" s="167"/>
      <c r="E329" s="167"/>
      <c r="F329" s="167"/>
      <c r="G329" s="167"/>
      <c r="H329">
        <v>327</v>
      </c>
    </row>
    <row r="330" spans="1:8">
      <c r="A330" s="171"/>
      <c r="B330" s="163"/>
      <c r="C330" s="171"/>
      <c r="D330" s="167"/>
      <c r="E330" s="167"/>
      <c r="F330" s="167"/>
      <c r="G330" s="167"/>
      <c r="H330">
        <v>328</v>
      </c>
    </row>
    <row r="331" spans="1:8">
      <c r="A331" s="171"/>
      <c r="B331" s="163"/>
      <c r="C331" s="171"/>
      <c r="D331" s="167"/>
      <c r="E331" s="167"/>
      <c r="F331" s="167"/>
      <c r="G331" s="167"/>
      <c r="H331">
        <v>329</v>
      </c>
    </row>
    <row r="332" spans="1:8">
      <c r="A332" s="171"/>
      <c r="B332" s="163"/>
      <c r="C332" s="171"/>
      <c r="D332" s="167"/>
      <c r="E332" s="167"/>
      <c r="F332" s="167"/>
      <c r="G332" s="167"/>
      <c r="H332">
        <v>330</v>
      </c>
    </row>
    <row r="333" spans="1:8">
      <c r="A333" s="171"/>
      <c r="B333" s="163"/>
      <c r="C333" s="163"/>
      <c r="D333" s="167"/>
      <c r="E333" s="167"/>
      <c r="F333" s="167"/>
      <c r="G333" s="167"/>
      <c r="H333">
        <v>331</v>
      </c>
    </row>
    <row r="334" spans="1:8">
      <c r="A334" s="171"/>
      <c r="B334" s="163"/>
      <c r="C334" s="171"/>
      <c r="D334" s="167"/>
      <c r="E334" s="167"/>
      <c r="F334" s="167"/>
      <c r="G334" s="167"/>
      <c r="H334">
        <v>332</v>
      </c>
    </row>
    <row r="335" spans="1:8">
      <c r="A335" s="171"/>
      <c r="B335" s="163"/>
      <c r="C335" s="163"/>
      <c r="D335" s="167"/>
      <c r="E335" s="167"/>
      <c r="F335" s="167"/>
      <c r="G335" s="167"/>
      <c r="H335">
        <v>333</v>
      </c>
    </row>
    <row r="336" spans="1:8">
      <c r="A336" s="171"/>
      <c r="B336" s="163"/>
      <c r="C336" s="163"/>
      <c r="D336" s="167"/>
      <c r="E336" s="167"/>
      <c r="F336" s="167"/>
      <c r="G336" s="167"/>
      <c r="H336">
        <v>334</v>
      </c>
    </row>
    <row r="337" spans="1:8">
      <c r="A337" s="171"/>
      <c r="B337" s="163"/>
      <c r="C337" s="171"/>
      <c r="D337" s="167"/>
      <c r="E337" s="167"/>
      <c r="F337" s="167"/>
      <c r="G337" s="167"/>
      <c r="H337">
        <v>335</v>
      </c>
    </row>
    <row r="338" spans="1:8">
      <c r="A338" s="171"/>
      <c r="B338" s="163"/>
      <c r="C338" s="163"/>
      <c r="D338" s="167"/>
      <c r="E338" s="167"/>
      <c r="F338" s="167"/>
      <c r="G338" s="167"/>
      <c r="H338">
        <v>336</v>
      </c>
    </row>
    <row r="339" spans="1:8">
      <c r="A339" s="171"/>
      <c r="B339" s="163"/>
      <c r="C339" s="171"/>
      <c r="D339" s="167"/>
      <c r="E339" s="167"/>
      <c r="F339" s="167"/>
      <c r="G339" s="167"/>
      <c r="H339">
        <v>337</v>
      </c>
    </row>
    <row r="340" spans="1:8">
      <c r="A340" s="171"/>
      <c r="B340" s="163"/>
      <c r="C340" s="163"/>
      <c r="D340" s="167"/>
      <c r="E340" s="167"/>
      <c r="F340" s="167"/>
      <c r="G340" s="167"/>
      <c r="H340">
        <v>338</v>
      </c>
    </row>
    <row r="341" spans="1:8">
      <c r="A341" s="171"/>
      <c r="B341" s="163"/>
      <c r="C341" s="171"/>
      <c r="D341" s="167"/>
      <c r="E341" s="167"/>
      <c r="F341" s="167"/>
      <c r="G341" s="167"/>
      <c r="H341">
        <v>339</v>
      </c>
    </row>
    <row r="342" spans="1:8">
      <c r="A342" s="171"/>
      <c r="B342" s="163"/>
      <c r="C342" s="163"/>
      <c r="D342" s="167"/>
      <c r="E342" s="167"/>
      <c r="F342" s="167"/>
      <c r="G342" s="167"/>
      <c r="H342">
        <v>340</v>
      </c>
    </row>
    <row r="343" spans="1:8">
      <c r="A343" s="171"/>
      <c r="B343" s="163"/>
      <c r="C343" s="163"/>
      <c r="D343" s="167"/>
      <c r="E343" s="167"/>
      <c r="F343" s="167"/>
      <c r="G343" s="167"/>
      <c r="H343">
        <v>341</v>
      </c>
    </row>
    <row r="344" spans="1:8">
      <c r="A344" s="171"/>
      <c r="B344" s="163"/>
      <c r="C344" s="163"/>
      <c r="D344" s="167"/>
      <c r="E344" s="167"/>
      <c r="F344" s="167"/>
      <c r="G344" s="167"/>
      <c r="H344">
        <v>342</v>
      </c>
    </row>
    <row r="345" spans="1:8">
      <c r="A345" s="171"/>
      <c r="B345" s="163"/>
      <c r="C345" s="163"/>
      <c r="D345" s="167"/>
      <c r="E345" s="167"/>
      <c r="F345" s="167"/>
      <c r="G345" s="167"/>
      <c r="H345">
        <v>343</v>
      </c>
    </row>
    <row r="346" spans="1:8">
      <c r="A346" s="171"/>
      <c r="B346" s="163"/>
      <c r="C346" s="163"/>
      <c r="D346" s="167"/>
      <c r="E346" s="167"/>
      <c r="F346" s="167"/>
      <c r="G346" s="167"/>
      <c r="H346">
        <v>344</v>
      </c>
    </row>
    <row r="347" spans="1:8">
      <c r="A347" s="171"/>
      <c r="B347" s="163"/>
      <c r="C347" s="163"/>
      <c r="D347" s="167"/>
      <c r="E347" s="167"/>
      <c r="F347" s="167"/>
      <c r="G347" s="167"/>
      <c r="H347">
        <v>345</v>
      </c>
    </row>
    <row r="348" spans="1:8">
      <c r="A348" s="171"/>
      <c r="B348" s="163"/>
      <c r="C348" s="163"/>
      <c r="D348" s="167"/>
      <c r="E348" s="167"/>
      <c r="F348" s="167"/>
      <c r="G348" s="167"/>
      <c r="H348">
        <v>346</v>
      </c>
    </row>
    <row r="349" spans="1:8">
      <c r="A349" s="171"/>
      <c r="B349" s="163"/>
      <c r="C349" s="171"/>
      <c r="D349" s="167"/>
      <c r="E349" s="167"/>
      <c r="F349" s="167"/>
      <c r="G349" s="167"/>
      <c r="H349">
        <v>347</v>
      </c>
    </row>
    <row r="350" spans="1:8">
      <c r="A350" s="171"/>
      <c r="B350" s="163"/>
      <c r="C350" s="163"/>
      <c r="D350" s="167"/>
      <c r="E350" s="167"/>
      <c r="F350" s="167"/>
      <c r="G350" s="167"/>
      <c r="H350">
        <v>348</v>
      </c>
    </row>
    <row r="351" spans="1:8">
      <c r="A351" s="171"/>
      <c r="B351" s="163"/>
      <c r="C351" s="171"/>
      <c r="D351" s="167"/>
      <c r="E351" s="167"/>
      <c r="F351" s="167"/>
      <c r="G351" s="167"/>
      <c r="H351">
        <v>349</v>
      </c>
    </row>
    <row r="352" spans="1:8">
      <c r="A352" s="171"/>
      <c r="B352" s="163"/>
      <c r="C352" s="171"/>
      <c r="D352" s="167"/>
      <c r="E352" s="167"/>
      <c r="F352" s="167"/>
      <c r="G352" s="167"/>
      <c r="H352">
        <v>350</v>
      </c>
    </row>
    <row r="353" spans="1:8">
      <c r="A353" s="171"/>
      <c r="B353" s="163"/>
      <c r="C353" s="171"/>
      <c r="D353" s="167"/>
      <c r="E353" s="167"/>
      <c r="F353" s="167"/>
      <c r="G353" s="167"/>
      <c r="H353">
        <v>351</v>
      </c>
    </row>
    <row r="354" spans="1:8">
      <c r="A354" s="171"/>
      <c r="B354" s="163"/>
      <c r="C354" s="163"/>
      <c r="D354" s="167"/>
      <c r="E354" s="167"/>
      <c r="F354" s="167"/>
      <c r="G354" s="167"/>
      <c r="H354">
        <v>352</v>
      </c>
    </row>
    <row r="355" spans="1:8">
      <c r="A355" s="171"/>
      <c r="B355" s="163"/>
      <c r="C355" s="163"/>
      <c r="D355" s="167"/>
      <c r="E355" s="167"/>
      <c r="F355" s="167"/>
      <c r="G355" s="167"/>
      <c r="H355">
        <v>353</v>
      </c>
    </row>
    <row r="356" spans="1:8">
      <c r="A356" s="171"/>
      <c r="B356" s="163"/>
      <c r="C356" s="163"/>
      <c r="D356" s="167"/>
      <c r="E356" s="167"/>
      <c r="F356" s="167"/>
      <c r="G356" s="167"/>
      <c r="H356">
        <v>354</v>
      </c>
    </row>
    <row r="357" spans="1:8">
      <c r="A357" s="171"/>
      <c r="B357" s="163"/>
      <c r="C357" s="163"/>
      <c r="D357" s="167"/>
      <c r="E357" s="167"/>
      <c r="F357" s="167"/>
      <c r="G357" s="167"/>
      <c r="H357">
        <v>355</v>
      </c>
    </row>
    <row r="358" spans="1:8">
      <c r="A358" s="171"/>
      <c r="B358" s="163"/>
      <c r="C358" s="163"/>
      <c r="D358" s="167"/>
      <c r="E358" s="167"/>
      <c r="F358" s="167"/>
      <c r="G358" s="167"/>
      <c r="H358">
        <v>356</v>
      </c>
    </row>
    <row r="359" spans="1:8">
      <c r="A359" s="171"/>
      <c r="B359" s="163"/>
      <c r="C359" s="171"/>
      <c r="D359" s="167"/>
      <c r="E359" s="167"/>
      <c r="F359" s="167"/>
      <c r="G359" s="167"/>
      <c r="H359">
        <v>357</v>
      </c>
    </row>
    <row r="360" spans="1:8">
      <c r="A360" s="171"/>
      <c r="B360" s="163"/>
      <c r="C360" s="163"/>
      <c r="D360" s="167"/>
      <c r="E360" s="167"/>
      <c r="F360" s="167"/>
      <c r="G360" s="167"/>
      <c r="H360">
        <v>358</v>
      </c>
    </row>
    <row r="361" spans="1:8">
      <c r="A361" s="171"/>
      <c r="B361" s="163"/>
      <c r="C361" s="163"/>
      <c r="D361" s="167"/>
      <c r="E361" s="167"/>
      <c r="F361" s="167"/>
      <c r="G361" s="167"/>
      <c r="H361">
        <v>359</v>
      </c>
    </row>
    <row r="362" spans="1:8">
      <c r="A362" s="171"/>
      <c r="B362" s="163"/>
      <c r="C362" s="171"/>
      <c r="D362" s="167"/>
      <c r="E362" s="167"/>
      <c r="F362" s="167"/>
      <c r="G362" s="167"/>
      <c r="H362">
        <v>360</v>
      </c>
    </row>
    <row r="363" spans="1:8">
      <c r="A363" s="171"/>
      <c r="B363" s="163"/>
      <c r="C363" s="171"/>
      <c r="D363" s="167"/>
      <c r="E363" s="167"/>
      <c r="F363" s="167"/>
      <c r="G363" s="167"/>
      <c r="H363">
        <v>361</v>
      </c>
    </row>
    <row r="364" spans="1:8">
      <c r="A364" s="171"/>
      <c r="B364" s="163"/>
      <c r="C364" s="163"/>
      <c r="D364" s="167"/>
      <c r="E364" s="167"/>
      <c r="F364" s="167"/>
      <c r="G364" s="167"/>
      <c r="H364">
        <v>362</v>
      </c>
    </row>
    <row r="365" spans="1:8">
      <c r="A365" s="171"/>
      <c r="B365" s="163"/>
      <c r="C365" s="163"/>
      <c r="D365" s="167"/>
      <c r="E365" s="167"/>
      <c r="F365" s="167"/>
      <c r="G365" s="167"/>
      <c r="H365">
        <v>363</v>
      </c>
    </row>
    <row r="366" spans="1:8">
      <c r="A366" s="171"/>
      <c r="B366" s="163"/>
      <c r="C366" s="163"/>
      <c r="D366" s="167"/>
      <c r="E366" s="167"/>
      <c r="F366" s="167"/>
      <c r="G366" s="167"/>
      <c r="H366">
        <v>364</v>
      </c>
    </row>
    <row r="367" spans="1:8">
      <c r="A367" s="171"/>
      <c r="B367" s="163"/>
      <c r="C367" s="171"/>
      <c r="D367" s="167"/>
      <c r="E367" s="167"/>
      <c r="F367" s="167"/>
      <c r="G367" s="167"/>
      <c r="H367">
        <v>365</v>
      </c>
    </row>
    <row r="368" spans="1:8">
      <c r="A368" s="171"/>
      <c r="B368" s="163"/>
      <c r="C368" s="163"/>
      <c r="D368" s="167"/>
      <c r="E368" s="167"/>
      <c r="F368" s="167"/>
      <c r="G368" s="167"/>
      <c r="H368">
        <v>366</v>
      </c>
    </row>
    <row r="369" spans="1:8">
      <c r="A369" s="171"/>
      <c r="B369" s="163"/>
      <c r="C369" s="163"/>
      <c r="D369" s="167"/>
      <c r="E369" s="167"/>
      <c r="F369" s="167"/>
      <c r="G369" s="167"/>
      <c r="H369">
        <v>367</v>
      </c>
    </row>
    <row r="370" spans="1:8">
      <c r="A370" s="171"/>
      <c r="B370" s="163"/>
      <c r="C370" s="163"/>
      <c r="D370" s="167"/>
      <c r="E370" s="167"/>
      <c r="F370" s="167"/>
      <c r="G370" s="167"/>
      <c r="H370">
        <v>368</v>
      </c>
    </row>
    <row r="371" spans="1:8">
      <c r="A371" s="171"/>
      <c r="B371" s="163"/>
      <c r="C371" s="163"/>
      <c r="D371" s="167"/>
      <c r="E371" s="167"/>
      <c r="F371" s="167"/>
      <c r="G371" s="167"/>
      <c r="H371">
        <v>369</v>
      </c>
    </row>
    <row r="372" spans="1:8">
      <c r="A372" s="171"/>
      <c r="B372" s="163"/>
      <c r="C372" s="163"/>
      <c r="D372" s="167"/>
      <c r="E372" s="167"/>
      <c r="F372" s="167"/>
      <c r="G372" s="167"/>
      <c r="H372">
        <v>370</v>
      </c>
    </row>
    <row r="373" spans="1:8">
      <c r="A373" s="171"/>
      <c r="B373" s="163"/>
      <c r="C373" s="171"/>
      <c r="D373" s="167"/>
      <c r="E373" s="167"/>
      <c r="F373" s="167"/>
      <c r="G373" s="167"/>
      <c r="H373">
        <v>371</v>
      </c>
    </row>
    <row r="374" spans="1:8">
      <c r="A374" s="171"/>
      <c r="B374" s="163"/>
      <c r="C374" s="163"/>
      <c r="D374" s="167"/>
      <c r="E374" s="167"/>
      <c r="F374" s="167"/>
      <c r="G374" s="167"/>
      <c r="H374">
        <v>372</v>
      </c>
    </row>
    <row r="375" spans="1:8">
      <c r="A375" s="171"/>
      <c r="B375" s="163"/>
      <c r="C375" s="163"/>
      <c r="D375" s="167"/>
      <c r="E375" s="167"/>
      <c r="F375" s="167"/>
      <c r="G375" s="167"/>
      <c r="H375">
        <v>373</v>
      </c>
    </row>
    <row r="376" spans="1:8">
      <c r="A376" s="171"/>
      <c r="B376" s="163"/>
      <c r="C376" s="171"/>
      <c r="D376" s="167"/>
      <c r="E376" s="167"/>
      <c r="F376" s="167"/>
      <c r="G376" s="167"/>
      <c r="H376">
        <v>374</v>
      </c>
    </row>
    <row r="377" spans="1:8">
      <c r="A377" s="171"/>
      <c r="B377" s="163"/>
      <c r="C377" s="163"/>
      <c r="D377" s="167"/>
      <c r="E377" s="167"/>
      <c r="F377" s="167"/>
      <c r="G377" s="167"/>
      <c r="H377">
        <v>375</v>
      </c>
    </row>
    <row r="378" spans="1:8">
      <c r="A378" s="171"/>
      <c r="B378" s="163"/>
      <c r="C378" s="163"/>
      <c r="D378" s="167"/>
      <c r="E378" s="167"/>
      <c r="F378" s="167"/>
      <c r="G378" s="167"/>
      <c r="H378">
        <v>376</v>
      </c>
    </row>
    <row r="379" spans="1:8">
      <c r="A379" s="171"/>
      <c r="B379" s="163"/>
      <c r="C379" s="163"/>
      <c r="D379" s="167"/>
      <c r="E379" s="167"/>
      <c r="F379" s="167"/>
      <c r="G379" s="167"/>
      <c r="H379">
        <v>377</v>
      </c>
    </row>
    <row r="380" spans="1:8">
      <c r="A380" s="171"/>
      <c r="B380" s="163"/>
      <c r="C380" s="163"/>
      <c r="D380" s="167"/>
      <c r="E380" s="167"/>
      <c r="F380" s="167"/>
      <c r="G380" s="167"/>
      <c r="H380">
        <v>378</v>
      </c>
    </row>
    <row r="381" spans="1:8">
      <c r="A381" s="171"/>
      <c r="B381" s="163"/>
      <c r="C381" s="163"/>
      <c r="D381" s="167"/>
      <c r="E381" s="167"/>
      <c r="F381" s="167"/>
      <c r="G381" s="167"/>
      <c r="H381">
        <v>379</v>
      </c>
    </row>
    <row r="382" spans="1:8">
      <c r="A382" s="171"/>
      <c r="B382" s="163"/>
      <c r="C382" s="163"/>
      <c r="D382" s="167"/>
      <c r="E382" s="167"/>
      <c r="F382" s="167"/>
      <c r="G382" s="167"/>
      <c r="H382">
        <v>380</v>
      </c>
    </row>
    <row r="383" spans="1:8">
      <c r="A383" s="171"/>
      <c r="B383" s="163"/>
      <c r="C383" s="163"/>
      <c r="D383" s="167"/>
      <c r="E383" s="167"/>
      <c r="F383" s="167"/>
      <c r="G383" s="167"/>
      <c r="H383">
        <v>381</v>
      </c>
    </row>
    <row r="384" spans="1:8">
      <c r="A384" s="171"/>
      <c r="B384" s="163"/>
      <c r="C384" s="163"/>
      <c r="D384" s="167"/>
      <c r="E384" s="167"/>
      <c r="F384" s="167"/>
      <c r="G384" s="167"/>
      <c r="H384">
        <v>382</v>
      </c>
    </row>
    <row r="385" spans="1:8">
      <c r="A385" s="171"/>
      <c r="B385" s="163"/>
      <c r="C385" s="163"/>
      <c r="D385" s="167"/>
      <c r="E385" s="167"/>
      <c r="F385" s="167"/>
      <c r="G385" s="167"/>
      <c r="H385">
        <v>383</v>
      </c>
    </row>
    <row r="386" spans="1:8">
      <c r="A386" s="171"/>
      <c r="B386" s="163"/>
      <c r="C386" s="163"/>
      <c r="D386" s="167"/>
      <c r="E386" s="167"/>
      <c r="F386" s="167"/>
      <c r="G386" s="167"/>
      <c r="H386">
        <v>384</v>
      </c>
    </row>
    <row r="387" spans="1:8">
      <c r="A387" s="171"/>
      <c r="B387" s="163"/>
      <c r="C387" s="163"/>
      <c r="D387" s="167"/>
      <c r="E387" s="167"/>
      <c r="F387" s="167"/>
      <c r="G387" s="167"/>
      <c r="H387">
        <v>385</v>
      </c>
    </row>
    <row r="388" spans="1:8">
      <c r="A388" s="171"/>
      <c r="B388" s="163"/>
      <c r="C388" s="163"/>
      <c r="D388" s="167"/>
      <c r="E388" s="167"/>
      <c r="F388" s="167"/>
      <c r="G388" s="167"/>
      <c r="H388">
        <v>386</v>
      </c>
    </row>
    <row r="389" spans="1:8">
      <c r="A389" s="171"/>
      <c r="B389" s="163"/>
      <c r="C389" s="163"/>
      <c r="D389" s="167"/>
      <c r="E389" s="167"/>
      <c r="F389" s="167"/>
      <c r="G389" s="167"/>
      <c r="H389">
        <v>387</v>
      </c>
    </row>
    <row r="390" spans="1:8">
      <c r="A390" s="171"/>
      <c r="B390" s="163"/>
      <c r="C390" s="171"/>
      <c r="D390" s="167"/>
      <c r="E390" s="167"/>
      <c r="F390" s="167"/>
      <c r="G390" s="167"/>
      <c r="H390">
        <v>388</v>
      </c>
    </row>
    <row r="391" spans="1:8">
      <c r="A391" s="171"/>
      <c r="B391" s="163"/>
      <c r="C391" s="163"/>
      <c r="D391" s="167"/>
      <c r="E391" s="167"/>
      <c r="F391" s="167"/>
      <c r="G391" s="167"/>
      <c r="H391">
        <v>389</v>
      </c>
    </row>
    <row r="392" spans="1:8">
      <c r="A392" s="171"/>
      <c r="B392" s="163"/>
      <c r="C392" s="171"/>
      <c r="D392" s="167"/>
      <c r="E392" s="167"/>
      <c r="F392" s="167"/>
      <c r="G392" s="167"/>
      <c r="H392">
        <v>390</v>
      </c>
    </row>
    <row r="393" spans="1:8">
      <c r="A393" s="171"/>
      <c r="B393" s="163"/>
      <c r="C393" s="171"/>
      <c r="D393" s="167"/>
      <c r="E393" s="167"/>
      <c r="F393" s="167"/>
      <c r="G393" s="167"/>
      <c r="H393">
        <v>391</v>
      </c>
    </row>
    <row r="394" spans="1:8">
      <c r="A394" s="171"/>
      <c r="B394" s="163"/>
      <c r="C394" s="163"/>
      <c r="D394" s="167"/>
      <c r="E394" s="167"/>
      <c r="F394" s="167"/>
      <c r="G394" s="167"/>
      <c r="H394">
        <v>392</v>
      </c>
    </row>
    <row r="395" spans="1:8">
      <c r="A395" s="171"/>
      <c r="B395" s="163"/>
      <c r="C395" s="163"/>
      <c r="D395" s="167"/>
      <c r="E395" s="167"/>
      <c r="F395" s="167"/>
      <c r="G395" s="167"/>
      <c r="H395">
        <v>393</v>
      </c>
    </row>
    <row r="396" spans="1:8">
      <c r="A396" s="171"/>
      <c r="B396" s="163"/>
      <c r="C396" s="163"/>
      <c r="D396" s="167"/>
      <c r="E396" s="167"/>
      <c r="F396" s="167"/>
      <c r="G396" s="167"/>
      <c r="H396">
        <v>394</v>
      </c>
    </row>
    <row r="397" spans="1:8">
      <c r="A397" s="171"/>
      <c r="B397" s="163"/>
      <c r="C397" s="163"/>
      <c r="D397" s="167"/>
      <c r="E397" s="167"/>
      <c r="F397" s="167"/>
      <c r="G397" s="167"/>
      <c r="H397">
        <v>395</v>
      </c>
    </row>
    <row r="398" spans="1:8">
      <c r="A398" s="171"/>
      <c r="B398" s="163"/>
      <c r="C398" s="163"/>
      <c r="D398" s="167"/>
      <c r="E398" s="167"/>
      <c r="F398" s="167"/>
      <c r="G398" s="167"/>
      <c r="H398">
        <v>396</v>
      </c>
    </row>
    <row r="399" spans="1:8">
      <c r="A399" s="171"/>
      <c r="B399" s="163"/>
      <c r="C399" s="171"/>
      <c r="D399" s="167"/>
      <c r="E399" s="167"/>
      <c r="F399" s="167"/>
      <c r="G399" s="167"/>
      <c r="H399">
        <v>397</v>
      </c>
    </row>
    <row r="400" spans="1:8">
      <c r="A400" s="171"/>
      <c r="B400" s="163"/>
      <c r="C400" s="163"/>
      <c r="D400" s="167"/>
      <c r="E400" s="167"/>
      <c r="F400" s="167"/>
      <c r="G400" s="167"/>
      <c r="H400">
        <v>398</v>
      </c>
    </row>
    <row r="401" spans="1:8">
      <c r="A401" s="171"/>
      <c r="B401" s="163"/>
      <c r="C401" s="163"/>
      <c r="D401" s="167"/>
      <c r="E401" s="167"/>
      <c r="F401" s="167"/>
      <c r="G401" s="167"/>
      <c r="H401">
        <v>399</v>
      </c>
    </row>
    <row r="402" spans="1:8">
      <c r="A402" s="171"/>
      <c r="B402" s="163"/>
      <c r="C402" s="163"/>
      <c r="D402" s="167"/>
      <c r="E402" s="167"/>
      <c r="F402" s="167"/>
      <c r="G402" s="167"/>
      <c r="H402">
        <v>400</v>
      </c>
    </row>
    <row r="403" spans="1:8">
      <c r="A403" s="171"/>
      <c r="B403" s="163"/>
      <c r="C403" s="163"/>
      <c r="D403" s="167"/>
      <c r="E403" s="167"/>
      <c r="F403" s="167"/>
      <c r="G403" s="167"/>
      <c r="H403">
        <v>401</v>
      </c>
    </row>
    <row r="404" spans="1:8">
      <c r="A404" s="171"/>
      <c r="B404" s="163"/>
      <c r="C404" s="163"/>
      <c r="D404" s="167"/>
      <c r="E404" s="167"/>
      <c r="F404" s="167"/>
      <c r="G404" s="167"/>
      <c r="H404">
        <v>402</v>
      </c>
    </row>
    <row r="405" spans="1:8">
      <c r="A405" s="171"/>
      <c r="B405" s="163"/>
      <c r="C405" s="163"/>
      <c r="D405" s="167"/>
      <c r="E405" s="167"/>
      <c r="F405" s="167"/>
      <c r="G405" s="167"/>
      <c r="H405">
        <v>403</v>
      </c>
    </row>
    <row r="406" spans="1:8">
      <c r="A406" s="171"/>
      <c r="B406" s="163"/>
      <c r="C406" s="171"/>
      <c r="D406" s="167"/>
      <c r="E406" s="167"/>
      <c r="F406" s="167"/>
      <c r="G406" s="167"/>
      <c r="H406">
        <v>404</v>
      </c>
    </row>
    <row r="407" spans="1:8">
      <c r="A407" s="171"/>
      <c r="B407" s="163"/>
      <c r="C407" s="163"/>
      <c r="D407" s="167"/>
      <c r="E407" s="167"/>
      <c r="F407" s="167"/>
      <c r="G407" s="167"/>
      <c r="H407">
        <v>405</v>
      </c>
    </row>
    <row r="408" spans="1:8">
      <c r="A408" s="171"/>
      <c r="B408" s="163"/>
      <c r="C408" s="171"/>
      <c r="D408" s="167"/>
      <c r="E408" s="167"/>
      <c r="F408" s="167"/>
      <c r="G408" s="167"/>
      <c r="H408">
        <v>406</v>
      </c>
    </row>
    <row r="409" spans="1:8">
      <c r="A409" s="171"/>
      <c r="B409" s="163"/>
      <c r="C409" s="171"/>
      <c r="D409" s="167"/>
      <c r="E409" s="167"/>
      <c r="F409" s="167"/>
      <c r="G409" s="167"/>
      <c r="H409">
        <v>407</v>
      </c>
    </row>
    <row r="410" spans="1:8">
      <c r="A410" s="171"/>
      <c r="B410" s="163"/>
      <c r="C410" s="171"/>
      <c r="D410" s="167"/>
      <c r="E410" s="167"/>
      <c r="F410" s="167"/>
      <c r="G410" s="167"/>
      <c r="H410">
        <v>408</v>
      </c>
    </row>
    <row r="411" spans="1:8">
      <c r="A411" s="171"/>
      <c r="B411" s="163"/>
      <c r="C411" s="171"/>
      <c r="D411" s="167"/>
      <c r="E411" s="167"/>
      <c r="F411" s="167"/>
      <c r="G411" s="167"/>
      <c r="H411">
        <v>409</v>
      </c>
    </row>
    <row r="412" spans="1:8">
      <c r="A412" s="171"/>
      <c r="B412" s="163"/>
      <c r="C412" s="171"/>
      <c r="D412" s="167"/>
      <c r="E412" s="167"/>
      <c r="F412" s="167"/>
      <c r="G412" s="167"/>
      <c r="H412">
        <v>410</v>
      </c>
    </row>
    <row r="413" spans="1:8">
      <c r="A413" s="171"/>
      <c r="B413" s="163"/>
      <c r="C413" s="163"/>
      <c r="D413" s="167"/>
      <c r="E413" s="167"/>
      <c r="F413" s="167"/>
      <c r="G413" s="167"/>
      <c r="H413">
        <v>411</v>
      </c>
    </row>
    <row r="414" spans="1:8">
      <c r="A414" s="171"/>
      <c r="B414" s="163"/>
      <c r="C414" s="163"/>
      <c r="D414" s="167"/>
      <c r="E414" s="167"/>
      <c r="F414" s="167"/>
      <c r="G414" s="167"/>
      <c r="H414">
        <v>412</v>
      </c>
    </row>
    <row r="415" spans="1:8">
      <c r="A415" s="171"/>
      <c r="B415" s="163"/>
      <c r="C415" s="163"/>
      <c r="D415" s="167"/>
      <c r="E415" s="167"/>
      <c r="F415" s="167"/>
      <c r="G415" s="167"/>
      <c r="H415">
        <v>413</v>
      </c>
    </row>
    <row r="416" spans="1:8">
      <c r="A416" s="171"/>
      <c r="B416" s="163"/>
      <c r="C416" s="163"/>
      <c r="D416" s="167"/>
      <c r="E416" s="167"/>
      <c r="F416" s="167"/>
      <c r="G416" s="167"/>
      <c r="H416">
        <v>414</v>
      </c>
    </row>
    <row r="417" spans="1:8">
      <c r="A417" s="171"/>
      <c r="B417" s="163"/>
      <c r="C417" s="163"/>
      <c r="D417" s="167"/>
      <c r="E417" s="167"/>
      <c r="F417" s="167"/>
      <c r="G417" s="167"/>
      <c r="H417">
        <v>415</v>
      </c>
    </row>
    <row r="418" spans="1:8">
      <c r="A418" s="171"/>
      <c r="B418" s="163"/>
      <c r="C418" s="163"/>
      <c r="D418" s="167"/>
      <c r="E418" s="167"/>
      <c r="F418" s="167"/>
      <c r="G418" s="167"/>
      <c r="H418">
        <v>416</v>
      </c>
    </row>
    <row r="419" spans="1:8">
      <c r="A419" s="171"/>
      <c r="B419" s="163"/>
      <c r="C419" s="163"/>
      <c r="D419" s="167"/>
      <c r="E419" s="167"/>
      <c r="F419" s="167"/>
      <c r="G419" s="167"/>
      <c r="H419">
        <v>417</v>
      </c>
    </row>
    <row r="420" spans="1:8">
      <c r="A420" s="171"/>
      <c r="B420" s="163"/>
      <c r="C420" s="163"/>
      <c r="D420" s="167"/>
      <c r="E420" s="167"/>
      <c r="F420" s="167"/>
      <c r="G420" s="167"/>
      <c r="H420">
        <v>418</v>
      </c>
    </row>
    <row r="421" spans="1:8">
      <c r="A421" s="171"/>
      <c r="B421" s="163"/>
      <c r="C421" s="171"/>
      <c r="D421" s="167"/>
      <c r="E421" s="167"/>
      <c r="F421" s="167"/>
      <c r="G421" s="167"/>
      <c r="H421">
        <v>419</v>
      </c>
    </row>
    <row r="422" spans="1:8">
      <c r="A422" s="171"/>
      <c r="B422" s="163"/>
      <c r="C422" s="163"/>
      <c r="D422" s="167"/>
      <c r="E422" s="167"/>
      <c r="F422" s="167"/>
      <c r="G422" s="167"/>
      <c r="H422">
        <v>420</v>
      </c>
    </row>
    <row r="423" spans="1:8">
      <c r="A423" s="171"/>
      <c r="B423" s="163"/>
      <c r="C423" s="163"/>
      <c r="D423" s="167"/>
      <c r="E423" s="167"/>
      <c r="F423" s="167"/>
      <c r="G423" s="167"/>
      <c r="H423">
        <v>421</v>
      </c>
    </row>
    <row r="424" spans="1:8">
      <c r="A424" s="171"/>
      <c r="B424" s="163"/>
      <c r="C424" s="163"/>
      <c r="D424" s="167"/>
      <c r="E424" s="167"/>
      <c r="F424" s="167"/>
      <c r="G424" s="167"/>
      <c r="H424">
        <v>422</v>
      </c>
    </row>
    <row r="425" spans="1:8">
      <c r="A425" s="171"/>
      <c r="B425" s="163"/>
      <c r="C425" s="163"/>
      <c r="D425" s="167"/>
      <c r="E425" s="167"/>
      <c r="F425" s="167"/>
      <c r="G425" s="167"/>
      <c r="H425">
        <v>423</v>
      </c>
    </row>
    <row r="426" spans="1:8">
      <c r="A426" s="171"/>
      <c r="B426" s="163"/>
      <c r="C426" s="163"/>
      <c r="D426" s="167"/>
      <c r="E426" s="167"/>
      <c r="F426" s="167"/>
      <c r="G426" s="167"/>
      <c r="H426">
        <v>424</v>
      </c>
    </row>
    <row r="427" spans="1:8">
      <c r="A427" s="171"/>
      <c r="B427" s="163"/>
      <c r="C427" s="163"/>
      <c r="D427" s="167"/>
      <c r="E427" s="167"/>
      <c r="F427" s="167"/>
      <c r="G427" s="167"/>
      <c r="H427">
        <v>425</v>
      </c>
    </row>
    <row r="428" spans="1:8">
      <c r="A428" s="171"/>
      <c r="B428" s="163"/>
      <c r="C428" s="163"/>
      <c r="D428" s="167"/>
      <c r="E428" s="167"/>
      <c r="F428" s="167"/>
      <c r="G428" s="167"/>
      <c r="H428">
        <v>426</v>
      </c>
    </row>
    <row r="429" spans="1:8">
      <c r="A429" s="171"/>
      <c r="B429" s="163"/>
      <c r="C429" s="163"/>
      <c r="D429" s="167"/>
      <c r="E429" s="167"/>
      <c r="F429" s="167"/>
      <c r="G429" s="167"/>
      <c r="H429">
        <v>427</v>
      </c>
    </row>
    <row r="430" spans="1:8">
      <c r="A430" s="171"/>
      <c r="B430" s="163"/>
      <c r="C430" s="171"/>
      <c r="D430" s="167"/>
      <c r="E430" s="167"/>
      <c r="F430" s="167"/>
      <c r="G430" s="167"/>
      <c r="H430">
        <v>428</v>
      </c>
    </row>
    <row r="431" spans="1:8">
      <c r="A431" s="171"/>
      <c r="B431" s="163"/>
      <c r="C431" s="163"/>
      <c r="D431" s="167"/>
      <c r="E431" s="167"/>
      <c r="F431" s="167"/>
      <c r="G431" s="167"/>
      <c r="H431">
        <v>429</v>
      </c>
    </row>
    <row r="432" spans="1:8">
      <c r="A432" s="171"/>
      <c r="B432" s="163"/>
      <c r="C432" s="163"/>
      <c r="D432" s="167"/>
      <c r="E432" s="167"/>
      <c r="F432" s="167"/>
      <c r="G432" s="167"/>
      <c r="H432">
        <v>430</v>
      </c>
    </row>
    <row r="433" spans="1:8">
      <c r="A433" s="171"/>
      <c r="B433" s="163"/>
      <c r="C433" s="163"/>
      <c r="D433" s="167"/>
      <c r="E433" s="167"/>
      <c r="F433" s="167"/>
      <c r="G433" s="167"/>
      <c r="H433">
        <v>431</v>
      </c>
    </row>
    <row r="434" spans="1:8">
      <c r="A434" s="171"/>
      <c r="B434" s="163"/>
      <c r="C434" s="171"/>
      <c r="D434" s="167"/>
      <c r="E434" s="167"/>
      <c r="F434" s="167"/>
      <c r="G434" s="167"/>
      <c r="H434">
        <v>432</v>
      </c>
    </row>
    <row r="435" spans="1:8">
      <c r="A435" s="171"/>
      <c r="B435" s="163"/>
      <c r="C435" s="163"/>
      <c r="D435" s="167"/>
      <c r="E435" s="167"/>
      <c r="F435" s="167"/>
      <c r="G435" s="167"/>
      <c r="H435">
        <v>433</v>
      </c>
    </row>
    <row r="436" spans="1:8">
      <c r="A436" s="171"/>
      <c r="B436" s="163"/>
      <c r="C436" s="171"/>
      <c r="D436" s="167"/>
      <c r="E436" s="167"/>
      <c r="F436" s="167"/>
      <c r="G436" s="167"/>
      <c r="H436">
        <v>434</v>
      </c>
    </row>
    <row r="437" spans="1:8">
      <c r="A437" s="171"/>
      <c r="B437" s="163"/>
      <c r="C437" s="171"/>
      <c r="D437" s="167"/>
      <c r="E437" s="167"/>
      <c r="F437" s="167"/>
      <c r="G437" s="167"/>
      <c r="H437">
        <v>435</v>
      </c>
    </row>
    <row r="438" spans="1:8">
      <c r="A438" s="171"/>
      <c r="B438" s="163"/>
      <c r="C438" s="171"/>
      <c r="D438" s="167"/>
      <c r="E438" s="167"/>
      <c r="F438" s="167"/>
      <c r="G438" s="167"/>
      <c r="H438">
        <v>436</v>
      </c>
    </row>
    <row r="439" spans="1:8">
      <c r="A439" s="171"/>
      <c r="B439" s="163"/>
      <c r="C439" s="163"/>
      <c r="D439" s="167"/>
      <c r="E439" s="167"/>
      <c r="F439" s="167"/>
      <c r="G439" s="167"/>
      <c r="H439">
        <v>437</v>
      </c>
    </row>
    <row r="440" spans="1:8">
      <c r="A440" s="171"/>
      <c r="B440" s="163"/>
      <c r="C440" s="163"/>
      <c r="D440" s="167"/>
      <c r="E440" s="167"/>
      <c r="F440" s="167"/>
      <c r="G440" s="167"/>
      <c r="H440">
        <v>438</v>
      </c>
    </row>
    <row r="441" spans="1:8">
      <c r="A441" s="171"/>
      <c r="B441" s="163"/>
      <c r="C441" s="163"/>
      <c r="D441" s="167"/>
      <c r="E441" s="167"/>
      <c r="F441" s="167"/>
      <c r="G441" s="167"/>
      <c r="H441">
        <v>439</v>
      </c>
    </row>
    <row r="442" spans="1:8">
      <c r="A442" s="171"/>
      <c r="B442" s="163"/>
      <c r="C442" s="163"/>
      <c r="D442" s="167"/>
      <c r="E442" s="167"/>
      <c r="F442" s="167"/>
      <c r="G442" s="167"/>
      <c r="H442">
        <v>440</v>
      </c>
    </row>
    <row r="443" spans="1:8">
      <c r="A443" s="171"/>
      <c r="B443" s="163"/>
      <c r="C443" s="163"/>
      <c r="D443" s="167"/>
      <c r="E443" s="167"/>
      <c r="F443" s="167"/>
      <c r="G443" s="167"/>
      <c r="H443">
        <v>441</v>
      </c>
    </row>
    <row r="444" spans="1:8">
      <c r="A444" s="171"/>
      <c r="B444" s="163"/>
      <c r="C444" s="163"/>
      <c r="D444" s="167"/>
      <c r="E444" s="167"/>
      <c r="F444" s="167"/>
      <c r="G444" s="167"/>
      <c r="H444">
        <v>442</v>
      </c>
    </row>
    <row r="445" spans="1:8">
      <c r="A445" s="171"/>
      <c r="B445" s="163"/>
      <c r="C445" s="163"/>
      <c r="D445" s="167"/>
      <c r="E445" s="167"/>
      <c r="F445" s="167"/>
      <c r="G445" s="167"/>
      <c r="H445">
        <v>443</v>
      </c>
    </row>
    <row r="446" spans="1:8">
      <c r="A446" s="171"/>
      <c r="B446" s="163"/>
      <c r="C446" s="171"/>
      <c r="D446" s="167"/>
      <c r="E446" s="167"/>
      <c r="F446" s="167"/>
      <c r="G446" s="167"/>
      <c r="H446">
        <v>444</v>
      </c>
    </row>
    <row r="447" spans="1:8">
      <c r="A447" s="171"/>
      <c r="B447" s="163"/>
      <c r="C447" s="163"/>
      <c r="D447" s="167"/>
      <c r="E447" s="167"/>
      <c r="F447" s="167"/>
      <c r="G447" s="167"/>
      <c r="H447">
        <v>445</v>
      </c>
    </row>
    <row r="448" spans="1:8">
      <c r="A448" s="171"/>
      <c r="B448" s="163"/>
      <c r="C448" s="163"/>
      <c r="D448" s="167"/>
      <c r="E448" s="167"/>
      <c r="F448" s="167"/>
      <c r="G448" s="167"/>
      <c r="H448">
        <v>446</v>
      </c>
    </row>
    <row r="449" spans="1:8">
      <c r="A449" s="171"/>
      <c r="B449" s="163"/>
      <c r="C449" s="163"/>
      <c r="D449" s="167"/>
      <c r="E449" s="167"/>
      <c r="F449" s="167"/>
      <c r="G449" s="167"/>
      <c r="H449">
        <v>447</v>
      </c>
    </row>
    <row r="450" spans="1:8">
      <c r="A450" s="171"/>
      <c r="B450" s="163"/>
      <c r="C450" s="163"/>
      <c r="D450" s="167"/>
      <c r="E450" s="167"/>
      <c r="F450" s="167"/>
      <c r="G450" s="167"/>
      <c r="H450">
        <v>448</v>
      </c>
    </row>
    <row r="451" spans="1:8">
      <c r="A451" s="171"/>
      <c r="B451" s="163"/>
      <c r="C451" s="163"/>
      <c r="D451" s="167"/>
      <c r="E451" s="167"/>
      <c r="F451" s="167"/>
      <c r="G451" s="167"/>
      <c r="H451">
        <v>449</v>
      </c>
    </row>
    <row r="452" spans="1:8">
      <c r="A452" s="171"/>
      <c r="B452" s="163"/>
      <c r="C452" s="163"/>
      <c r="D452" s="167"/>
      <c r="E452" s="167"/>
      <c r="F452" s="167"/>
      <c r="G452" s="167"/>
      <c r="H452">
        <v>450</v>
      </c>
    </row>
    <row r="453" spans="1:8">
      <c r="A453" s="171"/>
      <c r="B453" s="163"/>
      <c r="C453" s="163"/>
      <c r="D453" s="167"/>
      <c r="E453" s="167"/>
      <c r="F453" s="167"/>
      <c r="G453" s="167"/>
      <c r="H453">
        <v>451</v>
      </c>
    </row>
    <row r="454" spans="1:8">
      <c r="A454" s="171"/>
      <c r="B454" s="163"/>
      <c r="C454" s="171"/>
      <c r="D454" s="167"/>
      <c r="E454" s="167"/>
      <c r="F454" s="167"/>
      <c r="G454" s="167"/>
      <c r="H454">
        <v>452</v>
      </c>
    </row>
    <row r="455" spans="1:8">
      <c r="A455" s="171"/>
      <c r="B455" s="163"/>
      <c r="C455" s="171"/>
      <c r="D455" s="167"/>
      <c r="E455" s="167"/>
      <c r="F455" s="167"/>
      <c r="G455" s="167"/>
      <c r="H455">
        <v>453</v>
      </c>
    </row>
    <row r="456" spans="1:8">
      <c r="A456" s="171"/>
      <c r="B456" s="163"/>
      <c r="C456" s="171"/>
      <c r="D456" s="167"/>
      <c r="E456" s="167"/>
      <c r="F456" s="167"/>
      <c r="G456" s="167"/>
      <c r="H456">
        <v>454</v>
      </c>
    </row>
    <row r="457" spans="1:8">
      <c r="A457" s="171"/>
      <c r="B457" s="163"/>
      <c r="C457" s="163"/>
      <c r="D457" s="167"/>
      <c r="E457" s="167"/>
      <c r="F457" s="167"/>
      <c r="G457" s="167"/>
      <c r="H457">
        <v>455</v>
      </c>
    </row>
    <row r="458" spans="1:8">
      <c r="A458" s="171"/>
      <c r="B458" s="163"/>
      <c r="C458" s="163"/>
      <c r="D458" s="167"/>
      <c r="E458" s="167"/>
      <c r="F458" s="167"/>
      <c r="G458" s="167"/>
      <c r="H458">
        <v>456</v>
      </c>
    </row>
    <row r="459" spans="1:8">
      <c r="A459" s="171"/>
      <c r="B459" s="163"/>
      <c r="C459" s="163"/>
      <c r="D459" s="167"/>
      <c r="E459" s="167"/>
      <c r="F459" s="167"/>
      <c r="G459" s="167"/>
      <c r="H459">
        <v>457</v>
      </c>
    </row>
    <row r="460" spans="1:8">
      <c r="A460" s="171"/>
      <c r="B460" s="163"/>
      <c r="C460" s="163"/>
      <c r="D460" s="167"/>
      <c r="E460" s="167"/>
      <c r="F460" s="167"/>
      <c r="G460" s="167"/>
      <c r="H460">
        <v>458</v>
      </c>
    </row>
    <row r="461" spans="1:8">
      <c r="A461" s="171"/>
      <c r="B461" s="163"/>
      <c r="C461" s="163"/>
      <c r="D461" s="167"/>
      <c r="E461" s="167"/>
      <c r="F461" s="167"/>
      <c r="G461" s="167"/>
      <c r="H461">
        <v>459</v>
      </c>
    </row>
    <row r="462" spans="1:8">
      <c r="A462" s="171"/>
      <c r="B462" s="163"/>
      <c r="C462" s="171"/>
      <c r="D462" s="167"/>
      <c r="E462" s="167"/>
      <c r="F462" s="167"/>
      <c r="G462" s="167"/>
      <c r="H462">
        <v>460</v>
      </c>
    </row>
    <row r="463" spans="1:8">
      <c r="A463" s="171"/>
      <c r="B463" s="163"/>
      <c r="C463" s="171"/>
      <c r="D463" s="167"/>
      <c r="E463" s="167"/>
      <c r="F463" s="167"/>
      <c r="G463" s="167"/>
      <c r="H463">
        <v>461</v>
      </c>
    </row>
    <row r="464" spans="1:8">
      <c r="A464" s="171"/>
      <c r="B464" s="163"/>
      <c r="C464" s="171"/>
      <c r="D464" s="167"/>
      <c r="E464" s="167"/>
      <c r="F464" s="167"/>
      <c r="G464" s="167"/>
      <c r="H464">
        <v>462</v>
      </c>
    </row>
    <row r="465" spans="1:8">
      <c r="A465" s="171"/>
      <c r="B465" s="163"/>
      <c r="C465" s="163"/>
      <c r="D465" s="167"/>
      <c r="E465" s="167"/>
      <c r="F465" s="167"/>
      <c r="G465" s="167"/>
      <c r="H465">
        <v>463</v>
      </c>
    </row>
    <row r="466" spans="1:8">
      <c r="A466" s="171"/>
      <c r="B466" s="163"/>
      <c r="C466" s="163"/>
      <c r="D466" s="167"/>
      <c r="E466" s="167"/>
      <c r="F466" s="167"/>
      <c r="G466" s="167"/>
      <c r="H466">
        <v>464</v>
      </c>
    </row>
    <row r="467" spans="1:8">
      <c r="A467" s="171"/>
      <c r="B467" s="163"/>
      <c r="C467" s="163"/>
      <c r="D467" s="167"/>
      <c r="E467" s="167"/>
      <c r="F467" s="167"/>
      <c r="G467" s="167"/>
      <c r="H467">
        <v>465</v>
      </c>
    </row>
    <row r="468" spans="1:8">
      <c r="A468" s="171"/>
      <c r="B468" s="163"/>
      <c r="C468" s="163"/>
      <c r="D468" s="167"/>
      <c r="E468" s="167"/>
      <c r="F468" s="167"/>
      <c r="G468" s="167"/>
      <c r="H468">
        <v>466</v>
      </c>
    </row>
    <row r="469" spans="1:8">
      <c r="A469" s="171"/>
      <c r="B469" s="163"/>
      <c r="C469" s="163"/>
      <c r="D469" s="167"/>
      <c r="E469" s="167"/>
      <c r="F469" s="167"/>
      <c r="G469" s="167"/>
      <c r="H469">
        <v>467</v>
      </c>
    </row>
    <row r="470" spans="1:8">
      <c r="A470" s="171"/>
      <c r="B470" s="163"/>
      <c r="C470" s="163"/>
      <c r="D470" s="167"/>
      <c r="E470" s="167"/>
      <c r="F470" s="167"/>
      <c r="G470" s="167"/>
      <c r="H470">
        <v>468</v>
      </c>
    </row>
    <row r="471" spans="1:8">
      <c r="A471" s="171"/>
      <c r="B471" s="163"/>
      <c r="C471" s="163"/>
      <c r="D471" s="167"/>
      <c r="E471" s="167"/>
      <c r="F471" s="167"/>
      <c r="G471" s="167"/>
      <c r="H471">
        <v>469</v>
      </c>
    </row>
    <row r="472" spans="1:8">
      <c r="A472" s="171"/>
      <c r="B472" s="163"/>
      <c r="C472" s="163"/>
      <c r="D472" s="167"/>
      <c r="E472" s="167"/>
      <c r="F472" s="167"/>
      <c r="G472" s="167"/>
      <c r="H472">
        <v>470</v>
      </c>
    </row>
    <row r="473" spans="1:8">
      <c r="A473" s="171"/>
      <c r="B473" s="163"/>
      <c r="C473" s="163"/>
      <c r="D473" s="167"/>
      <c r="E473" s="167"/>
      <c r="F473" s="167"/>
      <c r="G473" s="167"/>
      <c r="H473">
        <v>471</v>
      </c>
    </row>
    <row r="474" spans="1:8">
      <c r="A474" s="171"/>
      <c r="B474" s="163"/>
      <c r="C474" s="163"/>
      <c r="D474" s="167"/>
      <c r="E474" s="167"/>
      <c r="F474" s="167"/>
      <c r="G474" s="167"/>
      <c r="H474">
        <v>472</v>
      </c>
    </row>
    <row r="475" spans="1:8">
      <c r="A475" s="171"/>
      <c r="B475" s="163"/>
      <c r="C475" s="163"/>
      <c r="D475" s="167"/>
      <c r="E475" s="167"/>
      <c r="F475" s="167"/>
      <c r="G475" s="167"/>
      <c r="H475">
        <v>473</v>
      </c>
    </row>
    <row r="476" spans="1:8">
      <c r="A476" s="171"/>
      <c r="B476" s="163"/>
      <c r="C476" s="163"/>
      <c r="D476" s="167"/>
      <c r="E476" s="167"/>
      <c r="F476" s="167"/>
      <c r="G476" s="167"/>
      <c r="H476">
        <v>474</v>
      </c>
    </row>
    <row r="477" spans="1:8">
      <c r="A477" s="171"/>
      <c r="B477" s="163"/>
      <c r="C477" s="163"/>
      <c r="D477" s="167"/>
      <c r="E477" s="167"/>
      <c r="F477" s="167"/>
      <c r="G477" s="167"/>
      <c r="H477">
        <v>475</v>
      </c>
    </row>
    <row r="478" spans="1:8">
      <c r="A478" s="171"/>
      <c r="B478" s="163"/>
      <c r="C478" s="163"/>
      <c r="D478" s="167"/>
      <c r="E478" s="167"/>
      <c r="F478" s="167"/>
      <c r="G478" s="167"/>
      <c r="H478">
        <v>476</v>
      </c>
    </row>
    <row r="479" spans="1:8">
      <c r="A479" s="171"/>
      <c r="B479" s="163"/>
      <c r="C479" s="163"/>
      <c r="D479" s="167"/>
      <c r="E479" s="167"/>
      <c r="F479" s="167"/>
      <c r="G479" s="167"/>
      <c r="H479">
        <v>477</v>
      </c>
    </row>
    <row r="480" spans="1:8">
      <c r="A480" s="171"/>
      <c r="B480" s="163"/>
      <c r="C480" s="163"/>
      <c r="D480" s="167"/>
      <c r="E480" s="167"/>
      <c r="F480" s="167"/>
      <c r="G480" s="167"/>
      <c r="H480">
        <v>478</v>
      </c>
    </row>
    <row r="481" spans="1:8">
      <c r="A481" s="171"/>
      <c r="B481" s="163"/>
      <c r="C481" s="163"/>
      <c r="D481" s="167"/>
      <c r="E481" s="167"/>
      <c r="F481" s="167"/>
      <c r="G481" s="167"/>
      <c r="H481">
        <v>479</v>
      </c>
    </row>
    <row r="482" spans="1:8">
      <c r="A482" s="171"/>
      <c r="B482" s="163"/>
      <c r="C482" s="163"/>
      <c r="D482" s="167"/>
      <c r="E482" s="167"/>
      <c r="F482" s="167"/>
      <c r="G482" s="167"/>
      <c r="H482">
        <v>480</v>
      </c>
    </row>
    <row r="483" spans="1:8">
      <c r="A483" s="171"/>
      <c r="B483" s="163"/>
      <c r="C483" s="163"/>
      <c r="D483" s="167"/>
      <c r="E483" s="167"/>
      <c r="F483" s="167"/>
      <c r="G483" s="167"/>
      <c r="H483">
        <v>481</v>
      </c>
    </row>
    <row r="484" spans="1:8">
      <c r="A484" s="171"/>
      <c r="B484" s="163"/>
      <c r="C484" s="163"/>
      <c r="D484" s="167"/>
      <c r="E484" s="167"/>
      <c r="F484" s="167"/>
      <c r="G484" s="167"/>
      <c r="H484">
        <v>482</v>
      </c>
    </row>
    <row r="485" spans="1:8">
      <c r="A485" s="171"/>
      <c r="B485" s="163"/>
      <c r="C485" s="163"/>
      <c r="D485" s="167"/>
      <c r="E485" s="167"/>
      <c r="F485" s="167"/>
      <c r="G485" s="167"/>
      <c r="H485">
        <v>483</v>
      </c>
    </row>
    <row r="486" spans="1:8">
      <c r="A486" s="171"/>
      <c r="B486" s="163"/>
      <c r="C486" s="171"/>
      <c r="D486" s="167"/>
      <c r="E486" s="167"/>
      <c r="F486" s="167"/>
      <c r="G486" s="167"/>
      <c r="H486">
        <v>484</v>
      </c>
    </row>
    <row r="487" spans="1:8">
      <c r="A487" s="171"/>
      <c r="B487" s="163"/>
      <c r="C487" s="163"/>
      <c r="D487" s="167"/>
      <c r="E487" s="167"/>
      <c r="F487" s="167"/>
      <c r="G487" s="167"/>
      <c r="H487">
        <v>485</v>
      </c>
    </row>
    <row r="488" spans="1:8">
      <c r="A488" s="171"/>
      <c r="B488" s="163"/>
      <c r="C488" s="163"/>
      <c r="D488" s="167"/>
      <c r="E488" s="167"/>
      <c r="F488" s="167"/>
      <c r="G488" s="167"/>
      <c r="H488">
        <v>486</v>
      </c>
    </row>
    <row r="489" spans="1:8">
      <c r="A489" s="171"/>
      <c r="B489" s="163"/>
      <c r="C489" s="163"/>
      <c r="D489" s="167"/>
      <c r="E489" s="167"/>
      <c r="F489" s="167"/>
      <c r="G489" s="167"/>
      <c r="H489">
        <v>487</v>
      </c>
    </row>
    <row r="490" spans="1:8">
      <c r="A490" s="171"/>
      <c r="B490" s="163"/>
      <c r="C490" s="171"/>
      <c r="D490" s="167"/>
      <c r="E490" s="167"/>
      <c r="F490" s="167"/>
      <c r="G490" s="167"/>
      <c r="H490">
        <v>488</v>
      </c>
    </row>
    <row r="491" spans="1:8">
      <c r="A491" s="171"/>
      <c r="B491" s="163"/>
      <c r="C491" s="163"/>
      <c r="D491" s="167"/>
      <c r="E491" s="167"/>
      <c r="F491" s="167"/>
      <c r="G491" s="167"/>
      <c r="H491">
        <v>489</v>
      </c>
    </row>
    <row r="492" spans="1:8">
      <c r="A492" s="171"/>
      <c r="B492" s="163"/>
      <c r="C492" s="171"/>
      <c r="D492" s="167"/>
      <c r="E492" s="167"/>
      <c r="F492" s="167"/>
      <c r="G492" s="167"/>
      <c r="H492">
        <v>490</v>
      </c>
    </row>
    <row r="493" spans="1:8">
      <c r="A493" s="171"/>
      <c r="B493" s="163"/>
      <c r="C493" s="163"/>
      <c r="D493" s="167"/>
      <c r="E493" s="167"/>
      <c r="F493" s="167"/>
      <c r="G493" s="167"/>
      <c r="H493">
        <v>491</v>
      </c>
    </row>
    <row r="494" spans="1:8">
      <c r="A494" s="171"/>
      <c r="B494" s="163"/>
      <c r="C494" s="171"/>
      <c r="D494" s="167"/>
      <c r="E494" s="167"/>
      <c r="F494" s="167"/>
      <c r="G494" s="167"/>
      <c r="H494">
        <v>492</v>
      </c>
    </row>
    <row r="495" spans="1:8">
      <c r="A495" s="171"/>
      <c r="B495" s="163"/>
      <c r="C495" s="163"/>
      <c r="D495" s="167"/>
      <c r="E495" s="167"/>
      <c r="F495" s="167"/>
      <c r="G495" s="167"/>
      <c r="H495">
        <v>493</v>
      </c>
    </row>
    <row r="496" spans="1:8">
      <c r="A496" s="171"/>
      <c r="B496" s="163"/>
      <c r="C496" s="163"/>
      <c r="D496" s="167"/>
      <c r="E496" s="167"/>
      <c r="F496" s="167"/>
      <c r="G496" s="167"/>
      <c r="H496">
        <v>494</v>
      </c>
    </row>
    <row r="497" spans="1:8">
      <c r="A497" s="171"/>
      <c r="B497" s="163"/>
      <c r="C497" s="171"/>
      <c r="D497" s="167"/>
      <c r="E497" s="167"/>
      <c r="F497" s="167"/>
      <c r="G497" s="167"/>
      <c r="H497">
        <v>495</v>
      </c>
    </row>
    <row r="498" spans="1:8">
      <c r="A498" s="171"/>
      <c r="B498" s="163"/>
      <c r="C498" s="171"/>
      <c r="D498" s="167"/>
      <c r="E498" s="167"/>
      <c r="F498" s="167"/>
      <c r="G498" s="167"/>
      <c r="H498">
        <v>496</v>
      </c>
    </row>
    <row r="499" spans="1:8">
      <c r="A499" s="171"/>
      <c r="B499" s="163"/>
      <c r="C499" s="163"/>
      <c r="D499" s="167"/>
      <c r="E499" s="167"/>
      <c r="F499" s="167"/>
      <c r="G499" s="167"/>
      <c r="H499">
        <v>497</v>
      </c>
    </row>
    <row r="500" spans="1:8">
      <c r="A500" s="171"/>
      <c r="B500" s="163"/>
      <c r="C500" s="163"/>
      <c r="D500" s="167"/>
      <c r="E500" s="167"/>
      <c r="F500" s="167"/>
      <c r="G500" s="167"/>
      <c r="H500">
        <v>498</v>
      </c>
    </row>
    <row r="501" spans="1:8">
      <c r="A501" s="171"/>
      <c r="B501" s="163"/>
      <c r="C501" s="163"/>
      <c r="D501" s="167"/>
      <c r="E501" s="167"/>
      <c r="F501" s="167"/>
      <c r="G501" s="167"/>
      <c r="H501">
        <v>499</v>
      </c>
    </row>
    <row r="502" spans="1:8">
      <c r="A502" s="171"/>
      <c r="B502" s="163"/>
      <c r="C502" s="163"/>
      <c r="D502" s="167"/>
      <c r="E502" s="167"/>
      <c r="F502" s="167"/>
      <c r="G502" s="167"/>
      <c r="H502">
        <v>500</v>
      </c>
    </row>
    <row r="503" spans="1:8">
      <c r="A503" s="171"/>
      <c r="B503" s="163"/>
      <c r="C503" s="163"/>
      <c r="D503" s="167"/>
      <c r="E503" s="167"/>
      <c r="F503" s="167"/>
      <c r="G503" s="167"/>
      <c r="H503">
        <v>501</v>
      </c>
    </row>
    <row r="504" spans="1:8">
      <c r="A504" s="171"/>
      <c r="B504" s="163"/>
      <c r="C504" s="163"/>
      <c r="D504" s="167"/>
      <c r="E504" s="167"/>
      <c r="F504" s="167"/>
      <c r="G504" s="167"/>
      <c r="H504">
        <v>502</v>
      </c>
    </row>
    <row r="505" spans="1:8">
      <c r="A505" s="171"/>
      <c r="B505" s="163"/>
      <c r="C505" s="163"/>
      <c r="D505" s="167"/>
      <c r="E505" s="167"/>
      <c r="F505" s="167"/>
      <c r="G505" s="167"/>
      <c r="H505">
        <v>503</v>
      </c>
    </row>
    <row r="506" spans="1:8">
      <c r="A506" s="171"/>
      <c r="B506" s="163"/>
      <c r="C506" s="163"/>
      <c r="D506" s="167"/>
      <c r="E506" s="167"/>
      <c r="F506" s="167"/>
      <c r="G506" s="167"/>
      <c r="H506">
        <v>504</v>
      </c>
    </row>
    <row r="507" spans="1:8">
      <c r="A507" s="171"/>
      <c r="B507" s="163"/>
      <c r="C507" s="163"/>
      <c r="D507" s="167"/>
      <c r="E507" s="167"/>
      <c r="F507" s="167"/>
      <c r="G507" s="167"/>
      <c r="H507">
        <v>505</v>
      </c>
    </row>
    <row r="508" spans="1:8">
      <c r="A508" s="171"/>
      <c r="B508" s="163"/>
      <c r="C508" s="171"/>
      <c r="D508" s="167"/>
      <c r="E508" s="167"/>
      <c r="F508" s="167"/>
      <c r="G508" s="167"/>
      <c r="H508">
        <v>506</v>
      </c>
    </row>
    <row r="509" spans="1:8">
      <c r="A509" s="171"/>
      <c r="B509" s="163"/>
      <c r="C509" s="163"/>
      <c r="D509" s="167"/>
      <c r="E509" s="167"/>
      <c r="F509" s="167"/>
      <c r="G509" s="167"/>
      <c r="H509">
        <v>507</v>
      </c>
    </row>
    <row r="510" spans="1:8">
      <c r="A510" s="171"/>
      <c r="B510" s="163"/>
      <c r="C510" s="171"/>
      <c r="D510" s="167"/>
      <c r="E510" s="167"/>
      <c r="F510" s="167"/>
      <c r="G510" s="167"/>
      <c r="H510">
        <v>508</v>
      </c>
    </row>
    <row r="511" spans="1:8">
      <c r="A511" s="171"/>
      <c r="B511" s="163"/>
      <c r="C511" s="163"/>
      <c r="D511" s="167"/>
      <c r="E511" s="167"/>
      <c r="F511" s="167"/>
      <c r="G511" s="167"/>
      <c r="H511">
        <v>509</v>
      </c>
    </row>
    <row r="512" spans="1:8">
      <c r="A512" s="171"/>
      <c r="B512" s="163"/>
      <c r="C512" s="171"/>
      <c r="D512" s="167"/>
      <c r="E512" s="167"/>
      <c r="F512" s="167"/>
      <c r="G512" s="167"/>
      <c r="H512">
        <v>510</v>
      </c>
    </row>
    <row r="513" spans="1:8">
      <c r="A513" s="171"/>
      <c r="B513" s="163"/>
      <c r="C513" s="163"/>
      <c r="D513" s="167"/>
      <c r="E513" s="167"/>
      <c r="F513" s="167"/>
      <c r="G513" s="167"/>
      <c r="H513">
        <v>511</v>
      </c>
    </row>
    <row r="514" spans="1:8">
      <c r="A514" s="171"/>
      <c r="B514" s="163"/>
      <c r="C514" s="163"/>
      <c r="D514" s="167"/>
      <c r="E514" s="167"/>
      <c r="F514" s="167"/>
      <c r="G514" s="167"/>
      <c r="H514">
        <v>512</v>
      </c>
    </row>
    <row r="515" spans="1:8">
      <c r="A515" s="171"/>
      <c r="B515" s="163"/>
      <c r="C515" s="163"/>
      <c r="D515" s="167"/>
      <c r="E515" s="167"/>
      <c r="F515" s="167"/>
      <c r="G515" s="167"/>
      <c r="H515">
        <v>513</v>
      </c>
    </row>
    <row r="516" spans="1:8">
      <c r="A516" s="171"/>
      <c r="B516" s="163"/>
      <c r="C516" s="163"/>
      <c r="D516" s="167"/>
      <c r="E516" s="167"/>
      <c r="F516" s="167"/>
      <c r="G516" s="167"/>
      <c r="H516">
        <v>514</v>
      </c>
    </row>
    <row r="517" spans="1:8">
      <c r="A517" s="171"/>
      <c r="B517" s="163"/>
      <c r="C517" s="163"/>
      <c r="D517" s="167"/>
      <c r="E517" s="167"/>
      <c r="F517" s="167"/>
      <c r="G517" s="167"/>
      <c r="H517">
        <v>515</v>
      </c>
    </row>
    <row r="518" spans="1:8">
      <c r="A518" s="171"/>
      <c r="B518" s="163"/>
      <c r="C518" s="163"/>
      <c r="D518" s="167"/>
      <c r="E518" s="167"/>
      <c r="F518" s="167"/>
      <c r="G518" s="167"/>
      <c r="H518">
        <v>516</v>
      </c>
    </row>
    <row r="519" spans="1:8">
      <c r="A519" s="171"/>
      <c r="B519" s="163"/>
      <c r="C519" s="171"/>
      <c r="D519" s="167"/>
      <c r="E519" s="167"/>
      <c r="F519" s="167"/>
      <c r="G519" s="167"/>
      <c r="H519">
        <v>517</v>
      </c>
    </row>
    <row r="520" spans="1:8">
      <c r="A520" s="171"/>
      <c r="B520" s="163"/>
      <c r="C520" s="171"/>
      <c r="D520" s="167"/>
      <c r="E520" s="167"/>
      <c r="F520" s="167"/>
      <c r="G520" s="167"/>
      <c r="H520">
        <v>518</v>
      </c>
    </row>
    <row r="521" spans="1:8">
      <c r="A521" s="171"/>
      <c r="B521" s="163"/>
      <c r="C521" s="163"/>
      <c r="D521" s="167"/>
      <c r="E521" s="167"/>
      <c r="F521" s="167"/>
      <c r="G521" s="167"/>
      <c r="H521">
        <v>519</v>
      </c>
    </row>
    <row r="522" spans="1:8">
      <c r="A522" s="171"/>
      <c r="B522" s="163"/>
      <c r="C522" s="163"/>
      <c r="D522" s="167"/>
      <c r="E522" s="167"/>
      <c r="F522" s="167"/>
      <c r="G522" s="167"/>
      <c r="H522">
        <v>520</v>
      </c>
    </row>
    <row r="523" spans="1:8">
      <c r="A523" s="171"/>
      <c r="B523" s="163"/>
      <c r="C523" s="171"/>
      <c r="D523" s="167"/>
      <c r="E523" s="167"/>
      <c r="F523" s="167"/>
      <c r="G523" s="167"/>
      <c r="H523">
        <v>521</v>
      </c>
    </row>
    <row r="524" spans="1:8">
      <c r="A524" s="171"/>
      <c r="B524" s="163"/>
      <c r="C524" s="171"/>
      <c r="D524" s="167"/>
      <c r="E524" s="167"/>
      <c r="F524" s="167"/>
      <c r="G524" s="167"/>
      <c r="H524">
        <v>522</v>
      </c>
    </row>
    <row r="525" spans="1:8">
      <c r="A525" s="171"/>
      <c r="B525" s="163"/>
      <c r="C525" s="163"/>
      <c r="D525" s="167"/>
      <c r="E525" s="167"/>
      <c r="F525" s="167"/>
      <c r="G525" s="167"/>
      <c r="H525">
        <v>523</v>
      </c>
    </row>
    <row r="526" spans="1:8">
      <c r="A526" s="171"/>
      <c r="B526" s="163"/>
      <c r="C526" s="163"/>
      <c r="D526" s="167"/>
      <c r="E526" s="167"/>
      <c r="F526" s="167"/>
      <c r="G526" s="167"/>
      <c r="H526">
        <v>524</v>
      </c>
    </row>
    <row r="527" spans="1:8">
      <c r="A527" s="171"/>
      <c r="B527" s="163"/>
      <c r="C527" s="163"/>
      <c r="D527" s="167"/>
      <c r="E527" s="167"/>
      <c r="F527" s="167"/>
      <c r="G527" s="167"/>
      <c r="H527">
        <v>525</v>
      </c>
    </row>
    <row r="528" spans="1:8">
      <c r="A528" s="171"/>
      <c r="B528" s="163"/>
      <c r="C528" s="163"/>
      <c r="D528" s="167"/>
      <c r="E528" s="167"/>
      <c r="F528" s="167"/>
      <c r="G528" s="167"/>
      <c r="H528">
        <v>526</v>
      </c>
    </row>
    <row r="529" spans="1:8">
      <c r="A529" s="171"/>
      <c r="B529" s="163"/>
      <c r="C529" s="163"/>
      <c r="D529" s="167"/>
      <c r="E529" s="167"/>
      <c r="F529" s="167"/>
      <c r="G529" s="167"/>
      <c r="H529">
        <v>527</v>
      </c>
    </row>
    <row r="530" spans="1:8">
      <c r="A530" s="171"/>
      <c r="B530" s="163"/>
      <c r="C530" s="163"/>
      <c r="D530" s="167"/>
      <c r="E530" s="167"/>
      <c r="F530" s="167"/>
      <c r="G530" s="167"/>
      <c r="H530">
        <v>528</v>
      </c>
    </row>
    <row r="531" spans="1:8">
      <c r="A531" s="171"/>
      <c r="B531" s="163"/>
      <c r="C531" s="171"/>
      <c r="D531" s="167"/>
      <c r="E531" s="167"/>
      <c r="F531" s="167"/>
      <c r="G531" s="167"/>
      <c r="H531">
        <v>529</v>
      </c>
    </row>
    <row r="532" spans="1:8">
      <c r="A532" s="171"/>
      <c r="B532" s="163"/>
      <c r="C532" s="171"/>
      <c r="D532" s="167"/>
      <c r="E532" s="167"/>
      <c r="F532" s="167"/>
      <c r="G532" s="167"/>
      <c r="H532">
        <v>530</v>
      </c>
    </row>
    <row r="533" spans="1:8">
      <c r="A533" s="171"/>
      <c r="B533" s="163"/>
      <c r="C533" s="163"/>
      <c r="D533" s="167"/>
      <c r="E533" s="167"/>
      <c r="F533" s="167"/>
      <c r="G533" s="167"/>
      <c r="H533">
        <v>531</v>
      </c>
    </row>
    <row r="534" spans="1:8">
      <c r="A534" s="171"/>
      <c r="B534" s="163"/>
      <c r="C534" s="163"/>
      <c r="D534" s="167"/>
      <c r="E534" s="167"/>
      <c r="F534" s="167"/>
      <c r="G534" s="167"/>
      <c r="H534">
        <v>532</v>
      </c>
    </row>
    <row r="535" spans="1:8">
      <c r="A535" s="171"/>
      <c r="B535" s="163"/>
      <c r="C535" s="171"/>
      <c r="D535" s="167"/>
      <c r="E535" s="167"/>
      <c r="F535" s="167"/>
      <c r="G535" s="167"/>
      <c r="H535">
        <v>533</v>
      </c>
    </row>
    <row r="536" spans="1:8">
      <c r="A536" s="171"/>
      <c r="B536" s="163"/>
      <c r="C536" s="171"/>
      <c r="D536" s="167"/>
      <c r="E536" s="167"/>
      <c r="F536" s="167"/>
      <c r="G536" s="167"/>
      <c r="H536">
        <v>534</v>
      </c>
    </row>
    <row r="537" spans="1:8">
      <c r="A537" s="171"/>
      <c r="B537" s="163"/>
      <c r="C537" s="171"/>
      <c r="D537" s="167"/>
      <c r="E537" s="167"/>
      <c r="F537" s="167"/>
      <c r="G537" s="167"/>
      <c r="H537">
        <v>535</v>
      </c>
    </row>
    <row r="538" spans="1:8">
      <c r="A538" s="171"/>
      <c r="B538" s="163"/>
      <c r="C538" s="163"/>
      <c r="D538" s="167"/>
      <c r="E538" s="167"/>
      <c r="F538" s="167"/>
      <c r="G538" s="167"/>
      <c r="H538">
        <v>536</v>
      </c>
    </row>
    <row r="539" spans="1:8">
      <c r="A539" s="171"/>
      <c r="B539" s="163"/>
      <c r="C539" s="171"/>
      <c r="D539" s="167"/>
      <c r="E539" s="167"/>
      <c r="F539" s="167"/>
      <c r="G539" s="167"/>
      <c r="H539">
        <v>537</v>
      </c>
    </row>
    <row r="540" spans="1:8">
      <c r="A540" s="171"/>
      <c r="B540" s="163"/>
      <c r="C540" s="171"/>
      <c r="D540" s="167"/>
      <c r="E540" s="167"/>
      <c r="F540" s="167"/>
      <c r="G540" s="167"/>
      <c r="H540">
        <v>538</v>
      </c>
    </row>
    <row r="541" spans="1:8">
      <c r="A541" s="171"/>
      <c r="B541" s="163"/>
      <c r="C541" s="171"/>
      <c r="D541" s="167"/>
      <c r="E541" s="167"/>
      <c r="F541" s="167"/>
      <c r="G541" s="167"/>
      <c r="H541">
        <v>539</v>
      </c>
    </row>
    <row r="542" spans="1:8">
      <c r="A542" s="171"/>
      <c r="B542" s="163"/>
      <c r="C542" s="171"/>
      <c r="D542" s="167"/>
      <c r="E542" s="167"/>
      <c r="F542" s="167"/>
      <c r="G542" s="167"/>
      <c r="H542">
        <v>540</v>
      </c>
    </row>
    <row r="543" spans="1:8">
      <c r="A543" s="171"/>
      <c r="B543" s="163"/>
      <c r="C543" s="163"/>
      <c r="D543" s="167"/>
      <c r="E543" s="167"/>
      <c r="F543" s="167"/>
      <c r="G543" s="167"/>
      <c r="H543">
        <v>541</v>
      </c>
    </row>
    <row r="544" spans="1:8">
      <c r="A544" s="171"/>
      <c r="B544" s="163"/>
      <c r="C544" s="163"/>
      <c r="D544" s="167"/>
      <c r="E544" s="167"/>
      <c r="F544" s="167"/>
      <c r="G544" s="167"/>
      <c r="H544">
        <v>542</v>
      </c>
    </row>
    <row r="545" spans="1:8">
      <c r="A545" s="171"/>
      <c r="B545" s="163"/>
      <c r="C545" s="163"/>
      <c r="D545" s="167"/>
      <c r="E545" s="167"/>
      <c r="F545" s="167"/>
      <c r="G545" s="167"/>
      <c r="H545">
        <v>543</v>
      </c>
    </row>
    <row r="546" spans="1:8">
      <c r="A546" s="171"/>
      <c r="B546" s="163"/>
      <c r="C546" s="163"/>
      <c r="D546" s="167"/>
      <c r="E546" s="167"/>
      <c r="F546" s="167"/>
      <c r="G546" s="167"/>
      <c r="H546">
        <v>544</v>
      </c>
    </row>
    <row r="547" spans="1:8">
      <c r="A547" s="171"/>
      <c r="B547" s="163"/>
      <c r="C547" s="163"/>
      <c r="D547" s="167"/>
      <c r="E547" s="167"/>
      <c r="F547" s="167"/>
      <c r="G547" s="167"/>
      <c r="H547">
        <v>545</v>
      </c>
    </row>
    <row r="548" spans="1:8">
      <c r="A548" s="171"/>
      <c r="B548" s="163"/>
      <c r="C548" s="163"/>
      <c r="D548" s="167"/>
      <c r="E548" s="167"/>
      <c r="F548" s="167"/>
      <c r="G548" s="167"/>
      <c r="H548">
        <v>546</v>
      </c>
    </row>
    <row r="549" spans="1:8">
      <c r="A549" s="171"/>
      <c r="B549" s="163"/>
      <c r="C549" s="163"/>
      <c r="D549" s="167"/>
      <c r="E549" s="167"/>
      <c r="F549" s="167"/>
      <c r="G549" s="167"/>
      <c r="H549">
        <v>547</v>
      </c>
    </row>
    <row r="550" spans="1:8">
      <c r="A550" s="171"/>
      <c r="B550" s="163"/>
      <c r="C550" s="163"/>
      <c r="D550" s="167"/>
      <c r="E550" s="167"/>
      <c r="F550" s="167"/>
      <c r="G550" s="167"/>
      <c r="H550">
        <v>548</v>
      </c>
    </row>
    <row r="551" spans="1:8">
      <c r="A551" s="171"/>
      <c r="B551" s="163"/>
      <c r="C551" s="163"/>
      <c r="D551" s="167"/>
      <c r="E551" s="167"/>
      <c r="F551" s="167"/>
      <c r="G551" s="167"/>
      <c r="H551">
        <v>549</v>
      </c>
    </row>
    <row r="552" spans="1:8">
      <c r="A552" s="171"/>
      <c r="B552" s="163"/>
      <c r="C552" s="171"/>
      <c r="D552" s="167"/>
      <c r="E552" s="167"/>
      <c r="F552" s="167"/>
      <c r="G552" s="167"/>
      <c r="H552">
        <v>550</v>
      </c>
    </row>
    <row r="553" spans="1:8">
      <c r="A553" s="171"/>
      <c r="B553" s="163"/>
      <c r="C553" s="163"/>
      <c r="D553" s="167"/>
      <c r="E553" s="167"/>
      <c r="F553" s="167"/>
      <c r="G553" s="167"/>
      <c r="H553">
        <v>551</v>
      </c>
    </row>
    <row r="554" spans="1:8">
      <c r="A554" s="171"/>
      <c r="B554" s="163"/>
      <c r="C554" s="163"/>
      <c r="D554" s="167"/>
      <c r="E554" s="167"/>
      <c r="F554" s="167"/>
      <c r="G554" s="167"/>
      <c r="H554">
        <v>552</v>
      </c>
    </row>
    <row r="555" spans="1:8">
      <c r="A555" s="171"/>
      <c r="B555" s="163"/>
      <c r="C555" s="163"/>
      <c r="D555" s="167"/>
      <c r="E555" s="167"/>
      <c r="F555" s="167"/>
      <c r="G555" s="167"/>
      <c r="H555">
        <v>553</v>
      </c>
    </row>
    <row r="556" spans="1:8">
      <c r="A556" s="171"/>
      <c r="B556" s="163"/>
      <c r="C556" s="163"/>
      <c r="D556" s="167"/>
      <c r="E556" s="167"/>
      <c r="F556" s="167"/>
      <c r="G556" s="167"/>
      <c r="H556">
        <v>554</v>
      </c>
    </row>
    <row r="557" spans="1:8">
      <c r="A557" s="171"/>
      <c r="B557" s="163"/>
      <c r="C557" s="163"/>
      <c r="D557" s="167"/>
      <c r="E557" s="167"/>
      <c r="F557" s="167"/>
      <c r="G557" s="167"/>
      <c r="H557">
        <v>555</v>
      </c>
    </row>
    <row r="558" spans="1:8">
      <c r="A558" s="171"/>
      <c r="B558" s="163"/>
      <c r="C558" s="163"/>
      <c r="D558" s="167"/>
      <c r="E558" s="167"/>
      <c r="F558" s="167"/>
      <c r="G558" s="167"/>
      <c r="H558">
        <v>556</v>
      </c>
    </row>
    <row r="559" spans="1:8">
      <c r="A559" s="171"/>
      <c r="B559" s="163"/>
      <c r="C559" s="163"/>
      <c r="D559" s="167"/>
      <c r="E559" s="167"/>
      <c r="F559" s="167"/>
      <c r="G559" s="167"/>
      <c r="H559">
        <v>557</v>
      </c>
    </row>
    <row r="560" spans="1:8">
      <c r="A560" s="171"/>
      <c r="B560" s="163"/>
      <c r="C560" s="163"/>
      <c r="D560" s="167"/>
      <c r="E560" s="167"/>
      <c r="F560" s="167"/>
      <c r="G560" s="167"/>
      <c r="H560">
        <v>558</v>
      </c>
    </row>
    <row r="561" spans="1:8">
      <c r="A561" s="171"/>
      <c r="B561" s="163"/>
      <c r="C561" s="163"/>
      <c r="D561" s="167"/>
      <c r="E561" s="167"/>
      <c r="F561" s="167"/>
      <c r="G561" s="167"/>
      <c r="H561">
        <v>559</v>
      </c>
    </row>
    <row r="562" spans="1:8">
      <c r="A562" s="171"/>
      <c r="B562" s="163"/>
      <c r="C562" s="163"/>
      <c r="D562" s="167"/>
      <c r="E562" s="167"/>
      <c r="F562" s="167"/>
      <c r="G562" s="167"/>
      <c r="H562">
        <v>560</v>
      </c>
    </row>
    <row r="563" spans="1:8">
      <c r="A563" s="171"/>
      <c r="B563" s="163"/>
      <c r="C563" s="171"/>
      <c r="D563" s="167"/>
      <c r="E563" s="167"/>
      <c r="F563" s="167"/>
      <c r="G563" s="167"/>
      <c r="H563">
        <v>561</v>
      </c>
    </row>
    <row r="564" spans="1:8">
      <c r="A564" s="171"/>
      <c r="B564" s="163"/>
      <c r="C564" s="163"/>
      <c r="D564" s="167"/>
      <c r="E564" s="167"/>
      <c r="F564" s="167"/>
      <c r="G564" s="167"/>
      <c r="H564">
        <v>562</v>
      </c>
    </row>
    <row r="565" spans="1:8">
      <c r="A565" s="171"/>
      <c r="B565" s="163"/>
      <c r="C565" s="163"/>
      <c r="D565" s="167"/>
      <c r="E565" s="167"/>
      <c r="F565" s="167"/>
      <c r="G565" s="167"/>
      <c r="H565">
        <v>563</v>
      </c>
    </row>
    <row r="566" spans="1:8">
      <c r="A566" s="171"/>
      <c r="B566" s="163"/>
      <c r="C566" s="163"/>
      <c r="D566" s="167"/>
      <c r="E566" s="167"/>
      <c r="F566" s="167"/>
      <c r="G566" s="167"/>
      <c r="H566">
        <v>564</v>
      </c>
    </row>
    <row r="567" spans="1:8">
      <c r="A567" s="171"/>
      <c r="B567" s="163"/>
      <c r="C567" s="163"/>
      <c r="D567" s="167"/>
      <c r="E567" s="167"/>
      <c r="F567" s="167"/>
      <c r="G567" s="167"/>
      <c r="H567">
        <v>565</v>
      </c>
    </row>
    <row r="568" spans="1:8">
      <c r="A568" s="171"/>
      <c r="B568" s="163"/>
      <c r="C568" s="163"/>
      <c r="D568" s="167"/>
      <c r="E568" s="167"/>
      <c r="F568" s="167"/>
      <c r="G568" s="167"/>
      <c r="H568">
        <v>566</v>
      </c>
    </row>
    <row r="569" spans="1:8">
      <c r="A569" s="171"/>
      <c r="B569" s="163"/>
      <c r="C569" s="163"/>
      <c r="D569" s="167"/>
      <c r="E569" s="167"/>
      <c r="F569" s="167"/>
      <c r="G569" s="167"/>
      <c r="H569">
        <v>567</v>
      </c>
    </row>
    <row r="570" spans="1:8">
      <c r="A570" s="171"/>
      <c r="B570" s="163"/>
      <c r="C570" s="163"/>
      <c r="D570" s="167"/>
      <c r="E570" s="167"/>
      <c r="F570" s="167"/>
      <c r="G570" s="167"/>
      <c r="H570">
        <v>568</v>
      </c>
    </row>
    <row r="571" spans="1:8">
      <c r="A571" s="171"/>
      <c r="B571" s="163"/>
      <c r="C571" s="163"/>
      <c r="D571" s="167"/>
      <c r="E571" s="167"/>
      <c r="F571" s="167"/>
      <c r="G571" s="167"/>
      <c r="H571">
        <v>569</v>
      </c>
    </row>
    <row r="572" spans="1:8">
      <c r="A572" s="171"/>
      <c r="B572" s="163"/>
      <c r="C572" s="163"/>
      <c r="D572" s="167"/>
      <c r="E572" s="167"/>
      <c r="F572" s="167"/>
      <c r="G572" s="167"/>
      <c r="H572">
        <v>570</v>
      </c>
    </row>
    <row r="573" spans="1:8">
      <c r="A573" s="171"/>
      <c r="B573" s="163"/>
      <c r="C573" s="163"/>
      <c r="D573" s="167"/>
      <c r="E573" s="167"/>
      <c r="F573" s="167"/>
      <c r="G573" s="167"/>
      <c r="H573">
        <v>571</v>
      </c>
    </row>
    <row r="574" spans="1:8">
      <c r="A574" s="171"/>
      <c r="B574" s="163"/>
      <c r="C574" s="163"/>
      <c r="D574" s="167"/>
      <c r="E574" s="167"/>
      <c r="F574" s="167"/>
      <c r="G574" s="167"/>
      <c r="H574">
        <v>572</v>
      </c>
    </row>
    <row r="575" spans="1:8">
      <c r="A575" s="171"/>
      <c r="B575" s="163"/>
      <c r="C575" s="163"/>
      <c r="D575" s="167"/>
      <c r="E575" s="167"/>
      <c r="F575" s="167"/>
      <c r="G575" s="167"/>
      <c r="H575">
        <v>573</v>
      </c>
    </row>
    <row r="576" spans="1:8">
      <c r="A576" s="171"/>
      <c r="B576" s="163"/>
      <c r="C576" s="163"/>
      <c r="D576" s="167"/>
      <c r="E576" s="167"/>
      <c r="F576" s="167"/>
      <c r="G576" s="167"/>
      <c r="H576">
        <v>574</v>
      </c>
    </row>
    <row r="577" spans="1:8">
      <c r="A577" s="171"/>
      <c r="B577" s="163"/>
      <c r="C577" s="163"/>
      <c r="D577" s="167"/>
      <c r="E577" s="167"/>
      <c r="F577" s="167"/>
      <c r="G577" s="167"/>
      <c r="H577">
        <v>575</v>
      </c>
    </row>
    <row r="578" spans="1:8">
      <c r="A578" s="171"/>
      <c r="B578" s="163"/>
      <c r="C578" s="171"/>
      <c r="D578" s="167"/>
      <c r="E578" s="167"/>
      <c r="F578" s="167"/>
      <c r="G578" s="167"/>
      <c r="H578">
        <v>576</v>
      </c>
    </row>
    <row r="579" spans="1:8">
      <c r="A579" s="171"/>
      <c r="B579" s="163"/>
      <c r="C579" s="163"/>
      <c r="D579" s="167"/>
      <c r="E579" s="167"/>
      <c r="F579" s="167"/>
      <c r="G579" s="167"/>
      <c r="H579">
        <v>577</v>
      </c>
    </row>
    <row r="580" spans="1:8">
      <c r="A580" s="171"/>
      <c r="B580" s="163"/>
      <c r="C580" s="163"/>
      <c r="D580" s="167"/>
      <c r="E580" s="167"/>
      <c r="F580" s="167"/>
      <c r="G580" s="167"/>
      <c r="H580">
        <v>578</v>
      </c>
    </row>
    <row r="581" spans="1:8">
      <c r="A581" s="171"/>
      <c r="B581" s="163"/>
      <c r="C581" s="163"/>
      <c r="D581" s="167"/>
      <c r="E581" s="167"/>
      <c r="F581" s="167"/>
      <c r="G581" s="167"/>
      <c r="H581">
        <v>579</v>
      </c>
    </row>
    <row r="582" spans="1:8">
      <c r="A582" s="171"/>
      <c r="B582" s="163"/>
      <c r="C582" s="163"/>
      <c r="D582" s="167"/>
      <c r="E582" s="167"/>
      <c r="F582" s="167"/>
      <c r="G582" s="167"/>
      <c r="H582">
        <v>580</v>
      </c>
    </row>
    <row r="583" spans="1:8">
      <c r="A583" s="171"/>
      <c r="B583" s="163"/>
      <c r="C583" s="171"/>
      <c r="D583" s="167"/>
      <c r="E583" s="167"/>
      <c r="F583" s="167"/>
      <c r="G583" s="167"/>
      <c r="H583">
        <v>581</v>
      </c>
    </row>
    <row r="584" spans="1:8">
      <c r="A584" s="171"/>
      <c r="B584" s="163"/>
      <c r="C584" s="171"/>
      <c r="D584" s="167"/>
      <c r="E584" s="167"/>
      <c r="F584" s="167"/>
      <c r="G584" s="167"/>
      <c r="H584">
        <v>582</v>
      </c>
    </row>
    <row r="585" spans="1:8">
      <c r="A585" s="171"/>
      <c r="B585" s="163"/>
      <c r="C585" s="171"/>
      <c r="D585" s="167"/>
      <c r="E585" s="167"/>
      <c r="F585" s="167"/>
      <c r="G585" s="167"/>
      <c r="H585">
        <v>583</v>
      </c>
    </row>
    <row r="586" spans="1:8">
      <c r="A586" s="171"/>
      <c r="B586" s="163"/>
      <c r="C586" s="163"/>
      <c r="D586" s="167"/>
      <c r="E586" s="167"/>
      <c r="F586" s="167"/>
      <c r="G586" s="167"/>
      <c r="H586">
        <v>584</v>
      </c>
    </row>
    <row r="587" spans="1:8">
      <c r="A587" s="171"/>
      <c r="B587" s="163"/>
      <c r="C587" s="163"/>
      <c r="D587" s="167"/>
      <c r="E587" s="167"/>
      <c r="F587" s="167"/>
      <c r="G587" s="167"/>
      <c r="H587">
        <v>585</v>
      </c>
    </row>
    <row r="588" spans="1:8">
      <c r="A588" s="171"/>
      <c r="B588" s="163"/>
      <c r="C588" s="171"/>
      <c r="D588" s="167"/>
      <c r="E588" s="167"/>
      <c r="F588" s="167"/>
      <c r="G588" s="167"/>
      <c r="H588">
        <v>586</v>
      </c>
    </row>
    <row r="589" spans="1:8">
      <c r="A589" s="171"/>
      <c r="B589" s="163"/>
      <c r="C589" s="163"/>
      <c r="D589" s="167"/>
      <c r="E589" s="167"/>
      <c r="F589" s="167"/>
      <c r="G589" s="167"/>
      <c r="H589">
        <v>587</v>
      </c>
    </row>
    <row r="590" spans="1:8">
      <c r="A590" s="171"/>
      <c r="B590" s="163"/>
      <c r="C590" s="163"/>
      <c r="D590" s="167"/>
      <c r="E590" s="167"/>
      <c r="F590" s="167"/>
      <c r="G590" s="167"/>
      <c r="H590">
        <v>588</v>
      </c>
    </row>
    <row r="591" spans="1:8">
      <c r="A591" s="171"/>
      <c r="B591" s="163"/>
      <c r="C591" s="163"/>
      <c r="D591" s="167"/>
      <c r="E591" s="167"/>
      <c r="F591" s="167"/>
      <c r="G591" s="167"/>
      <c r="H591">
        <v>589</v>
      </c>
    </row>
    <row r="592" spans="1:8">
      <c r="A592" s="171"/>
      <c r="B592" s="163"/>
      <c r="C592" s="163"/>
      <c r="D592" s="167"/>
      <c r="E592" s="167"/>
      <c r="F592" s="167"/>
      <c r="G592" s="167"/>
      <c r="H592">
        <v>590</v>
      </c>
    </row>
    <row r="593" spans="1:8">
      <c r="A593" s="171"/>
      <c r="B593" s="163"/>
      <c r="C593" s="163"/>
      <c r="D593" s="167"/>
      <c r="E593" s="167"/>
      <c r="F593" s="167"/>
      <c r="G593" s="167"/>
      <c r="H593">
        <v>591</v>
      </c>
    </row>
    <row r="594" spans="1:8">
      <c r="A594" s="171"/>
      <c r="B594" s="163"/>
      <c r="C594" s="163"/>
      <c r="D594" s="167"/>
      <c r="E594" s="167"/>
      <c r="F594" s="167"/>
      <c r="G594" s="167"/>
      <c r="H594">
        <v>592</v>
      </c>
    </row>
    <row r="595" spans="1:8">
      <c r="A595" s="171"/>
      <c r="B595" s="163"/>
      <c r="C595" s="163"/>
      <c r="D595" s="167"/>
      <c r="E595" s="167"/>
      <c r="F595" s="167"/>
      <c r="G595" s="167"/>
      <c r="H595">
        <v>593</v>
      </c>
    </row>
    <row r="596" spans="1:8">
      <c r="A596" s="171"/>
      <c r="B596" s="163"/>
      <c r="C596" s="163"/>
      <c r="D596" s="167"/>
      <c r="E596" s="167"/>
      <c r="F596" s="167"/>
      <c r="G596" s="167"/>
      <c r="H596">
        <v>594</v>
      </c>
    </row>
    <row r="597" spans="1:8">
      <c r="A597" s="171"/>
      <c r="B597" s="163"/>
      <c r="C597" s="163"/>
      <c r="D597" s="167"/>
      <c r="E597" s="167"/>
      <c r="F597" s="167"/>
      <c r="G597" s="167"/>
      <c r="H597">
        <v>595</v>
      </c>
    </row>
    <row r="598" spans="1:8">
      <c r="A598" s="171"/>
      <c r="B598" s="163"/>
      <c r="C598" s="163"/>
      <c r="D598" s="167"/>
      <c r="E598" s="167"/>
      <c r="F598" s="167"/>
      <c r="G598" s="167"/>
      <c r="H598">
        <v>596</v>
      </c>
    </row>
    <row r="599" spans="1:8">
      <c r="A599" s="171"/>
      <c r="B599" s="163"/>
      <c r="C599" s="163"/>
      <c r="D599" s="167"/>
      <c r="E599" s="167"/>
      <c r="F599" s="167"/>
      <c r="G599" s="167"/>
      <c r="H599">
        <v>597</v>
      </c>
    </row>
    <row r="600" spans="1:8">
      <c r="A600" s="171"/>
      <c r="B600" s="163"/>
      <c r="C600" s="163"/>
      <c r="D600" s="167"/>
      <c r="E600" s="167"/>
      <c r="F600" s="167"/>
      <c r="G600" s="167"/>
      <c r="H600">
        <v>598</v>
      </c>
    </row>
    <row r="601" spans="1:8">
      <c r="A601" s="171"/>
      <c r="B601" s="163"/>
      <c r="C601" s="171"/>
      <c r="D601" s="167"/>
      <c r="E601" s="167"/>
      <c r="F601" s="167"/>
      <c r="G601" s="167"/>
      <c r="H601">
        <v>599</v>
      </c>
    </row>
    <row r="602" spans="1:8">
      <c r="A602" s="171"/>
      <c r="B602" s="163"/>
      <c r="C602" s="171"/>
      <c r="D602" s="167"/>
      <c r="E602" s="167"/>
      <c r="F602" s="167"/>
      <c r="G602" s="167"/>
      <c r="H602">
        <v>600</v>
      </c>
    </row>
    <row r="603" spans="1:8">
      <c r="A603" s="171"/>
      <c r="B603" s="163"/>
      <c r="C603" s="163"/>
      <c r="D603" s="167"/>
      <c r="E603" s="167"/>
      <c r="F603" s="167"/>
      <c r="G603" s="167"/>
      <c r="H603">
        <v>601</v>
      </c>
    </row>
    <row r="604" spans="1:8">
      <c r="A604" s="171"/>
      <c r="B604" s="163"/>
      <c r="C604" s="171"/>
      <c r="D604" s="167"/>
      <c r="E604" s="167"/>
      <c r="F604" s="167"/>
      <c r="G604" s="167"/>
      <c r="H604">
        <v>602</v>
      </c>
    </row>
    <row r="605" spans="1:8">
      <c r="A605" s="171"/>
      <c r="B605" s="163"/>
      <c r="C605" s="171"/>
      <c r="D605" s="167"/>
      <c r="E605" s="167"/>
      <c r="F605" s="167"/>
      <c r="G605" s="167"/>
      <c r="H605">
        <v>603</v>
      </c>
    </row>
    <row r="606" spans="1:8">
      <c r="A606" s="171"/>
      <c r="B606" s="163"/>
      <c r="C606" s="171"/>
      <c r="D606" s="167"/>
      <c r="E606" s="167"/>
      <c r="F606" s="167"/>
      <c r="G606" s="167"/>
      <c r="H606">
        <v>604</v>
      </c>
    </row>
    <row r="607" spans="1:8">
      <c r="A607" s="171"/>
      <c r="B607" s="163"/>
      <c r="C607" s="163"/>
      <c r="D607" s="167"/>
      <c r="E607" s="167"/>
      <c r="F607" s="167"/>
      <c r="G607" s="167"/>
      <c r="H607">
        <v>605</v>
      </c>
    </row>
    <row r="608" spans="1:8">
      <c r="A608" s="171"/>
      <c r="B608" s="163"/>
      <c r="C608" s="171"/>
      <c r="D608" s="167"/>
      <c r="E608" s="167"/>
      <c r="F608" s="167"/>
      <c r="G608" s="167"/>
      <c r="H608">
        <v>606</v>
      </c>
    </row>
    <row r="609" spans="1:8">
      <c r="A609" s="171"/>
      <c r="B609" s="163"/>
      <c r="C609" s="171"/>
      <c r="D609" s="167"/>
      <c r="E609" s="167"/>
      <c r="F609" s="167"/>
      <c r="G609" s="167"/>
      <c r="H609">
        <v>607</v>
      </c>
    </row>
    <row r="610" spans="1:8">
      <c r="A610" s="171"/>
      <c r="B610" s="163"/>
      <c r="C610" s="171"/>
      <c r="D610" s="167"/>
      <c r="E610" s="167"/>
      <c r="F610" s="167"/>
      <c r="G610" s="167"/>
      <c r="H610">
        <v>608</v>
      </c>
    </row>
    <row r="611" spans="1:8">
      <c r="A611" s="171"/>
      <c r="B611" s="163"/>
      <c r="C611" s="171"/>
      <c r="D611" s="167"/>
      <c r="E611" s="167"/>
      <c r="F611" s="167"/>
      <c r="G611" s="167"/>
      <c r="H611">
        <v>609</v>
      </c>
    </row>
    <row r="612" spans="1:8">
      <c r="A612" s="171"/>
      <c r="B612" s="163"/>
      <c r="C612" s="163"/>
      <c r="D612" s="167"/>
      <c r="E612" s="167"/>
      <c r="F612" s="167"/>
      <c r="G612" s="167"/>
      <c r="H612">
        <v>610</v>
      </c>
    </row>
    <row r="613" spans="1:8">
      <c r="A613" s="171"/>
      <c r="B613" s="163"/>
      <c r="C613" s="163"/>
      <c r="D613" s="167"/>
      <c r="E613" s="167"/>
      <c r="F613" s="167"/>
      <c r="G613" s="167"/>
      <c r="H613">
        <v>611</v>
      </c>
    </row>
    <row r="614" spans="1:8">
      <c r="A614" s="171"/>
      <c r="B614" s="163"/>
      <c r="C614" s="171"/>
      <c r="D614" s="167"/>
      <c r="E614" s="167"/>
      <c r="F614" s="167"/>
      <c r="G614" s="167"/>
      <c r="H614">
        <v>612</v>
      </c>
    </row>
    <row r="615" spans="1:8">
      <c r="A615" s="171"/>
      <c r="B615" s="163"/>
      <c r="C615" s="171"/>
      <c r="D615" s="167"/>
      <c r="E615" s="167"/>
      <c r="F615" s="167"/>
      <c r="G615" s="167"/>
      <c r="H615">
        <v>613</v>
      </c>
    </row>
    <row r="616" spans="1:8">
      <c r="A616" s="171"/>
      <c r="B616" s="163"/>
      <c r="C616" s="171"/>
      <c r="D616" s="167"/>
      <c r="E616" s="167"/>
      <c r="F616" s="167"/>
      <c r="G616" s="167"/>
      <c r="H616">
        <v>614</v>
      </c>
    </row>
    <row r="617" spans="1:8">
      <c r="A617" s="171"/>
      <c r="B617" s="163"/>
      <c r="C617" s="171"/>
      <c r="D617" s="167"/>
      <c r="E617" s="167"/>
      <c r="F617" s="167"/>
      <c r="G617" s="167"/>
      <c r="H617">
        <v>615</v>
      </c>
    </row>
    <row r="618" spans="1:8">
      <c r="A618" s="171"/>
      <c r="B618" s="163"/>
      <c r="C618" s="171"/>
      <c r="D618" s="167"/>
      <c r="E618" s="167"/>
      <c r="F618" s="167"/>
      <c r="G618" s="167"/>
      <c r="H618">
        <v>616</v>
      </c>
    </row>
    <row r="619" spans="1:8">
      <c r="A619" s="171"/>
      <c r="B619" s="163"/>
      <c r="C619" s="163"/>
      <c r="D619" s="167"/>
      <c r="E619" s="167"/>
      <c r="F619" s="167"/>
      <c r="G619" s="167"/>
      <c r="H619">
        <v>617</v>
      </c>
    </row>
    <row r="620" spans="1:8">
      <c r="A620" s="171"/>
      <c r="B620" s="163"/>
      <c r="C620" s="171"/>
      <c r="D620" s="167"/>
      <c r="E620" s="167"/>
      <c r="F620" s="167"/>
      <c r="G620" s="167"/>
      <c r="H620">
        <v>618</v>
      </c>
    </row>
    <row r="621" spans="1:8">
      <c r="A621" s="171"/>
      <c r="B621" s="163"/>
      <c r="C621" s="163"/>
      <c r="D621" s="167"/>
      <c r="E621" s="167"/>
      <c r="F621" s="167"/>
      <c r="G621" s="167"/>
      <c r="H621">
        <v>619</v>
      </c>
    </row>
    <row r="622" spans="1:8">
      <c r="A622" s="171"/>
      <c r="B622" s="163"/>
      <c r="C622" s="163"/>
      <c r="D622" s="167"/>
      <c r="E622" s="167"/>
      <c r="F622" s="167"/>
      <c r="G622" s="167"/>
      <c r="H622">
        <v>620</v>
      </c>
    </row>
    <row r="623" spans="1:8">
      <c r="A623" s="171"/>
      <c r="B623" s="163"/>
      <c r="C623" s="163"/>
      <c r="D623" s="167"/>
      <c r="E623" s="167"/>
      <c r="F623" s="167"/>
      <c r="G623" s="167"/>
      <c r="H623">
        <v>621</v>
      </c>
    </row>
    <row r="624" spans="1:8">
      <c r="A624" s="171"/>
      <c r="B624" s="163"/>
      <c r="C624" s="163"/>
      <c r="D624" s="167"/>
      <c r="E624" s="167"/>
      <c r="F624" s="167"/>
      <c r="G624" s="167"/>
      <c r="H624">
        <v>622</v>
      </c>
    </row>
    <row r="625" spans="1:8">
      <c r="A625" s="171"/>
      <c r="B625" s="163"/>
      <c r="C625" s="171"/>
      <c r="D625" s="167"/>
      <c r="E625" s="167"/>
      <c r="F625" s="167"/>
      <c r="G625" s="167"/>
      <c r="H625">
        <v>623</v>
      </c>
    </row>
    <row r="626" spans="1:8">
      <c r="A626" s="171"/>
      <c r="B626" s="163"/>
      <c r="C626" s="171"/>
      <c r="D626" s="167"/>
      <c r="E626" s="167"/>
      <c r="F626" s="167"/>
      <c r="G626" s="167"/>
      <c r="H626">
        <v>624</v>
      </c>
    </row>
    <row r="627" spans="1:8">
      <c r="A627" s="171"/>
      <c r="B627" s="163"/>
      <c r="C627" s="163"/>
      <c r="D627" s="167"/>
      <c r="E627" s="167"/>
      <c r="F627" s="167"/>
      <c r="G627" s="167"/>
      <c r="H627">
        <v>625</v>
      </c>
    </row>
    <row r="628" spans="1:8">
      <c r="A628" s="171"/>
      <c r="B628" s="163"/>
      <c r="C628" s="171"/>
      <c r="D628" s="167"/>
      <c r="E628" s="167"/>
      <c r="F628" s="167"/>
      <c r="G628" s="167"/>
      <c r="H628">
        <v>626</v>
      </c>
    </row>
    <row r="629" spans="1:8">
      <c r="A629" s="171"/>
      <c r="B629" s="163"/>
      <c r="C629" s="171"/>
      <c r="D629" s="167"/>
      <c r="E629" s="167"/>
      <c r="F629" s="167"/>
      <c r="G629" s="167"/>
      <c r="H629">
        <v>627</v>
      </c>
    </row>
    <row r="630" spans="1:8">
      <c r="A630" s="171"/>
      <c r="B630" s="163"/>
      <c r="C630" s="171"/>
      <c r="D630" s="167"/>
      <c r="E630" s="167"/>
      <c r="F630" s="167"/>
      <c r="G630" s="167"/>
      <c r="H630">
        <v>628</v>
      </c>
    </row>
    <row r="631" spans="1:8">
      <c r="A631" s="171"/>
      <c r="B631" s="163"/>
      <c r="C631" s="171"/>
      <c r="D631" s="167"/>
      <c r="E631" s="167"/>
      <c r="F631" s="167"/>
      <c r="G631" s="167"/>
      <c r="H631">
        <v>629</v>
      </c>
    </row>
    <row r="632" spans="1:8">
      <c r="A632" s="171"/>
      <c r="B632" s="163"/>
      <c r="C632" s="163"/>
      <c r="D632" s="167"/>
      <c r="E632" s="167"/>
      <c r="F632" s="167"/>
      <c r="G632" s="167"/>
      <c r="H632">
        <v>630</v>
      </c>
    </row>
    <row r="633" spans="1:8">
      <c r="A633" s="171"/>
      <c r="B633" s="163"/>
      <c r="C633" s="171"/>
      <c r="D633" s="167"/>
      <c r="E633" s="167"/>
      <c r="F633" s="167"/>
      <c r="G633" s="167"/>
      <c r="H633">
        <v>631</v>
      </c>
    </row>
    <row r="634" spans="1:8">
      <c r="A634" s="171"/>
      <c r="B634" s="163"/>
      <c r="C634" s="163"/>
      <c r="D634" s="167"/>
      <c r="E634" s="167"/>
      <c r="F634" s="167"/>
      <c r="G634" s="167"/>
      <c r="H634">
        <v>632</v>
      </c>
    </row>
    <row r="635" spans="1:8">
      <c r="A635" s="171"/>
      <c r="B635" s="163"/>
      <c r="C635" s="171"/>
      <c r="D635" s="167"/>
      <c r="E635" s="167"/>
      <c r="F635" s="167"/>
      <c r="G635" s="167"/>
      <c r="H635">
        <v>633</v>
      </c>
    </row>
    <row r="636" spans="1:8">
      <c r="A636" s="171"/>
      <c r="B636" s="163"/>
      <c r="C636" s="171"/>
      <c r="D636" s="167"/>
      <c r="E636" s="167"/>
      <c r="F636" s="167"/>
      <c r="G636" s="167"/>
      <c r="H636">
        <v>634</v>
      </c>
    </row>
    <row r="637" spans="1:8">
      <c r="A637" s="171"/>
      <c r="B637" s="163"/>
      <c r="C637" s="171"/>
      <c r="D637" s="167"/>
      <c r="E637" s="167"/>
      <c r="F637" s="167"/>
      <c r="G637" s="167"/>
      <c r="H637">
        <v>635</v>
      </c>
    </row>
    <row r="638" spans="1:8">
      <c r="A638" s="171"/>
      <c r="B638" s="163"/>
      <c r="C638" s="171"/>
      <c r="D638" s="167"/>
      <c r="E638" s="167"/>
      <c r="F638" s="167"/>
      <c r="G638" s="167"/>
      <c r="H638">
        <v>636</v>
      </c>
    </row>
    <row r="639" spans="1:8">
      <c r="A639" s="171"/>
      <c r="B639" s="163"/>
      <c r="C639" s="171"/>
      <c r="D639" s="167"/>
      <c r="E639" s="167"/>
      <c r="F639" s="167"/>
      <c r="G639" s="167"/>
      <c r="H639">
        <v>637</v>
      </c>
    </row>
    <row r="640" spans="1:8">
      <c r="A640" s="171"/>
      <c r="B640" s="163"/>
      <c r="C640" s="171"/>
      <c r="D640" s="167"/>
      <c r="E640" s="167"/>
      <c r="F640" s="167"/>
      <c r="G640" s="167"/>
      <c r="H640">
        <v>638</v>
      </c>
    </row>
    <row r="641" spans="1:8">
      <c r="A641" s="171"/>
      <c r="B641" s="163"/>
      <c r="C641" s="171"/>
      <c r="D641" s="167"/>
      <c r="E641" s="167"/>
      <c r="F641" s="167"/>
      <c r="G641" s="167"/>
      <c r="H641">
        <v>639</v>
      </c>
    </row>
    <row r="642" spans="1:8">
      <c r="A642" s="171"/>
      <c r="B642" s="163"/>
      <c r="C642" s="171"/>
      <c r="D642" s="167"/>
      <c r="E642" s="167"/>
      <c r="F642" s="167"/>
      <c r="G642" s="167"/>
      <c r="H642">
        <v>640</v>
      </c>
    </row>
    <row r="643" spans="1:8">
      <c r="A643" s="171"/>
      <c r="B643" s="163"/>
      <c r="C643" s="171"/>
      <c r="D643" s="167"/>
      <c r="E643" s="167"/>
      <c r="F643" s="167"/>
      <c r="G643" s="167"/>
      <c r="H643">
        <v>641</v>
      </c>
    </row>
    <row r="644" spans="1:8">
      <c r="A644" s="171"/>
      <c r="B644" s="163"/>
      <c r="C644" s="171"/>
      <c r="D644" s="167"/>
      <c r="E644" s="167"/>
      <c r="F644" s="167"/>
      <c r="G644" s="167"/>
      <c r="H644">
        <v>642</v>
      </c>
    </row>
    <row r="645" spans="1:8">
      <c r="A645" s="171"/>
      <c r="B645" s="163"/>
      <c r="C645" s="171"/>
      <c r="D645" s="167"/>
      <c r="E645" s="167"/>
      <c r="F645" s="167"/>
      <c r="G645" s="167"/>
      <c r="H645">
        <v>643</v>
      </c>
    </row>
    <row r="646" spans="1:8">
      <c r="A646" s="171"/>
      <c r="B646" s="163"/>
      <c r="C646" s="171"/>
      <c r="D646" s="167"/>
      <c r="E646" s="167"/>
      <c r="F646" s="167"/>
      <c r="G646" s="167"/>
      <c r="H646">
        <v>644</v>
      </c>
    </row>
    <row r="647" spans="1:8">
      <c r="A647" s="171"/>
      <c r="B647" s="163"/>
      <c r="C647" s="171"/>
      <c r="D647" s="167"/>
      <c r="E647" s="167"/>
      <c r="F647" s="167"/>
      <c r="G647" s="167"/>
      <c r="H647">
        <v>645</v>
      </c>
    </row>
    <row r="648" spans="1:8">
      <c r="A648" s="171"/>
      <c r="B648" s="163"/>
      <c r="C648" s="171"/>
      <c r="D648" s="167"/>
      <c r="E648" s="167"/>
      <c r="F648" s="167"/>
      <c r="G648" s="167"/>
      <c r="H648">
        <v>646</v>
      </c>
    </row>
    <row r="649" spans="1:8">
      <c r="A649" s="171"/>
      <c r="B649" s="163"/>
      <c r="C649" s="171"/>
      <c r="D649" s="167"/>
      <c r="E649" s="167"/>
      <c r="F649" s="167"/>
      <c r="G649" s="167"/>
      <c r="H649">
        <v>647</v>
      </c>
    </row>
    <row r="650" spans="1:8">
      <c r="A650" s="171"/>
      <c r="B650" s="163"/>
      <c r="C650" s="171"/>
      <c r="D650" s="167"/>
      <c r="E650" s="167"/>
      <c r="F650" s="167"/>
      <c r="G650" s="167"/>
      <c r="H650">
        <v>648</v>
      </c>
    </row>
    <row r="651" spans="1:8">
      <c r="A651" s="171"/>
      <c r="B651" s="163"/>
      <c r="C651" s="171"/>
      <c r="D651" s="167"/>
      <c r="E651" s="167"/>
      <c r="F651" s="167"/>
      <c r="G651" s="167"/>
      <c r="H651">
        <v>649</v>
      </c>
    </row>
    <row r="652" spans="1:8">
      <c r="A652" s="171"/>
      <c r="B652" s="163"/>
      <c r="C652" s="171"/>
      <c r="D652" s="167"/>
      <c r="E652" s="167"/>
      <c r="F652" s="167"/>
      <c r="G652" s="167"/>
      <c r="H652">
        <v>650</v>
      </c>
    </row>
    <row r="653" spans="1:8">
      <c r="A653" s="171"/>
      <c r="B653" s="163"/>
      <c r="C653" s="171"/>
      <c r="D653" s="167"/>
      <c r="E653" s="167"/>
      <c r="F653" s="167"/>
      <c r="G653" s="167"/>
      <c r="H653">
        <v>651</v>
      </c>
    </row>
    <row r="654" spans="1:8">
      <c r="A654" s="171"/>
      <c r="B654" s="163"/>
      <c r="C654" s="171"/>
      <c r="D654" s="167"/>
      <c r="E654" s="167"/>
      <c r="F654" s="167"/>
      <c r="G654" s="167"/>
      <c r="H654">
        <v>652</v>
      </c>
    </row>
    <row r="655" spans="1:8">
      <c r="A655" s="171"/>
      <c r="B655" s="163"/>
      <c r="C655" s="171"/>
      <c r="D655" s="167"/>
      <c r="E655" s="167"/>
      <c r="F655" s="167"/>
      <c r="G655" s="167"/>
      <c r="H655">
        <v>653</v>
      </c>
    </row>
    <row r="656" spans="1:8">
      <c r="A656" s="171"/>
      <c r="B656" s="163"/>
      <c r="C656" s="171"/>
      <c r="D656" s="167"/>
      <c r="E656" s="167"/>
      <c r="F656" s="167"/>
      <c r="G656" s="167"/>
      <c r="H656">
        <v>654</v>
      </c>
    </row>
    <row r="657" spans="1:8">
      <c r="A657" s="176"/>
      <c r="B657" s="176"/>
      <c r="C657" s="176"/>
      <c r="D657" s="177"/>
      <c r="E657" s="178"/>
      <c r="F657" s="179"/>
      <c r="G657" s="180"/>
      <c r="H657">
        <v>655</v>
      </c>
    </row>
    <row r="658" spans="1:8">
      <c r="A658" s="176"/>
      <c r="B658" s="176"/>
      <c r="C658" s="176"/>
      <c r="D658" s="177"/>
      <c r="E658" s="178"/>
      <c r="F658" s="179"/>
      <c r="G658" s="180"/>
      <c r="H658">
        <v>656</v>
      </c>
    </row>
    <row r="659" spans="1:8">
      <c r="A659" s="176"/>
      <c r="B659" s="176"/>
      <c r="C659" s="176"/>
      <c r="D659" s="181"/>
      <c r="E659" s="179"/>
      <c r="F659" s="181"/>
      <c r="G659" s="180"/>
      <c r="H659">
        <v>657</v>
      </c>
    </row>
    <row r="660" spans="1:8">
      <c r="A660" s="176"/>
      <c r="B660" s="176"/>
      <c r="C660" s="176"/>
      <c r="D660" s="181"/>
      <c r="E660" s="179"/>
      <c r="F660" s="181"/>
      <c r="G660" s="180"/>
      <c r="H660">
        <v>658</v>
      </c>
    </row>
    <row r="661" spans="1:8">
      <c r="A661" s="176"/>
      <c r="B661" s="176"/>
      <c r="C661" s="176"/>
      <c r="D661" s="177"/>
      <c r="E661" s="178"/>
      <c r="F661" s="179"/>
      <c r="G661" s="180"/>
      <c r="H661">
        <v>659</v>
      </c>
    </row>
    <row r="662" spans="1:8">
      <c r="A662" s="176"/>
      <c r="B662" s="176"/>
      <c r="C662" s="176"/>
      <c r="D662" s="177"/>
      <c r="E662" s="178"/>
      <c r="F662" s="179"/>
      <c r="G662" s="180"/>
      <c r="H662">
        <v>660</v>
      </c>
    </row>
    <row r="663" spans="1:8">
      <c r="A663" s="176"/>
      <c r="B663" s="176"/>
      <c r="C663" s="176"/>
      <c r="D663" s="181"/>
      <c r="E663" s="179"/>
      <c r="F663" s="179"/>
      <c r="G663" s="180"/>
      <c r="H663">
        <v>661</v>
      </c>
    </row>
    <row r="664" spans="1:8">
      <c r="A664" s="176"/>
      <c r="B664" s="176"/>
      <c r="C664" s="176"/>
      <c r="D664" s="181"/>
      <c r="E664" s="179"/>
      <c r="F664" s="179"/>
      <c r="G664" s="180"/>
      <c r="H664">
        <v>662</v>
      </c>
    </row>
    <row r="665" spans="1:8">
      <c r="A665" s="176"/>
      <c r="B665" s="176"/>
      <c r="C665" s="176"/>
      <c r="D665" s="181"/>
      <c r="E665" s="179"/>
      <c r="F665" s="179"/>
      <c r="G665" s="180"/>
      <c r="H665">
        <v>663</v>
      </c>
    </row>
    <row r="666" spans="1:8">
      <c r="A666" s="176"/>
      <c r="B666" s="176"/>
      <c r="C666" s="176"/>
      <c r="D666" s="181"/>
      <c r="E666" s="179"/>
      <c r="F666" s="179"/>
      <c r="G666" s="180"/>
      <c r="H666">
        <v>664</v>
      </c>
    </row>
    <row r="667" spans="1:8">
      <c r="A667" s="176"/>
      <c r="B667" s="176"/>
      <c r="C667" s="176"/>
      <c r="D667" s="177"/>
      <c r="E667" s="178"/>
      <c r="F667" s="179"/>
      <c r="G667" s="180"/>
      <c r="H667">
        <v>665</v>
      </c>
    </row>
    <row r="668" spans="1:8">
      <c r="A668" s="176"/>
      <c r="B668" s="176"/>
      <c r="C668" s="176"/>
      <c r="D668" s="177"/>
      <c r="E668" s="178"/>
      <c r="F668" s="179"/>
      <c r="G668" s="180"/>
      <c r="H668">
        <v>666</v>
      </c>
    </row>
    <row r="669" spans="1:8">
      <c r="A669" s="176"/>
      <c r="B669" s="176"/>
      <c r="C669" s="176"/>
      <c r="D669" s="181"/>
      <c r="E669" s="179"/>
      <c r="F669" s="179"/>
      <c r="G669" s="180"/>
      <c r="H669">
        <v>667</v>
      </c>
    </row>
    <row r="670" spans="1:8">
      <c r="A670" s="176"/>
      <c r="B670" s="176"/>
      <c r="C670" s="176"/>
      <c r="D670" s="181"/>
      <c r="E670" s="179"/>
      <c r="F670" s="179"/>
      <c r="G670" s="180"/>
      <c r="H670">
        <v>668</v>
      </c>
    </row>
    <row r="671" spans="1:8">
      <c r="A671" s="176"/>
      <c r="B671" s="176"/>
      <c r="C671" s="176"/>
      <c r="D671" s="181"/>
      <c r="E671" s="179"/>
      <c r="F671" s="179"/>
      <c r="G671" s="180"/>
      <c r="H671">
        <v>669</v>
      </c>
    </row>
    <row r="672" spans="1:8">
      <c r="A672" s="176"/>
      <c r="B672" s="176"/>
      <c r="C672" s="176"/>
      <c r="D672" s="181"/>
      <c r="E672" s="179"/>
      <c r="F672" s="179"/>
      <c r="G672" s="180"/>
      <c r="H672">
        <v>670</v>
      </c>
    </row>
    <row r="673" spans="1:8">
      <c r="A673" s="182"/>
      <c r="B673" s="176"/>
      <c r="C673" s="182"/>
      <c r="D673" s="183"/>
      <c r="E673" s="179"/>
      <c r="F673" s="179"/>
      <c r="G673" s="180"/>
      <c r="H673">
        <v>671</v>
      </c>
    </row>
    <row r="674" spans="1:8">
      <c r="A674" s="182"/>
      <c r="B674" s="176"/>
      <c r="C674" s="176"/>
      <c r="D674" s="183"/>
      <c r="E674" s="179"/>
      <c r="F674" s="179"/>
      <c r="G674" s="180"/>
      <c r="H674">
        <v>672</v>
      </c>
    </row>
    <row r="675" spans="1:8">
      <c r="A675" s="176"/>
      <c r="B675" s="176"/>
      <c r="C675" s="176"/>
      <c r="D675" s="177"/>
      <c r="E675" s="178"/>
      <c r="F675" s="179"/>
      <c r="G675" s="180"/>
      <c r="H675">
        <v>673</v>
      </c>
    </row>
    <row r="676" spans="1:8">
      <c r="A676" s="176"/>
      <c r="B676" s="176"/>
      <c r="C676" s="176"/>
      <c r="D676" s="177"/>
      <c r="E676" s="178"/>
      <c r="F676" s="179"/>
      <c r="G676" s="180"/>
      <c r="H676">
        <v>674</v>
      </c>
    </row>
    <row r="677" spans="1:8">
      <c r="A677" s="176"/>
      <c r="B677" s="176"/>
      <c r="C677" s="176"/>
      <c r="D677" s="181"/>
      <c r="E677" s="179"/>
      <c r="F677" s="181"/>
      <c r="G677" s="180"/>
      <c r="H677">
        <v>675</v>
      </c>
    </row>
    <row r="678" spans="1:8">
      <c r="A678" s="176"/>
      <c r="B678" s="176"/>
      <c r="C678" s="176"/>
      <c r="D678" s="181"/>
      <c r="E678" s="179"/>
      <c r="F678" s="181"/>
      <c r="G678" s="180"/>
      <c r="H678">
        <v>676</v>
      </c>
    </row>
    <row r="679" spans="1:8">
      <c r="A679" s="176"/>
      <c r="B679" s="176"/>
      <c r="C679" s="176"/>
      <c r="D679" s="177"/>
      <c r="E679" s="178"/>
      <c r="F679" s="179"/>
      <c r="G679" s="180"/>
      <c r="H679">
        <v>677</v>
      </c>
    </row>
    <row r="680" spans="1:8">
      <c r="A680" s="176"/>
      <c r="B680" s="176"/>
      <c r="C680" s="176"/>
      <c r="D680" s="177"/>
      <c r="E680" s="178"/>
      <c r="F680" s="179"/>
      <c r="G680" s="180"/>
      <c r="H680">
        <v>678</v>
      </c>
    </row>
    <row r="681" spans="1:8">
      <c r="A681" s="176"/>
      <c r="B681" s="176"/>
      <c r="C681" s="176"/>
      <c r="D681" s="181"/>
      <c r="E681" s="179"/>
      <c r="F681" s="179"/>
      <c r="G681" s="180"/>
      <c r="H681">
        <v>679</v>
      </c>
    </row>
    <row r="682" spans="1:8">
      <c r="A682" s="176"/>
      <c r="B682" s="176"/>
      <c r="C682" s="176"/>
      <c r="D682" s="181"/>
      <c r="E682" s="179"/>
      <c r="F682" s="179"/>
      <c r="G682" s="180"/>
      <c r="H682">
        <v>680</v>
      </c>
    </row>
    <row r="683" spans="1:8">
      <c r="A683" s="176"/>
      <c r="B683" s="176"/>
      <c r="C683" s="176"/>
      <c r="D683" s="181"/>
      <c r="E683" s="179"/>
      <c r="F683" s="179"/>
      <c r="G683" s="180"/>
      <c r="H683">
        <v>681</v>
      </c>
    </row>
    <row r="684" spans="1:8">
      <c r="A684" s="176"/>
      <c r="B684" s="176"/>
      <c r="C684" s="176"/>
      <c r="D684" s="181"/>
      <c r="E684" s="179"/>
      <c r="F684" s="179"/>
      <c r="G684" s="180"/>
      <c r="H684">
        <v>682</v>
      </c>
    </row>
    <row r="685" spans="1:8">
      <c r="A685" s="176"/>
      <c r="B685" s="176"/>
      <c r="C685" s="176"/>
      <c r="D685" s="177"/>
      <c r="E685" s="178"/>
      <c r="F685" s="179"/>
      <c r="G685" s="180"/>
      <c r="H685">
        <v>683</v>
      </c>
    </row>
    <row r="686" spans="1:8">
      <c r="A686" s="176"/>
      <c r="B686" s="176"/>
      <c r="C686" s="176"/>
      <c r="D686" s="177"/>
      <c r="E686" s="178"/>
      <c r="F686" s="179"/>
      <c r="G686" s="180"/>
      <c r="H686">
        <v>684</v>
      </c>
    </row>
    <row r="687" spans="1:8">
      <c r="A687" s="176"/>
      <c r="B687" s="176"/>
      <c r="C687" s="176"/>
      <c r="D687" s="181"/>
      <c r="E687" s="179"/>
      <c r="F687" s="179"/>
      <c r="G687" s="180"/>
      <c r="H687">
        <v>685</v>
      </c>
    </row>
    <row r="688" spans="1:8">
      <c r="A688" s="176"/>
      <c r="B688" s="176"/>
      <c r="C688" s="176"/>
      <c r="D688" s="181"/>
      <c r="E688" s="179"/>
      <c r="F688" s="179"/>
      <c r="G688" s="180"/>
      <c r="H688">
        <v>686</v>
      </c>
    </row>
    <row r="689" spans="1:8">
      <c r="A689" s="176"/>
      <c r="B689" s="176"/>
      <c r="C689" s="176"/>
      <c r="D689" s="181"/>
      <c r="E689" s="179"/>
      <c r="F689" s="179"/>
      <c r="G689" s="180"/>
      <c r="H689">
        <v>687</v>
      </c>
    </row>
    <row r="690" spans="1:8">
      <c r="A690" s="176"/>
      <c r="B690" s="176"/>
      <c r="C690" s="176"/>
      <c r="D690" s="181"/>
      <c r="E690" s="179"/>
      <c r="F690" s="179"/>
      <c r="G690" s="180"/>
      <c r="H690">
        <v>688</v>
      </c>
    </row>
    <row r="691" spans="1:8">
      <c r="A691" s="182"/>
      <c r="B691" s="176"/>
      <c r="C691" s="182"/>
      <c r="D691" s="183"/>
      <c r="E691" s="179"/>
      <c r="F691" s="179"/>
      <c r="G691" s="180"/>
      <c r="H691">
        <v>689</v>
      </c>
    </row>
    <row r="692" spans="1:8">
      <c r="A692" s="182"/>
      <c r="B692" s="176"/>
      <c r="C692" s="176"/>
      <c r="D692" s="183"/>
      <c r="E692" s="179"/>
      <c r="F692" s="179"/>
      <c r="G692" s="180"/>
      <c r="H692">
        <v>690</v>
      </c>
    </row>
    <row r="695" spans="1:8">
      <c r="A695" s="103">
        <v>1234567890</v>
      </c>
      <c r="B695" s="138" t="s">
        <v>504</v>
      </c>
      <c r="C695" s="102" t="s">
        <v>365</v>
      </c>
      <c r="D695" s="138" t="s">
        <v>505</v>
      </c>
      <c r="E695" s="72" t="s">
        <v>506</v>
      </c>
      <c r="F695" s="139" t="s">
        <v>245</v>
      </c>
      <c r="G695" s="101" t="s">
        <v>403</v>
      </c>
    </row>
  </sheetData>
  <autoFilter ref="A2:J647" xr:uid="{63B675C3-A4AD-4536-ABBC-F32B0CE0217C}"/>
  <phoneticPr fontId="2"/>
  <conditionalFormatting sqref="B3:B101">
    <cfRule type="duplicateValues" dxfId="5" priority="5" stopIfTrue="1"/>
  </conditionalFormatting>
  <conditionalFormatting sqref="B102:B200">
    <cfRule type="duplicateValues" dxfId="4" priority="4" stopIfTrue="1"/>
  </conditionalFormatting>
  <conditionalFormatting sqref="B201:B299">
    <cfRule type="duplicateValues" dxfId="3" priority="3" stopIfTrue="1"/>
  </conditionalFormatting>
  <conditionalFormatting sqref="B399:B497">
    <cfRule type="duplicateValues" dxfId="2" priority="2" stopIfTrue="1"/>
  </conditionalFormatting>
  <conditionalFormatting sqref="B498:B520">
    <cfRule type="duplicateValues" dxfId="1" priority="1" stopIfTrue="1"/>
  </conditionalFormatting>
  <conditionalFormatting sqref="B521:B611">
    <cfRule type="duplicateValues" dxfId="0" priority="6"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A型（雇用型）</vt:lpstr>
      <vt:lpstr>B型</vt:lpstr>
      <vt:lpstr>集計用</vt:lpstr>
      <vt:lpstr>リスト</vt:lpstr>
      <vt:lpstr>'A型（雇用型）'!Print_Area</vt:lpstr>
      <vt:lpstr>B型!Print_Area</vt:lpstr>
      <vt:lpstr>集計用!Print_Area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 祐太（障害者支援課）</cp:lastModifiedBy>
  <cp:lastPrinted>2025-06-02T10:44:15Z</cp:lastPrinted>
  <dcterms:created xsi:type="dcterms:W3CDTF">2009-04-14T08:24:07Z</dcterms:created>
  <dcterms:modified xsi:type="dcterms:W3CDTF">2025-06-06T02:31:31Z</dcterms:modified>
</cp:coreProperties>
</file>