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3C3ECFCC-3963-45DE-BEAC-9DAF61C029B1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32表　差押税額の推移" sheetId="1" r:id="rId1"/>
  </sheets>
  <definedNames>
    <definedName name="_xlnm.Print_Area" localSheetId="0">'第32表　差押税額の推移'!$A$1:$H$80</definedName>
  </definedNames>
  <calcPr calcId="191029"/>
</workbook>
</file>

<file path=xl/calcChain.xml><?xml version="1.0" encoding="utf-8"?>
<calcChain xmlns="http://schemas.openxmlformats.org/spreadsheetml/2006/main">
  <c r="D46" i="1" l="1"/>
  <c r="E46" i="1"/>
  <c r="H6" i="1" l="1"/>
  <c r="G6" i="1"/>
  <c r="H76" i="1" l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F77" i="1"/>
  <c r="E77" i="1"/>
  <c r="D77" i="1"/>
  <c r="F46" i="1"/>
  <c r="D78" i="1" l="1"/>
  <c r="H77" i="1"/>
  <c r="F78" i="1"/>
  <c r="H78" i="1" s="1"/>
  <c r="G77" i="1"/>
  <c r="H46" i="1"/>
  <c r="E78" i="1"/>
  <c r="G46" i="1"/>
  <c r="G78" i="1" l="1"/>
</calcChain>
</file>

<file path=xl/sharedStrings.xml><?xml version="1.0" encoding="utf-8"?>
<sst xmlns="http://schemas.openxmlformats.org/spreadsheetml/2006/main" count="88" uniqueCount="80">
  <si>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</si>
  <si>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</si>
  <si>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</si>
  <si>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</si>
  <si>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</si>
  <si>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</si>
  <si>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</si>
  <si>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</si>
  <si>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</si>
  <si>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</si>
  <si>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</si>
  <si>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</si>
  <si>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</si>
  <si>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</si>
  <si>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</si>
  <si>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</si>
  <si>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</si>
  <si>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</si>
  <si>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</si>
  <si>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</si>
  <si>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</si>
  <si>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</si>
  <si>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</si>
  <si>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</si>
  <si>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</si>
  <si>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</si>
  <si>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</si>
  <si>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</si>
  <si>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</si>
  <si>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</si>
  <si>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</si>
  <si>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</si>
  <si>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</si>
  <si>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</si>
  <si>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</si>
  <si>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</si>
  <si>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</si>
  <si>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</si>
  <si>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</si>
  <si>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</si>
  <si>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</si>
  <si>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</si>
  <si>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</si>
  <si>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</si>
  <si>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</si>
  <si>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</si>
  <si>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</si>
  <si>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</si>
  <si>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</si>
  <si>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</si>
  <si>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</si>
  <si>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</si>
  <si>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</si>
  <si>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</si>
  <si>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</si>
  <si>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</si>
  <si>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</si>
  <si>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</si>
  <si>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</si>
  <si>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</si>
  <si>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</si>
  <si>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</si>
  <si>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</si>
  <si>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</si>
  <si>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</si>
  <si>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</si>
  <si>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</si>
  <si>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</si>
  <si>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</si>
  <si>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</si>
  <si>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　なお、単位未満四捨五入のため、合計が一致しないことがある。</t>
    <phoneticPr fontId="2"/>
  </si>
  <si>
    <t>（市町村税（国保税を除く））</t>
    <phoneticPr fontId="2"/>
  </si>
  <si>
    <t>　第32表　差押税額の推移</t>
    <rPh sb="1" eb="2">
      <t>ダイ</t>
    </rPh>
    <rPh sb="4" eb="5">
      <t>ヒョウ</t>
    </rPh>
    <rPh sb="6" eb="8">
      <t>サシオサ</t>
    </rPh>
    <rPh sb="8" eb="10">
      <t>ゼイガク</t>
    </rPh>
    <rPh sb="11" eb="13">
      <t>スイイ</t>
    </rPh>
    <phoneticPr fontId="3"/>
  </si>
  <si>
    <t>白岡市</t>
    <rPh sb="0" eb="2">
      <t>シラオカ</t>
    </rPh>
    <rPh sb="2" eb="3">
      <t>シ</t>
    </rPh>
    <phoneticPr fontId="3"/>
  </si>
  <si>
    <t>（単位：千円）</t>
    <rPh sb="1" eb="3">
      <t>タンイ</t>
    </rPh>
    <rPh sb="4" eb="6">
      <t>センエン</t>
    </rPh>
    <phoneticPr fontId="2"/>
  </si>
  <si>
    <t>元年度</t>
    <rPh sb="0" eb="1">
      <t>モト</t>
    </rPh>
    <rPh sb="1" eb="3">
      <t>ネンド</t>
    </rPh>
    <phoneticPr fontId="3"/>
  </si>
  <si>
    <t>２９年度</t>
    <rPh sb="2" eb="4">
      <t>ネンド</t>
    </rPh>
    <phoneticPr fontId="3"/>
  </si>
  <si>
    <t>３０年度</t>
    <rPh sb="2" eb="4">
      <t>ネンド</t>
    </rPh>
    <phoneticPr fontId="3"/>
  </si>
  <si>
    <t>伸長率
元/30(%)</t>
    <rPh sb="0" eb="2">
      <t>シンチョウ</t>
    </rPh>
    <rPh sb="2" eb="3">
      <t>リツ</t>
    </rPh>
    <rPh sb="4" eb="5">
      <t>モト</t>
    </rPh>
    <phoneticPr fontId="2"/>
  </si>
  <si>
    <t>伸長率
元/29(%)</t>
    <rPh sb="0" eb="2">
      <t>シンチョウ</t>
    </rPh>
    <rPh sb="2" eb="3">
      <t>リツ</t>
    </rPh>
    <rPh sb="4" eb="5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</si>
</sst>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vertical="center"/>
    </xf>
    <xf numFmtId="0" fontId="5" fillId="0" borderId="1" xfId="1" applyFont="1" applyBorder="1">
      <alignment vertical="center"/>
    </xf>
    <xf numFmtId="0" fontId="5" fillId="0" borderId="3" xfId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5" xfId="1" applyNumberFormat="1" applyFont="1" applyBorder="1">
      <alignment vertical="center"/>
    </xf>
    <xf numFmtId="176" fontId="6" fillId="0" borderId="6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0" fontId="6" fillId="0" borderId="0" xfId="1" applyFont="1" applyBorder="1">
      <alignment vertical="center"/>
    </xf>
    <xf numFmtId="177" fontId="6" fillId="0" borderId="0" xfId="1" applyNumberFormat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5" fillId="0" borderId="9" xfId="1" applyFont="1" applyBorder="1">
      <alignment vertical="center"/>
    </xf>
    <xf numFmtId="177" fontId="6" fillId="0" borderId="4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0" fontId="8" fillId="0" borderId="0" xfId="0" applyFont="1" applyBorder="1" applyAlignment="1">
      <alignment vertical="center"/>
    </xf>
    <xf numFmtId="178" fontId="6" fillId="0" borderId="0" xfId="1" applyNumberFormat="1" applyFont="1" applyBorder="1" applyAlignment="1">
      <alignment horizontal="center" vertical="center"/>
    </xf>
    <xf numFmtId="178" fontId="6" fillId="0" borderId="14" xfId="1" applyNumberFormat="1" applyFont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1" xfId="1" applyNumberFormat="1" applyFont="1" applyBorder="1" applyAlignment="1">
      <alignment horizontal="center" vertical="center"/>
    </xf>
    <xf numFmtId="178" fontId="6" fillId="0" borderId="12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8" fontId="6" fillId="0" borderId="4" xfId="1" applyNumberFormat="1" applyFont="1" applyBorder="1" applyAlignment="1">
      <alignment horizontal="center"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178" fontId="6" fillId="0" borderId="10" xfId="1" applyNumberFormat="1" applyFont="1" applyBorder="1" applyAlignment="1">
      <alignment horizontal="center" vertical="center"/>
    </xf>
    <xf numFmtId="178" fontId="6" fillId="0" borderId="18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24" xfId="1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5" xfId="0" applyFont="1" applyBorder="1">
      <alignment vertical="center"/>
    </xf>
    <xf numFmtId="0" fontId="6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0" fontId="6" fillId="0" borderId="28" xfId="1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9" xfId="0" applyFont="1" applyBorder="1">
      <alignment vertical="center"/>
    </xf>
    <xf numFmtId="0" fontId="6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6" fillId="0" borderId="34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35" xfId="1" applyFont="1" applyBorder="1" applyAlignment="1">
      <alignment horizontal="center" vertical="center"/>
    </xf>
    <xf numFmtId="0" fontId="8" fillId="0" borderId="8" xfId="0" applyFont="1" applyBorder="1">
      <alignment vertical="center"/>
    </xf>
  </cellXfs>
  <cellStyles count="4">
    <cellStyle name="桁区切り 2" xfId="3" xr:uid="{00000000-0005-0000-0000-000000000000}"/>
    <cellStyle name="標準" xfId="0" builtinId="0"/>
    <cellStyle name="標準_第20表_第20表" xfId="1" xr:uid="{00000000-0005-0000-0000-000002000000}"/>
    <cellStyle name="未定義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1081" name="Line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2" name="Line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view="pageBreakPreview" zoomScaleNormal="100" zoomScaleSheetLayoutView="100" workbookViewId="0">
      <selection sqref="A1:H1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3" width="9" style="1"/>
    <col min="14" max="15" width="11.875" style="1" bestFit="1" customWidth="1"/>
    <col min="16" max="16384" width="9" style="1"/>
  </cols>
  <sheetData>
    <row r="1" spans="1:8" ht="15" customHeight="1">
      <c r="A1" s="31" t="s">
        <v>72</v>
      </c>
      <c r="B1" s="31"/>
      <c r="C1" s="31"/>
      <c r="D1" s="31"/>
      <c r="E1" s="31"/>
      <c r="F1" s="31"/>
      <c r="G1" s="31"/>
      <c r="H1" s="31"/>
    </row>
    <row r="3" spans="1:8" ht="15" customHeight="1" thickBot="1">
      <c r="A3" s="2" t="s">
        <v>71</v>
      </c>
      <c r="B3" s="2"/>
      <c r="C3" s="2"/>
      <c r="D3" s="2"/>
      <c r="E3" s="2"/>
      <c r="F3" s="2"/>
      <c r="G3" s="2"/>
      <c r="H3" s="2" t="s">
        <v>74</v>
      </c>
    </row>
    <row r="4" spans="1:8" ht="15.95" customHeight="1">
      <c r="A4" s="3"/>
      <c r="B4" s="30"/>
      <c r="C4" s="30" t="s">
        <v>1</v>
      </c>
      <c r="D4" s="32" t="s">
        <v>76</v>
      </c>
      <c r="E4" s="32" t="s">
        <v>77</v>
      </c>
      <c r="F4" s="32" t="s">
        <v>75</v>
      </c>
      <c r="G4" s="34" t="s">
        <v>78</v>
      </c>
      <c r="H4" s="36" t="s">
        <v>79</v>
      </c>
    </row>
    <row r="5" spans="1:8" ht="15.95" customHeight="1" thickBot="1">
      <c r="A5" s="38" t="s">
        <v>2</v>
      </c>
      <c r="B5" s="39"/>
      <c r="C5" s="4"/>
      <c r="D5" s="33"/>
      <c r="E5" s="33"/>
      <c r="F5" s="33"/>
      <c r="G5" s="35"/>
      <c r="H5" s="37"/>
    </row>
    <row r="6" spans="1:8" ht="15.95" customHeight="1">
      <c r="A6" s="40" t="s">
        <v>3</v>
      </c>
      <c r="B6" s="41"/>
      <c r="C6" s="42"/>
      <c r="D6" s="5">
        <v>1895409</v>
      </c>
      <c r="E6" s="5">
        <v>1130660</v>
      </c>
      <c r="F6" s="5">
        <v>903773</v>
      </c>
      <c r="G6" s="18">
        <f>IF(ISERROR(F6/E6),"-",ROUND(F6/E6*100,1))</f>
        <v>79.900000000000006</v>
      </c>
      <c r="H6" s="19">
        <f>IF(ISERROR(F6/D6),"-",ROUND(F6/D6*100,1))</f>
        <v>47.7</v>
      </c>
    </row>
    <row r="7" spans="1:8" ht="15.95" customHeight="1">
      <c r="A7" s="40" t="s">
        <v>4</v>
      </c>
      <c r="B7" s="41"/>
      <c r="C7" s="42"/>
      <c r="D7" s="5">
        <v>517890</v>
      </c>
      <c r="E7" s="5">
        <v>365215</v>
      </c>
      <c r="F7" s="5">
        <v>176928</v>
      </c>
      <c r="G7" s="20">
        <f t="shared" ref="G7:G46" si="0">IF(ISERROR(F7/E7),"-",ROUND(F7/E7*100,1))</f>
        <v>48.4</v>
      </c>
      <c r="H7" s="19">
        <f t="shared" ref="H7:H46" si="1">IF(ISERROR(F7/D7),"-",ROUND(F7/D7*100,1))</f>
        <v>34.200000000000003</v>
      </c>
    </row>
    <row r="8" spans="1:8" ht="15.95" customHeight="1">
      <c r="A8" s="40" t="s">
        <v>5</v>
      </c>
      <c r="B8" s="41"/>
      <c r="C8" s="42"/>
      <c r="D8" s="5">
        <v>180059</v>
      </c>
      <c r="E8" s="5">
        <v>207991</v>
      </c>
      <c r="F8" s="5">
        <v>246797</v>
      </c>
      <c r="G8" s="20">
        <f t="shared" si="0"/>
        <v>118.7</v>
      </c>
      <c r="H8" s="19">
        <f t="shared" si="1"/>
        <v>137.1</v>
      </c>
    </row>
    <row r="9" spans="1:8" ht="15.95" customHeight="1">
      <c r="A9" s="40" t="s">
        <v>6</v>
      </c>
      <c r="B9" s="41"/>
      <c r="C9" s="42"/>
      <c r="D9" s="5">
        <v>1410275</v>
      </c>
      <c r="E9" s="5">
        <v>1149618</v>
      </c>
      <c r="F9" s="5">
        <v>915474</v>
      </c>
      <c r="G9" s="20">
        <f t="shared" si="0"/>
        <v>79.599999999999994</v>
      </c>
      <c r="H9" s="19">
        <f t="shared" si="1"/>
        <v>64.900000000000006</v>
      </c>
    </row>
    <row r="10" spans="1:8" ht="15.95" customHeight="1">
      <c r="A10" s="43" t="s">
        <v>7</v>
      </c>
      <c r="B10" s="44"/>
      <c r="C10" s="45"/>
      <c r="D10" s="6">
        <v>32890</v>
      </c>
      <c r="E10" s="6">
        <v>58080</v>
      </c>
      <c r="F10" s="6">
        <v>34378</v>
      </c>
      <c r="G10" s="18">
        <f t="shared" si="0"/>
        <v>59.2</v>
      </c>
      <c r="H10" s="19">
        <f t="shared" si="1"/>
        <v>104.5</v>
      </c>
    </row>
    <row r="11" spans="1:8" ht="15.95" customHeight="1">
      <c r="A11" s="46" t="s">
        <v>8</v>
      </c>
      <c r="B11" s="47"/>
      <c r="C11" s="48"/>
      <c r="D11" s="7">
        <v>23089</v>
      </c>
      <c r="E11" s="7">
        <v>48391</v>
      </c>
      <c r="F11" s="7">
        <v>45242</v>
      </c>
      <c r="G11" s="21">
        <f t="shared" si="0"/>
        <v>93.5</v>
      </c>
      <c r="H11" s="22">
        <f t="shared" si="1"/>
        <v>195.9</v>
      </c>
    </row>
    <row r="12" spans="1:8" ht="15.95" customHeight="1">
      <c r="A12" s="40" t="s">
        <v>9</v>
      </c>
      <c r="B12" s="41"/>
      <c r="C12" s="42"/>
      <c r="D12" s="5">
        <v>841681</v>
      </c>
      <c r="E12" s="5">
        <v>464271</v>
      </c>
      <c r="F12" s="5">
        <v>630523</v>
      </c>
      <c r="G12" s="20">
        <f t="shared" si="0"/>
        <v>135.80000000000001</v>
      </c>
      <c r="H12" s="19">
        <f t="shared" si="1"/>
        <v>74.900000000000006</v>
      </c>
    </row>
    <row r="13" spans="1:8" ht="15.95" customHeight="1">
      <c r="A13" s="40" t="s">
        <v>10</v>
      </c>
      <c r="B13" s="41"/>
      <c r="C13" s="42"/>
      <c r="D13" s="5">
        <v>421504</v>
      </c>
      <c r="E13" s="5">
        <v>127239</v>
      </c>
      <c r="F13" s="5">
        <v>82578</v>
      </c>
      <c r="G13" s="20">
        <f t="shared" si="0"/>
        <v>64.900000000000006</v>
      </c>
      <c r="H13" s="19">
        <f t="shared" si="1"/>
        <v>19.600000000000001</v>
      </c>
    </row>
    <row r="14" spans="1:8" ht="15.95" customHeight="1">
      <c r="A14" s="40" t="s">
        <v>11</v>
      </c>
      <c r="B14" s="41"/>
      <c r="C14" s="42"/>
      <c r="D14" s="5">
        <v>37873</v>
      </c>
      <c r="E14" s="5">
        <v>39947</v>
      </c>
      <c r="F14" s="5">
        <v>48676</v>
      </c>
      <c r="G14" s="20">
        <f t="shared" si="0"/>
        <v>121.9</v>
      </c>
      <c r="H14" s="19">
        <f t="shared" si="1"/>
        <v>128.5</v>
      </c>
    </row>
    <row r="15" spans="1:8" ht="15.95" customHeight="1">
      <c r="A15" s="43" t="s">
        <v>12</v>
      </c>
      <c r="B15" s="44"/>
      <c r="C15" s="45"/>
      <c r="D15" s="6">
        <v>54992</v>
      </c>
      <c r="E15" s="6">
        <v>66772</v>
      </c>
      <c r="F15" s="6">
        <v>81233</v>
      </c>
      <c r="G15" s="18">
        <f t="shared" si="0"/>
        <v>121.7</v>
      </c>
      <c r="H15" s="19">
        <f t="shared" si="1"/>
        <v>147.69999999999999</v>
      </c>
    </row>
    <row r="16" spans="1:8" ht="15.95" customHeight="1">
      <c r="A16" s="46" t="s">
        <v>13</v>
      </c>
      <c r="B16" s="47"/>
      <c r="C16" s="48"/>
      <c r="D16" s="7">
        <v>51238</v>
      </c>
      <c r="E16" s="7">
        <v>50380</v>
      </c>
      <c r="F16" s="7">
        <v>56022</v>
      </c>
      <c r="G16" s="21">
        <f t="shared" si="0"/>
        <v>111.2</v>
      </c>
      <c r="H16" s="22">
        <f t="shared" si="1"/>
        <v>109.3</v>
      </c>
    </row>
    <row r="17" spans="1:12" ht="15.95" customHeight="1">
      <c r="A17" s="40" t="s">
        <v>14</v>
      </c>
      <c r="B17" s="41"/>
      <c r="C17" s="42"/>
      <c r="D17" s="5">
        <v>344317</v>
      </c>
      <c r="E17" s="5">
        <v>258283</v>
      </c>
      <c r="F17" s="5">
        <v>187158</v>
      </c>
      <c r="G17" s="20">
        <f t="shared" si="0"/>
        <v>72.5</v>
      </c>
      <c r="H17" s="19">
        <f t="shared" si="1"/>
        <v>54.4</v>
      </c>
    </row>
    <row r="18" spans="1:12" ht="15.95" customHeight="1">
      <c r="A18" s="40" t="s">
        <v>15</v>
      </c>
      <c r="B18" s="41"/>
      <c r="C18" s="42"/>
      <c r="D18" s="5">
        <v>561880</v>
      </c>
      <c r="E18" s="5">
        <v>263092</v>
      </c>
      <c r="F18" s="5">
        <v>242298</v>
      </c>
      <c r="G18" s="20">
        <f t="shared" si="0"/>
        <v>92.1</v>
      </c>
      <c r="H18" s="19">
        <f t="shared" si="1"/>
        <v>43.1</v>
      </c>
      <c r="L18" s="17"/>
    </row>
    <row r="19" spans="1:12" ht="15.95" customHeight="1">
      <c r="A19" s="40" t="s">
        <v>16</v>
      </c>
      <c r="B19" s="41"/>
      <c r="C19" s="42"/>
      <c r="D19" s="5">
        <v>29880</v>
      </c>
      <c r="E19" s="5">
        <v>56037</v>
      </c>
      <c r="F19" s="5">
        <v>58865</v>
      </c>
      <c r="G19" s="20">
        <f t="shared" si="0"/>
        <v>105</v>
      </c>
      <c r="H19" s="19">
        <f t="shared" si="1"/>
        <v>197</v>
      </c>
    </row>
    <row r="20" spans="1:12" ht="15.95" customHeight="1">
      <c r="A20" s="43" t="s">
        <v>17</v>
      </c>
      <c r="B20" s="44"/>
      <c r="C20" s="45"/>
      <c r="D20" s="6">
        <v>201477</v>
      </c>
      <c r="E20" s="6">
        <v>132703</v>
      </c>
      <c r="F20" s="6">
        <v>151657</v>
      </c>
      <c r="G20" s="18">
        <f t="shared" si="0"/>
        <v>114.3</v>
      </c>
      <c r="H20" s="19">
        <f t="shared" si="1"/>
        <v>75.3</v>
      </c>
    </row>
    <row r="21" spans="1:12" ht="15.95" customHeight="1">
      <c r="A21" s="40" t="s">
        <v>18</v>
      </c>
      <c r="B21" s="41"/>
      <c r="C21" s="42"/>
      <c r="D21" s="5">
        <v>484049</v>
      </c>
      <c r="E21" s="5">
        <v>636533</v>
      </c>
      <c r="F21" s="5">
        <v>442930</v>
      </c>
      <c r="G21" s="21">
        <f t="shared" si="0"/>
        <v>69.599999999999994</v>
      </c>
      <c r="H21" s="22">
        <f t="shared" si="1"/>
        <v>91.5</v>
      </c>
    </row>
    <row r="22" spans="1:12" ht="15.95" customHeight="1">
      <c r="A22" s="40" t="s">
        <v>19</v>
      </c>
      <c r="B22" s="41"/>
      <c r="C22" s="42"/>
      <c r="D22" s="5">
        <v>148953</v>
      </c>
      <c r="E22" s="5">
        <v>141351</v>
      </c>
      <c r="F22" s="5">
        <v>147716</v>
      </c>
      <c r="G22" s="20">
        <f t="shared" si="0"/>
        <v>104.5</v>
      </c>
      <c r="H22" s="19">
        <f t="shared" si="1"/>
        <v>99.2</v>
      </c>
    </row>
    <row r="23" spans="1:12" ht="15.95" customHeight="1">
      <c r="A23" s="40" t="s">
        <v>20</v>
      </c>
      <c r="B23" s="41"/>
      <c r="C23" s="42"/>
      <c r="D23" s="5">
        <v>570720</v>
      </c>
      <c r="E23" s="5">
        <v>454529</v>
      </c>
      <c r="F23" s="5">
        <v>375300</v>
      </c>
      <c r="G23" s="20">
        <f t="shared" si="0"/>
        <v>82.6</v>
      </c>
      <c r="H23" s="19">
        <f t="shared" si="1"/>
        <v>65.8</v>
      </c>
    </row>
    <row r="24" spans="1:12" ht="15.95" customHeight="1">
      <c r="A24" s="40" t="s">
        <v>21</v>
      </c>
      <c r="B24" s="41"/>
      <c r="C24" s="42"/>
      <c r="D24" s="5">
        <v>239893.82800000001</v>
      </c>
      <c r="E24" s="5">
        <v>338453</v>
      </c>
      <c r="F24" s="5">
        <v>271433</v>
      </c>
      <c r="G24" s="20">
        <f t="shared" si="0"/>
        <v>80.2</v>
      </c>
      <c r="H24" s="19">
        <f t="shared" si="1"/>
        <v>113.1</v>
      </c>
    </row>
    <row r="25" spans="1:12" ht="15.95" customHeight="1">
      <c r="A25" s="43" t="s">
        <v>22</v>
      </c>
      <c r="B25" s="44"/>
      <c r="C25" s="45"/>
      <c r="D25" s="6">
        <v>328450</v>
      </c>
      <c r="E25" s="6">
        <v>152337</v>
      </c>
      <c r="F25" s="6">
        <v>101144</v>
      </c>
      <c r="G25" s="18">
        <f t="shared" si="0"/>
        <v>66.400000000000006</v>
      </c>
      <c r="H25" s="19">
        <f t="shared" si="1"/>
        <v>30.8</v>
      </c>
    </row>
    <row r="26" spans="1:12" ht="15.95" customHeight="1">
      <c r="A26" s="40" t="s">
        <v>23</v>
      </c>
      <c r="B26" s="41"/>
      <c r="C26" s="42"/>
      <c r="D26" s="5">
        <v>194342</v>
      </c>
      <c r="E26" s="5">
        <v>131545</v>
      </c>
      <c r="F26" s="5">
        <v>219364</v>
      </c>
      <c r="G26" s="21">
        <f t="shared" si="0"/>
        <v>166.8</v>
      </c>
      <c r="H26" s="22">
        <f t="shared" si="1"/>
        <v>112.9</v>
      </c>
    </row>
    <row r="27" spans="1:12" ht="15.95" customHeight="1">
      <c r="A27" s="40" t="s">
        <v>24</v>
      </c>
      <c r="B27" s="41"/>
      <c r="C27" s="42"/>
      <c r="D27" s="5">
        <v>630017</v>
      </c>
      <c r="E27" s="5">
        <v>452404</v>
      </c>
      <c r="F27" s="5">
        <v>197443</v>
      </c>
      <c r="G27" s="20">
        <f t="shared" si="0"/>
        <v>43.6</v>
      </c>
      <c r="H27" s="19">
        <f t="shared" si="1"/>
        <v>31.3</v>
      </c>
    </row>
    <row r="28" spans="1:12" ht="15.95" customHeight="1">
      <c r="A28" s="40" t="s">
        <v>25</v>
      </c>
      <c r="B28" s="41"/>
      <c r="C28" s="42"/>
      <c r="D28" s="5">
        <v>241390</v>
      </c>
      <c r="E28" s="5">
        <v>168099</v>
      </c>
      <c r="F28" s="5">
        <v>175069</v>
      </c>
      <c r="G28" s="20">
        <f t="shared" si="0"/>
        <v>104.1</v>
      </c>
      <c r="H28" s="19">
        <f t="shared" si="1"/>
        <v>72.5</v>
      </c>
    </row>
    <row r="29" spans="1:12" ht="15.95" customHeight="1">
      <c r="A29" s="40" t="s">
        <v>26</v>
      </c>
      <c r="B29" s="41"/>
      <c r="C29" s="42"/>
      <c r="D29" s="5">
        <v>211214</v>
      </c>
      <c r="E29" s="5">
        <v>309590</v>
      </c>
      <c r="F29" s="5">
        <v>251985</v>
      </c>
      <c r="G29" s="18">
        <f t="shared" si="0"/>
        <v>81.400000000000006</v>
      </c>
      <c r="H29" s="19">
        <f t="shared" si="1"/>
        <v>119.3</v>
      </c>
    </row>
    <row r="30" spans="1:12" ht="15.95" customHeight="1">
      <c r="A30" s="43" t="s">
        <v>27</v>
      </c>
      <c r="B30" s="44"/>
      <c r="C30" s="45"/>
      <c r="D30" s="6">
        <v>141274</v>
      </c>
      <c r="E30" s="6">
        <v>74158</v>
      </c>
      <c r="F30" s="6">
        <v>134863</v>
      </c>
      <c r="G30" s="23">
        <f t="shared" si="0"/>
        <v>181.9</v>
      </c>
      <c r="H30" s="24">
        <f t="shared" si="1"/>
        <v>95.5</v>
      </c>
    </row>
    <row r="31" spans="1:12" ht="15.95" customHeight="1">
      <c r="A31" s="40" t="s">
        <v>28</v>
      </c>
      <c r="B31" s="41"/>
      <c r="C31" s="42"/>
      <c r="D31" s="5">
        <v>168592</v>
      </c>
      <c r="E31" s="5">
        <v>161985</v>
      </c>
      <c r="F31" s="5">
        <v>179959</v>
      </c>
      <c r="G31" s="20">
        <f t="shared" si="0"/>
        <v>111.1</v>
      </c>
      <c r="H31" s="19">
        <f t="shared" si="1"/>
        <v>106.7</v>
      </c>
    </row>
    <row r="32" spans="1:12" ht="15.95" customHeight="1">
      <c r="A32" s="40" t="s">
        <v>29</v>
      </c>
      <c r="B32" s="41"/>
      <c r="C32" s="42"/>
      <c r="D32" s="5">
        <v>56128</v>
      </c>
      <c r="E32" s="5">
        <v>50127</v>
      </c>
      <c r="F32" s="5">
        <v>60785</v>
      </c>
      <c r="G32" s="20">
        <f t="shared" si="0"/>
        <v>121.3</v>
      </c>
      <c r="H32" s="19">
        <f t="shared" si="1"/>
        <v>108.3</v>
      </c>
    </row>
    <row r="33" spans="1:8" ht="15.95" customHeight="1">
      <c r="A33" s="40" t="s">
        <v>30</v>
      </c>
      <c r="B33" s="41"/>
      <c r="C33" s="42"/>
      <c r="D33" s="5">
        <v>145933</v>
      </c>
      <c r="E33" s="5">
        <v>170588</v>
      </c>
      <c r="F33" s="5">
        <v>109651</v>
      </c>
      <c r="G33" s="20">
        <f t="shared" si="0"/>
        <v>64.3</v>
      </c>
      <c r="H33" s="19">
        <f t="shared" si="1"/>
        <v>75.099999999999994</v>
      </c>
    </row>
    <row r="34" spans="1:8" ht="15.95" customHeight="1">
      <c r="A34" s="40" t="s">
        <v>31</v>
      </c>
      <c r="B34" s="41"/>
      <c r="C34" s="42"/>
      <c r="D34" s="5">
        <v>83856</v>
      </c>
      <c r="E34" s="5">
        <v>99021</v>
      </c>
      <c r="F34" s="5">
        <v>77464</v>
      </c>
      <c r="G34" s="18">
        <f t="shared" si="0"/>
        <v>78.2</v>
      </c>
      <c r="H34" s="19">
        <f t="shared" si="1"/>
        <v>92.4</v>
      </c>
    </row>
    <row r="35" spans="1:8" ht="15.95" customHeight="1">
      <c r="A35" s="43" t="s">
        <v>32</v>
      </c>
      <c r="B35" s="44"/>
      <c r="C35" s="45"/>
      <c r="D35" s="6">
        <v>309207</v>
      </c>
      <c r="E35" s="6">
        <v>194911</v>
      </c>
      <c r="F35" s="6">
        <v>205853</v>
      </c>
      <c r="G35" s="23">
        <f t="shared" si="0"/>
        <v>105.6</v>
      </c>
      <c r="H35" s="24">
        <f t="shared" si="1"/>
        <v>66.599999999999994</v>
      </c>
    </row>
    <row r="36" spans="1:8" ht="15.95" customHeight="1">
      <c r="A36" s="40" t="s">
        <v>33</v>
      </c>
      <c r="B36" s="41"/>
      <c r="C36" s="42"/>
      <c r="D36" s="5">
        <v>177581</v>
      </c>
      <c r="E36" s="5">
        <v>147979</v>
      </c>
      <c r="F36" s="5">
        <v>133444</v>
      </c>
      <c r="G36" s="20">
        <f t="shared" si="0"/>
        <v>90.2</v>
      </c>
      <c r="H36" s="19">
        <f t="shared" si="1"/>
        <v>75.099999999999994</v>
      </c>
    </row>
    <row r="37" spans="1:8" ht="15.95" customHeight="1">
      <c r="A37" s="40" t="s">
        <v>34</v>
      </c>
      <c r="B37" s="41"/>
      <c r="C37" s="42"/>
      <c r="D37" s="5">
        <v>256564</v>
      </c>
      <c r="E37" s="5">
        <v>168726</v>
      </c>
      <c r="F37" s="5">
        <v>181978</v>
      </c>
      <c r="G37" s="20">
        <f t="shared" si="0"/>
        <v>107.9</v>
      </c>
      <c r="H37" s="19">
        <f t="shared" si="1"/>
        <v>70.900000000000006</v>
      </c>
    </row>
    <row r="38" spans="1:8" ht="15.95" customHeight="1">
      <c r="A38" s="40" t="s">
        <v>35</v>
      </c>
      <c r="B38" s="41"/>
      <c r="C38" s="42"/>
      <c r="D38" s="5">
        <v>213420</v>
      </c>
      <c r="E38" s="5">
        <v>34203</v>
      </c>
      <c r="F38" s="5">
        <v>49457</v>
      </c>
      <c r="G38" s="20">
        <f t="shared" si="0"/>
        <v>144.6</v>
      </c>
      <c r="H38" s="19">
        <f t="shared" si="1"/>
        <v>23.2</v>
      </c>
    </row>
    <row r="39" spans="1:8" ht="15.95" customHeight="1">
      <c r="A39" s="40" t="s">
        <v>36</v>
      </c>
      <c r="B39" s="41"/>
      <c r="C39" s="42"/>
      <c r="D39" s="5">
        <v>116088</v>
      </c>
      <c r="E39" s="5">
        <v>79017</v>
      </c>
      <c r="F39" s="5">
        <v>152964</v>
      </c>
      <c r="G39" s="18">
        <f t="shared" si="0"/>
        <v>193.6</v>
      </c>
      <c r="H39" s="19">
        <f t="shared" si="1"/>
        <v>131.80000000000001</v>
      </c>
    </row>
    <row r="40" spans="1:8" ht="15.95" customHeight="1">
      <c r="A40" s="43" t="s">
        <v>37</v>
      </c>
      <c r="B40" s="44"/>
      <c r="C40" s="45"/>
      <c r="D40" s="6">
        <v>51127</v>
      </c>
      <c r="E40" s="6">
        <v>20900</v>
      </c>
      <c r="F40" s="6">
        <v>22046</v>
      </c>
      <c r="G40" s="23">
        <f t="shared" si="0"/>
        <v>105.5</v>
      </c>
      <c r="H40" s="24">
        <f t="shared" si="1"/>
        <v>43.1</v>
      </c>
    </row>
    <row r="41" spans="1:8" ht="15.95" customHeight="1">
      <c r="A41" s="40" t="s">
        <v>38</v>
      </c>
      <c r="B41" s="41"/>
      <c r="C41" s="42"/>
      <c r="D41" s="5">
        <v>114550</v>
      </c>
      <c r="E41" s="5">
        <v>104547</v>
      </c>
      <c r="F41" s="5">
        <v>73169</v>
      </c>
      <c r="G41" s="20">
        <f t="shared" si="0"/>
        <v>70</v>
      </c>
      <c r="H41" s="19">
        <f t="shared" si="1"/>
        <v>63.9</v>
      </c>
    </row>
    <row r="42" spans="1:8" ht="15.95" customHeight="1">
      <c r="A42" s="40" t="s">
        <v>39</v>
      </c>
      <c r="B42" s="41"/>
      <c r="C42" s="42"/>
      <c r="D42" s="5">
        <v>46594</v>
      </c>
      <c r="E42" s="5">
        <v>92288</v>
      </c>
      <c r="F42" s="5">
        <v>69785</v>
      </c>
      <c r="G42" s="20">
        <f t="shared" si="0"/>
        <v>75.599999999999994</v>
      </c>
      <c r="H42" s="19">
        <f t="shared" si="1"/>
        <v>149.80000000000001</v>
      </c>
    </row>
    <row r="43" spans="1:8" ht="15.95" customHeight="1">
      <c r="A43" s="40" t="s">
        <v>40</v>
      </c>
      <c r="B43" s="41"/>
      <c r="C43" s="42"/>
      <c r="D43" s="5">
        <v>161513</v>
      </c>
      <c r="E43" s="5">
        <v>150773</v>
      </c>
      <c r="F43" s="5">
        <v>130656</v>
      </c>
      <c r="G43" s="20">
        <f t="shared" si="0"/>
        <v>86.7</v>
      </c>
      <c r="H43" s="19">
        <f t="shared" si="1"/>
        <v>80.900000000000006</v>
      </c>
    </row>
    <row r="44" spans="1:8" ht="15.95" customHeight="1">
      <c r="A44" s="40" t="s">
        <v>41</v>
      </c>
      <c r="B44" s="41"/>
      <c r="C44" s="42"/>
      <c r="D44" s="5">
        <v>240307</v>
      </c>
      <c r="E44" s="5">
        <v>188439</v>
      </c>
      <c r="F44" s="5">
        <v>238316</v>
      </c>
      <c r="G44" s="25">
        <f t="shared" si="0"/>
        <v>126.5</v>
      </c>
      <c r="H44" s="19">
        <f t="shared" si="1"/>
        <v>99.2</v>
      </c>
    </row>
    <row r="45" spans="1:8" ht="15.95" customHeight="1" thickBot="1">
      <c r="A45" s="40" t="s">
        <v>73</v>
      </c>
      <c r="B45" s="41"/>
      <c r="C45" s="42"/>
      <c r="D45" s="5">
        <v>27467</v>
      </c>
      <c r="E45" s="5">
        <v>50386</v>
      </c>
      <c r="F45" s="5">
        <v>27668</v>
      </c>
      <c r="G45" s="18">
        <f t="shared" si="0"/>
        <v>54.9</v>
      </c>
      <c r="H45" s="19">
        <f t="shared" si="1"/>
        <v>100.7</v>
      </c>
    </row>
    <row r="46" spans="1:8" ht="15.95" customHeight="1" thickTop="1" thickBot="1">
      <c r="A46" s="49" t="s">
        <v>42</v>
      </c>
      <c r="B46" s="50"/>
      <c r="C46" s="51"/>
      <c r="D46" s="8">
        <f>SUM(D6:D45)</f>
        <v>11963683.828</v>
      </c>
      <c r="E46" s="8">
        <f>SUM(E6:E45)</f>
        <v>8991568</v>
      </c>
      <c r="F46" s="8">
        <f>SUM(F6:F45)</f>
        <v>7892044</v>
      </c>
      <c r="G46" s="26">
        <f t="shared" si="0"/>
        <v>87.8</v>
      </c>
      <c r="H46" s="27">
        <f t="shared" si="1"/>
        <v>66</v>
      </c>
    </row>
    <row r="47" spans="1:8" ht="15" customHeight="1">
      <c r="A47" s="10" t="s">
        <v>43</v>
      </c>
      <c r="B47" s="2"/>
      <c r="C47" s="2"/>
      <c r="D47" s="2"/>
      <c r="E47" s="2"/>
      <c r="F47" s="11"/>
      <c r="G47" s="11"/>
      <c r="H47" s="12"/>
    </row>
    <row r="48" spans="1:8" ht="15" customHeight="1">
      <c r="A48" s="12" t="s">
        <v>70</v>
      </c>
      <c r="B48" s="12"/>
    </row>
    <row r="49" spans="1:8" ht="15" customHeight="1">
      <c r="A49" s="12"/>
      <c r="B49" s="13"/>
      <c r="C49" s="13"/>
      <c r="D49" s="11"/>
      <c r="E49" s="12"/>
      <c r="F49" s="12"/>
      <c r="G49" s="12"/>
      <c r="H49" s="12"/>
    </row>
    <row r="50" spans="1:8" ht="15" customHeight="1">
      <c r="A50" s="12"/>
      <c r="B50" s="13"/>
      <c r="C50" s="13"/>
      <c r="D50" s="11"/>
      <c r="E50" s="12"/>
      <c r="F50" s="12"/>
      <c r="G50" s="12"/>
      <c r="H50" s="12"/>
    </row>
    <row r="51" spans="1:8" ht="15" customHeight="1" thickBot="1">
      <c r="A51" s="52" t="s">
        <v>0</v>
      </c>
      <c r="B51" s="52"/>
      <c r="C51" s="52"/>
      <c r="D51" s="52"/>
      <c r="E51" s="52"/>
      <c r="F51" s="52"/>
      <c r="G51" s="52"/>
      <c r="H51" s="52"/>
    </row>
    <row r="52" spans="1:8" ht="15.95" customHeight="1">
      <c r="A52" s="3"/>
      <c r="B52" s="53" t="s">
        <v>1</v>
      </c>
      <c r="C52" s="54"/>
      <c r="D52" s="32" t="s">
        <v>76</v>
      </c>
      <c r="E52" s="32" t="s">
        <v>77</v>
      </c>
      <c r="F52" s="32" t="s">
        <v>75</v>
      </c>
      <c r="G52" s="34" t="s">
        <v>78</v>
      </c>
      <c r="H52" s="36" t="s">
        <v>79</v>
      </c>
    </row>
    <row r="53" spans="1:8" ht="15.95" customHeight="1" thickBot="1">
      <c r="A53" s="38" t="s">
        <v>44</v>
      </c>
      <c r="B53" s="39"/>
      <c r="C53" s="14"/>
      <c r="D53" s="33"/>
      <c r="E53" s="33"/>
      <c r="F53" s="33"/>
      <c r="G53" s="35"/>
      <c r="H53" s="37"/>
    </row>
    <row r="54" spans="1:8" ht="15.95" customHeight="1">
      <c r="A54" s="40" t="s">
        <v>45</v>
      </c>
      <c r="B54" s="41"/>
      <c r="C54" s="42"/>
      <c r="D54" s="15">
        <v>32670</v>
      </c>
      <c r="E54" s="15">
        <v>28378</v>
      </c>
      <c r="F54" s="15">
        <v>47479</v>
      </c>
      <c r="G54" s="18">
        <f t="shared" ref="G54:G78" si="2">IF(ISERROR(F54/E54),"-",ROUND(F54/E54*100,1))</f>
        <v>167.3</v>
      </c>
      <c r="H54" s="19">
        <f t="shared" ref="H54:H78" si="3">IF(ISERROR(F54/D54),"-",ROUND(F54/D54*100,1))</f>
        <v>145.30000000000001</v>
      </c>
    </row>
    <row r="55" spans="1:8" ht="15.95" customHeight="1">
      <c r="A55" s="40" t="s">
        <v>46</v>
      </c>
      <c r="B55" s="41"/>
      <c r="C55" s="42"/>
      <c r="D55" s="5">
        <v>70041</v>
      </c>
      <c r="E55" s="5">
        <v>136998</v>
      </c>
      <c r="F55" s="5">
        <v>116427</v>
      </c>
      <c r="G55" s="20">
        <f t="shared" si="2"/>
        <v>85</v>
      </c>
      <c r="H55" s="19">
        <f t="shared" si="3"/>
        <v>166.2</v>
      </c>
    </row>
    <row r="56" spans="1:8" ht="15.95" customHeight="1">
      <c r="A56" s="40" t="s">
        <v>47</v>
      </c>
      <c r="B56" s="41"/>
      <c r="C56" s="42"/>
      <c r="D56" s="5">
        <v>50980</v>
      </c>
      <c r="E56" s="5">
        <v>93571</v>
      </c>
      <c r="F56" s="5">
        <v>52594</v>
      </c>
      <c r="G56" s="20">
        <f t="shared" si="2"/>
        <v>56.2</v>
      </c>
      <c r="H56" s="19">
        <f t="shared" si="3"/>
        <v>103.2</v>
      </c>
    </row>
    <row r="57" spans="1:8" ht="15.95" customHeight="1">
      <c r="A57" s="40" t="s">
        <v>48</v>
      </c>
      <c r="B57" s="41"/>
      <c r="C57" s="42"/>
      <c r="D57" s="5">
        <v>3454</v>
      </c>
      <c r="E57" s="5">
        <v>3481</v>
      </c>
      <c r="F57" s="5">
        <v>5359</v>
      </c>
      <c r="G57" s="20">
        <f t="shared" si="2"/>
        <v>154</v>
      </c>
      <c r="H57" s="19">
        <f t="shared" si="3"/>
        <v>155.19999999999999</v>
      </c>
    </row>
    <row r="58" spans="1:8" ht="15.95" customHeight="1">
      <c r="A58" s="43" t="s">
        <v>49</v>
      </c>
      <c r="B58" s="44"/>
      <c r="C58" s="45"/>
      <c r="D58" s="6">
        <v>28366</v>
      </c>
      <c r="E58" s="6">
        <v>11127</v>
      </c>
      <c r="F58" s="6">
        <v>16688</v>
      </c>
      <c r="G58" s="18">
        <f t="shared" si="2"/>
        <v>150</v>
      </c>
      <c r="H58" s="19">
        <f t="shared" si="3"/>
        <v>58.8</v>
      </c>
    </row>
    <row r="59" spans="1:8" ht="15.95" customHeight="1">
      <c r="A59" s="46" t="s">
        <v>50</v>
      </c>
      <c r="B59" s="47"/>
      <c r="C59" s="48"/>
      <c r="D59" s="5">
        <v>8933</v>
      </c>
      <c r="E59" s="5">
        <v>26486</v>
      </c>
      <c r="F59" s="5">
        <v>22399</v>
      </c>
      <c r="G59" s="21">
        <f t="shared" si="2"/>
        <v>84.6</v>
      </c>
      <c r="H59" s="22">
        <f t="shared" si="3"/>
        <v>250.7</v>
      </c>
    </row>
    <row r="60" spans="1:8" ht="15.95" customHeight="1">
      <c r="A60" s="40" t="s">
        <v>51</v>
      </c>
      <c r="B60" s="41"/>
      <c r="C60" s="42"/>
      <c r="D60" s="5">
        <v>55345</v>
      </c>
      <c r="E60" s="5">
        <v>26064</v>
      </c>
      <c r="F60" s="5">
        <v>21362</v>
      </c>
      <c r="G60" s="20">
        <f t="shared" si="2"/>
        <v>82</v>
      </c>
      <c r="H60" s="19">
        <f t="shared" si="3"/>
        <v>38.6</v>
      </c>
    </row>
    <row r="61" spans="1:8" ht="15.95" customHeight="1">
      <c r="A61" s="40" t="s">
        <v>52</v>
      </c>
      <c r="B61" s="41"/>
      <c r="C61" s="42"/>
      <c r="D61" s="5">
        <v>34756</v>
      </c>
      <c r="E61" s="5">
        <v>23436</v>
      </c>
      <c r="F61" s="5">
        <v>15282</v>
      </c>
      <c r="G61" s="20">
        <f t="shared" si="2"/>
        <v>65.2</v>
      </c>
      <c r="H61" s="19">
        <f t="shared" si="3"/>
        <v>44</v>
      </c>
    </row>
    <row r="62" spans="1:8" ht="15.95" customHeight="1">
      <c r="A62" s="40" t="s">
        <v>53</v>
      </c>
      <c r="B62" s="41"/>
      <c r="C62" s="42"/>
      <c r="D62" s="5">
        <v>35619</v>
      </c>
      <c r="E62" s="5">
        <v>22798</v>
      </c>
      <c r="F62" s="5">
        <v>23954</v>
      </c>
      <c r="G62" s="20">
        <f t="shared" si="2"/>
        <v>105.1</v>
      </c>
      <c r="H62" s="19">
        <f t="shared" si="3"/>
        <v>67.3</v>
      </c>
    </row>
    <row r="63" spans="1:8" ht="15.95" customHeight="1">
      <c r="A63" s="43" t="s">
        <v>54</v>
      </c>
      <c r="B63" s="44"/>
      <c r="C63" s="45"/>
      <c r="D63" s="6">
        <v>40819</v>
      </c>
      <c r="E63" s="6">
        <v>49012</v>
      </c>
      <c r="F63" s="6">
        <v>73760</v>
      </c>
      <c r="G63" s="18">
        <f t="shared" si="2"/>
        <v>150.5</v>
      </c>
      <c r="H63" s="19">
        <f t="shared" si="3"/>
        <v>180.7</v>
      </c>
    </row>
    <row r="64" spans="1:8" ht="15.95" customHeight="1">
      <c r="A64" s="46" t="s">
        <v>55</v>
      </c>
      <c r="B64" s="47"/>
      <c r="C64" s="48"/>
      <c r="D64" s="5">
        <v>10058</v>
      </c>
      <c r="E64" s="5">
        <v>7644</v>
      </c>
      <c r="F64" s="5">
        <v>4370</v>
      </c>
      <c r="G64" s="21">
        <f t="shared" si="2"/>
        <v>57.2</v>
      </c>
      <c r="H64" s="22">
        <f t="shared" si="3"/>
        <v>43.4</v>
      </c>
    </row>
    <row r="65" spans="1:8" ht="15.95" customHeight="1">
      <c r="A65" s="40" t="s">
        <v>56</v>
      </c>
      <c r="B65" s="41"/>
      <c r="C65" s="42"/>
      <c r="D65" s="5">
        <v>15479</v>
      </c>
      <c r="E65" s="5">
        <v>17291</v>
      </c>
      <c r="F65" s="5">
        <v>5505</v>
      </c>
      <c r="G65" s="20">
        <f t="shared" si="2"/>
        <v>31.8</v>
      </c>
      <c r="H65" s="19">
        <f t="shared" si="3"/>
        <v>35.6</v>
      </c>
    </row>
    <row r="66" spans="1:8" ht="15.95" customHeight="1">
      <c r="A66" s="40" t="s">
        <v>57</v>
      </c>
      <c r="B66" s="41"/>
      <c r="C66" s="42"/>
      <c r="D66" s="5">
        <v>1713</v>
      </c>
      <c r="E66" s="5">
        <v>1434</v>
      </c>
      <c r="F66" s="5">
        <v>6216.2540000000008</v>
      </c>
      <c r="G66" s="20">
        <f t="shared" si="2"/>
        <v>433.5</v>
      </c>
      <c r="H66" s="19">
        <f t="shared" si="3"/>
        <v>362.9</v>
      </c>
    </row>
    <row r="67" spans="1:8" ht="15.95" customHeight="1">
      <c r="A67" s="40" t="s">
        <v>58</v>
      </c>
      <c r="B67" s="41"/>
      <c r="C67" s="42"/>
      <c r="D67" s="5">
        <v>569</v>
      </c>
      <c r="E67" s="5">
        <v>40531</v>
      </c>
      <c r="F67" s="5">
        <v>1397</v>
      </c>
      <c r="G67" s="20">
        <f t="shared" si="2"/>
        <v>3.4</v>
      </c>
      <c r="H67" s="19">
        <f t="shared" si="3"/>
        <v>245.5</v>
      </c>
    </row>
    <row r="68" spans="1:8" ht="15.95" customHeight="1">
      <c r="A68" s="40" t="s">
        <v>59</v>
      </c>
      <c r="B68" s="41"/>
      <c r="C68" s="42"/>
      <c r="D68" s="5">
        <v>4251</v>
      </c>
      <c r="E68" s="5">
        <v>1561</v>
      </c>
      <c r="F68" s="5">
        <v>2197</v>
      </c>
      <c r="G68" s="18">
        <f t="shared" si="2"/>
        <v>140.69999999999999</v>
      </c>
      <c r="H68" s="19">
        <f t="shared" si="3"/>
        <v>51.7</v>
      </c>
    </row>
    <row r="69" spans="1:8" ht="15.95" customHeight="1">
      <c r="A69" s="46" t="s">
        <v>60</v>
      </c>
      <c r="B69" s="47"/>
      <c r="C69" s="48"/>
      <c r="D69" s="7">
        <v>96</v>
      </c>
      <c r="E69" s="7">
        <v>191</v>
      </c>
      <c r="F69" s="7">
        <v>168</v>
      </c>
      <c r="G69" s="21">
        <f t="shared" si="2"/>
        <v>88</v>
      </c>
      <c r="H69" s="22">
        <f t="shared" si="3"/>
        <v>175</v>
      </c>
    </row>
    <row r="70" spans="1:8" ht="15.95" customHeight="1">
      <c r="A70" s="40" t="s">
        <v>61</v>
      </c>
      <c r="B70" s="41"/>
      <c r="C70" s="42"/>
      <c r="D70" s="5">
        <v>5016</v>
      </c>
      <c r="E70" s="5">
        <v>3562</v>
      </c>
      <c r="F70" s="5">
        <v>3133</v>
      </c>
      <c r="G70" s="20">
        <f t="shared" si="2"/>
        <v>88</v>
      </c>
      <c r="H70" s="19">
        <f t="shared" si="3"/>
        <v>62.5</v>
      </c>
    </row>
    <row r="71" spans="1:8" ht="15.95" customHeight="1">
      <c r="A71" s="40" t="s">
        <v>62</v>
      </c>
      <c r="B71" s="41"/>
      <c r="C71" s="42"/>
      <c r="D71" s="5">
        <v>5364</v>
      </c>
      <c r="E71" s="5">
        <v>4304</v>
      </c>
      <c r="F71" s="5">
        <v>2306</v>
      </c>
      <c r="G71" s="20">
        <f t="shared" si="2"/>
        <v>53.6</v>
      </c>
      <c r="H71" s="19">
        <f t="shared" si="3"/>
        <v>43</v>
      </c>
    </row>
    <row r="72" spans="1:8" ht="15.95" customHeight="1">
      <c r="A72" s="40" t="s">
        <v>63</v>
      </c>
      <c r="B72" s="41"/>
      <c r="C72" s="42"/>
      <c r="D72" s="5">
        <v>38270.260999999999</v>
      </c>
      <c r="E72" s="5">
        <v>37259</v>
      </c>
      <c r="F72" s="5">
        <v>32243</v>
      </c>
      <c r="G72" s="20">
        <f t="shared" si="2"/>
        <v>86.5</v>
      </c>
      <c r="H72" s="19">
        <f t="shared" si="3"/>
        <v>84.3</v>
      </c>
    </row>
    <row r="73" spans="1:8" ht="15.95" customHeight="1">
      <c r="A73" s="43" t="s">
        <v>64</v>
      </c>
      <c r="B73" s="44"/>
      <c r="C73" s="45"/>
      <c r="D73" s="6">
        <v>46466</v>
      </c>
      <c r="E73" s="6">
        <v>47368</v>
      </c>
      <c r="F73" s="6">
        <v>51085</v>
      </c>
      <c r="G73" s="23">
        <f t="shared" si="2"/>
        <v>107.8</v>
      </c>
      <c r="H73" s="24">
        <f t="shared" si="3"/>
        <v>109.9</v>
      </c>
    </row>
    <row r="74" spans="1:8" ht="15.95" customHeight="1">
      <c r="A74" s="40" t="s">
        <v>65</v>
      </c>
      <c r="B74" s="41"/>
      <c r="C74" s="42"/>
      <c r="D74" s="5">
        <v>106394</v>
      </c>
      <c r="E74" s="5">
        <v>89709</v>
      </c>
      <c r="F74" s="5">
        <v>16880</v>
      </c>
      <c r="G74" s="20">
        <f t="shared" si="2"/>
        <v>18.8</v>
      </c>
      <c r="H74" s="19">
        <f t="shared" si="3"/>
        <v>15.9</v>
      </c>
    </row>
    <row r="75" spans="1:8" ht="15.95" customHeight="1">
      <c r="A75" s="40" t="s">
        <v>66</v>
      </c>
      <c r="B75" s="41"/>
      <c r="C75" s="42"/>
      <c r="D75" s="5">
        <v>38598</v>
      </c>
      <c r="E75" s="5">
        <v>39255</v>
      </c>
      <c r="F75" s="5">
        <v>24620</v>
      </c>
      <c r="G75" s="20">
        <f t="shared" si="2"/>
        <v>62.7</v>
      </c>
      <c r="H75" s="19">
        <f t="shared" si="3"/>
        <v>63.8</v>
      </c>
    </row>
    <row r="76" spans="1:8" ht="15.95" customHeight="1" thickBot="1">
      <c r="A76" s="40" t="s">
        <v>67</v>
      </c>
      <c r="B76" s="41"/>
      <c r="C76" s="42"/>
      <c r="D76" s="5">
        <v>47191</v>
      </c>
      <c r="E76" s="5">
        <v>28874</v>
      </c>
      <c r="F76" s="5">
        <v>19705</v>
      </c>
      <c r="G76" s="18">
        <f t="shared" si="2"/>
        <v>68.2</v>
      </c>
      <c r="H76" s="19">
        <f t="shared" si="3"/>
        <v>41.8</v>
      </c>
    </row>
    <row r="77" spans="1:8" ht="15.95" customHeight="1" thickTop="1" thickBot="1">
      <c r="A77" s="55" t="s">
        <v>68</v>
      </c>
      <c r="B77" s="56"/>
      <c r="C77" s="56"/>
      <c r="D77" s="16">
        <f>SUM(D54:D76)</f>
        <v>680448.26099999994</v>
      </c>
      <c r="E77" s="16">
        <f>SUM(E54:E76)</f>
        <v>740334</v>
      </c>
      <c r="F77" s="16">
        <f>SUM(F54:F76)</f>
        <v>565129.25399999996</v>
      </c>
      <c r="G77" s="28">
        <f t="shared" si="2"/>
        <v>76.3</v>
      </c>
      <c r="H77" s="29">
        <f t="shared" si="3"/>
        <v>83.1</v>
      </c>
    </row>
    <row r="78" spans="1:8" ht="15.95" customHeight="1" thickTop="1" thickBot="1">
      <c r="A78" s="57" t="s">
        <v>69</v>
      </c>
      <c r="B78" s="58"/>
      <c r="C78" s="58"/>
      <c r="D78" s="9">
        <f>D46+D77</f>
        <v>12644132.089</v>
      </c>
      <c r="E78" s="9">
        <f>E46+E77</f>
        <v>9731902</v>
      </c>
      <c r="F78" s="9">
        <f>F46+F77</f>
        <v>8457173.2540000007</v>
      </c>
      <c r="G78" s="26">
        <f t="shared" si="2"/>
        <v>86.9</v>
      </c>
      <c r="H78" s="27">
        <f t="shared" si="3"/>
        <v>66.900000000000006</v>
      </c>
    </row>
    <row r="79" spans="1:8" ht="15" customHeight="1">
      <c r="A79" s="10" t="s">
        <v>43</v>
      </c>
      <c r="B79" s="2"/>
      <c r="C79" s="2"/>
      <c r="D79" s="2"/>
      <c r="E79" s="12"/>
      <c r="F79" s="12"/>
      <c r="G79" s="12"/>
      <c r="H79" s="12"/>
    </row>
    <row r="80" spans="1:8" ht="15" customHeight="1">
      <c r="A80" s="12" t="s">
        <v>70</v>
      </c>
      <c r="B80" s="12"/>
    </row>
  </sheetData>
  <mergeCells count="81">
    <mergeCell ref="A72:C72"/>
    <mergeCell ref="A73:C73"/>
    <mergeCell ref="A74:C74"/>
    <mergeCell ref="A77:C77"/>
    <mergeCell ref="A78:C78"/>
    <mergeCell ref="A75:C75"/>
    <mergeCell ref="A76:C76"/>
    <mergeCell ref="A59:C59"/>
    <mergeCell ref="A68:C68"/>
    <mergeCell ref="A69:C69"/>
    <mergeCell ref="A70:C70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54:C54"/>
    <mergeCell ref="A55:C55"/>
    <mergeCell ref="A56:C56"/>
    <mergeCell ref="A57:C57"/>
    <mergeCell ref="A58:C58"/>
    <mergeCell ref="A43:C43"/>
    <mergeCell ref="A44:C44"/>
    <mergeCell ref="A46:C46"/>
    <mergeCell ref="A51:H51"/>
    <mergeCell ref="B52:C52"/>
    <mergeCell ref="D52:D53"/>
    <mergeCell ref="E52:E53"/>
    <mergeCell ref="F52:F53"/>
    <mergeCell ref="G52:G53"/>
    <mergeCell ref="H52:H53"/>
    <mergeCell ref="A53:B53"/>
    <mergeCell ref="A45:C45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6:C6"/>
    <mergeCell ref="A7:C7"/>
    <mergeCell ref="A8:C8"/>
    <mergeCell ref="A9:C9"/>
    <mergeCell ref="A10:C10"/>
    <mergeCell ref="A1:H1"/>
    <mergeCell ref="D4:D5"/>
    <mergeCell ref="E4:E5"/>
    <mergeCell ref="F4:F5"/>
    <mergeCell ref="G4:G5"/>
    <mergeCell ref="H4:H5"/>
    <mergeCell ref="A5:B5"/>
  </mergeCells>
  <phoneticPr fontId="2"/>
  <pageMargins left="0.98425196850393704" right="0.59055118110236227" top="0.98425196850393704" bottom="0.98425196850393704" header="0.51181102362204722" footer="0.51181102362204722"/>
  <pageSetup paperSize="9" scale="99" firstPageNumber="130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第32表　差押税額の推移</vt:lpstr>
      <vt:lpstr>'第32表　差押税額の推移'!Print_Area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2020-01-10T07:05:35Z</cp:lastPrinted>
  <dcterms:created xsi:type="dcterms:W3CDTF">2010-03-17T02:24:56Z</dcterms:created>
  <dcterms:modified xsi:type="dcterms:W3CDTF">2021-03-23T12:43:40Z</dcterms:modified>
</cp:coreProperties>
</file>