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Ⅲ\"/>
    </mc:Choice>
  </mc:AlternateContent>
  <xr:revisionPtr revIDLastSave="0" documentId="13_ncr:101_{639A3A1C-1C8D-4E3E-84EA-F9D02546A2F4}" xr6:coauthVersionLast="36" xr6:coauthVersionMax="36" xr10:uidLastSave="{00000000-0000-0000-0000-000000000000}"/>
  <bookViews>
    <workbookView xWindow="165" yWindow="165" windowWidth="15030" windowHeight="7620" xr2:uid="{00000000-000D-0000-FFFF-FFFF00000000}"/>
  </bookViews>
  <sheets>
    <sheet name="第28表　前年度比較　国民健康保険税（令和元年度）" sheetId="1" r:id="rId1"/>
  </sheets>
  <definedNames>
    <definedName name="_xlnm.Print_Area" localSheetId="0">'第28表　前年度比較　国民健康保険税（令和元年度）'!$A$1:$I$79</definedName>
  </definedNames>
  <calcPr calcId="191029"/>
</workbook>
</file>

<file path=xl/calcChain.xml><?xml version="1.0" encoding="utf-8"?>
<calcChain xmlns="http://schemas.openxmlformats.org/spreadsheetml/2006/main">
  <c r="G77" i="1" l="1"/>
  <c r="G47" i="1"/>
  <c r="G78" i="1" s="1"/>
  <c r="E47" i="1"/>
  <c r="D77" i="1"/>
  <c r="E77" i="1"/>
  <c r="E78" i="1" l="1"/>
  <c r="F77" i="1"/>
  <c r="F47" i="1" l="1"/>
  <c r="F78" i="1" s="1"/>
  <c r="H34" i="1" l="1"/>
  <c r="H15" i="1"/>
  <c r="H76" i="1"/>
  <c r="H75" i="1"/>
  <c r="H4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46" i="1"/>
  <c r="H44" i="1"/>
  <c r="H43" i="1"/>
  <c r="H42" i="1"/>
  <c r="H41" i="1"/>
  <c r="H40" i="1"/>
  <c r="H39" i="1"/>
  <c r="H38" i="1"/>
  <c r="H37" i="1"/>
  <c r="H36" i="1"/>
  <c r="H35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D47" i="1"/>
  <c r="H7" i="1"/>
  <c r="H54" i="1"/>
  <c r="H47" i="1" l="1"/>
  <c r="H77" i="1"/>
  <c r="D78" i="1"/>
  <c r="H78" i="1" s="1"/>
</calcChain>
</file>

<file path=xl/sharedStrings.xml><?xml version="1.0" encoding="utf-8"?>
<sst xmlns="http://schemas.openxmlformats.org/spreadsheetml/2006/main" count="93" uniqueCount="76">
  <si>
    <t>区分</t>
    <rPh sb="0" eb="2">
      <t>クブン</t>
    </rPh>
    <phoneticPr fontId="3"/>
  </si>
  <si>
    <t>国　　民　　健　　康　　保　　険　　税</t>
    <rPh sb="0" eb="1">
      <t>クニ</t>
    </rPh>
    <rPh sb="3" eb="4">
      <t>ミン</t>
    </rPh>
    <rPh sb="6" eb="7">
      <t>ケン</t>
    </rPh>
    <rPh sb="9" eb="10">
      <t>ヤスシ</t>
    </rPh>
    <rPh sb="12" eb="13">
      <t>ホ</t>
    </rPh>
    <rPh sb="15" eb="16">
      <t>ケン</t>
    </rPh>
    <rPh sb="18" eb="19">
      <t>ゼイ</t>
    </rPh>
    <phoneticPr fontId="3"/>
  </si>
  <si>
    <t>調　　　定　　　額</t>
    <rPh sb="0" eb="1">
      <t>チョウ</t>
    </rPh>
    <rPh sb="4" eb="5">
      <t>テイ</t>
    </rPh>
    <rPh sb="8" eb="9">
      <t>ガク</t>
    </rPh>
    <phoneticPr fontId="3"/>
  </si>
  <si>
    <t>収　　入　　済　　額</t>
    <rPh sb="0" eb="1">
      <t>オサム</t>
    </rPh>
    <rPh sb="3" eb="4">
      <t>イリ</t>
    </rPh>
    <rPh sb="6" eb="7">
      <t>ズ</t>
    </rPh>
    <rPh sb="9" eb="10">
      <t>ガク</t>
    </rPh>
    <phoneticPr fontId="3"/>
  </si>
  <si>
    <t>納税率（％）</t>
    <rPh sb="0" eb="3">
      <t>ノウゼイリツ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</si>
  <si>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</si>
  <si>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</si>
  <si>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</si>
  <si>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</si>
  <si>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</si>
  <si>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</si>
  <si>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</si>
  <si>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</si>
  <si>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</si>
  <si>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</si>
  <si>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</si>
  <si>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</si>
  <si>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</si>
  <si>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</si>
  <si>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</si>
  <si>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</si>
  <si>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</si>
  <si>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</si>
  <si>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</si>
  <si>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</si>
  <si>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</si>
  <si>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</si>
  <si>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</si>
  <si>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</si>
  <si>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</si>
  <si>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</si>
  <si>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</si>
  <si>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</si>
  <si>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</si>
  <si>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</si>
  <si>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</si>
  <si>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</si>
  <si>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</si>
  <si>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</si>
  <si>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</si>
  <si>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</si>
  <si>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</si>
  <si>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</si>
  <si>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</si>
  <si>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</si>
  <si>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</si>
  <si>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</si>
  <si>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</si>
  <si>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</si>
  <si>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</si>
  <si>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</si>
  <si>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</si>
  <si>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</si>
  <si>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</si>
  <si>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</si>
  <si>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</si>
  <si>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</si>
  <si>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</si>
  <si>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</si>
  <si>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</si>
  <si>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</si>
  <si>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</si>
  <si>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</si>
  <si>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</si>
  <si>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</si>
  <si>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</si>
  <si>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</si>
  <si>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</si>
  <si>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</si>
  <si>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</si>
  <si>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</si>
  <si>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白岡市</t>
    <rPh sb="0" eb="2">
      <t>シラオカ</t>
    </rPh>
    <rPh sb="2" eb="3">
      <t>シ</t>
    </rPh>
    <phoneticPr fontId="3"/>
  </si>
  <si>
    <t>　資料　「地方財政状況調」第6表</t>
    <rPh sb="1" eb="3">
      <t>シリョウ</t>
    </rPh>
    <rPh sb="5" eb="7">
      <t>チホウ</t>
    </rPh>
    <rPh sb="7" eb="9">
      <t>ザイセイ</t>
    </rPh>
    <rPh sb="9" eb="11">
      <t>ジョウキョウ</t>
    </rPh>
    <rPh sb="11" eb="12">
      <t>シラベ</t>
    </rPh>
    <rPh sb="13" eb="14">
      <t>ダイ</t>
    </rPh>
    <rPh sb="15" eb="16">
      <t>ヒョウ</t>
    </rPh>
    <phoneticPr fontId="3"/>
  </si>
  <si>
    <t>　第28表　前年度比較　国民健康保険税（令和元年度）</t>
    <rPh sb="1" eb="2">
      <t>ダイ</t>
    </rPh>
    <rPh sb="4" eb="5">
      <t>ヒョウ</t>
    </rPh>
    <rPh sb="6" eb="9">
      <t>ゼンネンド</t>
    </rPh>
    <rPh sb="9" eb="11">
      <t>ヒカク</t>
    </rPh>
    <rPh sb="12" eb="14">
      <t>コクミン</t>
    </rPh>
    <rPh sb="14" eb="16">
      <t>ケンコウ</t>
    </rPh>
    <rPh sb="16" eb="18">
      <t>ホケン</t>
    </rPh>
    <rPh sb="18" eb="19">
      <t>ゼイ</t>
    </rPh>
    <rPh sb="20" eb="22">
      <t>レイワ</t>
    </rPh>
    <rPh sb="22" eb="23">
      <t>モト</t>
    </rPh>
    <phoneticPr fontId="2"/>
  </si>
  <si>
    <t>元年度</t>
    <rPh sb="0" eb="1">
      <t>モト</t>
    </rPh>
    <phoneticPr fontId="3"/>
  </si>
  <si>
    <t>３０年度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</si>
</sst>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);[Red]\(0.0\)"/>
    <numFmt numFmtId="178" formatCode="#,##0_);[Red]\(#,##0\)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77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4" xfId="1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176" fontId="7" fillId="0" borderId="7" xfId="1" applyNumberFormat="1" applyFont="1" applyBorder="1">
      <alignment vertical="center"/>
    </xf>
    <xf numFmtId="176" fontId="7" fillId="0" borderId="0" xfId="1" applyNumberFormat="1" applyFont="1" applyBorder="1">
      <alignment vertical="center"/>
    </xf>
    <xf numFmtId="177" fontId="7" fillId="0" borderId="8" xfId="1" applyNumberFormat="1" applyFont="1" applyBorder="1">
      <alignment vertical="center"/>
    </xf>
    <xf numFmtId="176" fontId="7" fillId="0" borderId="10" xfId="1" applyNumberFormat="1" applyFont="1" applyBorder="1">
      <alignment vertical="center"/>
    </xf>
    <xf numFmtId="176" fontId="7" fillId="0" borderId="12" xfId="1" applyNumberFormat="1" applyFont="1" applyBorder="1">
      <alignment vertical="center"/>
    </xf>
    <xf numFmtId="177" fontId="7" fillId="0" borderId="11" xfId="1" applyNumberFormat="1" applyFont="1" applyBorder="1">
      <alignment vertical="center"/>
    </xf>
    <xf numFmtId="176" fontId="7" fillId="0" borderId="14" xfId="1" applyNumberFormat="1" applyFont="1" applyBorder="1">
      <alignment vertical="center"/>
    </xf>
    <xf numFmtId="176" fontId="7" fillId="0" borderId="16" xfId="1" applyNumberFormat="1" applyFont="1" applyBorder="1">
      <alignment vertical="center"/>
    </xf>
    <xf numFmtId="177" fontId="7" fillId="0" borderId="15" xfId="1" applyNumberFormat="1" applyFont="1" applyBorder="1">
      <alignment vertical="center"/>
    </xf>
    <xf numFmtId="176" fontId="7" fillId="0" borderId="18" xfId="1" applyNumberFormat="1" applyFont="1" applyBorder="1">
      <alignment vertical="center"/>
    </xf>
    <xf numFmtId="176" fontId="7" fillId="0" borderId="19" xfId="1" applyNumberFormat="1" applyFont="1" applyBorder="1">
      <alignment vertical="center"/>
    </xf>
    <xf numFmtId="176" fontId="7" fillId="0" borderId="20" xfId="1" applyNumberFormat="1" applyFont="1" applyBorder="1">
      <alignment vertical="center"/>
    </xf>
    <xf numFmtId="177" fontId="7" fillId="0" borderId="19" xfId="1" applyNumberFormat="1" applyFont="1" applyBorder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178" fontId="7" fillId="0" borderId="0" xfId="1" applyNumberFormat="1" applyFont="1">
      <alignment vertical="center"/>
    </xf>
    <xf numFmtId="0" fontId="7" fillId="0" borderId="0" xfId="1" applyFont="1">
      <alignment vertical="center"/>
    </xf>
    <xf numFmtId="176" fontId="7" fillId="0" borderId="22" xfId="1" applyNumberFormat="1" applyFont="1" applyBorder="1">
      <alignment vertical="center"/>
    </xf>
    <xf numFmtId="176" fontId="7" fillId="0" borderId="23" xfId="1" applyNumberFormat="1" applyFont="1" applyBorder="1">
      <alignment vertical="center"/>
    </xf>
    <xf numFmtId="177" fontId="7" fillId="0" borderId="24" xfId="1" applyNumberFormat="1" applyFont="1" applyBorder="1">
      <alignment vertical="center"/>
    </xf>
    <xf numFmtId="176" fontId="7" fillId="0" borderId="8" xfId="1" applyNumberFormat="1" applyFont="1" applyFill="1" applyBorder="1">
      <alignment vertical="center"/>
    </xf>
    <xf numFmtId="176" fontId="7" fillId="0" borderId="11" xfId="1" applyNumberFormat="1" applyFont="1" applyFill="1" applyBorder="1">
      <alignment vertical="center"/>
    </xf>
    <xf numFmtId="176" fontId="7" fillId="0" borderId="15" xfId="1" applyNumberFormat="1" applyFont="1" applyFill="1" applyBorder="1">
      <alignment vertical="center"/>
    </xf>
    <xf numFmtId="176" fontId="7" fillId="0" borderId="7" xfId="1" applyNumberFormat="1" applyFont="1" applyFill="1" applyBorder="1">
      <alignment vertical="center"/>
    </xf>
    <xf numFmtId="176" fontId="7" fillId="0" borderId="24" xfId="1" applyNumberFormat="1" applyFont="1" applyFill="1" applyBorder="1">
      <alignment vertical="center"/>
    </xf>
    <xf numFmtId="176" fontId="7" fillId="0" borderId="19" xfId="1" applyNumberFormat="1" applyFont="1" applyFill="1" applyBorder="1">
      <alignment vertical="center"/>
    </xf>
    <xf numFmtId="176" fontId="7" fillId="0" borderId="0" xfId="1" applyNumberFormat="1" applyFont="1" applyFill="1" applyBorder="1">
      <alignment vertical="center"/>
    </xf>
    <xf numFmtId="176" fontId="7" fillId="0" borderId="12" xfId="1" applyNumberFormat="1" applyFont="1" applyFill="1" applyBorder="1">
      <alignment vertical="center"/>
    </xf>
    <xf numFmtId="176" fontId="7" fillId="0" borderId="16" xfId="1" applyNumberFormat="1" applyFont="1" applyFill="1" applyBorder="1">
      <alignment vertical="center"/>
    </xf>
    <xf numFmtId="0" fontId="7" fillId="0" borderId="44" xfId="1" applyFont="1" applyBorder="1" applyAlignment="1">
      <alignment horizontal="center" vertical="center"/>
    </xf>
    <xf numFmtId="0" fontId="7" fillId="0" borderId="27" xfId="1" applyFont="1" applyBorder="1" applyAlignment="1">
      <alignment horizontal="distributed" vertical="center"/>
    </xf>
    <xf numFmtId="0" fontId="5" fillId="0" borderId="12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8" fillId="0" borderId="37" xfId="1" applyFont="1" applyBorder="1" applyAlignment="1">
      <alignment horizontal="right" vertical="center"/>
    </xf>
    <xf numFmtId="0" fontId="7" fillId="0" borderId="38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5" fillId="0" borderId="36" xfId="0" applyFont="1" applyBorder="1">
      <alignment vertical="center"/>
    </xf>
    <xf numFmtId="0" fontId="7" fillId="0" borderId="2" xfId="1" applyFont="1" applyBorder="1" applyAlignment="1">
      <alignment horizontal="distributed" vertical="center"/>
    </xf>
    <xf numFmtId="0" fontId="5" fillId="0" borderId="0" xfId="0" applyFont="1" applyBorder="1">
      <alignment vertical="center"/>
    </xf>
    <xf numFmtId="0" fontId="5" fillId="0" borderId="26" xfId="0" applyFont="1" applyBorder="1">
      <alignment vertical="center"/>
    </xf>
    <xf numFmtId="0" fontId="7" fillId="0" borderId="33" xfId="1" applyFont="1" applyBorder="1" applyAlignment="1">
      <alignment horizontal="distributed" vertical="center"/>
    </xf>
    <xf numFmtId="0" fontId="5" fillId="0" borderId="16" xfId="0" applyFont="1" applyBorder="1">
      <alignment vertical="center"/>
    </xf>
    <xf numFmtId="0" fontId="5" fillId="0" borderId="34" xfId="0" applyFont="1" applyBorder="1">
      <alignment vertical="center"/>
    </xf>
    <xf numFmtId="0" fontId="7" fillId="0" borderId="31" xfId="1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32" xfId="0" applyFont="1" applyBorder="1">
      <alignment vertical="center"/>
    </xf>
    <xf numFmtId="0" fontId="7" fillId="0" borderId="0" xfId="1" applyFont="1" applyBorder="1" applyAlignment="1">
      <alignment horizontal="right" vertical="center"/>
    </xf>
    <xf numFmtId="0" fontId="7" fillId="0" borderId="29" xfId="1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5" fillId="0" borderId="30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26" xfId="0" applyFont="1" applyBorder="1" applyAlignment="1">
      <alignment horizontal="distributed" vertical="center"/>
    </xf>
    <xf numFmtId="176" fontId="7" fillId="0" borderId="8" xfId="1" applyNumberFormat="1" applyFont="1" applyBorder="1">
      <alignment vertical="center"/>
    </xf>
    <xf numFmtId="177" fontId="7" fillId="0" borderId="9" xfId="1" applyNumberFormat="1" applyFont="1" applyBorder="1">
      <alignment vertical="center"/>
    </xf>
    <xf numFmtId="176" fontId="7" fillId="0" borderId="11" xfId="1" applyNumberFormat="1" applyFont="1" applyBorder="1">
      <alignment vertical="center"/>
    </xf>
    <xf numFmtId="177" fontId="7" fillId="0" borderId="13" xfId="1" applyNumberFormat="1" applyFont="1" applyBorder="1">
      <alignment vertical="center"/>
    </xf>
    <xf numFmtId="176" fontId="7" fillId="0" borderId="15" xfId="1" applyNumberFormat="1" applyFont="1" applyBorder="1">
      <alignment vertical="center"/>
    </xf>
    <xf numFmtId="177" fontId="7" fillId="0" borderId="17" xfId="1" applyNumberFormat="1" applyFont="1" applyBorder="1">
      <alignment vertical="center"/>
    </xf>
    <xf numFmtId="177" fontId="7" fillId="0" borderId="21" xfId="1" applyNumberFormat="1" applyFont="1" applyBorder="1">
      <alignment vertical="center"/>
    </xf>
    <xf numFmtId="177" fontId="7" fillId="0" borderId="25" xfId="1" applyNumberFormat="1" applyFont="1" applyBorder="1">
      <alignment vertical="center"/>
    </xf>
  </cellXfs>
  <cellStyles count="3">
    <cellStyle name="標準" xfId="0" builtinId="0"/>
    <cellStyle name="標準_第20表" xfId="1" xr:uid="{00000000-0005-0000-0000-000001000000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1"/>
  <sheetViews>
    <sheetView tabSelected="1" view="pageBreakPreview" zoomScaleNormal="100" zoomScaleSheetLayoutView="100" workbookViewId="0">
      <selection activeCell="A2" sqref="A2:I2"/>
    </sheetView>
  </sheetViews>
  <sheetFormatPr defaultRowHeight="13.5"/>
  <cols>
    <col min="1" max="3" width="3.625" style="1" customWidth="1"/>
    <col min="4" max="7" width="13.25" style="1" customWidth="1"/>
    <col min="8" max="9" width="7.5" style="1" customWidth="1"/>
    <col min="10" max="10" width="9" style="1"/>
    <col min="11" max="11" width="10.75" style="1" customWidth="1"/>
    <col min="12" max="12" width="9" style="1"/>
    <col min="13" max="13" width="11.375" style="1" customWidth="1"/>
    <col min="14" max="16384" width="9" style="1"/>
  </cols>
  <sheetData>
    <row r="1" spans="1:9" ht="7.5" customHeight="1">
      <c r="A1" s="42"/>
      <c r="B1" s="42"/>
      <c r="C1" s="42"/>
      <c r="D1" s="42"/>
      <c r="E1" s="42"/>
      <c r="F1" s="42"/>
      <c r="G1" s="42"/>
      <c r="H1" s="42"/>
      <c r="I1" s="42"/>
    </row>
    <row r="2" spans="1:9" ht="15" customHeight="1">
      <c r="A2" s="43" t="s">
        <v>73</v>
      </c>
      <c r="B2" s="43"/>
      <c r="C2" s="43"/>
      <c r="D2" s="43"/>
      <c r="E2" s="43"/>
      <c r="F2" s="43"/>
      <c r="G2" s="43"/>
      <c r="H2" s="43"/>
      <c r="I2" s="43"/>
    </row>
    <row r="3" spans="1:9" ht="11.25" customHeight="1" thickBot="1">
      <c r="A3" s="44"/>
      <c r="B3" s="44"/>
      <c r="C3" s="44"/>
      <c r="D3" s="44"/>
      <c r="E3" s="44"/>
      <c r="F3" s="44"/>
      <c r="G3" s="44"/>
      <c r="H3" s="44"/>
      <c r="I3" s="44"/>
    </row>
    <row r="4" spans="1:9" ht="15.95" customHeight="1">
      <c r="A4" s="2"/>
      <c r="B4" s="45" t="s">
        <v>0</v>
      </c>
      <c r="C4" s="45"/>
      <c r="D4" s="46" t="s">
        <v>1</v>
      </c>
      <c r="E4" s="47"/>
      <c r="F4" s="47"/>
      <c r="G4" s="47"/>
      <c r="H4" s="47"/>
      <c r="I4" s="48"/>
    </row>
    <row r="5" spans="1:9" ht="15.95" customHeight="1">
      <c r="A5" s="3"/>
      <c r="B5" s="4"/>
      <c r="C5" s="5"/>
      <c r="D5" s="49" t="s">
        <v>2</v>
      </c>
      <c r="E5" s="50"/>
      <c r="F5" s="49" t="s">
        <v>3</v>
      </c>
      <c r="G5" s="50"/>
      <c r="H5" s="49" t="s">
        <v>4</v>
      </c>
      <c r="I5" s="51"/>
    </row>
    <row r="6" spans="1:9" ht="15.95" customHeight="1" thickBot="1">
      <c r="A6" s="52" t="s">
        <v>5</v>
      </c>
      <c r="B6" s="53"/>
      <c r="C6" s="6"/>
      <c r="D6" s="7" t="s">
        <v>74</v>
      </c>
      <c r="E6" s="7" t="s">
        <v>75</v>
      </c>
      <c r="F6" s="7" t="s">
        <v>74</v>
      </c>
      <c r="G6" s="7" t="s">
        <v>75</v>
      </c>
      <c r="H6" s="38" t="s">
        <v>74</v>
      </c>
      <c r="I6" s="8" t="s">
        <v>75</v>
      </c>
    </row>
    <row r="7" spans="1:9" ht="15.95" customHeight="1">
      <c r="A7" s="54" t="s">
        <v>6</v>
      </c>
      <c r="B7" s="55"/>
      <c r="C7" s="56"/>
      <c r="D7" s="9">
        <v>30611733</v>
      </c>
      <c r="E7" s="9">
        <v>32594707</v>
      </c>
      <c r="F7" s="69">
        <v>24350425</v>
      </c>
      <c r="G7" s="10">
        <v>25058828</v>
      </c>
      <c r="H7" s="11">
        <f>ROUND(F7/D7*100,1)</f>
        <v>79.5</v>
      </c>
      <c r="I7" s="70">
        <v>76.900000000000006</v>
      </c>
    </row>
    <row r="8" spans="1:9" ht="15.95" customHeight="1">
      <c r="A8" s="54" t="s">
        <v>7</v>
      </c>
      <c r="B8" s="55"/>
      <c r="C8" s="56"/>
      <c r="D8" s="9">
        <v>9674256</v>
      </c>
      <c r="E8" s="9">
        <v>10036048</v>
      </c>
      <c r="F8" s="69">
        <v>6944238</v>
      </c>
      <c r="G8" s="10">
        <v>7111492</v>
      </c>
      <c r="H8" s="11">
        <f t="shared" ref="H8:H47" si="0">ROUND(F8/D8*100,1)</f>
        <v>71.8</v>
      </c>
      <c r="I8" s="70">
        <v>70.900000000000006</v>
      </c>
    </row>
    <row r="9" spans="1:9" ht="15.95" customHeight="1">
      <c r="A9" s="54" t="s">
        <v>8</v>
      </c>
      <c r="B9" s="55"/>
      <c r="C9" s="56"/>
      <c r="D9" s="9">
        <v>4742545</v>
      </c>
      <c r="E9" s="9">
        <v>4962072</v>
      </c>
      <c r="F9" s="69">
        <v>3733675</v>
      </c>
      <c r="G9" s="10">
        <v>3828784</v>
      </c>
      <c r="H9" s="11">
        <f t="shared" si="0"/>
        <v>78.7</v>
      </c>
      <c r="I9" s="70">
        <v>77.2</v>
      </c>
    </row>
    <row r="10" spans="1:9" ht="15.95" customHeight="1">
      <c r="A10" s="54" t="s">
        <v>9</v>
      </c>
      <c r="B10" s="55"/>
      <c r="C10" s="56"/>
      <c r="D10" s="9">
        <v>21324550</v>
      </c>
      <c r="E10" s="9">
        <v>24406443</v>
      </c>
      <c r="F10" s="69">
        <v>14178929</v>
      </c>
      <c r="G10" s="10">
        <v>14685878</v>
      </c>
      <c r="H10" s="11">
        <f t="shared" si="0"/>
        <v>66.5</v>
      </c>
      <c r="I10" s="70">
        <v>60.2</v>
      </c>
    </row>
    <row r="11" spans="1:9" ht="15.95" customHeight="1">
      <c r="A11" s="39" t="s">
        <v>10</v>
      </c>
      <c r="B11" s="40"/>
      <c r="C11" s="41"/>
      <c r="D11" s="12">
        <v>1966417</v>
      </c>
      <c r="E11" s="12">
        <v>2070577</v>
      </c>
      <c r="F11" s="71">
        <v>1603366</v>
      </c>
      <c r="G11" s="13">
        <v>1681244</v>
      </c>
      <c r="H11" s="14">
        <f t="shared" si="0"/>
        <v>81.5</v>
      </c>
      <c r="I11" s="72">
        <v>81.2</v>
      </c>
    </row>
    <row r="12" spans="1:9" ht="15.95" customHeight="1">
      <c r="A12" s="57" t="s">
        <v>11</v>
      </c>
      <c r="B12" s="58"/>
      <c r="C12" s="59"/>
      <c r="D12" s="15">
        <v>1528083</v>
      </c>
      <c r="E12" s="15">
        <v>1614533</v>
      </c>
      <c r="F12" s="73">
        <v>1164215</v>
      </c>
      <c r="G12" s="16">
        <v>1185665</v>
      </c>
      <c r="H12" s="17">
        <f t="shared" si="0"/>
        <v>76.2</v>
      </c>
      <c r="I12" s="74">
        <v>73.400000000000006</v>
      </c>
    </row>
    <row r="13" spans="1:9" ht="15.95" customHeight="1">
      <c r="A13" s="54" t="s">
        <v>12</v>
      </c>
      <c r="B13" s="55"/>
      <c r="C13" s="56"/>
      <c r="D13" s="9">
        <v>9763460</v>
      </c>
      <c r="E13" s="9">
        <v>10862675</v>
      </c>
      <c r="F13" s="69">
        <v>7912604</v>
      </c>
      <c r="G13" s="10">
        <v>8265427</v>
      </c>
      <c r="H13" s="11">
        <f t="shared" si="0"/>
        <v>81</v>
      </c>
      <c r="I13" s="70">
        <v>76.099999999999994</v>
      </c>
    </row>
    <row r="14" spans="1:9" ht="15.95" customHeight="1">
      <c r="A14" s="54" t="s">
        <v>13</v>
      </c>
      <c r="B14" s="55"/>
      <c r="C14" s="56"/>
      <c r="D14" s="9">
        <v>2107198</v>
      </c>
      <c r="E14" s="9">
        <v>2204080</v>
      </c>
      <c r="F14" s="69">
        <v>1749808</v>
      </c>
      <c r="G14" s="10">
        <v>1775698</v>
      </c>
      <c r="H14" s="11">
        <f t="shared" si="0"/>
        <v>83</v>
      </c>
      <c r="I14" s="70">
        <v>80.599999999999994</v>
      </c>
    </row>
    <row r="15" spans="1:9" ht="15.95" customHeight="1">
      <c r="A15" s="54" t="s">
        <v>14</v>
      </c>
      <c r="B15" s="55"/>
      <c r="C15" s="56"/>
      <c r="D15" s="9">
        <v>2772739</v>
      </c>
      <c r="E15" s="9">
        <v>2805462</v>
      </c>
      <c r="F15" s="69">
        <v>2310456</v>
      </c>
      <c r="G15" s="10">
        <v>2359281</v>
      </c>
      <c r="H15" s="11">
        <f t="shared" si="0"/>
        <v>83.3</v>
      </c>
      <c r="I15" s="70">
        <v>84.1</v>
      </c>
    </row>
    <row r="16" spans="1:9" ht="15.95" customHeight="1">
      <c r="A16" s="39" t="s">
        <v>15</v>
      </c>
      <c r="B16" s="40"/>
      <c r="C16" s="41"/>
      <c r="D16" s="12">
        <v>2213952</v>
      </c>
      <c r="E16" s="12">
        <v>2350762</v>
      </c>
      <c r="F16" s="71">
        <v>1818569</v>
      </c>
      <c r="G16" s="13">
        <v>1876303</v>
      </c>
      <c r="H16" s="14">
        <f t="shared" si="0"/>
        <v>82.1</v>
      </c>
      <c r="I16" s="72">
        <v>79.8</v>
      </c>
    </row>
    <row r="17" spans="1:9" ht="15.95" customHeight="1">
      <c r="A17" s="57" t="s">
        <v>16</v>
      </c>
      <c r="B17" s="58"/>
      <c r="C17" s="59"/>
      <c r="D17" s="15">
        <v>2214734</v>
      </c>
      <c r="E17" s="15">
        <v>2485750</v>
      </c>
      <c r="F17" s="73">
        <v>1885812</v>
      </c>
      <c r="G17" s="16">
        <v>2128585</v>
      </c>
      <c r="H17" s="17">
        <f t="shared" si="0"/>
        <v>85.1</v>
      </c>
      <c r="I17" s="74">
        <v>85.6</v>
      </c>
    </row>
    <row r="18" spans="1:9" ht="15.95" customHeight="1">
      <c r="A18" s="54" t="s">
        <v>17</v>
      </c>
      <c r="B18" s="55"/>
      <c r="C18" s="56"/>
      <c r="D18" s="9">
        <v>6648515</v>
      </c>
      <c r="E18" s="9">
        <v>7428893</v>
      </c>
      <c r="F18" s="69">
        <v>4924163</v>
      </c>
      <c r="G18" s="10">
        <v>5276301</v>
      </c>
      <c r="H18" s="11">
        <f t="shared" si="0"/>
        <v>74.099999999999994</v>
      </c>
      <c r="I18" s="70">
        <v>71</v>
      </c>
    </row>
    <row r="19" spans="1:9" ht="15.95" customHeight="1">
      <c r="A19" s="54" t="s">
        <v>18</v>
      </c>
      <c r="B19" s="55"/>
      <c r="C19" s="56"/>
      <c r="D19" s="9">
        <v>3742153</v>
      </c>
      <c r="E19" s="9">
        <v>4242018</v>
      </c>
      <c r="F19" s="69">
        <v>3205417</v>
      </c>
      <c r="G19" s="10">
        <v>3401153</v>
      </c>
      <c r="H19" s="11">
        <f t="shared" si="0"/>
        <v>85.7</v>
      </c>
      <c r="I19" s="70">
        <v>80.2</v>
      </c>
    </row>
    <row r="20" spans="1:9" ht="15.95" customHeight="1">
      <c r="A20" s="54" t="s">
        <v>19</v>
      </c>
      <c r="B20" s="55"/>
      <c r="C20" s="56"/>
      <c r="D20" s="9">
        <v>1350853</v>
      </c>
      <c r="E20" s="9">
        <v>1398223</v>
      </c>
      <c r="F20" s="69">
        <v>1104816</v>
      </c>
      <c r="G20" s="10">
        <v>1109996</v>
      </c>
      <c r="H20" s="11">
        <f t="shared" si="0"/>
        <v>81.8</v>
      </c>
      <c r="I20" s="70">
        <v>79.400000000000006</v>
      </c>
    </row>
    <row r="21" spans="1:9" ht="15.95" customHeight="1">
      <c r="A21" s="39" t="s">
        <v>20</v>
      </c>
      <c r="B21" s="40"/>
      <c r="C21" s="41"/>
      <c r="D21" s="12">
        <v>2640098</v>
      </c>
      <c r="E21" s="12">
        <v>2874196</v>
      </c>
      <c r="F21" s="71">
        <v>2271708</v>
      </c>
      <c r="G21" s="13">
        <v>2431865</v>
      </c>
      <c r="H21" s="14">
        <f t="shared" si="0"/>
        <v>86</v>
      </c>
      <c r="I21" s="72">
        <v>84.6</v>
      </c>
    </row>
    <row r="22" spans="1:9" ht="15.95" customHeight="1">
      <c r="A22" s="54" t="s">
        <v>21</v>
      </c>
      <c r="B22" s="55"/>
      <c r="C22" s="56"/>
      <c r="D22" s="9">
        <v>3943117</v>
      </c>
      <c r="E22" s="9">
        <v>4122242</v>
      </c>
      <c r="F22" s="69">
        <v>3160779</v>
      </c>
      <c r="G22" s="10">
        <v>3278536</v>
      </c>
      <c r="H22" s="11">
        <f t="shared" si="0"/>
        <v>80.2</v>
      </c>
      <c r="I22" s="70">
        <v>79.5</v>
      </c>
    </row>
    <row r="23" spans="1:9" ht="15.95" customHeight="1">
      <c r="A23" s="54" t="s">
        <v>22</v>
      </c>
      <c r="B23" s="55"/>
      <c r="C23" s="56"/>
      <c r="D23" s="9">
        <v>5115794</v>
      </c>
      <c r="E23" s="9">
        <v>5179554</v>
      </c>
      <c r="F23" s="69">
        <v>4142647</v>
      </c>
      <c r="G23" s="10">
        <v>4138416</v>
      </c>
      <c r="H23" s="11">
        <f t="shared" si="0"/>
        <v>81</v>
      </c>
      <c r="I23" s="70">
        <v>79.900000000000006</v>
      </c>
    </row>
    <row r="24" spans="1:9" ht="15.95" customHeight="1">
      <c r="A24" s="54" t="s">
        <v>23</v>
      </c>
      <c r="B24" s="55"/>
      <c r="C24" s="56"/>
      <c r="D24" s="9">
        <v>7026861</v>
      </c>
      <c r="E24" s="9">
        <v>7810340</v>
      </c>
      <c r="F24" s="69">
        <v>5133860</v>
      </c>
      <c r="G24" s="10">
        <v>5423741</v>
      </c>
      <c r="H24" s="11">
        <f t="shared" si="0"/>
        <v>73.099999999999994</v>
      </c>
      <c r="I24" s="70">
        <v>69.400000000000006</v>
      </c>
    </row>
    <row r="25" spans="1:9" ht="15.95" customHeight="1">
      <c r="A25" s="54" t="s">
        <v>24</v>
      </c>
      <c r="B25" s="55"/>
      <c r="C25" s="56"/>
      <c r="D25" s="9">
        <v>10106949</v>
      </c>
      <c r="E25" s="9">
        <v>10484857</v>
      </c>
      <c r="F25" s="69">
        <v>7287293</v>
      </c>
      <c r="G25" s="10">
        <v>7359351</v>
      </c>
      <c r="H25" s="11">
        <f t="shared" si="0"/>
        <v>72.099999999999994</v>
      </c>
      <c r="I25" s="70">
        <v>70.2</v>
      </c>
    </row>
    <row r="26" spans="1:9" ht="15.95" customHeight="1">
      <c r="A26" s="39" t="s">
        <v>25</v>
      </c>
      <c r="B26" s="40"/>
      <c r="C26" s="41"/>
      <c r="D26" s="12">
        <v>2036062</v>
      </c>
      <c r="E26" s="12">
        <v>2207207</v>
      </c>
      <c r="F26" s="71">
        <v>1410696</v>
      </c>
      <c r="G26" s="13">
        <v>1489970</v>
      </c>
      <c r="H26" s="14">
        <f t="shared" si="0"/>
        <v>69.3</v>
      </c>
      <c r="I26" s="72">
        <v>67.5</v>
      </c>
    </row>
    <row r="27" spans="1:9" ht="15.95" customHeight="1">
      <c r="A27" s="54" t="s">
        <v>26</v>
      </c>
      <c r="B27" s="55"/>
      <c r="C27" s="56"/>
      <c r="D27" s="9">
        <v>4128514</v>
      </c>
      <c r="E27" s="9">
        <v>4251005</v>
      </c>
      <c r="F27" s="69">
        <v>2707350</v>
      </c>
      <c r="G27" s="10">
        <v>2803657</v>
      </c>
      <c r="H27" s="11">
        <f t="shared" si="0"/>
        <v>65.599999999999994</v>
      </c>
      <c r="I27" s="70">
        <v>66</v>
      </c>
    </row>
    <row r="28" spans="1:9" ht="15.95" customHeight="1">
      <c r="A28" s="54" t="s">
        <v>27</v>
      </c>
      <c r="B28" s="55"/>
      <c r="C28" s="56"/>
      <c r="D28" s="9">
        <v>3793854</v>
      </c>
      <c r="E28" s="9">
        <v>4086445</v>
      </c>
      <c r="F28" s="69">
        <v>3224434</v>
      </c>
      <c r="G28" s="10">
        <v>3429244</v>
      </c>
      <c r="H28" s="11">
        <f t="shared" si="0"/>
        <v>85</v>
      </c>
      <c r="I28" s="70">
        <v>83.9</v>
      </c>
    </row>
    <row r="29" spans="1:9" ht="15.95" customHeight="1">
      <c r="A29" s="54" t="s">
        <v>28</v>
      </c>
      <c r="B29" s="55"/>
      <c r="C29" s="56"/>
      <c r="D29" s="9">
        <v>3796065</v>
      </c>
      <c r="E29" s="9">
        <v>4071721</v>
      </c>
      <c r="F29" s="69">
        <v>2763266</v>
      </c>
      <c r="G29" s="10">
        <v>2863819</v>
      </c>
      <c r="H29" s="11">
        <f t="shared" si="0"/>
        <v>72.8</v>
      </c>
      <c r="I29" s="70">
        <v>70.3</v>
      </c>
    </row>
    <row r="30" spans="1:9" ht="15.95" customHeight="1">
      <c r="A30" s="54" t="s">
        <v>29</v>
      </c>
      <c r="B30" s="55"/>
      <c r="C30" s="56"/>
      <c r="D30" s="9">
        <v>2189783</v>
      </c>
      <c r="E30" s="9">
        <v>2327938</v>
      </c>
      <c r="F30" s="69">
        <v>1598293</v>
      </c>
      <c r="G30" s="10">
        <v>1647919</v>
      </c>
      <c r="H30" s="11">
        <f t="shared" si="0"/>
        <v>73</v>
      </c>
      <c r="I30" s="70">
        <v>70.8</v>
      </c>
    </row>
    <row r="31" spans="1:9" ht="15.95" customHeight="1">
      <c r="A31" s="39" t="s">
        <v>30</v>
      </c>
      <c r="B31" s="40"/>
      <c r="C31" s="41"/>
      <c r="D31" s="12">
        <v>2153917</v>
      </c>
      <c r="E31" s="12">
        <v>2238740</v>
      </c>
      <c r="F31" s="71">
        <v>1591034</v>
      </c>
      <c r="G31" s="13">
        <v>1637069</v>
      </c>
      <c r="H31" s="14">
        <f t="shared" si="0"/>
        <v>73.900000000000006</v>
      </c>
      <c r="I31" s="72">
        <v>73.099999999999994</v>
      </c>
    </row>
    <row r="32" spans="1:9" ht="15.95" customHeight="1">
      <c r="A32" s="54" t="s">
        <v>31</v>
      </c>
      <c r="B32" s="55"/>
      <c r="C32" s="56"/>
      <c r="D32" s="9">
        <v>4662946</v>
      </c>
      <c r="E32" s="9">
        <v>5103970</v>
      </c>
      <c r="F32" s="69">
        <v>3399769</v>
      </c>
      <c r="G32" s="10">
        <v>3565266</v>
      </c>
      <c r="H32" s="11">
        <f t="shared" si="0"/>
        <v>72.900000000000006</v>
      </c>
      <c r="I32" s="70">
        <v>69.900000000000006</v>
      </c>
    </row>
    <row r="33" spans="1:9" ht="15.95" customHeight="1">
      <c r="A33" s="54" t="s">
        <v>32</v>
      </c>
      <c r="B33" s="55"/>
      <c r="C33" s="56"/>
      <c r="D33" s="9">
        <v>1721823</v>
      </c>
      <c r="E33" s="9">
        <v>1746899</v>
      </c>
      <c r="F33" s="69">
        <v>1436719</v>
      </c>
      <c r="G33" s="10">
        <v>1442367</v>
      </c>
      <c r="H33" s="11">
        <f t="shared" si="0"/>
        <v>83.4</v>
      </c>
      <c r="I33" s="70">
        <v>82.6</v>
      </c>
    </row>
    <row r="34" spans="1:9" ht="15.95" customHeight="1">
      <c r="A34" s="54" t="s">
        <v>33</v>
      </c>
      <c r="B34" s="55"/>
      <c r="C34" s="56"/>
      <c r="D34" s="9">
        <v>3947150</v>
      </c>
      <c r="E34" s="9">
        <v>4236577</v>
      </c>
      <c r="F34" s="69">
        <v>3168968</v>
      </c>
      <c r="G34" s="10">
        <v>3327038</v>
      </c>
      <c r="H34" s="11">
        <f t="shared" si="0"/>
        <v>80.3</v>
      </c>
      <c r="I34" s="70">
        <v>78.5</v>
      </c>
    </row>
    <row r="35" spans="1:9" ht="15.95" customHeight="1">
      <c r="A35" s="54" t="s">
        <v>34</v>
      </c>
      <c r="B35" s="55"/>
      <c r="C35" s="56"/>
      <c r="D35" s="9">
        <v>1692269</v>
      </c>
      <c r="E35" s="9">
        <v>1813881</v>
      </c>
      <c r="F35" s="69">
        <v>1317788</v>
      </c>
      <c r="G35" s="10">
        <v>1391442</v>
      </c>
      <c r="H35" s="11">
        <f t="shared" si="0"/>
        <v>77.900000000000006</v>
      </c>
      <c r="I35" s="70">
        <v>76.7</v>
      </c>
    </row>
    <row r="36" spans="1:9" ht="15.95" customHeight="1">
      <c r="A36" s="39" t="s">
        <v>35</v>
      </c>
      <c r="B36" s="40"/>
      <c r="C36" s="41"/>
      <c r="D36" s="12">
        <v>2823439</v>
      </c>
      <c r="E36" s="12">
        <v>3136366</v>
      </c>
      <c r="F36" s="71">
        <v>2177046</v>
      </c>
      <c r="G36" s="13">
        <v>2331197</v>
      </c>
      <c r="H36" s="14">
        <f t="shared" si="0"/>
        <v>77.099999999999994</v>
      </c>
      <c r="I36" s="72">
        <v>74.3</v>
      </c>
    </row>
    <row r="37" spans="1:9" ht="15.95" customHeight="1">
      <c r="A37" s="54" t="s">
        <v>36</v>
      </c>
      <c r="B37" s="55"/>
      <c r="C37" s="56"/>
      <c r="D37" s="9">
        <v>2611962</v>
      </c>
      <c r="E37" s="9">
        <v>2851596</v>
      </c>
      <c r="F37" s="69">
        <v>2157477</v>
      </c>
      <c r="G37" s="10">
        <v>2215470</v>
      </c>
      <c r="H37" s="11">
        <f t="shared" si="0"/>
        <v>82.6</v>
      </c>
      <c r="I37" s="70">
        <v>77.7</v>
      </c>
    </row>
    <row r="38" spans="1:9" ht="15.95" customHeight="1">
      <c r="A38" s="54" t="s">
        <v>37</v>
      </c>
      <c r="B38" s="55"/>
      <c r="C38" s="56"/>
      <c r="D38" s="9">
        <v>4248934</v>
      </c>
      <c r="E38" s="9">
        <v>4564483</v>
      </c>
      <c r="F38" s="69">
        <v>3143403</v>
      </c>
      <c r="G38" s="10">
        <v>3321001</v>
      </c>
      <c r="H38" s="11">
        <f t="shared" si="0"/>
        <v>74</v>
      </c>
      <c r="I38" s="70">
        <v>72.8</v>
      </c>
    </row>
    <row r="39" spans="1:9" ht="15.95" customHeight="1">
      <c r="A39" s="54" t="s">
        <v>38</v>
      </c>
      <c r="B39" s="55"/>
      <c r="C39" s="56"/>
      <c r="D39" s="9">
        <v>1636538</v>
      </c>
      <c r="E39" s="9">
        <v>1786368</v>
      </c>
      <c r="F39" s="69">
        <v>1267669</v>
      </c>
      <c r="G39" s="10">
        <v>1338368</v>
      </c>
      <c r="H39" s="11">
        <f t="shared" si="0"/>
        <v>77.5</v>
      </c>
      <c r="I39" s="70">
        <v>74.900000000000006</v>
      </c>
    </row>
    <row r="40" spans="1:9" ht="15.95" customHeight="1">
      <c r="A40" s="54" t="s">
        <v>39</v>
      </c>
      <c r="B40" s="55"/>
      <c r="C40" s="56"/>
      <c r="D40" s="9">
        <v>2701157</v>
      </c>
      <c r="E40" s="9">
        <v>2940277</v>
      </c>
      <c r="F40" s="69">
        <v>1986271</v>
      </c>
      <c r="G40" s="10">
        <v>2076289</v>
      </c>
      <c r="H40" s="11">
        <f t="shared" si="0"/>
        <v>73.5</v>
      </c>
      <c r="I40" s="70">
        <v>70.599999999999994</v>
      </c>
    </row>
    <row r="41" spans="1:9" ht="15.95" customHeight="1">
      <c r="A41" s="39" t="s">
        <v>40</v>
      </c>
      <c r="B41" s="40"/>
      <c r="C41" s="41"/>
      <c r="D41" s="12">
        <v>1220846</v>
      </c>
      <c r="E41" s="12">
        <v>1278363</v>
      </c>
      <c r="F41" s="71">
        <v>1067452</v>
      </c>
      <c r="G41" s="13">
        <v>1108527</v>
      </c>
      <c r="H41" s="14">
        <f t="shared" si="0"/>
        <v>87.4</v>
      </c>
      <c r="I41" s="72">
        <v>86.7</v>
      </c>
    </row>
    <row r="42" spans="1:9" ht="15.95" customHeight="1">
      <c r="A42" s="54" t="s">
        <v>41</v>
      </c>
      <c r="B42" s="55"/>
      <c r="C42" s="56"/>
      <c r="D42" s="9">
        <v>1658909</v>
      </c>
      <c r="E42" s="9">
        <v>1807824</v>
      </c>
      <c r="F42" s="69">
        <v>1345577</v>
      </c>
      <c r="G42" s="10">
        <v>1413117</v>
      </c>
      <c r="H42" s="11">
        <f t="shared" si="0"/>
        <v>81.099999999999994</v>
      </c>
      <c r="I42" s="70">
        <v>78.2</v>
      </c>
    </row>
    <row r="43" spans="1:9" ht="15.95" customHeight="1">
      <c r="A43" s="54" t="s">
        <v>42</v>
      </c>
      <c r="B43" s="55"/>
      <c r="C43" s="56"/>
      <c r="D43" s="9">
        <v>1399622</v>
      </c>
      <c r="E43" s="9">
        <v>1493566</v>
      </c>
      <c r="F43" s="69">
        <v>1158616</v>
      </c>
      <c r="G43" s="10">
        <v>1222665</v>
      </c>
      <c r="H43" s="11">
        <f t="shared" si="0"/>
        <v>82.8</v>
      </c>
      <c r="I43" s="70">
        <v>81.900000000000006</v>
      </c>
    </row>
    <row r="44" spans="1:9" ht="15.95" customHeight="1">
      <c r="A44" s="54" t="s">
        <v>43</v>
      </c>
      <c r="B44" s="55"/>
      <c r="C44" s="56"/>
      <c r="D44" s="9">
        <v>2222893</v>
      </c>
      <c r="E44" s="9">
        <v>2463827</v>
      </c>
      <c r="F44" s="69">
        <v>1546307</v>
      </c>
      <c r="G44" s="10">
        <v>1654833</v>
      </c>
      <c r="H44" s="11">
        <f t="shared" si="0"/>
        <v>69.599999999999994</v>
      </c>
      <c r="I44" s="70">
        <v>67.2</v>
      </c>
    </row>
    <row r="45" spans="1:9" ht="15.95" customHeight="1">
      <c r="A45" s="54" t="s">
        <v>44</v>
      </c>
      <c r="B45" s="55"/>
      <c r="C45" s="56"/>
      <c r="D45" s="9">
        <v>2660153</v>
      </c>
      <c r="E45" s="29">
        <v>2847429</v>
      </c>
      <c r="F45" s="69">
        <v>2128806</v>
      </c>
      <c r="G45" s="35">
        <v>2106881</v>
      </c>
      <c r="H45" s="11">
        <f>ROUND(F45/D45*100,1)</f>
        <v>80</v>
      </c>
      <c r="I45" s="70">
        <v>74</v>
      </c>
    </row>
    <row r="46" spans="1:9" ht="15.95" customHeight="1" thickBot="1">
      <c r="A46" s="54" t="s">
        <v>71</v>
      </c>
      <c r="B46" s="55"/>
      <c r="C46" s="56"/>
      <c r="D46" s="9">
        <v>1121836</v>
      </c>
      <c r="E46" s="9">
        <v>1327119</v>
      </c>
      <c r="F46" s="69">
        <v>1001584</v>
      </c>
      <c r="G46" s="10">
        <v>1096850</v>
      </c>
      <c r="H46" s="11">
        <f t="shared" si="0"/>
        <v>89.3</v>
      </c>
      <c r="I46" s="70">
        <v>82.6</v>
      </c>
    </row>
    <row r="47" spans="1:9" ht="15.95" customHeight="1" thickTop="1" thickBot="1">
      <c r="A47" s="60" t="s">
        <v>45</v>
      </c>
      <c r="B47" s="61"/>
      <c r="C47" s="62"/>
      <c r="D47" s="18">
        <f>SUM(D7:D46)</f>
        <v>183922679</v>
      </c>
      <c r="E47" s="18">
        <f>SUM(E7:E46)</f>
        <v>198515033</v>
      </c>
      <c r="F47" s="19">
        <f t="shared" ref="F47" si="1">SUM(F7:F46)</f>
        <v>140481305</v>
      </c>
      <c r="G47" s="20">
        <f>SUM(G7:G46)</f>
        <v>145859533</v>
      </c>
      <c r="H47" s="21">
        <f t="shared" si="0"/>
        <v>76.400000000000006</v>
      </c>
      <c r="I47" s="75">
        <v>73.5</v>
      </c>
    </row>
    <row r="48" spans="1:9" ht="18" customHeight="1">
      <c r="A48" s="22" t="s">
        <v>72</v>
      </c>
      <c r="B48" s="23"/>
      <c r="C48" s="23"/>
      <c r="D48" s="23"/>
      <c r="E48" s="23"/>
      <c r="F48" s="24"/>
      <c r="G48" s="24"/>
      <c r="H48" s="25"/>
      <c r="I48" s="25"/>
    </row>
    <row r="49" spans="1:9" ht="18.75" customHeight="1">
      <c r="B49" s="22"/>
      <c r="C49" s="22"/>
      <c r="D49" s="24"/>
      <c r="E49" s="25"/>
      <c r="F49" s="25"/>
      <c r="G49" s="25"/>
      <c r="H49" s="25"/>
      <c r="I49" s="25"/>
    </row>
    <row r="50" spans="1:9" ht="15.75" customHeight="1" thickBot="1">
      <c r="A50" s="63"/>
      <c r="B50" s="63"/>
      <c r="C50" s="63"/>
      <c r="D50" s="63"/>
      <c r="E50" s="63"/>
      <c r="F50" s="63"/>
      <c r="G50" s="63"/>
      <c r="H50" s="63"/>
      <c r="I50" s="63"/>
    </row>
    <row r="51" spans="1:9" ht="15.95" customHeight="1">
      <c r="A51" s="2"/>
      <c r="B51" s="45" t="s">
        <v>0</v>
      </c>
      <c r="C51" s="45"/>
      <c r="D51" s="46" t="s">
        <v>1</v>
      </c>
      <c r="E51" s="47"/>
      <c r="F51" s="47"/>
      <c r="G51" s="47"/>
      <c r="H51" s="47"/>
      <c r="I51" s="48"/>
    </row>
    <row r="52" spans="1:9" ht="15.95" customHeight="1">
      <c r="A52" s="3"/>
      <c r="B52" s="4"/>
      <c r="C52" s="5"/>
      <c r="D52" s="49" t="s">
        <v>2</v>
      </c>
      <c r="E52" s="50"/>
      <c r="F52" s="49" t="s">
        <v>3</v>
      </c>
      <c r="G52" s="50"/>
      <c r="H52" s="49" t="s">
        <v>4</v>
      </c>
      <c r="I52" s="51"/>
    </row>
    <row r="53" spans="1:9" ht="15.95" customHeight="1" thickBot="1">
      <c r="A53" s="52" t="s">
        <v>5</v>
      </c>
      <c r="B53" s="53"/>
      <c r="C53" s="6"/>
      <c r="D53" s="7" t="s">
        <v>74</v>
      </c>
      <c r="E53" s="7" t="s">
        <v>75</v>
      </c>
      <c r="F53" s="7" t="s">
        <v>74</v>
      </c>
      <c r="G53" s="7" t="s">
        <v>75</v>
      </c>
      <c r="H53" s="38" t="s">
        <v>74</v>
      </c>
      <c r="I53" s="8" t="s">
        <v>75</v>
      </c>
    </row>
    <row r="54" spans="1:9" ht="15.95" customHeight="1">
      <c r="A54" s="54" t="s">
        <v>46</v>
      </c>
      <c r="B54" s="55"/>
      <c r="C54" s="56"/>
      <c r="D54" s="9">
        <v>994213</v>
      </c>
      <c r="E54" s="29">
        <v>1121262</v>
      </c>
      <c r="F54" s="69">
        <v>838099</v>
      </c>
      <c r="G54" s="35">
        <v>912109</v>
      </c>
      <c r="H54" s="11">
        <f>ROUND(F54/D54*100,1)</f>
        <v>84.3</v>
      </c>
      <c r="I54" s="70">
        <v>81.3</v>
      </c>
    </row>
    <row r="55" spans="1:9" ht="15.95" customHeight="1">
      <c r="A55" s="54" t="s">
        <v>47</v>
      </c>
      <c r="B55" s="55"/>
      <c r="C55" s="56"/>
      <c r="D55" s="9">
        <v>953169</v>
      </c>
      <c r="E55" s="29">
        <v>1038946</v>
      </c>
      <c r="F55" s="69">
        <v>872861</v>
      </c>
      <c r="G55" s="35">
        <v>932912</v>
      </c>
      <c r="H55" s="11">
        <f t="shared" ref="H55:H78" si="2">ROUND(F55/D55*100,1)</f>
        <v>91.6</v>
      </c>
      <c r="I55" s="70">
        <v>89.8</v>
      </c>
    </row>
    <row r="56" spans="1:9" ht="15.95" customHeight="1">
      <c r="A56" s="54" t="s">
        <v>48</v>
      </c>
      <c r="B56" s="55"/>
      <c r="C56" s="56"/>
      <c r="D56" s="9">
        <v>993841</v>
      </c>
      <c r="E56" s="29">
        <v>945214</v>
      </c>
      <c r="F56" s="69">
        <v>759476</v>
      </c>
      <c r="G56" s="35">
        <v>698527</v>
      </c>
      <c r="H56" s="11">
        <f t="shared" si="2"/>
        <v>76.400000000000006</v>
      </c>
      <c r="I56" s="70">
        <v>73.900000000000006</v>
      </c>
    </row>
    <row r="57" spans="1:9" ht="15.95" customHeight="1">
      <c r="A57" s="54" t="s">
        <v>49</v>
      </c>
      <c r="B57" s="55"/>
      <c r="C57" s="56"/>
      <c r="D57" s="9">
        <v>311632</v>
      </c>
      <c r="E57" s="29">
        <v>328022</v>
      </c>
      <c r="F57" s="69">
        <v>268291</v>
      </c>
      <c r="G57" s="35">
        <v>281335</v>
      </c>
      <c r="H57" s="11">
        <f t="shared" si="2"/>
        <v>86.1</v>
      </c>
      <c r="I57" s="70">
        <v>85.8</v>
      </c>
    </row>
    <row r="58" spans="1:9" ht="15.95" customHeight="1">
      <c r="A58" s="39" t="s">
        <v>50</v>
      </c>
      <c r="B58" s="40"/>
      <c r="C58" s="41"/>
      <c r="D58" s="12">
        <v>407493</v>
      </c>
      <c r="E58" s="30">
        <v>437019</v>
      </c>
      <c r="F58" s="71">
        <v>343520</v>
      </c>
      <c r="G58" s="36">
        <v>366362</v>
      </c>
      <c r="H58" s="14">
        <f t="shared" si="2"/>
        <v>84.3</v>
      </c>
      <c r="I58" s="72">
        <v>83.8</v>
      </c>
    </row>
    <row r="59" spans="1:9" ht="15.95" customHeight="1">
      <c r="A59" s="57" t="s">
        <v>51</v>
      </c>
      <c r="B59" s="58"/>
      <c r="C59" s="59"/>
      <c r="D59" s="15">
        <v>437324</v>
      </c>
      <c r="E59" s="31">
        <v>465957</v>
      </c>
      <c r="F59" s="73">
        <v>384057</v>
      </c>
      <c r="G59" s="37">
        <v>402445</v>
      </c>
      <c r="H59" s="17">
        <f t="shared" si="2"/>
        <v>87.8</v>
      </c>
      <c r="I59" s="74">
        <v>86.4</v>
      </c>
    </row>
    <row r="60" spans="1:9" ht="15.95" customHeight="1">
      <c r="A60" s="54" t="s">
        <v>52</v>
      </c>
      <c r="B60" s="55"/>
      <c r="C60" s="56"/>
      <c r="D60" s="9">
        <v>718024</v>
      </c>
      <c r="E60" s="29">
        <v>802425</v>
      </c>
      <c r="F60" s="69">
        <v>615745</v>
      </c>
      <c r="G60" s="35">
        <v>643700</v>
      </c>
      <c r="H60" s="11">
        <f t="shared" si="2"/>
        <v>85.8</v>
      </c>
      <c r="I60" s="70">
        <v>80.2</v>
      </c>
    </row>
    <row r="61" spans="1:9" ht="15.95" customHeight="1">
      <c r="A61" s="54" t="s">
        <v>53</v>
      </c>
      <c r="B61" s="55"/>
      <c r="C61" s="56"/>
      <c r="D61" s="9">
        <v>580916</v>
      </c>
      <c r="E61" s="29">
        <v>635361</v>
      </c>
      <c r="F61" s="69">
        <v>497531</v>
      </c>
      <c r="G61" s="35">
        <v>531834</v>
      </c>
      <c r="H61" s="11">
        <f t="shared" si="2"/>
        <v>85.6</v>
      </c>
      <c r="I61" s="70">
        <v>83.7</v>
      </c>
    </row>
    <row r="62" spans="1:9" ht="15.95" customHeight="1">
      <c r="A62" s="54" t="s">
        <v>54</v>
      </c>
      <c r="B62" s="55"/>
      <c r="C62" s="56"/>
      <c r="D62" s="9">
        <v>477580</v>
      </c>
      <c r="E62" s="29">
        <v>520074</v>
      </c>
      <c r="F62" s="69">
        <v>429521</v>
      </c>
      <c r="G62" s="35">
        <v>446466</v>
      </c>
      <c r="H62" s="11">
        <f t="shared" si="2"/>
        <v>89.9</v>
      </c>
      <c r="I62" s="70">
        <v>85.8</v>
      </c>
    </row>
    <row r="63" spans="1:9" ht="15.95" customHeight="1">
      <c r="A63" s="39" t="s">
        <v>55</v>
      </c>
      <c r="B63" s="40"/>
      <c r="C63" s="41"/>
      <c r="D63" s="12">
        <v>471592</v>
      </c>
      <c r="E63" s="30">
        <v>511076</v>
      </c>
      <c r="F63" s="71">
        <v>399932</v>
      </c>
      <c r="G63" s="36">
        <v>425442</v>
      </c>
      <c r="H63" s="14">
        <f t="shared" si="2"/>
        <v>84.8</v>
      </c>
      <c r="I63" s="72">
        <v>83.2</v>
      </c>
    </row>
    <row r="64" spans="1:9" ht="15.95" customHeight="1">
      <c r="A64" s="57" t="s">
        <v>56</v>
      </c>
      <c r="B64" s="58"/>
      <c r="C64" s="59"/>
      <c r="D64" s="15">
        <v>273930</v>
      </c>
      <c r="E64" s="31">
        <v>291149</v>
      </c>
      <c r="F64" s="73">
        <v>262723</v>
      </c>
      <c r="G64" s="37">
        <v>275734</v>
      </c>
      <c r="H64" s="17">
        <f t="shared" si="2"/>
        <v>95.9</v>
      </c>
      <c r="I64" s="74">
        <v>94.7</v>
      </c>
    </row>
    <row r="65" spans="1:9" ht="15.95" customHeight="1">
      <c r="A65" s="54" t="s">
        <v>57</v>
      </c>
      <c r="B65" s="55"/>
      <c r="C65" s="56"/>
      <c r="D65" s="9">
        <v>199780</v>
      </c>
      <c r="E65" s="29">
        <v>208350</v>
      </c>
      <c r="F65" s="69">
        <v>159321</v>
      </c>
      <c r="G65" s="35">
        <v>165066</v>
      </c>
      <c r="H65" s="11">
        <f t="shared" si="2"/>
        <v>79.7</v>
      </c>
      <c r="I65" s="70">
        <v>79.2</v>
      </c>
    </row>
    <row r="66" spans="1:9" ht="15.95" customHeight="1">
      <c r="A66" s="54" t="s">
        <v>58</v>
      </c>
      <c r="B66" s="55"/>
      <c r="C66" s="56"/>
      <c r="D66" s="9">
        <v>210353</v>
      </c>
      <c r="E66" s="29">
        <v>217382</v>
      </c>
      <c r="F66" s="69">
        <v>177010</v>
      </c>
      <c r="G66" s="35">
        <v>179654</v>
      </c>
      <c r="H66" s="11">
        <f t="shared" si="2"/>
        <v>84.1</v>
      </c>
      <c r="I66" s="70">
        <v>82.6</v>
      </c>
    </row>
    <row r="67" spans="1:9" ht="15.95" customHeight="1">
      <c r="A67" s="54" t="s">
        <v>59</v>
      </c>
      <c r="B67" s="55"/>
      <c r="C67" s="56"/>
      <c r="D67" s="9">
        <v>157650</v>
      </c>
      <c r="E67" s="29">
        <v>165103</v>
      </c>
      <c r="F67" s="69">
        <v>131267</v>
      </c>
      <c r="G67" s="35">
        <v>137952</v>
      </c>
      <c r="H67" s="11">
        <f t="shared" si="2"/>
        <v>83.3</v>
      </c>
      <c r="I67" s="70">
        <v>83.6</v>
      </c>
    </row>
    <row r="68" spans="1:9" ht="15.95" customHeight="1">
      <c r="A68" s="39" t="s">
        <v>60</v>
      </c>
      <c r="B68" s="40"/>
      <c r="C68" s="41"/>
      <c r="D68" s="12">
        <v>248333</v>
      </c>
      <c r="E68" s="30">
        <v>262641</v>
      </c>
      <c r="F68" s="71">
        <v>225983</v>
      </c>
      <c r="G68" s="36">
        <v>231987</v>
      </c>
      <c r="H68" s="14">
        <f t="shared" si="2"/>
        <v>91</v>
      </c>
      <c r="I68" s="72">
        <v>88.3</v>
      </c>
    </row>
    <row r="69" spans="1:9" ht="15.95" customHeight="1">
      <c r="A69" s="54" t="s">
        <v>61</v>
      </c>
      <c r="B69" s="55"/>
      <c r="C69" s="56"/>
      <c r="D69" s="9">
        <v>54747</v>
      </c>
      <c r="E69" s="29">
        <v>61251</v>
      </c>
      <c r="F69" s="69">
        <v>54647</v>
      </c>
      <c r="G69" s="35">
        <v>60781</v>
      </c>
      <c r="H69" s="11">
        <f t="shared" si="2"/>
        <v>99.8</v>
      </c>
      <c r="I69" s="70">
        <v>99.2</v>
      </c>
    </row>
    <row r="70" spans="1:9" ht="15.95" customHeight="1">
      <c r="A70" s="54" t="s">
        <v>62</v>
      </c>
      <c r="B70" s="55"/>
      <c r="C70" s="56"/>
      <c r="D70" s="9">
        <v>249330</v>
      </c>
      <c r="E70" s="29">
        <v>253713</v>
      </c>
      <c r="F70" s="69">
        <v>230950</v>
      </c>
      <c r="G70" s="35">
        <v>233675</v>
      </c>
      <c r="H70" s="11">
        <f t="shared" si="2"/>
        <v>92.6</v>
      </c>
      <c r="I70" s="70">
        <v>92.1</v>
      </c>
    </row>
    <row r="71" spans="1:9" ht="15.95" customHeight="1">
      <c r="A71" s="54" t="s">
        <v>63</v>
      </c>
      <c r="B71" s="55"/>
      <c r="C71" s="56"/>
      <c r="D71" s="9">
        <v>289937</v>
      </c>
      <c r="E71" s="29">
        <v>308304</v>
      </c>
      <c r="F71" s="69">
        <v>243002</v>
      </c>
      <c r="G71" s="35">
        <v>257645</v>
      </c>
      <c r="H71" s="11">
        <f t="shared" si="2"/>
        <v>83.8</v>
      </c>
      <c r="I71" s="70">
        <v>83.6</v>
      </c>
    </row>
    <row r="72" spans="1:9" ht="15.95" customHeight="1">
      <c r="A72" s="54" t="s">
        <v>64</v>
      </c>
      <c r="B72" s="55"/>
      <c r="C72" s="56"/>
      <c r="D72" s="9">
        <v>686828</v>
      </c>
      <c r="E72" s="29">
        <v>733620</v>
      </c>
      <c r="F72" s="69">
        <v>594352</v>
      </c>
      <c r="G72" s="35">
        <v>624579</v>
      </c>
      <c r="H72" s="11">
        <f t="shared" si="2"/>
        <v>86.5</v>
      </c>
      <c r="I72" s="70">
        <v>85.1</v>
      </c>
    </row>
    <row r="73" spans="1:9" ht="15.95" customHeight="1">
      <c r="A73" s="39" t="s">
        <v>65</v>
      </c>
      <c r="B73" s="40"/>
      <c r="C73" s="41"/>
      <c r="D73" s="12">
        <v>733196</v>
      </c>
      <c r="E73" s="30">
        <v>768500</v>
      </c>
      <c r="F73" s="71">
        <v>604225</v>
      </c>
      <c r="G73" s="36">
        <v>625719</v>
      </c>
      <c r="H73" s="14">
        <f t="shared" si="2"/>
        <v>82.4</v>
      </c>
      <c r="I73" s="72">
        <v>81.400000000000006</v>
      </c>
    </row>
    <row r="74" spans="1:9" ht="15.95" customHeight="1">
      <c r="A74" s="54" t="s">
        <v>66</v>
      </c>
      <c r="B74" s="55"/>
      <c r="C74" s="56"/>
      <c r="D74" s="9">
        <v>814310</v>
      </c>
      <c r="E74" s="29">
        <v>823828</v>
      </c>
      <c r="F74" s="69">
        <v>708447</v>
      </c>
      <c r="G74" s="35">
        <v>702028</v>
      </c>
      <c r="H74" s="11">
        <f t="shared" si="2"/>
        <v>87</v>
      </c>
      <c r="I74" s="70">
        <v>85.2</v>
      </c>
    </row>
    <row r="75" spans="1:9" ht="15.95" customHeight="1">
      <c r="A75" s="54" t="s">
        <v>67</v>
      </c>
      <c r="B75" s="55"/>
      <c r="C75" s="56"/>
      <c r="D75" s="9">
        <v>1036561</v>
      </c>
      <c r="E75" s="29">
        <v>1113795</v>
      </c>
      <c r="F75" s="69">
        <v>889293</v>
      </c>
      <c r="G75" s="35">
        <v>954574</v>
      </c>
      <c r="H75" s="11">
        <f t="shared" si="2"/>
        <v>85.8</v>
      </c>
      <c r="I75" s="70">
        <v>85.7</v>
      </c>
    </row>
    <row r="76" spans="1:9" ht="15.95" customHeight="1" thickBot="1">
      <c r="A76" s="54" t="s">
        <v>68</v>
      </c>
      <c r="B76" s="67"/>
      <c r="C76" s="68"/>
      <c r="D76" s="9">
        <v>899985</v>
      </c>
      <c r="E76" s="32">
        <v>1039626</v>
      </c>
      <c r="F76" s="9">
        <v>709565</v>
      </c>
      <c r="G76" s="32">
        <v>767693</v>
      </c>
      <c r="H76" s="11">
        <f t="shared" si="2"/>
        <v>78.8</v>
      </c>
      <c r="I76" s="70">
        <v>73.8</v>
      </c>
    </row>
    <row r="77" spans="1:9" ht="15.95" customHeight="1" thickTop="1" thickBot="1">
      <c r="A77" s="64" t="s">
        <v>69</v>
      </c>
      <c r="B77" s="65"/>
      <c r="C77" s="66"/>
      <c r="D77" s="26">
        <f>SUM(D54:D76)</f>
        <v>12200724</v>
      </c>
      <c r="E77" s="33">
        <f>SUM(E54:E76)</f>
        <v>13052618</v>
      </c>
      <c r="F77" s="27">
        <f t="shared" ref="F77" si="3">SUM(F54:F76)</f>
        <v>10399818</v>
      </c>
      <c r="G77" s="33">
        <f>SUM(G54:G76)</f>
        <v>10858219</v>
      </c>
      <c r="H77" s="28">
        <f t="shared" si="2"/>
        <v>85.2</v>
      </c>
      <c r="I77" s="76">
        <v>83.2</v>
      </c>
    </row>
    <row r="78" spans="1:9" ht="15.95" customHeight="1" thickTop="1" thickBot="1">
      <c r="A78" s="60" t="s">
        <v>70</v>
      </c>
      <c r="B78" s="61"/>
      <c r="C78" s="62"/>
      <c r="D78" s="18">
        <f>D47+D77</f>
        <v>196123403</v>
      </c>
      <c r="E78" s="34">
        <f>E47+E77</f>
        <v>211567651</v>
      </c>
      <c r="F78" s="20">
        <f t="shared" ref="F78" si="4">F47+F77</f>
        <v>150881123</v>
      </c>
      <c r="G78" s="34">
        <f>G47+G77</f>
        <v>156717752</v>
      </c>
      <c r="H78" s="21">
        <f t="shared" si="2"/>
        <v>76.900000000000006</v>
      </c>
      <c r="I78" s="75">
        <v>74.099999999999994</v>
      </c>
    </row>
    <row r="79" spans="1:9" ht="14.1" customHeight="1">
      <c r="A79" s="25" t="s">
        <v>72</v>
      </c>
    </row>
    <row r="80" spans="1:9" ht="14.45" customHeight="1"/>
    <row r="81" ht="14.45" customHeight="1"/>
  </sheetData>
  <mergeCells count="82">
    <mergeCell ref="A77:C77"/>
    <mergeCell ref="A78:C78"/>
    <mergeCell ref="A74:C74"/>
    <mergeCell ref="A59:C59"/>
    <mergeCell ref="A60:C60"/>
    <mergeCell ref="A71:C71"/>
    <mergeCell ref="A72:C72"/>
    <mergeCell ref="A73:C73"/>
    <mergeCell ref="A76:C76"/>
    <mergeCell ref="A75:C75"/>
    <mergeCell ref="A65:C65"/>
    <mergeCell ref="A66:C66"/>
    <mergeCell ref="A67:C67"/>
    <mergeCell ref="A68:C68"/>
    <mergeCell ref="A69:C69"/>
    <mergeCell ref="A70:C70"/>
    <mergeCell ref="A61:C61"/>
    <mergeCell ref="A62:C62"/>
    <mergeCell ref="A63:C63"/>
    <mergeCell ref="A64:C64"/>
    <mergeCell ref="A53:B53"/>
    <mergeCell ref="A54:C54"/>
    <mergeCell ref="A55:C55"/>
    <mergeCell ref="A56:C56"/>
    <mergeCell ref="A57:C57"/>
    <mergeCell ref="A58:C58"/>
    <mergeCell ref="A50:I50"/>
    <mergeCell ref="B51:C51"/>
    <mergeCell ref="D51:I51"/>
    <mergeCell ref="D52:E52"/>
    <mergeCell ref="F52:G52"/>
    <mergeCell ref="H52:I52"/>
    <mergeCell ref="A47:C47"/>
    <mergeCell ref="A45:C45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6:C46"/>
    <mergeCell ref="A34:C34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I1"/>
    <mergeCell ref="A2:I2"/>
    <mergeCell ref="A3:I3"/>
    <mergeCell ref="B4:C4"/>
    <mergeCell ref="D4:I4"/>
    <mergeCell ref="D5:E5"/>
    <mergeCell ref="F5:G5"/>
    <mergeCell ref="H5:I5"/>
    <mergeCell ref="A6:B6"/>
    <mergeCell ref="A7:C7"/>
    <mergeCell ref="A8:C8"/>
    <mergeCell ref="A9:C9"/>
    <mergeCell ref="A10:C10"/>
  </mergeCells>
  <phoneticPr fontId="2"/>
  <pageMargins left="0.74803149606299213" right="0.59055118110236227" top="0.98425196850393704" bottom="0.98425196850393704" header="0.51181102362204722" footer="0.51181102362204722"/>
  <pageSetup paperSize="9" scale="98" firstPageNumber="116" orientation="portrait" useFirstPageNumber="1" r:id="rId1"/>
  <headerFooter alignWithMargins="0">
    <oddFooter>&amp;C&amp;"ＭＳ ゴシック,標準"&amp;11&amp;P</oddFooter>
  </headerFooter>
  <rowBreaks count="1" manualBreakCount="1">
    <brk id="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第28表　前年度比較　国民健康保険税（令和元年度）</vt:lpstr>
      <vt:lpstr>'第28表　前年度比較　国民健康保険税（令和元年度）'!Print_Area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2020-01-10T06:07:36Z</cp:lastPrinted>
  <dcterms:created xsi:type="dcterms:W3CDTF">2010-03-17T02:11:09Z</dcterms:created>
  <dcterms:modified xsi:type="dcterms:W3CDTF">2021-03-23T12:29:50Z</dcterms:modified>
</cp:coreProperties>
</file>