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4B2273DE-415C-490A-B8C7-5FFCCC099744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4表　国民健康保険税（令和元年度）" sheetId="1" r:id="rId1"/>
  </sheets>
  <definedNames>
    <definedName name="_xlnm.Print_Area" localSheetId="0">'第24表　国民健康保険税（令和元年度）'!$A$1:$P$81</definedName>
  </definedNames>
  <calcPr calcId="191029"/>
</workbook>
</file>

<file path=xl/calcChain.xml><?xml version="1.0" encoding="utf-8"?>
<calcChain xmlns="http://schemas.openxmlformats.org/spreadsheetml/2006/main">
  <c r="K80" i="1" l="1"/>
  <c r="K79" i="1"/>
  <c r="G80" i="1"/>
  <c r="G79" i="1"/>
  <c r="K48" i="1"/>
  <c r="G48" i="1"/>
  <c r="K57" i="1" l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J79" i="1"/>
  <c r="I79" i="1"/>
  <c r="F79" i="1"/>
  <c r="E79" i="1"/>
  <c r="J48" i="1"/>
  <c r="I48" i="1"/>
  <c r="I80" i="1" s="1"/>
  <c r="F48" i="1"/>
  <c r="E48" i="1"/>
  <c r="M79" i="1" l="1"/>
  <c r="N78" i="1"/>
  <c r="N76" i="1"/>
  <c r="N74" i="1"/>
  <c r="N72" i="1"/>
  <c r="N70" i="1"/>
  <c r="N68" i="1"/>
  <c r="N66" i="1"/>
  <c r="N64" i="1"/>
  <c r="N62" i="1"/>
  <c r="N60" i="1"/>
  <c r="N58" i="1"/>
  <c r="N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L48" i="1"/>
  <c r="E80" i="1"/>
  <c r="J80" i="1"/>
  <c r="L79" i="1"/>
  <c r="F80" i="1"/>
  <c r="M48" i="1"/>
  <c r="N48" i="1" l="1"/>
  <c r="N79" i="1"/>
  <c r="N80" i="1"/>
  <c r="L80" i="1"/>
  <c r="M80" i="1"/>
</calcChain>
</file>

<file path=xl/sharedStrings.xml><?xml version="1.0" encoding="utf-8"?>
<sst xmlns="http://schemas.openxmlformats.org/spreadsheetml/2006/main" count="195" uniqueCount="106">
  <si>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</si>
  <si>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</si>
  <si>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</si>
  <si>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</si>
  <si>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</si>
  <si>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</si>
  <si>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</si>
  <si>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</si>
  <si>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</si>
  <si>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</si>
  <si>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</si>
  <si>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</si>
  <si>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</si>
  <si>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</si>
  <si>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</si>
  <si>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</si>
  <si>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</si>
  <si>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</si>
  <si>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</si>
  <si>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</si>
  <si>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</si>
  <si>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</si>
  <si>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</si>
  <si>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</si>
  <si>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</si>
  <si>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</si>
  <si>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</si>
  <si>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</si>
  <si>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</si>
  <si>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</si>
  <si>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</si>
  <si>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</si>
  <si>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</si>
  <si>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</si>
  <si>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</si>
  <si>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</si>
  <si>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</si>
  <si>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</si>
  <si>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</si>
  <si>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</si>
  <si>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</si>
  <si>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</si>
  <si>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</si>
  <si>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</si>
  <si>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</si>
  <si>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</si>
  <si>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</si>
  <si>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</si>
  <si>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</si>
  <si>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</si>
  <si>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</si>
  <si>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</si>
  <si>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</si>
  <si>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</si>
  <si>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</si>
  <si>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</si>
  <si>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</si>
  <si>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</si>
  <si>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</si>
  <si>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</si>
  <si>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</si>
  <si>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</si>
  <si>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</si>
  <si>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</si>
  <si>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</si>
  <si>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</si>
  <si>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</si>
  <si>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</si>
  <si>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</si>
  <si>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</si>
  <si>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</si>
  <si>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</si>
  <si>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</si>
  <si>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</si>
  <si>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</si>
  <si>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</si>
  <si>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</si>
  <si>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</si>
  <si>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</si>
  <si>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</si>
  <si>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</si>
  <si>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</si>
  <si>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</si>
  <si>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</si>
  <si>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</si>
  <si>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</si>
  <si>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</si>
  <si>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</si>
  <si>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</si>
  <si>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</si>
  <si>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</si>
  <si>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</si>
  <si>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</si>
  <si>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</si>
  <si>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</si>
  <si>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</si>
  <si>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</si>
  <si>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</si>
  <si>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</si>
  <si>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</si>
  <si>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</si>
  <si>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</si>
  <si>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</si>
  <si>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第24表　国民健康保険税(令和元年度）</t>
    <rPh sb="0" eb="1">
      <t>ダイ</t>
    </rPh>
    <rPh sb="3" eb="4">
      <t>ヒョウ</t>
    </rPh>
    <rPh sb="5" eb="7">
      <t>コクミン</t>
    </rPh>
    <rPh sb="7" eb="9">
      <t>ケンコウ</t>
    </rPh>
    <rPh sb="9" eb="11">
      <t>ホケン</t>
    </rPh>
    <rPh sb="11" eb="12">
      <t>ゼイ</t>
    </rPh>
    <rPh sb="13" eb="15">
      <t>レイワ</t>
    </rPh>
    <rPh sb="15" eb="16">
      <t>モト</t>
    </rPh>
    <rPh sb="16" eb="18">
      <t>ネンド</t>
    </rPh>
    <phoneticPr fontId="2"/>
  </si>
  <si>
    <t>元　年　度</t>
    <rPh sb="0" eb="1">
      <t>モト</t>
    </rPh>
    <rPh sb="2" eb="3">
      <t>トシ</t>
    </rPh>
    <rPh sb="4" eb="5">
      <t>ド</t>
    </rPh>
    <phoneticPr fontId="3"/>
  </si>
  <si>
    <t>３０年度</t>
    <rPh sb="2" eb="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</si>
</sst>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176" fontId="8" fillId="0" borderId="2" xfId="1" applyNumberFormat="1" applyFont="1" applyBorder="1">
      <alignment vertical="center"/>
    </xf>
    <xf numFmtId="176" fontId="8" fillId="0" borderId="2" xfId="1" applyNumberFormat="1" applyFont="1" applyFill="1" applyBorder="1">
      <alignment vertical="center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176" fontId="8" fillId="0" borderId="9" xfId="1" applyNumberFormat="1" applyFont="1" applyBorder="1">
      <alignment vertical="center"/>
    </xf>
    <xf numFmtId="176" fontId="8" fillId="0" borderId="9" xfId="1" applyNumberFormat="1" applyFont="1" applyFill="1" applyBorder="1">
      <alignment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Fill="1" applyBorder="1">
      <alignment vertical="center"/>
    </xf>
    <xf numFmtId="0" fontId="8" fillId="0" borderId="13" xfId="1" applyFont="1" applyBorder="1" applyAlignment="1">
      <alignment horizontal="distributed" vertical="center"/>
    </xf>
    <xf numFmtId="0" fontId="8" fillId="0" borderId="0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176" fontId="8" fillId="0" borderId="16" xfId="1" applyNumberFormat="1" applyFont="1" applyBorder="1">
      <alignment vertical="center"/>
    </xf>
    <xf numFmtId="176" fontId="8" fillId="0" borderId="16" xfId="1" applyNumberFormat="1" applyFont="1" applyFill="1" applyBorder="1">
      <alignment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176" fontId="8" fillId="0" borderId="20" xfId="1" applyNumberFormat="1" applyFont="1" applyBorder="1">
      <alignment vertical="center"/>
    </xf>
    <xf numFmtId="0" fontId="8" fillId="0" borderId="21" xfId="1" applyFont="1" applyBorder="1" applyAlignment="1">
      <alignment horizontal="distributed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7" fontId="8" fillId="0" borderId="0" xfId="2" applyNumberFormat="1" applyFont="1" applyBorder="1">
      <alignment vertical="center"/>
    </xf>
    <xf numFmtId="177" fontId="8" fillId="0" borderId="0" xfId="2" applyNumberFormat="1" applyFont="1">
      <alignment vertical="center"/>
    </xf>
    <xf numFmtId="177" fontId="8" fillId="0" borderId="0" xfId="1" applyNumberFormat="1" applyFont="1" applyAlignment="1"/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Q81"/>
  <sheetViews>
    <sheetView tabSelected="1" view="pageBreakPreview" zoomScaleNormal="100" zoomScaleSheetLayoutView="100" workbookViewId="0">
      <selection activeCell="B2" sqref="B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103</v>
      </c>
      <c r="D2" s="2"/>
      <c r="E2" s="2"/>
      <c r="F2" s="2"/>
      <c r="G2" s="2"/>
      <c r="H2" s="2"/>
    </row>
    <row r="3" spans="3:16" s="4" customFormat="1" ht="21" customHeight="1" thickBot="1">
      <c r="O3" s="4" t="s">
        <v>85</v>
      </c>
    </row>
    <row r="4" spans="3:16" s="4" customFormat="1" ht="14.25" customHeight="1">
      <c r="C4" s="58" t="s">
        <v>0</v>
      </c>
      <c r="D4" s="59"/>
      <c r="E4" s="64" t="s">
        <v>1</v>
      </c>
      <c r="F4" s="64"/>
      <c r="G4" s="64"/>
      <c r="H4" s="64"/>
      <c r="I4" s="64" t="s">
        <v>2</v>
      </c>
      <c r="J4" s="64"/>
      <c r="K4" s="64"/>
      <c r="L4" s="67" t="s">
        <v>3</v>
      </c>
      <c r="M4" s="68"/>
      <c r="N4" s="68"/>
      <c r="O4" s="68"/>
      <c r="P4" s="51" t="s">
        <v>0</v>
      </c>
    </row>
    <row r="5" spans="3:16" s="4" customFormat="1" ht="12">
      <c r="C5" s="60"/>
      <c r="D5" s="61"/>
      <c r="E5" s="54" t="s">
        <v>4</v>
      </c>
      <c r="F5" s="54" t="s">
        <v>5</v>
      </c>
      <c r="G5" s="54" t="s">
        <v>6</v>
      </c>
      <c r="H5" s="48" t="s">
        <v>7</v>
      </c>
      <c r="I5" s="54" t="s">
        <v>4</v>
      </c>
      <c r="J5" s="54" t="s">
        <v>5</v>
      </c>
      <c r="K5" s="54" t="s">
        <v>6</v>
      </c>
      <c r="L5" s="56" t="s">
        <v>104</v>
      </c>
      <c r="M5" s="57"/>
      <c r="N5" s="57"/>
      <c r="O5" s="50" t="s">
        <v>105</v>
      </c>
      <c r="P5" s="52"/>
    </row>
    <row r="6" spans="3:16" s="4" customFormat="1" ht="12">
      <c r="C6" s="60"/>
      <c r="D6" s="61"/>
      <c r="E6" s="55"/>
      <c r="F6" s="55"/>
      <c r="G6" s="55"/>
      <c r="H6" s="49" t="s">
        <v>8</v>
      </c>
      <c r="I6" s="55"/>
      <c r="J6" s="55"/>
      <c r="K6" s="55"/>
      <c r="L6" s="5" t="s">
        <v>9</v>
      </c>
      <c r="M6" s="5" t="s">
        <v>10</v>
      </c>
      <c r="N6" s="5" t="s">
        <v>6</v>
      </c>
      <c r="O6" s="5" t="s">
        <v>6</v>
      </c>
      <c r="P6" s="52"/>
    </row>
    <row r="7" spans="3:16" s="4" customFormat="1" ht="12.75" thickBot="1">
      <c r="C7" s="62"/>
      <c r="D7" s="63"/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N7" s="6" t="s">
        <v>20</v>
      </c>
      <c r="O7" s="7"/>
      <c r="P7" s="53"/>
    </row>
    <row r="8" spans="3:16" s="4" customFormat="1" ht="15.95" customHeight="1">
      <c r="C8" s="8">
        <v>1</v>
      </c>
      <c r="D8" s="9" t="s">
        <v>21</v>
      </c>
      <c r="E8" s="10">
        <v>24601254</v>
      </c>
      <c r="F8" s="10">
        <v>6010479</v>
      </c>
      <c r="G8" s="10">
        <f>SUM(E8:F8)</f>
        <v>30611733</v>
      </c>
      <c r="H8" s="11">
        <v>0</v>
      </c>
      <c r="I8" s="10">
        <v>22715712</v>
      </c>
      <c r="J8" s="10">
        <v>1634713</v>
      </c>
      <c r="K8" s="10">
        <f>SUM(I8:J8)</f>
        <v>24350425</v>
      </c>
      <c r="L8" s="36">
        <f>IF(ISERROR(I8/E8),"-",ROUND(I8/E8*100,1))</f>
        <v>92.3</v>
      </c>
      <c r="M8" s="36">
        <f>IF(ISERROR(J8/F8),"-",ROUND(J8/F8*100,1))</f>
        <v>27.2</v>
      </c>
      <c r="N8" s="36">
        <f>IF(ISERROR(K8/G8),"-",(K8/G8*100))</f>
        <v>79.546051835745473</v>
      </c>
      <c r="O8" s="37">
        <v>76.880052948474116</v>
      </c>
      <c r="P8" s="12" t="s">
        <v>21</v>
      </c>
    </row>
    <row r="9" spans="3:16" s="4" customFormat="1" ht="15.95" customHeight="1">
      <c r="C9" s="8">
        <v>2</v>
      </c>
      <c r="D9" s="9" t="s">
        <v>22</v>
      </c>
      <c r="E9" s="10">
        <v>7095149</v>
      </c>
      <c r="F9" s="10">
        <v>2579107</v>
      </c>
      <c r="G9" s="10">
        <f t="shared" ref="G9:G47" si="0">SUM(E9:F9)</f>
        <v>9674256</v>
      </c>
      <c r="H9" s="11">
        <v>0</v>
      </c>
      <c r="I9" s="10">
        <v>6412372</v>
      </c>
      <c r="J9" s="10">
        <v>531866</v>
      </c>
      <c r="K9" s="10">
        <f t="shared" ref="K9:K47" si="1">SUM(I9:J9)</f>
        <v>6944238</v>
      </c>
      <c r="L9" s="37">
        <f t="shared" ref="L9:M48" si="2">IF(ISERROR(I9/E9),"-",ROUND(I9/E9*100,1))</f>
        <v>90.4</v>
      </c>
      <c r="M9" s="37">
        <f t="shared" si="2"/>
        <v>20.6</v>
      </c>
      <c r="N9" s="37">
        <f t="shared" ref="N9:N48" si="3">IF(ISERROR(K9/G9),"-",(K9/G9*100))</f>
        <v>71.78058963914124</v>
      </c>
      <c r="O9" s="37">
        <v>70.859485725855436</v>
      </c>
      <c r="P9" s="12" t="s">
        <v>22</v>
      </c>
    </row>
    <row r="10" spans="3:16" s="4" customFormat="1" ht="15.95" customHeight="1">
      <c r="C10" s="8">
        <v>3</v>
      </c>
      <c r="D10" s="9" t="s">
        <v>23</v>
      </c>
      <c r="E10" s="10">
        <v>3747878</v>
      </c>
      <c r="F10" s="10">
        <v>994667</v>
      </c>
      <c r="G10" s="10">
        <f t="shared" si="0"/>
        <v>4742545</v>
      </c>
      <c r="H10" s="11">
        <v>0</v>
      </c>
      <c r="I10" s="10">
        <v>3494935</v>
      </c>
      <c r="J10" s="10">
        <v>238740</v>
      </c>
      <c r="K10" s="10">
        <f t="shared" si="1"/>
        <v>3733675</v>
      </c>
      <c r="L10" s="37">
        <f t="shared" si="2"/>
        <v>93.3</v>
      </c>
      <c r="M10" s="37">
        <f t="shared" si="2"/>
        <v>24</v>
      </c>
      <c r="N10" s="37">
        <f t="shared" si="3"/>
        <v>78.727244549076502</v>
      </c>
      <c r="O10" s="37">
        <v>77.160992424132502</v>
      </c>
      <c r="P10" s="12" t="s">
        <v>23</v>
      </c>
    </row>
    <row r="11" spans="3:16" s="4" customFormat="1" ht="15.95" customHeight="1">
      <c r="C11" s="8">
        <v>4</v>
      </c>
      <c r="D11" s="9" t="s">
        <v>24</v>
      </c>
      <c r="E11" s="10">
        <v>13835259</v>
      </c>
      <c r="F11" s="10">
        <v>7489291</v>
      </c>
      <c r="G11" s="10">
        <f t="shared" si="0"/>
        <v>21324550</v>
      </c>
      <c r="H11" s="11">
        <v>0</v>
      </c>
      <c r="I11" s="10">
        <v>12258250</v>
      </c>
      <c r="J11" s="10">
        <v>1920679</v>
      </c>
      <c r="K11" s="10">
        <f t="shared" si="1"/>
        <v>14178929</v>
      </c>
      <c r="L11" s="37">
        <f t="shared" si="2"/>
        <v>88.6</v>
      </c>
      <c r="M11" s="37">
        <f t="shared" si="2"/>
        <v>25.6</v>
      </c>
      <c r="N11" s="37">
        <f t="shared" si="3"/>
        <v>66.491105322269405</v>
      </c>
      <c r="O11" s="69">
        <v>60.17213569384117</v>
      </c>
      <c r="P11" s="12" t="s">
        <v>24</v>
      </c>
    </row>
    <row r="12" spans="3:16" s="4" customFormat="1" ht="15.95" customHeight="1">
      <c r="C12" s="13">
        <v>5</v>
      </c>
      <c r="D12" s="14" t="s">
        <v>25</v>
      </c>
      <c r="E12" s="15">
        <v>1651601</v>
      </c>
      <c r="F12" s="15">
        <v>314816</v>
      </c>
      <c r="G12" s="15">
        <f t="shared" si="0"/>
        <v>1966417</v>
      </c>
      <c r="H12" s="16">
        <v>0</v>
      </c>
      <c r="I12" s="15">
        <v>1523651</v>
      </c>
      <c r="J12" s="15">
        <v>79715</v>
      </c>
      <c r="K12" s="15">
        <f t="shared" si="1"/>
        <v>1603366</v>
      </c>
      <c r="L12" s="38">
        <f t="shared" si="2"/>
        <v>92.3</v>
      </c>
      <c r="M12" s="38">
        <f t="shared" si="2"/>
        <v>25.3</v>
      </c>
      <c r="N12" s="38">
        <f t="shared" si="3"/>
        <v>81.537435854144874</v>
      </c>
      <c r="O12" s="38">
        <v>81.196883767181802</v>
      </c>
      <c r="P12" s="17" t="s">
        <v>25</v>
      </c>
    </row>
    <row r="13" spans="3:16" s="4" customFormat="1" ht="15.95" customHeight="1">
      <c r="C13" s="18">
        <v>6</v>
      </c>
      <c r="D13" s="19" t="s">
        <v>26</v>
      </c>
      <c r="E13" s="20">
        <v>1168909</v>
      </c>
      <c r="F13" s="20">
        <v>359174</v>
      </c>
      <c r="G13" s="20">
        <f t="shared" si="0"/>
        <v>1528083</v>
      </c>
      <c r="H13" s="21">
        <v>0</v>
      </c>
      <c r="I13" s="20">
        <v>1102088</v>
      </c>
      <c r="J13" s="20">
        <v>62127</v>
      </c>
      <c r="K13" s="20">
        <f t="shared" si="1"/>
        <v>1164215</v>
      </c>
      <c r="L13" s="39">
        <f t="shared" si="2"/>
        <v>94.3</v>
      </c>
      <c r="M13" s="39">
        <f t="shared" si="2"/>
        <v>17.3</v>
      </c>
      <c r="N13" s="39">
        <f t="shared" si="3"/>
        <v>76.187942670653371</v>
      </c>
      <c r="O13" s="39">
        <v>73.437024823896451</v>
      </c>
      <c r="P13" s="22" t="s">
        <v>26</v>
      </c>
    </row>
    <row r="14" spans="3:16" s="4" customFormat="1" ht="15.95" customHeight="1">
      <c r="C14" s="8">
        <v>7</v>
      </c>
      <c r="D14" s="9" t="s">
        <v>27</v>
      </c>
      <c r="E14" s="10">
        <v>7904492</v>
      </c>
      <c r="F14" s="10">
        <v>1858968</v>
      </c>
      <c r="G14" s="10">
        <f t="shared" si="0"/>
        <v>9763460</v>
      </c>
      <c r="H14" s="11">
        <v>0</v>
      </c>
      <c r="I14" s="10">
        <v>7308446</v>
      </c>
      <c r="J14" s="10">
        <v>604158</v>
      </c>
      <c r="K14" s="10">
        <f t="shared" si="1"/>
        <v>7912604</v>
      </c>
      <c r="L14" s="37">
        <f t="shared" si="2"/>
        <v>92.5</v>
      </c>
      <c r="M14" s="37">
        <f t="shared" si="2"/>
        <v>32.5</v>
      </c>
      <c r="N14" s="37">
        <f t="shared" si="3"/>
        <v>81.043031875994771</v>
      </c>
      <c r="O14" s="37">
        <v>76.090161953662431</v>
      </c>
      <c r="P14" s="12" t="s">
        <v>27</v>
      </c>
    </row>
    <row r="15" spans="3:16" s="4" customFormat="1" ht="15.95" customHeight="1">
      <c r="C15" s="8">
        <v>8</v>
      </c>
      <c r="D15" s="9" t="s">
        <v>28</v>
      </c>
      <c r="E15" s="10">
        <v>1748389</v>
      </c>
      <c r="F15" s="10">
        <v>358809</v>
      </c>
      <c r="G15" s="10">
        <f t="shared" si="0"/>
        <v>2107198</v>
      </c>
      <c r="H15" s="11">
        <v>0</v>
      </c>
      <c r="I15" s="10">
        <v>1662318</v>
      </c>
      <c r="J15" s="10">
        <v>87490</v>
      </c>
      <c r="K15" s="10">
        <f t="shared" si="1"/>
        <v>1749808</v>
      </c>
      <c r="L15" s="37">
        <f t="shared" si="2"/>
        <v>95.1</v>
      </c>
      <c r="M15" s="37">
        <f t="shared" si="2"/>
        <v>24.4</v>
      </c>
      <c r="N15" s="37">
        <f t="shared" si="3"/>
        <v>83.039562490093473</v>
      </c>
      <c r="O15" s="37">
        <v>80.56413560306342</v>
      </c>
      <c r="P15" s="12" t="s">
        <v>28</v>
      </c>
    </row>
    <row r="16" spans="3:16" s="4" customFormat="1" ht="15.95" customHeight="1">
      <c r="C16" s="8">
        <v>9</v>
      </c>
      <c r="D16" s="9" t="s">
        <v>29</v>
      </c>
      <c r="E16" s="10">
        <v>2380852</v>
      </c>
      <c r="F16" s="10">
        <v>391887</v>
      </c>
      <c r="G16" s="10">
        <f t="shared" si="0"/>
        <v>2772739</v>
      </c>
      <c r="H16" s="11">
        <v>0</v>
      </c>
      <c r="I16" s="10">
        <v>2202889</v>
      </c>
      <c r="J16" s="10">
        <v>107567</v>
      </c>
      <c r="K16" s="10">
        <f t="shared" si="1"/>
        <v>2310456</v>
      </c>
      <c r="L16" s="37">
        <f t="shared" si="2"/>
        <v>92.5</v>
      </c>
      <c r="M16" s="37">
        <f t="shared" si="2"/>
        <v>27.4</v>
      </c>
      <c r="N16" s="37">
        <f t="shared" si="3"/>
        <v>83.327568876839834</v>
      </c>
      <c r="O16" s="37">
        <v>84.095988468209512</v>
      </c>
      <c r="P16" s="12" t="s">
        <v>29</v>
      </c>
    </row>
    <row r="17" spans="3:17" s="4" customFormat="1" ht="15.95" customHeight="1">
      <c r="C17" s="13">
        <v>10</v>
      </c>
      <c r="D17" s="14" t="s">
        <v>30</v>
      </c>
      <c r="E17" s="15">
        <v>1847305</v>
      </c>
      <c r="F17" s="15">
        <v>366647</v>
      </c>
      <c r="G17" s="15">
        <f t="shared" si="0"/>
        <v>2213952</v>
      </c>
      <c r="H17" s="16">
        <v>0</v>
      </c>
      <c r="I17" s="15">
        <v>1733265</v>
      </c>
      <c r="J17" s="15">
        <v>85304</v>
      </c>
      <c r="K17" s="15">
        <f t="shared" si="1"/>
        <v>1818569</v>
      </c>
      <c r="L17" s="38">
        <f t="shared" si="2"/>
        <v>93.8</v>
      </c>
      <c r="M17" s="38">
        <f t="shared" si="2"/>
        <v>23.3</v>
      </c>
      <c r="N17" s="38">
        <f t="shared" si="3"/>
        <v>82.14130206978291</v>
      </c>
      <c r="O17" s="38">
        <v>79.816799829161781</v>
      </c>
      <c r="P17" s="17" t="s">
        <v>30</v>
      </c>
    </row>
    <row r="18" spans="3:17" s="4" customFormat="1" ht="15.95" customHeight="1">
      <c r="C18" s="18">
        <v>11</v>
      </c>
      <c r="D18" s="19" t="s">
        <v>31</v>
      </c>
      <c r="E18" s="20">
        <v>1917231</v>
      </c>
      <c r="F18" s="20">
        <v>297503</v>
      </c>
      <c r="G18" s="20">
        <f t="shared" si="0"/>
        <v>2214734</v>
      </c>
      <c r="H18" s="21">
        <v>0</v>
      </c>
      <c r="I18" s="20">
        <v>1799931</v>
      </c>
      <c r="J18" s="20">
        <v>85881</v>
      </c>
      <c r="K18" s="20">
        <f t="shared" si="1"/>
        <v>1885812</v>
      </c>
      <c r="L18" s="39">
        <f t="shared" si="2"/>
        <v>93.9</v>
      </c>
      <c r="M18" s="39">
        <f t="shared" si="2"/>
        <v>28.9</v>
      </c>
      <c r="N18" s="39">
        <f t="shared" si="3"/>
        <v>85.148464781775147</v>
      </c>
      <c r="O18" s="39">
        <v>85.631499547420304</v>
      </c>
      <c r="P18" s="22" t="s">
        <v>31</v>
      </c>
    </row>
    <row r="19" spans="3:17" s="4" customFormat="1" ht="15.95" customHeight="1">
      <c r="C19" s="8">
        <v>12</v>
      </c>
      <c r="D19" s="9" t="s">
        <v>32</v>
      </c>
      <c r="E19" s="10">
        <v>5069586</v>
      </c>
      <c r="F19" s="10">
        <v>1578929</v>
      </c>
      <c r="G19" s="10">
        <f t="shared" si="0"/>
        <v>6648515</v>
      </c>
      <c r="H19" s="11">
        <v>0</v>
      </c>
      <c r="I19" s="10">
        <v>4594298</v>
      </c>
      <c r="J19" s="10">
        <v>329865</v>
      </c>
      <c r="K19" s="10">
        <f t="shared" si="1"/>
        <v>4924163</v>
      </c>
      <c r="L19" s="37">
        <f t="shared" si="2"/>
        <v>90.6</v>
      </c>
      <c r="M19" s="37">
        <f t="shared" si="2"/>
        <v>20.9</v>
      </c>
      <c r="N19" s="37">
        <f t="shared" si="3"/>
        <v>74.064103036542747</v>
      </c>
      <c r="O19" s="37">
        <v>71.024054324109926</v>
      </c>
      <c r="P19" s="12" t="s">
        <v>32</v>
      </c>
    </row>
    <row r="20" spans="3:17" s="4" customFormat="1" ht="15.95" customHeight="1">
      <c r="C20" s="8">
        <v>13</v>
      </c>
      <c r="D20" s="9" t="s">
        <v>33</v>
      </c>
      <c r="E20" s="10">
        <v>3144505</v>
      </c>
      <c r="F20" s="10">
        <v>597648</v>
      </c>
      <c r="G20" s="10">
        <f t="shared" si="0"/>
        <v>3742153</v>
      </c>
      <c r="H20" s="11">
        <v>0</v>
      </c>
      <c r="I20" s="10">
        <v>2959485</v>
      </c>
      <c r="J20" s="10">
        <v>245932</v>
      </c>
      <c r="K20" s="10">
        <f t="shared" si="1"/>
        <v>3205417</v>
      </c>
      <c r="L20" s="37">
        <f t="shared" si="2"/>
        <v>94.1</v>
      </c>
      <c r="M20" s="37">
        <f t="shared" si="2"/>
        <v>41.1</v>
      </c>
      <c r="N20" s="37">
        <f t="shared" si="3"/>
        <v>85.657026850585751</v>
      </c>
      <c r="O20" s="37">
        <v>80.177712588678318</v>
      </c>
      <c r="P20" s="12" t="s">
        <v>33</v>
      </c>
    </row>
    <row r="21" spans="3:17" s="4" customFormat="1" ht="15.95" customHeight="1">
      <c r="C21" s="8">
        <v>14</v>
      </c>
      <c r="D21" s="9" t="s">
        <v>34</v>
      </c>
      <c r="E21" s="10">
        <v>1100333</v>
      </c>
      <c r="F21" s="10">
        <v>250520</v>
      </c>
      <c r="G21" s="10">
        <f t="shared" si="0"/>
        <v>1350853</v>
      </c>
      <c r="H21" s="11">
        <v>0</v>
      </c>
      <c r="I21" s="10">
        <v>1019551</v>
      </c>
      <c r="J21" s="10">
        <v>85265</v>
      </c>
      <c r="K21" s="10">
        <f t="shared" si="1"/>
        <v>1104816</v>
      </c>
      <c r="L21" s="37">
        <f t="shared" si="2"/>
        <v>92.7</v>
      </c>
      <c r="M21" s="37">
        <f t="shared" si="2"/>
        <v>34</v>
      </c>
      <c r="N21" s="37">
        <f t="shared" si="3"/>
        <v>81.786545242154403</v>
      </c>
      <c r="O21" s="37">
        <v>79.386192331266187</v>
      </c>
      <c r="P21" s="12" t="s">
        <v>34</v>
      </c>
    </row>
    <row r="22" spans="3:17" s="4" customFormat="1" ht="15.95" customHeight="1">
      <c r="C22" s="13">
        <v>15</v>
      </c>
      <c r="D22" s="14" t="s">
        <v>35</v>
      </c>
      <c r="E22" s="15">
        <v>2240712</v>
      </c>
      <c r="F22" s="15">
        <v>399386</v>
      </c>
      <c r="G22" s="15">
        <f t="shared" si="0"/>
        <v>2640098</v>
      </c>
      <c r="H22" s="16">
        <v>0</v>
      </c>
      <c r="I22" s="15">
        <v>2163098</v>
      </c>
      <c r="J22" s="15">
        <v>108610</v>
      </c>
      <c r="K22" s="15">
        <f t="shared" si="1"/>
        <v>2271708</v>
      </c>
      <c r="L22" s="38">
        <f t="shared" si="2"/>
        <v>96.5</v>
      </c>
      <c r="M22" s="38">
        <f t="shared" si="2"/>
        <v>27.2</v>
      </c>
      <c r="N22" s="38">
        <f t="shared" si="3"/>
        <v>86.04635130968623</v>
      </c>
      <c r="O22" s="38">
        <v>84.610270141632654</v>
      </c>
      <c r="P22" s="17" t="s">
        <v>35</v>
      </c>
    </row>
    <row r="23" spans="3:17" s="4" customFormat="1" ht="15.95" customHeight="1">
      <c r="C23" s="8">
        <v>16</v>
      </c>
      <c r="D23" s="9" t="s">
        <v>36</v>
      </c>
      <c r="E23" s="10">
        <v>3185763</v>
      </c>
      <c r="F23" s="10">
        <v>757354</v>
      </c>
      <c r="G23" s="10">
        <f t="shared" si="0"/>
        <v>3943117</v>
      </c>
      <c r="H23" s="11">
        <v>0</v>
      </c>
      <c r="I23" s="10">
        <v>2983663</v>
      </c>
      <c r="J23" s="10">
        <v>177116</v>
      </c>
      <c r="K23" s="10">
        <f t="shared" si="1"/>
        <v>3160779</v>
      </c>
      <c r="L23" s="37">
        <f t="shared" si="2"/>
        <v>93.7</v>
      </c>
      <c r="M23" s="37">
        <f t="shared" si="2"/>
        <v>23.4</v>
      </c>
      <c r="N23" s="37">
        <f t="shared" si="3"/>
        <v>80.159401813337013</v>
      </c>
      <c r="O23" s="37">
        <v>79.532836742723987</v>
      </c>
      <c r="P23" s="12" t="s">
        <v>36</v>
      </c>
    </row>
    <row r="24" spans="3:17" s="4" customFormat="1" ht="15.95" customHeight="1">
      <c r="C24" s="8">
        <v>17</v>
      </c>
      <c r="D24" s="9" t="s">
        <v>37</v>
      </c>
      <c r="E24" s="10">
        <v>4239259</v>
      </c>
      <c r="F24" s="10">
        <v>876535</v>
      </c>
      <c r="G24" s="10">
        <f t="shared" si="0"/>
        <v>5115794</v>
      </c>
      <c r="H24" s="11">
        <v>0</v>
      </c>
      <c r="I24" s="10">
        <v>3923541</v>
      </c>
      <c r="J24" s="10">
        <v>219106</v>
      </c>
      <c r="K24" s="10">
        <f t="shared" si="1"/>
        <v>4142647</v>
      </c>
      <c r="L24" s="37">
        <f t="shared" si="2"/>
        <v>92.6</v>
      </c>
      <c r="M24" s="37">
        <f t="shared" si="2"/>
        <v>25</v>
      </c>
      <c r="N24" s="37">
        <f t="shared" si="3"/>
        <v>80.97759604862901</v>
      </c>
      <c r="O24" s="37">
        <v>79.899080113847646</v>
      </c>
      <c r="P24" s="12" t="s">
        <v>37</v>
      </c>
    </row>
    <row r="25" spans="3:17" s="4" customFormat="1" ht="15.95" customHeight="1">
      <c r="C25" s="8">
        <v>18</v>
      </c>
      <c r="D25" s="9" t="s">
        <v>38</v>
      </c>
      <c r="E25" s="10">
        <v>5119711</v>
      </c>
      <c r="F25" s="10">
        <v>1907150</v>
      </c>
      <c r="G25" s="10">
        <f t="shared" si="0"/>
        <v>7026861</v>
      </c>
      <c r="H25" s="11">
        <v>0</v>
      </c>
      <c r="I25" s="10">
        <v>4643630</v>
      </c>
      <c r="J25" s="10">
        <v>490230</v>
      </c>
      <c r="K25" s="10">
        <f t="shared" si="1"/>
        <v>5133860</v>
      </c>
      <c r="L25" s="37">
        <f t="shared" si="2"/>
        <v>90.7</v>
      </c>
      <c r="M25" s="37">
        <f t="shared" si="2"/>
        <v>25.7</v>
      </c>
      <c r="N25" s="37">
        <f t="shared" si="3"/>
        <v>73.060503117964046</v>
      </c>
      <c r="O25" s="37">
        <v>69.443084423981531</v>
      </c>
      <c r="P25" s="12" t="s">
        <v>38</v>
      </c>
    </row>
    <row r="26" spans="3:17" s="4" customFormat="1" ht="15.95" customHeight="1">
      <c r="C26" s="8">
        <v>19</v>
      </c>
      <c r="D26" s="9" t="s">
        <v>39</v>
      </c>
      <c r="E26" s="10">
        <v>7430029</v>
      </c>
      <c r="F26" s="10">
        <v>2676920</v>
      </c>
      <c r="G26" s="10">
        <f t="shared" si="0"/>
        <v>10106949</v>
      </c>
      <c r="H26" s="11">
        <v>0</v>
      </c>
      <c r="I26" s="10">
        <v>6729165</v>
      </c>
      <c r="J26" s="10">
        <v>558128</v>
      </c>
      <c r="K26" s="10">
        <f t="shared" si="1"/>
        <v>7287293</v>
      </c>
      <c r="L26" s="37">
        <f t="shared" si="2"/>
        <v>90.6</v>
      </c>
      <c r="M26" s="37">
        <f t="shared" si="2"/>
        <v>20.8</v>
      </c>
      <c r="N26" s="37">
        <f t="shared" si="3"/>
        <v>72.101808369667239</v>
      </c>
      <c r="O26" s="37">
        <v>70.190284903265734</v>
      </c>
      <c r="P26" s="12" t="s">
        <v>39</v>
      </c>
    </row>
    <row r="27" spans="3:17" s="4" customFormat="1" ht="15.95" customHeight="1">
      <c r="C27" s="13">
        <v>20</v>
      </c>
      <c r="D27" s="14" t="s">
        <v>40</v>
      </c>
      <c r="E27" s="15">
        <v>1417541</v>
      </c>
      <c r="F27" s="15">
        <v>618521</v>
      </c>
      <c r="G27" s="15">
        <f t="shared" si="0"/>
        <v>2036062</v>
      </c>
      <c r="H27" s="16">
        <v>0</v>
      </c>
      <c r="I27" s="15">
        <v>1263189</v>
      </c>
      <c r="J27" s="15">
        <v>147507</v>
      </c>
      <c r="K27" s="15">
        <f t="shared" si="1"/>
        <v>1410696</v>
      </c>
      <c r="L27" s="38">
        <f t="shared" si="2"/>
        <v>89.1</v>
      </c>
      <c r="M27" s="38">
        <f t="shared" si="2"/>
        <v>23.8</v>
      </c>
      <c r="N27" s="38">
        <f t="shared" si="3"/>
        <v>69.285512916600766</v>
      </c>
      <c r="O27" s="38">
        <v>67.504769602488579</v>
      </c>
      <c r="P27" s="17" t="s">
        <v>40</v>
      </c>
    </row>
    <row r="28" spans="3:17" s="4" customFormat="1" ht="15.95" customHeight="1">
      <c r="C28" s="8">
        <v>21</v>
      </c>
      <c r="D28" s="9" t="s">
        <v>41</v>
      </c>
      <c r="E28" s="10">
        <v>2828826</v>
      </c>
      <c r="F28" s="10">
        <v>1299688</v>
      </c>
      <c r="G28" s="10">
        <f t="shared" si="0"/>
        <v>4128514</v>
      </c>
      <c r="H28" s="11">
        <v>0</v>
      </c>
      <c r="I28" s="10">
        <v>2505636</v>
      </c>
      <c r="J28" s="10">
        <v>201714</v>
      </c>
      <c r="K28" s="10">
        <f t="shared" si="1"/>
        <v>2707350</v>
      </c>
      <c r="L28" s="37">
        <f t="shared" si="2"/>
        <v>88.6</v>
      </c>
      <c r="M28" s="37">
        <f t="shared" si="2"/>
        <v>15.5</v>
      </c>
      <c r="N28" s="37">
        <f t="shared" si="3"/>
        <v>65.576863733537053</v>
      </c>
      <c r="O28" s="37">
        <v>65.952804101618327</v>
      </c>
      <c r="P28" s="12" t="s">
        <v>41</v>
      </c>
    </row>
    <row r="29" spans="3:17" s="4" customFormat="1" ht="15.95" customHeight="1">
      <c r="C29" s="8">
        <v>22</v>
      </c>
      <c r="D29" s="9" t="s">
        <v>42</v>
      </c>
      <c r="E29" s="10">
        <v>3184555</v>
      </c>
      <c r="F29" s="10">
        <v>609299</v>
      </c>
      <c r="G29" s="10">
        <f t="shared" si="0"/>
        <v>3793854</v>
      </c>
      <c r="H29" s="11">
        <v>0</v>
      </c>
      <c r="I29" s="10">
        <v>3016591</v>
      </c>
      <c r="J29" s="10">
        <v>207843</v>
      </c>
      <c r="K29" s="10">
        <f t="shared" si="1"/>
        <v>3224434</v>
      </c>
      <c r="L29" s="37">
        <f t="shared" si="2"/>
        <v>94.7</v>
      </c>
      <c r="M29" s="37">
        <f t="shared" si="2"/>
        <v>34.1</v>
      </c>
      <c r="N29" s="37">
        <f t="shared" si="3"/>
        <v>84.990988055945209</v>
      </c>
      <c r="O29" s="37">
        <v>83.917537125790261</v>
      </c>
      <c r="P29" s="12" t="s">
        <v>42</v>
      </c>
    </row>
    <row r="30" spans="3:17" s="4" customFormat="1" ht="15.95" customHeight="1">
      <c r="C30" s="8">
        <v>23</v>
      </c>
      <c r="D30" s="9" t="s">
        <v>43</v>
      </c>
      <c r="E30" s="10">
        <v>2791966</v>
      </c>
      <c r="F30" s="10">
        <v>1004099</v>
      </c>
      <c r="G30" s="10">
        <f t="shared" si="0"/>
        <v>3796065</v>
      </c>
      <c r="H30" s="11">
        <v>0</v>
      </c>
      <c r="I30" s="10">
        <v>2495078</v>
      </c>
      <c r="J30" s="10">
        <v>268188</v>
      </c>
      <c r="K30" s="10">
        <f t="shared" si="1"/>
        <v>2763266</v>
      </c>
      <c r="L30" s="37">
        <f t="shared" si="2"/>
        <v>89.4</v>
      </c>
      <c r="M30" s="37">
        <f t="shared" si="2"/>
        <v>26.7</v>
      </c>
      <c r="N30" s="37">
        <f t="shared" si="3"/>
        <v>72.792905284814665</v>
      </c>
      <c r="O30" s="37">
        <v>70.334362300363892</v>
      </c>
      <c r="P30" s="12" t="s">
        <v>43</v>
      </c>
      <c r="Q30" s="23"/>
    </row>
    <row r="31" spans="3:17" s="4" customFormat="1" ht="15.95" customHeight="1">
      <c r="C31" s="8">
        <v>24</v>
      </c>
      <c r="D31" s="9" t="s">
        <v>44</v>
      </c>
      <c r="E31" s="10">
        <v>1582536</v>
      </c>
      <c r="F31" s="10">
        <v>607247</v>
      </c>
      <c r="G31" s="10">
        <f t="shared" si="0"/>
        <v>2189783</v>
      </c>
      <c r="H31" s="11">
        <v>0</v>
      </c>
      <c r="I31" s="10">
        <v>1457194</v>
      </c>
      <c r="J31" s="10">
        <v>141099</v>
      </c>
      <c r="K31" s="10">
        <f t="shared" si="1"/>
        <v>1598293</v>
      </c>
      <c r="L31" s="37">
        <f t="shared" si="2"/>
        <v>92.1</v>
      </c>
      <c r="M31" s="37">
        <f t="shared" si="2"/>
        <v>23.2</v>
      </c>
      <c r="N31" s="37">
        <f t="shared" si="3"/>
        <v>72.988647733588223</v>
      </c>
      <c r="O31" s="37">
        <v>70.788783893729118</v>
      </c>
      <c r="P31" s="12" t="s">
        <v>44</v>
      </c>
    </row>
    <row r="32" spans="3:17" s="4" customFormat="1" ht="15.95" customHeight="1">
      <c r="C32" s="13">
        <v>25</v>
      </c>
      <c r="D32" s="14" t="s">
        <v>45</v>
      </c>
      <c r="E32" s="15">
        <v>1596346</v>
      </c>
      <c r="F32" s="15">
        <v>557571</v>
      </c>
      <c r="G32" s="15">
        <f t="shared" si="0"/>
        <v>2153917</v>
      </c>
      <c r="H32" s="16">
        <v>0</v>
      </c>
      <c r="I32" s="15">
        <v>1465450</v>
      </c>
      <c r="J32" s="15">
        <v>125584</v>
      </c>
      <c r="K32" s="15">
        <f t="shared" si="1"/>
        <v>1591034</v>
      </c>
      <c r="L32" s="38">
        <f t="shared" si="2"/>
        <v>91.8</v>
      </c>
      <c r="M32" s="38">
        <f t="shared" si="2"/>
        <v>22.5</v>
      </c>
      <c r="N32" s="38">
        <f t="shared" si="3"/>
        <v>73.86700601740921</v>
      </c>
      <c r="O32" s="38">
        <v>73.124570070664745</v>
      </c>
      <c r="P32" s="17" t="s">
        <v>45</v>
      </c>
    </row>
    <row r="33" spans="3:17" s="4" customFormat="1" ht="15.95" customHeight="1">
      <c r="C33" s="8">
        <v>26</v>
      </c>
      <c r="D33" s="9" t="s">
        <v>46</v>
      </c>
      <c r="E33" s="10">
        <v>3371955</v>
      </c>
      <c r="F33" s="10">
        <v>1290991</v>
      </c>
      <c r="G33" s="10">
        <f t="shared" si="0"/>
        <v>4662946</v>
      </c>
      <c r="H33" s="11">
        <v>0</v>
      </c>
      <c r="I33" s="10">
        <v>3087353</v>
      </c>
      <c r="J33" s="10">
        <v>312416</v>
      </c>
      <c r="K33" s="10">
        <f t="shared" si="1"/>
        <v>3399769</v>
      </c>
      <c r="L33" s="37">
        <f t="shared" si="2"/>
        <v>91.6</v>
      </c>
      <c r="M33" s="37">
        <f t="shared" si="2"/>
        <v>24.2</v>
      </c>
      <c r="N33" s="37">
        <f t="shared" si="3"/>
        <v>72.91032321626713</v>
      </c>
      <c r="O33" s="37">
        <v>69.852800858939219</v>
      </c>
      <c r="P33" s="12" t="s">
        <v>46</v>
      </c>
    </row>
    <row r="34" spans="3:17" s="4" customFormat="1" ht="15.95" customHeight="1">
      <c r="C34" s="8">
        <v>27</v>
      </c>
      <c r="D34" s="9" t="s">
        <v>47</v>
      </c>
      <c r="E34" s="10">
        <v>1447505</v>
      </c>
      <c r="F34" s="10">
        <v>274318</v>
      </c>
      <c r="G34" s="10">
        <f t="shared" si="0"/>
        <v>1721823</v>
      </c>
      <c r="H34" s="11">
        <v>0</v>
      </c>
      <c r="I34" s="10">
        <v>1378195</v>
      </c>
      <c r="J34" s="10">
        <v>58524</v>
      </c>
      <c r="K34" s="10">
        <f t="shared" si="1"/>
        <v>1436719</v>
      </c>
      <c r="L34" s="37">
        <f t="shared" si="2"/>
        <v>95.2</v>
      </c>
      <c r="M34" s="37">
        <f t="shared" si="2"/>
        <v>21.3</v>
      </c>
      <c r="N34" s="37">
        <f t="shared" si="3"/>
        <v>83.441735881098111</v>
      </c>
      <c r="O34" s="37">
        <v>82.567280649883017</v>
      </c>
      <c r="P34" s="12" t="s">
        <v>47</v>
      </c>
    </row>
    <row r="35" spans="3:17" s="4" customFormat="1" ht="15.95" customHeight="1">
      <c r="C35" s="8">
        <v>28</v>
      </c>
      <c r="D35" s="9" t="s">
        <v>48</v>
      </c>
      <c r="E35" s="10">
        <v>3174189</v>
      </c>
      <c r="F35" s="10">
        <v>772961</v>
      </c>
      <c r="G35" s="10">
        <f t="shared" si="0"/>
        <v>3947150</v>
      </c>
      <c r="H35" s="11">
        <v>0</v>
      </c>
      <c r="I35" s="10">
        <v>2941309</v>
      </c>
      <c r="J35" s="10">
        <v>227659</v>
      </c>
      <c r="K35" s="10">
        <f t="shared" si="1"/>
        <v>3168968</v>
      </c>
      <c r="L35" s="37">
        <f t="shared" si="2"/>
        <v>92.7</v>
      </c>
      <c r="M35" s="37">
        <f t="shared" si="2"/>
        <v>29.5</v>
      </c>
      <c r="N35" s="37">
        <f t="shared" si="3"/>
        <v>80.284965101402278</v>
      </c>
      <c r="O35" s="37">
        <v>78.531276547080338</v>
      </c>
      <c r="P35" s="12" t="s">
        <v>48</v>
      </c>
    </row>
    <row r="36" spans="3:17" s="4" customFormat="1" ht="15.95" customHeight="1">
      <c r="C36" s="8">
        <v>29</v>
      </c>
      <c r="D36" s="9" t="s">
        <v>49</v>
      </c>
      <c r="E36" s="10">
        <v>1291855</v>
      </c>
      <c r="F36" s="10">
        <v>400414</v>
      </c>
      <c r="G36" s="10">
        <f t="shared" si="0"/>
        <v>1692269</v>
      </c>
      <c r="H36" s="11">
        <v>0</v>
      </c>
      <c r="I36" s="10">
        <v>1215827</v>
      </c>
      <c r="J36" s="10">
        <v>101961</v>
      </c>
      <c r="K36" s="10">
        <f t="shared" si="1"/>
        <v>1317788</v>
      </c>
      <c r="L36" s="37">
        <f t="shared" si="2"/>
        <v>94.1</v>
      </c>
      <c r="M36" s="37">
        <f t="shared" si="2"/>
        <v>25.5</v>
      </c>
      <c r="N36" s="37">
        <f t="shared" si="3"/>
        <v>77.871071324948929</v>
      </c>
      <c r="O36" s="37">
        <v>76.710765480205154</v>
      </c>
      <c r="P36" s="12" t="s">
        <v>49</v>
      </c>
    </row>
    <row r="37" spans="3:17" s="4" customFormat="1" ht="15.95" customHeight="1">
      <c r="C37" s="13">
        <v>30</v>
      </c>
      <c r="D37" s="14" t="s">
        <v>50</v>
      </c>
      <c r="E37" s="15">
        <v>2176389</v>
      </c>
      <c r="F37" s="15">
        <v>647050</v>
      </c>
      <c r="G37" s="15">
        <f t="shared" si="0"/>
        <v>2823439</v>
      </c>
      <c r="H37" s="16">
        <v>0</v>
      </c>
      <c r="I37" s="15">
        <v>1984136</v>
      </c>
      <c r="J37" s="15">
        <v>192910</v>
      </c>
      <c r="K37" s="15">
        <f t="shared" si="1"/>
        <v>2177046</v>
      </c>
      <c r="L37" s="38">
        <f t="shared" si="2"/>
        <v>91.2</v>
      </c>
      <c r="M37" s="38">
        <f t="shared" si="2"/>
        <v>29.8</v>
      </c>
      <c r="N37" s="38">
        <f t="shared" si="3"/>
        <v>77.106181504186907</v>
      </c>
      <c r="O37" s="38">
        <v>74.327964274577653</v>
      </c>
      <c r="P37" s="17" t="s">
        <v>50</v>
      </c>
    </row>
    <row r="38" spans="3:17" s="4" customFormat="1" ht="15.95" customHeight="1">
      <c r="C38" s="8">
        <v>31</v>
      </c>
      <c r="D38" s="9" t="s">
        <v>51</v>
      </c>
      <c r="E38" s="10">
        <v>2135666</v>
      </c>
      <c r="F38" s="10">
        <v>476296</v>
      </c>
      <c r="G38" s="10">
        <f t="shared" si="0"/>
        <v>2611962</v>
      </c>
      <c r="H38" s="11">
        <v>0</v>
      </c>
      <c r="I38" s="10">
        <v>2010288</v>
      </c>
      <c r="J38" s="10">
        <v>147189</v>
      </c>
      <c r="K38" s="10">
        <f t="shared" si="1"/>
        <v>2157477</v>
      </c>
      <c r="L38" s="37">
        <f t="shared" si="2"/>
        <v>94.1</v>
      </c>
      <c r="M38" s="37">
        <f t="shared" si="2"/>
        <v>30.9</v>
      </c>
      <c r="N38" s="37">
        <f t="shared" si="3"/>
        <v>82.599861713148968</v>
      </c>
      <c r="O38" s="37">
        <v>77.692281795878515</v>
      </c>
      <c r="P38" s="12" t="s">
        <v>51</v>
      </c>
    </row>
    <row r="39" spans="3:17" s="4" customFormat="1" ht="15.95" customHeight="1">
      <c r="C39" s="8">
        <v>32</v>
      </c>
      <c r="D39" s="9" t="s">
        <v>52</v>
      </c>
      <c r="E39" s="10">
        <v>3227155</v>
      </c>
      <c r="F39" s="10">
        <v>1021779</v>
      </c>
      <c r="G39" s="10">
        <f t="shared" si="0"/>
        <v>4248934</v>
      </c>
      <c r="H39" s="11">
        <v>0</v>
      </c>
      <c r="I39" s="10">
        <v>2966413</v>
      </c>
      <c r="J39" s="10">
        <v>176990</v>
      </c>
      <c r="K39" s="10">
        <f t="shared" si="1"/>
        <v>3143403</v>
      </c>
      <c r="L39" s="37">
        <f t="shared" si="2"/>
        <v>91.9</v>
      </c>
      <c r="M39" s="37">
        <f t="shared" si="2"/>
        <v>17.3</v>
      </c>
      <c r="N39" s="37">
        <f t="shared" si="3"/>
        <v>73.980979699849428</v>
      </c>
      <c r="O39" s="37">
        <v>72.75744043739455</v>
      </c>
      <c r="P39" s="12" t="s">
        <v>52</v>
      </c>
      <c r="Q39" s="23"/>
    </row>
    <row r="40" spans="3:17" s="4" customFormat="1" ht="15.95" customHeight="1">
      <c r="C40" s="8">
        <v>33</v>
      </c>
      <c r="D40" s="9" t="s">
        <v>53</v>
      </c>
      <c r="E40" s="10">
        <v>1268068</v>
      </c>
      <c r="F40" s="10">
        <v>368470</v>
      </c>
      <c r="G40" s="10">
        <f t="shared" si="0"/>
        <v>1636538</v>
      </c>
      <c r="H40" s="11">
        <v>0</v>
      </c>
      <c r="I40" s="10">
        <v>1201414</v>
      </c>
      <c r="J40" s="10">
        <v>66255</v>
      </c>
      <c r="K40" s="10">
        <f t="shared" si="1"/>
        <v>1267669</v>
      </c>
      <c r="L40" s="37">
        <f t="shared" si="2"/>
        <v>94.7</v>
      </c>
      <c r="M40" s="37">
        <f t="shared" si="2"/>
        <v>18</v>
      </c>
      <c r="N40" s="37">
        <f t="shared" si="3"/>
        <v>77.460407274380429</v>
      </c>
      <c r="O40" s="37">
        <v>74.921180854112919</v>
      </c>
      <c r="P40" s="12" t="s">
        <v>53</v>
      </c>
    </row>
    <row r="41" spans="3:17" s="4" customFormat="1" ht="15.95" customHeight="1">
      <c r="C41" s="8">
        <v>34</v>
      </c>
      <c r="D41" s="9" t="s">
        <v>54</v>
      </c>
      <c r="E41" s="10">
        <v>1964639</v>
      </c>
      <c r="F41" s="10">
        <v>736518</v>
      </c>
      <c r="G41" s="10">
        <f t="shared" si="0"/>
        <v>2701157</v>
      </c>
      <c r="H41" s="11">
        <v>0</v>
      </c>
      <c r="I41" s="10">
        <v>1774549</v>
      </c>
      <c r="J41" s="10">
        <v>211722</v>
      </c>
      <c r="K41" s="10">
        <f t="shared" si="1"/>
        <v>1986271</v>
      </c>
      <c r="L41" s="37">
        <f t="shared" si="2"/>
        <v>90.3</v>
      </c>
      <c r="M41" s="37">
        <f t="shared" si="2"/>
        <v>28.7</v>
      </c>
      <c r="N41" s="37">
        <f t="shared" si="3"/>
        <v>73.534081876766137</v>
      </c>
      <c r="O41" s="37">
        <v>70.615421608236232</v>
      </c>
      <c r="P41" s="12" t="s">
        <v>54</v>
      </c>
    </row>
    <row r="42" spans="3:17" s="4" customFormat="1" ht="15.95" customHeight="1">
      <c r="C42" s="13">
        <v>35</v>
      </c>
      <c r="D42" s="14" t="s">
        <v>55</v>
      </c>
      <c r="E42" s="15">
        <v>1066226</v>
      </c>
      <c r="F42" s="15">
        <v>154620</v>
      </c>
      <c r="G42" s="15">
        <f t="shared" si="0"/>
        <v>1220846</v>
      </c>
      <c r="H42" s="16">
        <v>0</v>
      </c>
      <c r="I42" s="15">
        <v>1022717</v>
      </c>
      <c r="J42" s="15">
        <v>44735</v>
      </c>
      <c r="K42" s="15">
        <f t="shared" si="1"/>
        <v>1067452</v>
      </c>
      <c r="L42" s="38">
        <f t="shared" si="2"/>
        <v>95.9</v>
      </c>
      <c r="M42" s="38">
        <f t="shared" si="2"/>
        <v>28.9</v>
      </c>
      <c r="N42" s="38">
        <f t="shared" si="3"/>
        <v>87.435434116997556</v>
      </c>
      <c r="O42" s="38">
        <v>86.714571682691073</v>
      </c>
      <c r="P42" s="17" t="s">
        <v>55</v>
      </c>
    </row>
    <row r="43" spans="3:17" s="4" customFormat="1" ht="15.95" customHeight="1">
      <c r="C43" s="8">
        <v>36</v>
      </c>
      <c r="D43" s="9" t="s">
        <v>101</v>
      </c>
      <c r="E43" s="10">
        <v>1323709</v>
      </c>
      <c r="F43" s="10">
        <v>335200</v>
      </c>
      <c r="G43" s="10">
        <f t="shared" si="0"/>
        <v>1658909</v>
      </c>
      <c r="H43" s="11">
        <v>0</v>
      </c>
      <c r="I43" s="10">
        <v>1261264</v>
      </c>
      <c r="J43" s="10">
        <v>84313</v>
      </c>
      <c r="K43" s="10">
        <f t="shared" si="1"/>
        <v>1345577</v>
      </c>
      <c r="L43" s="37">
        <f t="shared" si="2"/>
        <v>95.3</v>
      </c>
      <c r="M43" s="37">
        <f t="shared" si="2"/>
        <v>25.2</v>
      </c>
      <c r="N43" s="37">
        <f t="shared" si="3"/>
        <v>81.112164681727577</v>
      </c>
      <c r="O43" s="37">
        <v>78.166735257414445</v>
      </c>
      <c r="P43" s="12" t="s">
        <v>101</v>
      </c>
    </row>
    <row r="44" spans="3:17" s="4" customFormat="1" ht="15.95" customHeight="1">
      <c r="C44" s="8">
        <v>37</v>
      </c>
      <c r="D44" s="9" t="s">
        <v>56</v>
      </c>
      <c r="E44" s="10">
        <v>1158650</v>
      </c>
      <c r="F44" s="10">
        <v>240972</v>
      </c>
      <c r="G44" s="10">
        <f t="shared" si="0"/>
        <v>1399622</v>
      </c>
      <c r="H44" s="11">
        <v>0</v>
      </c>
      <c r="I44" s="10">
        <v>1085102</v>
      </c>
      <c r="J44" s="10">
        <v>73514</v>
      </c>
      <c r="K44" s="10">
        <f t="shared" si="1"/>
        <v>1158616</v>
      </c>
      <c r="L44" s="37">
        <f t="shared" si="2"/>
        <v>93.7</v>
      </c>
      <c r="M44" s="37">
        <f t="shared" si="2"/>
        <v>30.5</v>
      </c>
      <c r="N44" s="37">
        <f t="shared" si="3"/>
        <v>82.78063648613697</v>
      </c>
      <c r="O44" s="37">
        <v>81.862133980018285</v>
      </c>
      <c r="P44" s="12" t="s">
        <v>56</v>
      </c>
    </row>
    <row r="45" spans="3:17" s="4" customFormat="1" ht="15.95" customHeight="1">
      <c r="C45" s="8">
        <v>38</v>
      </c>
      <c r="D45" s="9" t="s">
        <v>57</v>
      </c>
      <c r="E45" s="10">
        <v>1467336</v>
      </c>
      <c r="F45" s="10">
        <v>755557</v>
      </c>
      <c r="G45" s="10">
        <f t="shared" si="0"/>
        <v>2222893</v>
      </c>
      <c r="H45" s="11">
        <v>0</v>
      </c>
      <c r="I45" s="10">
        <v>1393476</v>
      </c>
      <c r="J45" s="10">
        <v>152831</v>
      </c>
      <c r="K45" s="10">
        <f t="shared" si="1"/>
        <v>1546307</v>
      </c>
      <c r="L45" s="37">
        <f t="shared" si="2"/>
        <v>95</v>
      </c>
      <c r="M45" s="37">
        <f t="shared" si="2"/>
        <v>20.2</v>
      </c>
      <c r="N45" s="37">
        <f t="shared" si="3"/>
        <v>69.562817463548626</v>
      </c>
      <c r="O45" s="37">
        <v>67.165145929482875</v>
      </c>
      <c r="P45" s="12" t="s">
        <v>57</v>
      </c>
    </row>
    <row r="46" spans="3:17" s="4" customFormat="1" ht="15.95" customHeight="1">
      <c r="C46" s="8">
        <v>39</v>
      </c>
      <c r="D46" s="9" t="s">
        <v>58</v>
      </c>
      <c r="E46" s="10">
        <v>2086290</v>
      </c>
      <c r="F46" s="10">
        <v>573863</v>
      </c>
      <c r="G46" s="10">
        <f t="shared" si="0"/>
        <v>2660153</v>
      </c>
      <c r="H46" s="11">
        <v>0</v>
      </c>
      <c r="I46" s="10">
        <v>1886160</v>
      </c>
      <c r="J46" s="10">
        <v>242646</v>
      </c>
      <c r="K46" s="10">
        <f t="shared" si="1"/>
        <v>2128806</v>
      </c>
      <c r="L46" s="37">
        <f t="shared" si="2"/>
        <v>90.4</v>
      </c>
      <c r="M46" s="37">
        <f t="shared" si="2"/>
        <v>42.3</v>
      </c>
      <c r="N46" s="37">
        <f t="shared" si="3"/>
        <v>80.025697770015483</v>
      </c>
      <c r="O46" s="37">
        <v>73.99239805452568</v>
      </c>
      <c r="P46" s="12" t="s">
        <v>58</v>
      </c>
    </row>
    <row r="47" spans="3:17" s="4" customFormat="1" ht="15.95" customHeight="1" thickBot="1">
      <c r="C47" s="8">
        <v>40</v>
      </c>
      <c r="D47" s="9" t="s">
        <v>93</v>
      </c>
      <c r="E47" s="10">
        <v>993135</v>
      </c>
      <c r="F47" s="10">
        <v>128701</v>
      </c>
      <c r="G47" s="10">
        <f t="shared" si="0"/>
        <v>1121836</v>
      </c>
      <c r="H47" s="11">
        <v>0</v>
      </c>
      <c r="I47" s="10">
        <v>956641</v>
      </c>
      <c r="J47" s="10">
        <v>44943</v>
      </c>
      <c r="K47" s="10">
        <f t="shared" si="1"/>
        <v>1001584</v>
      </c>
      <c r="L47" s="37">
        <f t="shared" si="2"/>
        <v>96.3</v>
      </c>
      <c r="M47" s="37">
        <f t="shared" si="2"/>
        <v>34.9</v>
      </c>
      <c r="N47" s="37">
        <f t="shared" si="3"/>
        <v>89.280786139863579</v>
      </c>
      <c r="O47" s="37">
        <v>82.648956122246759</v>
      </c>
      <c r="P47" s="12" t="s">
        <v>93</v>
      </c>
    </row>
    <row r="48" spans="3:17" s="4" customFormat="1" ht="15.95" customHeight="1" thickTop="1" thickBot="1">
      <c r="C48" s="24"/>
      <c r="D48" s="25" t="s">
        <v>59</v>
      </c>
      <c r="E48" s="26">
        <f>SUM(E8:E47)</f>
        <v>140982754</v>
      </c>
      <c r="F48" s="26">
        <f>SUM(F8:F47)</f>
        <v>42939925</v>
      </c>
      <c r="G48" s="26">
        <f>SUM(G8:G47)</f>
        <v>183922679</v>
      </c>
      <c r="H48" s="27">
        <v>0</v>
      </c>
      <c r="I48" s="26">
        <f>SUM(I8:I47)</f>
        <v>129598270</v>
      </c>
      <c r="J48" s="26">
        <f>SUM(J8:J47)</f>
        <v>10883035</v>
      </c>
      <c r="K48" s="26">
        <f>SUM(K8:K47)</f>
        <v>140481305</v>
      </c>
      <c r="L48" s="40">
        <f t="shared" si="2"/>
        <v>91.9</v>
      </c>
      <c r="M48" s="40">
        <f t="shared" si="2"/>
        <v>25.3</v>
      </c>
      <c r="N48" s="40">
        <f t="shared" si="3"/>
        <v>76.380632211213069</v>
      </c>
      <c r="O48" s="40">
        <v>73.475308542502177</v>
      </c>
      <c r="P48" s="28" t="s">
        <v>59</v>
      </c>
    </row>
    <row r="49" spans="3:17" s="4" customFormat="1" ht="15" customHeight="1">
      <c r="C49" s="4" t="s">
        <v>102</v>
      </c>
      <c r="D49" s="29"/>
      <c r="E49" s="30"/>
      <c r="F49" s="30"/>
      <c r="G49" s="30"/>
      <c r="H49" s="30"/>
      <c r="I49" s="30"/>
      <c r="J49" s="30"/>
      <c r="K49" s="30"/>
      <c r="L49" s="41"/>
      <c r="M49" s="41"/>
      <c r="N49" s="41"/>
      <c r="O49" s="41"/>
      <c r="P49" s="29"/>
    </row>
    <row r="50" spans="3:17" s="4" customFormat="1" ht="15" customHeight="1">
      <c r="D50" s="29"/>
      <c r="E50" s="30"/>
      <c r="F50" s="30"/>
      <c r="G50" s="30"/>
      <c r="H50" s="30"/>
      <c r="I50" s="30"/>
      <c r="J50" s="30"/>
      <c r="K50" s="30"/>
      <c r="L50" s="42"/>
      <c r="M50" s="42"/>
      <c r="N50" s="42"/>
      <c r="O50" s="42"/>
      <c r="P50" s="29"/>
    </row>
    <row r="51" spans="3:17" s="4" customFormat="1" ht="63" customHeight="1" thickBot="1">
      <c r="E51" s="29"/>
      <c r="F51" s="30"/>
      <c r="G51" s="30"/>
      <c r="H51" s="30"/>
      <c r="I51" s="30"/>
      <c r="J51" s="30"/>
      <c r="K51" s="30"/>
      <c r="L51" s="31"/>
      <c r="M51" s="31"/>
      <c r="N51" s="31"/>
      <c r="O51" s="43" t="s">
        <v>85</v>
      </c>
      <c r="P51" s="31"/>
      <c r="Q51" s="29"/>
    </row>
    <row r="52" spans="3:17" s="4" customFormat="1" ht="14.25" customHeight="1">
      <c r="C52" s="58" t="s">
        <v>0</v>
      </c>
      <c r="D52" s="59"/>
      <c r="E52" s="64" t="s">
        <v>1</v>
      </c>
      <c r="F52" s="64"/>
      <c r="G52" s="64"/>
      <c r="H52" s="64"/>
      <c r="I52" s="64" t="s">
        <v>2</v>
      </c>
      <c r="J52" s="64"/>
      <c r="K52" s="64"/>
      <c r="L52" s="65" t="s">
        <v>94</v>
      </c>
      <c r="M52" s="66"/>
      <c r="N52" s="66"/>
      <c r="O52" s="66"/>
      <c r="P52" s="51" t="s">
        <v>0</v>
      </c>
    </row>
    <row r="53" spans="3:17" s="4" customFormat="1" ht="12">
      <c r="C53" s="60"/>
      <c r="D53" s="61"/>
      <c r="E53" s="54" t="s">
        <v>4</v>
      </c>
      <c r="F53" s="54" t="s">
        <v>5</v>
      </c>
      <c r="G53" s="54" t="s">
        <v>6</v>
      </c>
      <c r="H53" s="48" t="s">
        <v>7</v>
      </c>
      <c r="I53" s="54" t="s">
        <v>4</v>
      </c>
      <c r="J53" s="54" t="s">
        <v>5</v>
      </c>
      <c r="K53" s="54" t="s">
        <v>6</v>
      </c>
      <c r="L53" s="56" t="s">
        <v>104</v>
      </c>
      <c r="M53" s="57"/>
      <c r="N53" s="57"/>
      <c r="O53" s="50" t="s">
        <v>105</v>
      </c>
      <c r="P53" s="52"/>
    </row>
    <row r="54" spans="3:17" s="4" customFormat="1" ht="12">
      <c r="C54" s="60"/>
      <c r="D54" s="61"/>
      <c r="E54" s="55"/>
      <c r="F54" s="55"/>
      <c r="G54" s="55"/>
      <c r="H54" s="49" t="s">
        <v>8</v>
      </c>
      <c r="I54" s="55"/>
      <c r="J54" s="55"/>
      <c r="K54" s="55"/>
      <c r="L54" s="44" t="s">
        <v>95</v>
      </c>
      <c r="M54" s="44" t="s">
        <v>96</v>
      </c>
      <c r="N54" s="44" t="s">
        <v>97</v>
      </c>
      <c r="O54" s="44" t="s">
        <v>97</v>
      </c>
      <c r="P54" s="52"/>
    </row>
    <row r="55" spans="3:17" s="4" customFormat="1" ht="12.75" thickBot="1">
      <c r="C55" s="62"/>
      <c r="D55" s="63"/>
      <c r="E55" s="6" t="s">
        <v>86</v>
      </c>
      <c r="F55" s="6" t="s">
        <v>87</v>
      </c>
      <c r="G55" s="6" t="s">
        <v>88</v>
      </c>
      <c r="H55" s="6" t="s">
        <v>89</v>
      </c>
      <c r="I55" s="6" t="s">
        <v>90</v>
      </c>
      <c r="J55" s="6" t="s">
        <v>91</v>
      </c>
      <c r="K55" s="6" t="s">
        <v>92</v>
      </c>
      <c r="L55" s="45" t="s">
        <v>98</v>
      </c>
      <c r="M55" s="45" t="s">
        <v>99</v>
      </c>
      <c r="N55" s="45" t="s">
        <v>100</v>
      </c>
      <c r="O55" s="46"/>
      <c r="P55" s="53"/>
    </row>
    <row r="56" spans="3:17" s="4" customFormat="1" ht="15.95" customHeight="1">
      <c r="C56" s="8">
        <v>41</v>
      </c>
      <c r="D56" s="9" t="s">
        <v>60</v>
      </c>
      <c r="E56" s="10">
        <v>820246</v>
      </c>
      <c r="F56" s="10">
        <v>173967</v>
      </c>
      <c r="G56" s="10">
        <f>SUM(E56:F56)</f>
        <v>994213</v>
      </c>
      <c r="H56" s="10">
        <v>0</v>
      </c>
      <c r="I56" s="10">
        <v>769388</v>
      </c>
      <c r="J56" s="10">
        <v>68711</v>
      </c>
      <c r="K56" s="10">
        <f>SUM(I56:J56)</f>
        <v>838099</v>
      </c>
      <c r="L56" s="37">
        <f t="shared" ref="L56:M80" si="4">IF(ISERROR(I56/E56),"-",ROUND(I56/E56*100,1))</f>
        <v>93.8</v>
      </c>
      <c r="M56" s="37">
        <f t="shared" si="4"/>
        <v>39.5</v>
      </c>
      <c r="N56" s="37">
        <f>IF(ISERROR(K56/G56),"-",(K56/G56*100))</f>
        <v>84.297730969118291</v>
      </c>
      <c r="O56" s="37">
        <v>81.346643335812686</v>
      </c>
      <c r="P56" s="12" t="s">
        <v>60</v>
      </c>
    </row>
    <row r="57" spans="3:17" s="4" customFormat="1" ht="15.95" customHeight="1">
      <c r="C57" s="8">
        <v>42</v>
      </c>
      <c r="D57" s="9" t="s">
        <v>61</v>
      </c>
      <c r="E57" s="10">
        <v>877575</v>
      </c>
      <c r="F57" s="10">
        <v>75594</v>
      </c>
      <c r="G57" s="10">
        <f t="shared" ref="G57:G78" si="5">SUM(E57:F57)</f>
        <v>953169</v>
      </c>
      <c r="H57" s="10">
        <v>0</v>
      </c>
      <c r="I57" s="10">
        <v>841661</v>
      </c>
      <c r="J57" s="10">
        <v>31200</v>
      </c>
      <c r="K57" s="10">
        <f t="shared" ref="K57:K78" si="6">SUM(I57:J57)</f>
        <v>872861</v>
      </c>
      <c r="L57" s="37">
        <f t="shared" si="4"/>
        <v>95.9</v>
      </c>
      <c r="M57" s="37">
        <f t="shared" si="4"/>
        <v>41.3</v>
      </c>
      <c r="N57" s="37">
        <f t="shared" ref="N57:N80" si="7">IF(ISERROR(K57/G57),"-",(K57/G57*100))</f>
        <v>91.574631571106494</v>
      </c>
      <c r="O57" s="37">
        <v>89.794079769304659</v>
      </c>
      <c r="P57" s="12" t="s">
        <v>61</v>
      </c>
    </row>
    <row r="58" spans="3:17" s="4" customFormat="1" ht="15.95" customHeight="1">
      <c r="C58" s="8">
        <v>43</v>
      </c>
      <c r="D58" s="9" t="s">
        <v>62</v>
      </c>
      <c r="E58" s="10">
        <v>775192</v>
      </c>
      <c r="F58" s="10">
        <v>218649</v>
      </c>
      <c r="G58" s="10">
        <f t="shared" si="5"/>
        <v>993841</v>
      </c>
      <c r="H58" s="10">
        <v>0</v>
      </c>
      <c r="I58" s="10">
        <v>712306</v>
      </c>
      <c r="J58" s="10">
        <v>47170</v>
      </c>
      <c r="K58" s="10">
        <f t="shared" si="6"/>
        <v>759476</v>
      </c>
      <c r="L58" s="37">
        <f t="shared" si="4"/>
        <v>91.9</v>
      </c>
      <c r="M58" s="37">
        <f t="shared" si="4"/>
        <v>21.6</v>
      </c>
      <c r="N58" s="37">
        <f t="shared" si="7"/>
        <v>76.418260063732518</v>
      </c>
      <c r="O58" s="37">
        <v>73.901465699830936</v>
      </c>
      <c r="P58" s="12" t="s">
        <v>62</v>
      </c>
    </row>
    <row r="59" spans="3:17" s="4" customFormat="1" ht="15.95" customHeight="1">
      <c r="C59" s="8">
        <v>44</v>
      </c>
      <c r="D59" s="9" t="s">
        <v>63</v>
      </c>
      <c r="E59" s="10">
        <v>267660</v>
      </c>
      <c r="F59" s="10">
        <v>43972</v>
      </c>
      <c r="G59" s="10">
        <f t="shared" si="5"/>
        <v>311632</v>
      </c>
      <c r="H59" s="10">
        <v>0</v>
      </c>
      <c r="I59" s="10">
        <v>257187</v>
      </c>
      <c r="J59" s="10">
        <v>11104</v>
      </c>
      <c r="K59" s="10">
        <f t="shared" si="6"/>
        <v>268291</v>
      </c>
      <c r="L59" s="37">
        <f t="shared" si="4"/>
        <v>96.1</v>
      </c>
      <c r="M59" s="37">
        <f t="shared" si="4"/>
        <v>25.3</v>
      </c>
      <c r="N59" s="37">
        <f t="shared" si="7"/>
        <v>86.09224983313652</v>
      </c>
      <c r="O59" s="37">
        <v>85.767113181432947</v>
      </c>
      <c r="P59" s="12" t="s">
        <v>63</v>
      </c>
    </row>
    <row r="60" spans="3:17" s="4" customFormat="1" ht="15.95" customHeight="1">
      <c r="C60" s="13">
        <v>45</v>
      </c>
      <c r="D60" s="14" t="s">
        <v>64</v>
      </c>
      <c r="E60" s="15">
        <v>350628</v>
      </c>
      <c r="F60" s="15">
        <v>56865</v>
      </c>
      <c r="G60" s="15">
        <f t="shared" si="5"/>
        <v>407493</v>
      </c>
      <c r="H60" s="15">
        <v>0</v>
      </c>
      <c r="I60" s="15">
        <v>329962</v>
      </c>
      <c r="J60" s="15">
        <v>13558</v>
      </c>
      <c r="K60" s="15">
        <f t="shared" si="6"/>
        <v>343520</v>
      </c>
      <c r="L60" s="37">
        <f t="shared" si="4"/>
        <v>94.1</v>
      </c>
      <c r="M60" s="37">
        <f t="shared" si="4"/>
        <v>23.8</v>
      </c>
      <c r="N60" s="37">
        <f t="shared" si="7"/>
        <v>84.300834615563943</v>
      </c>
      <c r="O60" s="37">
        <v>83.832053068630884</v>
      </c>
      <c r="P60" s="17" t="s">
        <v>64</v>
      </c>
    </row>
    <row r="61" spans="3:17" s="4" customFormat="1" ht="15.95" customHeight="1">
      <c r="C61" s="8">
        <v>46</v>
      </c>
      <c r="D61" s="9" t="s">
        <v>65</v>
      </c>
      <c r="E61" s="10">
        <v>379468</v>
      </c>
      <c r="F61" s="10">
        <v>57856</v>
      </c>
      <c r="G61" s="10">
        <f t="shared" si="5"/>
        <v>437324</v>
      </c>
      <c r="H61" s="10">
        <v>0</v>
      </c>
      <c r="I61" s="10">
        <v>364021</v>
      </c>
      <c r="J61" s="10">
        <v>20036</v>
      </c>
      <c r="K61" s="10">
        <f t="shared" si="6"/>
        <v>384057</v>
      </c>
      <c r="L61" s="39">
        <f t="shared" si="4"/>
        <v>95.9</v>
      </c>
      <c r="M61" s="39">
        <f t="shared" si="4"/>
        <v>34.6</v>
      </c>
      <c r="N61" s="39">
        <f t="shared" si="7"/>
        <v>87.819785788111332</v>
      </c>
      <c r="O61" s="39">
        <v>86.369557705968575</v>
      </c>
      <c r="P61" s="12" t="s">
        <v>65</v>
      </c>
    </row>
    <row r="62" spans="3:17" s="4" customFormat="1" ht="15.95" customHeight="1">
      <c r="C62" s="8">
        <v>47</v>
      </c>
      <c r="D62" s="9" t="s">
        <v>66</v>
      </c>
      <c r="E62" s="10">
        <v>604540</v>
      </c>
      <c r="F62" s="10">
        <v>113484</v>
      </c>
      <c r="G62" s="10">
        <f t="shared" si="5"/>
        <v>718024</v>
      </c>
      <c r="H62" s="10">
        <v>0</v>
      </c>
      <c r="I62" s="10">
        <v>582174</v>
      </c>
      <c r="J62" s="10">
        <v>33571</v>
      </c>
      <c r="K62" s="10">
        <f t="shared" si="6"/>
        <v>615745</v>
      </c>
      <c r="L62" s="37">
        <f t="shared" si="4"/>
        <v>96.3</v>
      </c>
      <c r="M62" s="37">
        <f t="shared" si="4"/>
        <v>29.6</v>
      </c>
      <c r="N62" s="37">
        <f t="shared" si="7"/>
        <v>85.755490067184382</v>
      </c>
      <c r="O62" s="37">
        <v>80.219335140355795</v>
      </c>
      <c r="P62" s="12" t="s">
        <v>66</v>
      </c>
    </row>
    <row r="63" spans="3:17" s="4" customFormat="1" ht="15.95" customHeight="1">
      <c r="C63" s="8">
        <v>48</v>
      </c>
      <c r="D63" s="9" t="s">
        <v>67</v>
      </c>
      <c r="E63" s="10">
        <v>488883</v>
      </c>
      <c r="F63" s="10">
        <v>92033</v>
      </c>
      <c r="G63" s="10">
        <f t="shared" si="5"/>
        <v>580916</v>
      </c>
      <c r="H63" s="10">
        <v>0</v>
      </c>
      <c r="I63" s="10">
        <v>475070</v>
      </c>
      <c r="J63" s="10">
        <v>22461</v>
      </c>
      <c r="K63" s="10">
        <f t="shared" si="6"/>
        <v>497531</v>
      </c>
      <c r="L63" s="37">
        <f t="shared" si="4"/>
        <v>97.2</v>
      </c>
      <c r="M63" s="37">
        <f t="shared" si="4"/>
        <v>24.4</v>
      </c>
      <c r="N63" s="37">
        <f t="shared" si="7"/>
        <v>85.645945369037861</v>
      </c>
      <c r="O63" s="37">
        <v>83.70579875063153</v>
      </c>
      <c r="P63" s="12" t="s">
        <v>67</v>
      </c>
    </row>
    <row r="64" spans="3:17" s="4" customFormat="1" ht="15.95" customHeight="1">
      <c r="C64" s="8">
        <v>49</v>
      </c>
      <c r="D64" s="9" t="s">
        <v>68</v>
      </c>
      <c r="E64" s="10">
        <v>435612</v>
      </c>
      <c r="F64" s="10">
        <v>41968</v>
      </c>
      <c r="G64" s="10">
        <f t="shared" si="5"/>
        <v>477580</v>
      </c>
      <c r="H64" s="10">
        <v>0</v>
      </c>
      <c r="I64" s="10">
        <v>418201</v>
      </c>
      <c r="J64" s="10">
        <v>11320</v>
      </c>
      <c r="K64" s="10">
        <f t="shared" si="6"/>
        <v>429521</v>
      </c>
      <c r="L64" s="37">
        <f t="shared" si="4"/>
        <v>96</v>
      </c>
      <c r="M64" s="37">
        <f t="shared" si="4"/>
        <v>27</v>
      </c>
      <c r="N64" s="37">
        <f t="shared" si="7"/>
        <v>89.936973910130234</v>
      </c>
      <c r="O64" s="37">
        <v>85.846629518107036</v>
      </c>
      <c r="P64" s="12" t="s">
        <v>68</v>
      </c>
    </row>
    <row r="65" spans="3:16" s="4" customFormat="1" ht="15.95" customHeight="1">
      <c r="C65" s="13">
        <v>50</v>
      </c>
      <c r="D65" s="14" t="s">
        <v>69</v>
      </c>
      <c r="E65" s="15">
        <v>392452</v>
      </c>
      <c r="F65" s="15">
        <v>79140</v>
      </c>
      <c r="G65" s="15">
        <f t="shared" si="5"/>
        <v>471592</v>
      </c>
      <c r="H65" s="15">
        <v>0</v>
      </c>
      <c r="I65" s="15">
        <v>377435</v>
      </c>
      <c r="J65" s="15">
        <v>22497</v>
      </c>
      <c r="K65" s="15">
        <f t="shared" si="6"/>
        <v>399932</v>
      </c>
      <c r="L65" s="37">
        <f t="shared" si="4"/>
        <v>96.2</v>
      </c>
      <c r="M65" s="37">
        <f t="shared" si="4"/>
        <v>28.4</v>
      </c>
      <c r="N65" s="37">
        <f t="shared" si="7"/>
        <v>84.804661656686292</v>
      </c>
      <c r="O65" s="37">
        <v>83.244370700248112</v>
      </c>
      <c r="P65" s="17" t="s">
        <v>69</v>
      </c>
    </row>
    <row r="66" spans="3:16" s="4" customFormat="1" ht="15.95" customHeight="1">
      <c r="C66" s="8">
        <v>51</v>
      </c>
      <c r="D66" s="9" t="s">
        <v>70</v>
      </c>
      <c r="E66" s="10">
        <v>262600</v>
      </c>
      <c r="F66" s="10">
        <v>11330</v>
      </c>
      <c r="G66" s="10">
        <f t="shared" si="5"/>
        <v>273930</v>
      </c>
      <c r="H66" s="10">
        <v>0</v>
      </c>
      <c r="I66" s="10">
        <v>257942</v>
      </c>
      <c r="J66" s="10">
        <v>4781</v>
      </c>
      <c r="K66" s="10">
        <f t="shared" si="6"/>
        <v>262723</v>
      </c>
      <c r="L66" s="39">
        <f t="shared" si="4"/>
        <v>98.2</v>
      </c>
      <c r="M66" s="39">
        <f t="shared" si="4"/>
        <v>42.2</v>
      </c>
      <c r="N66" s="39">
        <f t="shared" si="7"/>
        <v>95.90880881977148</v>
      </c>
      <c r="O66" s="39">
        <v>94.705460090881303</v>
      </c>
      <c r="P66" s="12" t="s">
        <v>70</v>
      </c>
    </row>
    <row r="67" spans="3:16" s="4" customFormat="1" ht="15.95" customHeight="1">
      <c r="C67" s="8">
        <v>52</v>
      </c>
      <c r="D67" s="9" t="s">
        <v>71</v>
      </c>
      <c r="E67" s="10">
        <v>156854</v>
      </c>
      <c r="F67" s="10">
        <v>42926</v>
      </c>
      <c r="G67" s="10">
        <f t="shared" si="5"/>
        <v>199780</v>
      </c>
      <c r="H67" s="10">
        <v>0</v>
      </c>
      <c r="I67" s="10">
        <v>152368</v>
      </c>
      <c r="J67" s="10">
        <v>6953</v>
      </c>
      <c r="K67" s="10">
        <f t="shared" si="6"/>
        <v>159321</v>
      </c>
      <c r="L67" s="37">
        <f t="shared" si="4"/>
        <v>97.1</v>
      </c>
      <c r="M67" s="37">
        <f t="shared" si="4"/>
        <v>16.2</v>
      </c>
      <c r="N67" s="37">
        <f t="shared" si="7"/>
        <v>79.748223045349889</v>
      </c>
      <c r="O67" s="37">
        <v>79.225341972642198</v>
      </c>
      <c r="P67" s="12" t="s">
        <v>71</v>
      </c>
    </row>
    <row r="68" spans="3:16" s="4" customFormat="1" ht="15.95" customHeight="1">
      <c r="C68" s="8">
        <v>53</v>
      </c>
      <c r="D68" s="9" t="s">
        <v>72</v>
      </c>
      <c r="E68" s="10">
        <v>176082</v>
      </c>
      <c r="F68" s="10">
        <v>34271</v>
      </c>
      <c r="G68" s="10">
        <f t="shared" si="5"/>
        <v>210353</v>
      </c>
      <c r="H68" s="10">
        <v>0</v>
      </c>
      <c r="I68" s="10">
        <v>169874</v>
      </c>
      <c r="J68" s="10">
        <v>7136</v>
      </c>
      <c r="K68" s="10">
        <f t="shared" si="6"/>
        <v>177010</v>
      </c>
      <c r="L68" s="37">
        <f t="shared" si="4"/>
        <v>96.5</v>
      </c>
      <c r="M68" s="37">
        <f t="shared" si="4"/>
        <v>20.8</v>
      </c>
      <c r="N68" s="37">
        <f t="shared" si="7"/>
        <v>84.1490256853955</v>
      </c>
      <c r="O68" s="37">
        <v>82.64437717934328</v>
      </c>
      <c r="P68" s="12" t="s">
        <v>72</v>
      </c>
    </row>
    <row r="69" spans="3:16" s="4" customFormat="1" ht="15.95" customHeight="1">
      <c r="C69" s="8">
        <v>54</v>
      </c>
      <c r="D69" s="9" t="s">
        <v>73</v>
      </c>
      <c r="E69" s="10">
        <v>130934</v>
      </c>
      <c r="F69" s="10">
        <v>26716</v>
      </c>
      <c r="G69" s="10">
        <f t="shared" si="5"/>
        <v>157650</v>
      </c>
      <c r="H69" s="10">
        <v>0</v>
      </c>
      <c r="I69" s="10">
        <v>126489</v>
      </c>
      <c r="J69" s="10">
        <v>4778</v>
      </c>
      <c r="K69" s="10">
        <f t="shared" si="6"/>
        <v>131267</v>
      </c>
      <c r="L69" s="37">
        <f t="shared" si="4"/>
        <v>96.6</v>
      </c>
      <c r="M69" s="37">
        <f t="shared" si="4"/>
        <v>17.899999999999999</v>
      </c>
      <c r="N69" s="37">
        <f t="shared" si="7"/>
        <v>83.264827148747216</v>
      </c>
      <c r="O69" s="37">
        <v>83.555114080301379</v>
      </c>
      <c r="P69" s="12" t="s">
        <v>73</v>
      </c>
    </row>
    <row r="70" spans="3:16" s="4" customFormat="1" ht="15.95" customHeight="1">
      <c r="C70" s="13">
        <v>55</v>
      </c>
      <c r="D70" s="14" t="s">
        <v>74</v>
      </c>
      <c r="E70" s="15">
        <v>225476</v>
      </c>
      <c r="F70" s="15">
        <v>22857</v>
      </c>
      <c r="G70" s="15">
        <f t="shared" si="5"/>
        <v>248333</v>
      </c>
      <c r="H70" s="15">
        <v>0</v>
      </c>
      <c r="I70" s="15">
        <v>219645</v>
      </c>
      <c r="J70" s="15">
        <v>6338</v>
      </c>
      <c r="K70" s="15">
        <f t="shared" si="6"/>
        <v>225983</v>
      </c>
      <c r="L70" s="37">
        <f t="shared" si="4"/>
        <v>97.4</v>
      </c>
      <c r="M70" s="37">
        <f t="shared" si="4"/>
        <v>27.7</v>
      </c>
      <c r="N70" s="37">
        <f t="shared" si="7"/>
        <v>90.999987919446866</v>
      </c>
      <c r="O70" s="37">
        <v>88.328554947628135</v>
      </c>
      <c r="P70" s="17" t="s">
        <v>74</v>
      </c>
    </row>
    <row r="71" spans="3:16" s="4" customFormat="1" ht="15.95" customHeight="1">
      <c r="C71" s="8">
        <v>56</v>
      </c>
      <c r="D71" s="9" t="s">
        <v>75</v>
      </c>
      <c r="E71" s="10">
        <v>54518</v>
      </c>
      <c r="F71" s="10">
        <v>229</v>
      </c>
      <c r="G71" s="10">
        <f t="shared" si="5"/>
        <v>54747</v>
      </c>
      <c r="H71" s="10">
        <v>0</v>
      </c>
      <c r="I71" s="10">
        <v>54441</v>
      </c>
      <c r="J71" s="10">
        <v>206</v>
      </c>
      <c r="K71" s="10">
        <f t="shared" si="6"/>
        <v>54647</v>
      </c>
      <c r="L71" s="39">
        <f t="shared" si="4"/>
        <v>99.9</v>
      </c>
      <c r="M71" s="39">
        <f t="shared" si="4"/>
        <v>90</v>
      </c>
      <c r="N71" s="39">
        <f t="shared" si="7"/>
        <v>99.817341589493495</v>
      </c>
      <c r="O71" s="39">
        <v>99.232665589133234</v>
      </c>
      <c r="P71" s="12" t="s">
        <v>75</v>
      </c>
    </row>
    <row r="72" spans="3:16" s="4" customFormat="1" ht="15.95" customHeight="1">
      <c r="C72" s="8">
        <v>57</v>
      </c>
      <c r="D72" s="9" t="s">
        <v>76</v>
      </c>
      <c r="E72" s="10">
        <v>230616</v>
      </c>
      <c r="F72" s="10">
        <v>18714</v>
      </c>
      <c r="G72" s="10">
        <f t="shared" si="5"/>
        <v>249330</v>
      </c>
      <c r="H72" s="10">
        <v>0</v>
      </c>
      <c r="I72" s="10">
        <v>224723</v>
      </c>
      <c r="J72" s="10">
        <v>6227</v>
      </c>
      <c r="K72" s="10">
        <f t="shared" si="6"/>
        <v>230950</v>
      </c>
      <c r="L72" s="37">
        <f t="shared" si="4"/>
        <v>97.4</v>
      </c>
      <c r="M72" s="37">
        <f t="shared" si="4"/>
        <v>33.299999999999997</v>
      </c>
      <c r="N72" s="37">
        <f t="shared" si="7"/>
        <v>92.628243693097502</v>
      </c>
      <c r="O72" s="37">
        <v>92.102099616495806</v>
      </c>
      <c r="P72" s="12" t="s">
        <v>76</v>
      </c>
    </row>
    <row r="73" spans="3:16" s="4" customFormat="1" ht="15.95" customHeight="1">
      <c r="C73" s="8">
        <v>58</v>
      </c>
      <c r="D73" s="9" t="s">
        <v>77</v>
      </c>
      <c r="E73" s="10">
        <v>247267</v>
      </c>
      <c r="F73" s="10">
        <v>42670</v>
      </c>
      <c r="G73" s="10">
        <f t="shared" si="5"/>
        <v>289937</v>
      </c>
      <c r="H73" s="10">
        <v>0</v>
      </c>
      <c r="I73" s="10">
        <v>232837</v>
      </c>
      <c r="J73" s="10">
        <v>10165</v>
      </c>
      <c r="K73" s="10">
        <f t="shared" si="6"/>
        <v>243002</v>
      </c>
      <c r="L73" s="37">
        <f t="shared" si="4"/>
        <v>94.2</v>
      </c>
      <c r="M73" s="37">
        <f t="shared" si="4"/>
        <v>23.8</v>
      </c>
      <c r="N73" s="37">
        <f t="shared" si="7"/>
        <v>83.812000538047926</v>
      </c>
      <c r="O73" s="37">
        <v>83.568490840209662</v>
      </c>
      <c r="P73" s="12" t="s">
        <v>77</v>
      </c>
    </row>
    <row r="74" spans="3:16" s="4" customFormat="1" ht="15.95" customHeight="1">
      <c r="C74" s="8">
        <v>59</v>
      </c>
      <c r="D74" s="9" t="s">
        <v>78</v>
      </c>
      <c r="E74" s="10">
        <v>593222</v>
      </c>
      <c r="F74" s="10">
        <v>93606</v>
      </c>
      <c r="G74" s="10">
        <f t="shared" si="5"/>
        <v>686828</v>
      </c>
      <c r="H74" s="10">
        <v>0</v>
      </c>
      <c r="I74" s="10">
        <v>564464</v>
      </c>
      <c r="J74" s="10">
        <v>29888</v>
      </c>
      <c r="K74" s="10">
        <f t="shared" si="6"/>
        <v>594352</v>
      </c>
      <c r="L74" s="37">
        <f t="shared" si="4"/>
        <v>95.2</v>
      </c>
      <c r="M74" s="37">
        <f t="shared" si="4"/>
        <v>31.9</v>
      </c>
      <c r="N74" s="37">
        <f t="shared" si="7"/>
        <v>86.535784796193511</v>
      </c>
      <c r="O74" s="37">
        <v>85.136582972110901</v>
      </c>
      <c r="P74" s="12" t="s">
        <v>78</v>
      </c>
    </row>
    <row r="75" spans="3:16" s="4" customFormat="1" ht="15.95" customHeight="1">
      <c r="C75" s="13">
        <v>60</v>
      </c>
      <c r="D75" s="14" t="s">
        <v>79</v>
      </c>
      <c r="E75" s="15">
        <v>605294</v>
      </c>
      <c r="F75" s="15">
        <v>127902</v>
      </c>
      <c r="G75" s="15">
        <f t="shared" si="5"/>
        <v>733196</v>
      </c>
      <c r="H75" s="15">
        <v>0</v>
      </c>
      <c r="I75" s="15">
        <v>571989</v>
      </c>
      <c r="J75" s="15">
        <v>32236</v>
      </c>
      <c r="K75" s="15">
        <f t="shared" si="6"/>
        <v>604225</v>
      </c>
      <c r="L75" s="37">
        <f t="shared" si="4"/>
        <v>94.5</v>
      </c>
      <c r="M75" s="37">
        <f t="shared" si="4"/>
        <v>25.2</v>
      </c>
      <c r="N75" s="37">
        <f t="shared" si="7"/>
        <v>82.409751280694394</v>
      </c>
      <c r="O75" s="37">
        <v>81.420819778789848</v>
      </c>
      <c r="P75" s="17" t="s">
        <v>79</v>
      </c>
    </row>
    <row r="76" spans="3:16" s="4" customFormat="1" ht="15.95" customHeight="1">
      <c r="C76" s="8">
        <v>61</v>
      </c>
      <c r="D76" s="9" t="s">
        <v>80</v>
      </c>
      <c r="E76" s="10">
        <v>708423</v>
      </c>
      <c r="F76" s="10">
        <v>105887</v>
      </c>
      <c r="G76" s="10">
        <f t="shared" si="5"/>
        <v>814310</v>
      </c>
      <c r="H76" s="10">
        <v>0</v>
      </c>
      <c r="I76" s="10">
        <v>674214</v>
      </c>
      <c r="J76" s="10">
        <v>34233</v>
      </c>
      <c r="K76" s="10">
        <f t="shared" si="6"/>
        <v>708447</v>
      </c>
      <c r="L76" s="39">
        <f t="shared" si="4"/>
        <v>95.2</v>
      </c>
      <c r="M76" s="39">
        <f t="shared" si="4"/>
        <v>32.299999999999997</v>
      </c>
      <c r="N76" s="39">
        <f t="shared" si="7"/>
        <v>86.99966843094154</v>
      </c>
      <c r="O76" s="39">
        <v>85.215360487868836</v>
      </c>
      <c r="P76" s="12" t="s">
        <v>80</v>
      </c>
    </row>
    <row r="77" spans="3:16" s="4" customFormat="1" ht="15.95" customHeight="1">
      <c r="C77" s="8">
        <v>62</v>
      </c>
      <c r="D77" s="9" t="s">
        <v>81</v>
      </c>
      <c r="E77" s="10">
        <v>895915</v>
      </c>
      <c r="F77" s="10">
        <v>140646</v>
      </c>
      <c r="G77" s="10">
        <f t="shared" si="5"/>
        <v>1036561</v>
      </c>
      <c r="H77" s="10">
        <v>0</v>
      </c>
      <c r="I77" s="10">
        <v>850681</v>
      </c>
      <c r="J77" s="10">
        <v>38612</v>
      </c>
      <c r="K77" s="10">
        <f t="shared" si="6"/>
        <v>889293</v>
      </c>
      <c r="L77" s="37">
        <f t="shared" si="4"/>
        <v>95</v>
      </c>
      <c r="M77" s="37">
        <f t="shared" si="4"/>
        <v>27.5</v>
      </c>
      <c r="N77" s="37">
        <f t="shared" si="7"/>
        <v>85.792635455125165</v>
      </c>
      <c r="O77" s="37">
        <v>85.704640441014732</v>
      </c>
      <c r="P77" s="12" t="s">
        <v>81</v>
      </c>
    </row>
    <row r="78" spans="3:16" s="4" customFormat="1" ht="15.95" customHeight="1" thickBot="1">
      <c r="C78" s="8">
        <v>63</v>
      </c>
      <c r="D78" s="9" t="s">
        <v>82</v>
      </c>
      <c r="E78" s="10">
        <v>695045</v>
      </c>
      <c r="F78" s="10">
        <v>204940</v>
      </c>
      <c r="G78" s="10">
        <f t="shared" si="5"/>
        <v>899985</v>
      </c>
      <c r="H78" s="10">
        <v>0</v>
      </c>
      <c r="I78" s="10">
        <v>662742</v>
      </c>
      <c r="J78" s="10">
        <v>46823</v>
      </c>
      <c r="K78" s="10">
        <f t="shared" si="6"/>
        <v>709565</v>
      </c>
      <c r="L78" s="37">
        <f t="shared" si="4"/>
        <v>95.4</v>
      </c>
      <c r="M78" s="37">
        <f t="shared" si="4"/>
        <v>22.8</v>
      </c>
      <c r="N78" s="37">
        <f t="shared" si="7"/>
        <v>78.841869586715333</v>
      </c>
      <c r="O78" s="37">
        <v>73.843189762472278</v>
      </c>
      <c r="P78" s="12" t="s">
        <v>82</v>
      </c>
    </row>
    <row r="79" spans="3:16" s="4" customFormat="1" ht="15.95" customHeight="1" thickTop="1" thickBot="1">
      <c r="C79" s="32"/>
      <c r="D79" s="33" t="s">
        <v>83</v>
      </c>
      <c r="E79" s="34">
        <f t="shared" ref="E79:J79" si="8">SUM(E56:E78)</f>
        <v>10374502</v>
      </c>
      <c r="F79" s="34">
        <f t="shared" si="8"/>
        <v>1826222</v>
      </c>
      <c r="G79" s="34">
        <f>SUM(G56:G78)</f>
        <v>12200724</v>
      </c>
      <c r="H79" s="34">
        <v>0</v>
      </c>
      <c r="I79" s="34">
        <f t="shared" si="8"/>
        <v>9889814</v>
      </c>
      <c r="J79" s="34">
        <f t="shared" si="8"/>
        <v>510004</v>
      </c>
      <c r="K79" s="34">
        <f>SUM(K56:K78)</f>
        <v>10399818</v>
      </c>
      <c r="L79" s="47">
        <f t="shared" si="4"/>
        <v>95.3</v>
      </c>
      <c r="M79" s="47">
        <f t="shared" si="4"/>
        <v>27.9</v>
      </c>
      <c r="N79" s="47">
        <f t="shared" si="7"/>
        <v>85.239351369640019</v>
      </c>
      <c r="O79" s="47">
        <v>83.188054687573015</v>
      </c>
      <c r="P79" s="35" t="s">
        <v>83</v>
      </c>
    </row>
    <row r="80" spans="3:16" s="4" customFormat="1" ht="15.95" customHeight="1" thickTop="1" thickBot="1">
      <c r="C80" s="24"/>
      <c r="D80" s="25" t="s">
        <v>84</v>
      </c>
      <c r="E80" s="26">
        <f>E48+E79</f>
        <v>151357256</v>
      </c>
      <c r="F80" s="26">
        <f>F48+F79</f>
        <v>44766147</v>
      </c>
      <c r="G80" s="26">
        <f>G48+G79</f>
        <v>196123403</v>
      </c>
      <c r="H80" s="26">
        <v>0</v>
      </c>
      <c r="I80" s="26">
        <f>I48+I79</f>
        <v>139488084</v>
      </c>
      <c r="J80" s="26">
        <f>J48+J79</f>
        <v>11393039</v>
      </c>
      <c r="K80" s="26">
        <f>K48+K79</f>
        <v>150881123</v>
      </c>
      <c r="L80" s="40">
        <f t="shared" si="4"/>
        <v>92.2</v>
      </c>
      <c r="M80" s="40">
        <f t="shared" si="4"/>
        <v>25.5</v>
      </c>
      <c r="N80" s="40">
        <f t="shared" si="7"/>
        <v>76.931728030438066</v>
      </c>
      <c r="O80" s="40">
        <v>74.074534201828428</v>
      </c>
      <c r="P80" s="28" t="s">
        <v>84</v>
      </c>
    </row>
    <row r="81" spans="3:3">
      <c r="C81" s="4" t="s">
        <v>102</v>
      </c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8740157480314965" right="0.59055118110236227" top="0.59055118110236227" bottom="0.6692913385826772" header="0.51181102362204722" footer="0.51181102362204722"/>
  <pageSetup paperSize="9" firstPageNumber="106" fitToWidth="0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49" max="15" man="1"/>
  </rowBreaks>
  <colBreaks count="1" manualBreakCount="1">
    <brk id="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第24表　国民健康保険税（令和元年度）</vt:lpstr>
      <vt:lpstr>'第24表　国民健康保険税（令和元年度）'!Print_Area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2019-03-14T08:45:55Z</cp:lastPrinted>
  <dcterms:created xsi:type="dcterms:W3CDTF">2010-03-17T01:58:48Z</dcterms:created>
  <dcterms:modified xsi:type="dcterms:W3CDTF">2021-03-23T12:23:24Z</dcterms:modified>
</cp:coreProperties>
</file>