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A9A89904-D230-416C-A0E8-2102EC347A4B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3表　固定資産税（令和元年度）" sheetId="1" r:id="rId1"/>
  </sheets>
  <definedNames>
    <definedName name="_xlnm.Print_Area" localSheetId="0">'第23表　固定資産税（令和元年度）'!$A$1:$P$81</definedName>
  </definedNames>
  <calcPr calcId="191029"/>
</workbook>
</file>

<file path=xl/calcChain.xml><?xml version="1.0" encoding="utf-8"?>
<calcChain xmlns="http://schemas.openxmlformats.org/spreadsheetml/2006/main">
  <c r="K80" i="1" l="1"/>
  <c r="K79" i="1"/>
  <c r="G80" i="1"/>
  <c r="G79" i="1"/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K56" i="1"/>
  <c r="G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K8" i="1"/>
  <c r="G8" i="1"/>
  <c r="L8" i="1"/>
  <c r="M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E48" i="1"/>
  <c r="F48" i="1"/>
  <c r="I48" i="1"/>
  <c r="J48" i="1"/>
  <c r="J79" i="1"/>
  <c r="I79" i="1"/>
  <c r="F79" i="1"/>
  <c r="E79" i="1"/>
  <c r="K48" i="1" l="1"/>
  <c r="G4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8" i="1"/>
  <c r="N78" i="1"/>
  <c r="N76" i="1"/>
  <c r="N74" i="1"/>
  <c r="N72" i="1"/>
  <c r="N70" i="1"/>
  <c r="N68" i="1"/>
  <c r="N66" i="1"/>
  <c r="N64" i="1"/>
  <c r="N62" i="1"/>
  <c r="N60" i="1"/>
  <c r="N58" i="1"/>
  <c r="N8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J80" i="1"/>
  <c r="E80" i="1"/>
  <c r="F80" i="1"/>
  <c r="M79" i="1"/>
  <c r="L79" i="1"/>
  <c r="L48" i="1"/>
  <c r="I80" i="1"/>
  <c r="M48" i="1"/>
  <c r="L80" i="1"/>
  <c r="N79" i="1" l="1"/>
  <c r="M80" i="1"/>
  <c r="N80" i="1" l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<sst xmlns="http://schemas.openxmlformats.org/spreadsheetml/2006/main" count="195" uniqueCount="106">
  <si>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</si>
  <si>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</si>
  <si>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</si>
  <si>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</si>
  <si>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</si>
  <si>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</si>
  <si>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</si>
  <si>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</si>
  <si>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</si>
  <si>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</si>
  <si>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</si>
  <si>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</si>
  <si>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</si>
  <si>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</si>
  <si>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</si>
  <si>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</si>
  <si>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</si>
  <si>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</si>
  <si>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</si>
  <si>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</si>
  <si>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</si>
  <si>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</si>
  <si>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</si>
  <si>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</si>
  <si>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</si>
  <si>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</si>
  <si>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</si>
  <si>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</si>
  <si>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</si>
  <si>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</si>
  <si>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</si>
  <si>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</si>
  <si>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</si>
  <si>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</si>
  <si>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</si>
  <si>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</si>
  <si>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</si>
  <si>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</si>
  <si>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</si>
  <si>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</si>
  <si>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</si>
  <si>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</si>
  <si>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</si>
  <si>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</si>
  <si>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</si>
  <si>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</si>
  <si>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</si>
  <si>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</si>
  <si>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</si>
  <si>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</si>
  <si>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</si>
  <si>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</si>
  <si>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</si>
  <si>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</si>
  <si>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</si>
  <si>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</si>
  <si>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</si>
  <si>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</si>
  <si>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</si>
  <si>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</si>
  <si>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</si>
  <si>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</si>
  <si>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</si>
  <si>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</si>
  <si>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</si>
  <si>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</si>
  <si>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</si>
  <si>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</si>
  <si>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</si>
  <si>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</si>
  <si>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</si>
  <si>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</si>
  <si>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</si>
  <si>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</si>
  <si>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</si>
  <si>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</si>
  <si>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</si>
  <si>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</si>
  <si>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</si>
  <si>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</si>
  <si>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</si>
  <si>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</si>
  <si>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</si>
  <si>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</si>
  <si>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</si>
  <si>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</si>
  <si>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</si>
  <si>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</si>
  <si>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</si>
  <si>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</si>
  <si>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</si>
  <si>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</si>
  <si>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</si>
  <si>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</si>
  <si>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</si>
  <si>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</si>
  <si>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</si>
  <si>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</si>
  <si>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</si>
  <si>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</si>
  <si>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</si>
  <si>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</si>
  <si>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</si>
  <si>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第23表　固定資産税（令和元年度）</t>
    <rPh sb="0" eb="1">
      <t>ダイ</t>
    </rPh>
    <rPh sb="3" eb="4">
      <t>ヒョウ</t>
    </rPh>
    <rPh sb="5" eb="7">
      <t>コテイ</t>
    </rPh>
    <rPh sb="7" eb="10">
      <t>シサンゼイ</t>
    </rPh>
    <rPh sb="11" eb="13">
      <t>レイワ</t>
    </rPh>
    <rPh sb="13" eb="14">
      <t>ガン</t>
    </rPh>
    <rPh sb="14" eb="16">
      <t>ネンド</t>
    </rPh>
    <phoneticPr fontId="2"/>
  </si>
  <si>
    <t>元　年　度</t>
    <rPh sb="0" eb="1">
      <t>モト</t>
    </rPh>
    <rPh sb="2" eb="3">
      <t>トシ</t>
    </rPh>
    <rPh sb="4" eb="5">
      <t>ド</t>
    </rPh>
    <phoneticPr fontId="3"/>
  </si>
  <si>
    <t>３０年度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</si>
</sst>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1" applyNumberFormat="1" applyFont="1" applyAlignment="1"/>
    <xf numFmtId="178" fontId="8" fillId="0" borderId="20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81"/>
  <sheetViews>
    <sheetView tabSelected="1" view="pageBreakPreview" zoomScale="90" zoomScaleNormal="100" zoomScaleSheetLayoutView="90" workbookViewId="0">
      <selection activeCell="B2" sqref="B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103</v>
      </c>
      <c r="D2" s="2"/>
      <c r="E2" s="2"/>
      <c r="F2" s="2"/>
      <c r="G2" s="2"/>
      <c r="H2" s="2"/>
    </row>
    <row r="3" spans="3:16" s="4" customFormat="1" ht="21" customHeight="1" thickBot="1">
      <c r="O3" s="4" t="s">
        <v>92</v>
      </c>
    </row>
    <row r="4" spans="3:16" s="4" customFormat="1" ht="14.25" customHeight="1">
      <c r="C4" s="55" t="s">
        <v>0</v>
      </c>
      <c r="D4" s="56"/>
      <c r="E4" s="61" t="s">
        <v>1</v>
      </c>
      <c r="F4" s="61"/>
      <c r="G4" s="61"/>
      <c r="H4" s="61"/>
      <c r="I4" s="62" t="s">
        <v>2</v>
      </c>
      <c r="J4" s="63"/>
      <c r="K4" s="64"/>
      <c r="L4" s="65" t="s">
        <v>3</v>
      </c>
      <c r="M4" s="66"/>
      <c r="N4" s="66"/>
      <c r="O4" s="66"/>
      <c r="P4" s="48" t="s">
        <v>0</v>
      </c>
    </row>
    <row r="5" spans="3:16" s="4" customFormat="1" ht="12">
      <c r="C5" s="57"/>
      <c r="D5" s="58"/>
      <c r="E5" s="51" t="s">
        <v>4</v>
      </c>
      <c r="F5" s="51" t="s">
        <v>5</v>
      </c>
      <c r="G5" s="51" t="s">
        <v>6</v>
      </c>
      <c r="H5" s="45" t="s">
        <v>7</v>
      </c>
      <c r="I5" s="51" t="s">
        <v>4</v>
      </c>
      <c r="J5" s="51" t="s">
        <v>5</v>
      </c>
      <c r="K5" s="51" t="s">
        <v>6</v>
      </c>
      <c r="L5" s="53" t="s">
        <v>104</v>
      </c>
      <c r="M5" s="54"/>
      <c r="N5" s="54"/>
      <c r="O5" s="47" t="s">
        <v>105</v>
      </c>
      <c r="P5" s="49"/>
    </row>
    <row r="6" spans="3:16" s="4" customFormat="1" ht="12">
      <c r="C6" s="57"/>
      <c r="D6" s="58"/>
      <c r="E6" s="52"/>
      <c r="F6" s="52"/>
      <c r="G6" s="52"/>
      <c r="H6" s="46" t="s">
        <v>8</v>
      </c>
      <c r="I6" s="52"/>
      <c r="J6" s="52"/>
      <c r="K6" s="52"/>
      <c r="L6" s="5" t="s">
        <v>9</v>
      </c>
      <c r="M6" s="5" t="s">
        <v>10</v>
      </c>
      <c r="N6" s="5" t="s">
        <v>6</v>
      </c>
      <c r="O6" s="5" t="s">
        <v>6</v>
      </c>
      <c r="P6" s="49"/>
    </row>
    <row r="7" spans="3:16" s="4" customFormat="1" ht="12.75" thickBot="1">
      <c r="C7" s="59"/>
      <c r="D7" s="60"/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7"/>
      <c r="P7" s="50"/>
    </row>
    <row r="8" spans="3:16" s="4" customFormat="1" ht="15.95" customHeight="1">
      <c r="C8" s="8">
        <v>1</v>
      </c>
      <c r="D8" s="9" t="s">
        <v>21</v>
      </c>
      <c r="E8" s="10">
        <v>86744314</v>
      </c>
      <c r="F8" s="10">
        <v>984753</v>
      </c>
      <c r="G8" s="10">
        <f>SUM(E8:F8)</f>
        <v>87729067</v>
      </c>
      <c r="H8" s="10">
        <v>0</v>
      </c>
      <c r="I8" s="10">
        <v>86260854</v>
      </c>
      <c r="J8" s="10">
        <v>418661</v>
      </c>
      <c r="K8" s="10">
        <f>SUM(I8:J8)</f>
        <v>86679515</v>
      </c>
      <c r="L8" s="38">
        <f>IF(ISERROR(I8/E8),"-",ROUND(I8/E8*100,1))</f>
        <v>99.4</v>
      </c>
      <c r="M8" s="38">
        <f>IF(ISERROR(J8/F8),"-",ROUND(J8/F8*100,1))</f>
        <v>42.5</v>
      </c>
      <c r="N8" s="38">
        <f>IF(ISERROR(K8/G8),"-",(K8/G8*100))</f>
        <v>98.803643950755799</v>
      </c>
      <c r="O8" s="39">
        <v>98.759712113875224</v>
      </c>
      <c r="P8" s="11" t="s">
        <v>21</v>
      </c>
    </row>
    <row r="9" spans="3:16" s="4" customFormat="1" ht="15.95" customHeight="1">
      <c r="C9" s="8">
        <v>2</v>
      </c>
      <c r="D9" s="9" t="s">
        <v>22</v>
      </c>
      <c r="E9" s="10">
        <v>22934453</v>
      </c>
      <c r="F9" s="10">
        <v>630733</v>
      </c>
      <c r="G9" s="10">
        <f t="shared" ref="G9:G47" si="0">SUM(E9:F9)</f>
        <v>23565186</v>
      </c>
      <c r="H9" s="10">
        <v>0</v>
      </c>
      <c r="I9" s="10">
        <v>22709005</v>
      </c>
      <c r="J9" s="10">
        <v>171678</v>
      </c>
      <c r="K9" s="10">
        <f t="shared" ref="K9:K47" si="1">SUM(I9:J9)</f>
        <v>22880683</v>
      </c>
      <c r="L9" s="39">
        <f t="shared" ref="L9:M48" si="2">IF(ISERROR(I9/E9),"-",ROUND(I9/E9*100,1))</f>
        <v>99</v>
      </c>
      <c r="M9" s="39">
        <f t="shared" si="2"/>
        <v>27.2</v>
      </c>
      <c r="N9" s="39">
        <f t="shared" ref="N9:N48" si="3">IF(ISERROR(K9/G9),"-",(K9/G9*100))</f>
        <v>97.095278602935707</v>
      </c>
      <c r="O9" s="39">
        <v>97.139208161612032</v>
      </c>
      <c r="P9" s="11" t="s">
        <v>22</v>
      </c>
    </row>
    <row r="10" spans="3:16" s="4" customFormat="1" ht="15.95" customHeight="1">
      <c r="C10" s="8">
        <v>3</v>
      </c>
      <c r="D10" s="9" t="s">
        <v>23</v>
      </c>
      <c r="E10" s="10">
        <v>12902807</v>
      </c>
      <c r="F10" s="10">
        <v>363166</v>
      </c>
      <c r="G10" s="10">
        <f t="shared" si="0"/>
        <v>13265973</v>
      </c>
      <c r="H10" s="10">
        <v>0</v>
      </c>
      <c r="I10" s="10">
        <v>12761773</v>
      </c>
      <c r="J10" s="10">
        <v>147217</v>
      </c>
      <c r="K10" s="10">
        <f t="shared" si="1"/>
        <v>12908990</v>
      </c>
      <c r="L10" s="39">
        <f t="shared" si="2"/>
        <v>98.9</v>
      </c>
      <c r="M10" s="39">
        <f t="shared" si="2"/>
        <v>40.5</v>
      </c>
      <c r="N10" s="39">
        <f t="shared" si="3"/>
        <v>97.309032665753207</v>
      </c>
      <c r="O10" s="39">
        <v>96.860982523646754</v>
      </c>
      <c r="P10" s="11" t="s">
        <v>23</v>
      </c>
    </row>
    <row r="11" spans="3:16" s="4" customFormat="1" ht="15.95" customHeight="1">
      <c r="C11" s="8">
        <v>4</v>
      </c>
      <c r="D11" s="9" t="s">
        <v>24</v>
      </c>
      <c r="E11" s="10">
        <v>37527754</v>
      </c>
      <c r="F11" s="10">
        <v>705668</v>
      </c>
      <c r="G11" s="10">
        <f t="shared" si="0"/>
        <v>38233422</v>
      </c>
      <c r="H11" s="10">
        <v>0</v>
      </c>
      <c r="I11" s="10">
        <v>37177974</v>
      </c>
      <c r="J11" s="10">
        <v>478348</v>
      </c>
      <c r="K11" s="10">
        <f t="shared" si="1"/>
        <v>37656322</v>
      </c>
      <c r="L11" s="39">
        <f t="shared" si="2"/>
        <v>99.1</v>
      </c>
      <c r="M11" s="39">
        <f t="shared" si="2"/>
        <v>67.8</v>
      </c>
      <c r="N11" s="39">
        <f t="shared" si="3"/>
        <v>98.490587632987697</v>
      </c>
      <c r="O11" s="67">
        <v>98.285059403530767</v>
      </c>
      <c r="P11" s="11" t="s">
        <v>24</v>
      </c>
    </row>
    <row r="12" spans="3:16" s="4" customFormat="1" ht="15.95" customHeight="1">
      <c r="C12" s="12">
        <v>5</v>
      </c>
      <c r="D12" s="13" t="s">
        <v>25</v>
      </c>
      <c r="E12" s="10">
        <v>4432757</v>
      </c>
      <c r="F12" s="10">
        <v>90486</v>
      </c>
      <c r="G12" s="14">
        <f t="shared" si="0"/>
        <v>4523243</v>
      </c>
      <c r="H12" s="14">
        <v>0</v>
      </c>
      <c r="I12" s="10">
        <v>4390070</v>
      </c>
      <c r="J12" s="10">
        <v>25318</v>
      </c>
      <c r="K12" s="14">
        <f t="shared" si="1"/>
        <v>4415388</v>
      </c>
      <c r="L12" s="40">
        <f t="shared" si="2"/>
        <v>99</v>
      </c>
      <c r="M12" s="40">
        <f t="shared" si="2"/>
        <v>28</v>
      </c>
      <c r="N12" s="40">
        <f t="shared" si="3"/>
        <v>97.615538232193146</v>
      </c>
      <c r="O12" s="40">
        <v>97.637415480708796</v>
      </c>
      <c r="P12" s="15" t="s">
        <v>25</v>
      </c>
    </row>
    <row r="13" spans="3:16" s="4" customFormat="1" ht="15.95" customHeight="1">
      <c r="C13" s="16">
        <v>6</v>
      </c>
      <c r="D13" s="17" t="s">
        <v>26</v>
      </c>
      <c r="E13" s="18">
        <v>4778779</v>
      </c>
      <c r="F13" s="18">
        <v>261410</v>
      </c>
      <c r="G13" s="18">
        <f t="shared" si="0"/>
        <v>5040189</v>
      </c>
      <c r="H13" s="18">
        <v>0</v>
      </c>
      <c r="I13" s="18">
        <v>4712065</v>
      </c>
      <c r="J13" s="18">
        <v>70000</v>
      </c>
      <c r="K13" s="18">
        <f t="shared" si="1"/>
        <v>4782065</v>
      </c>
      <c r="L13" s="41">
        <f t="shared" si="2"/>
        <v>98.6</v>
      </c>
      <c r="M13" s="41">
        <f t="shared" si="2"/>
        <v>26.8</v>
      </c>
      <c r="N13" s="41">
        <f t="shared" si="3"/>
        <v>94.878684112837831</v>
      </c>
      <c r="O13" s="41">
        <v>94.124832353160187</v>
      </c>
      <c r="P13" s="19" t="s">
        <v>26</v>
      </c>
    </row>
    <row r="14" spans="3:16" s="4" customFormat="1" ht="15.95" customHeight="1">
      <c r="C14" s="8">
        <v>7</v>
      </c>
      <c r="D14" s="9" t="s">
        <v>27</v>
      </c>
      <c r="E14" s="10">
        <v>20221320</v>
      </c>
      <c r="F14" s="10">
        <v>485428</v>
      </c>
      <c r="G14" s="10">
        <f t="shared" si="0"/>
        <v>20706748</v>
      </c>
      <c r="H14" s="10">
        <v>0</v>
      </c>
      <c r="I14" s="10">
        <v>20048689</v>
      </c>
      <c r="J14" s="10">
        <v>173599</v>
      </c>
      <c r="K14" s="10">
        <f t="shared" si="1"/>
        <v>20222288</v>
      </c>
      <c r="L14" s="39">
        <f t="shared" si="2"/>
        <v>99.1</v>
      </c>
      <c r="M14" s="39">
        <f t="shared" si="2"/>
        <v>35.799999999999997</v>
      </c>
      <c r="N14" s="39">
        <f t="shared" si="3"/>
        <v>97.660376221316838</v>
      </c>
      <c r="O14" s="39">
        <v>96.965437875960149</v>
      </c>
      <c r="P14" s="11" t="s">
        <v>27</v>
      </c>
    </row>
    <row r="15" spans="3:16" s="4" customFormat="1" ht="15.95" customHeight="1">
      <c r="C15" s="8">
        <v>8</v>
      </c>
      <c r="D15" s="9" t="s">
        <v>28</v>
      </c>
      <c r="E15" s="10">
        <v>5500173</v>
      </c>
      <c r="F15" s="10">
        <v>110424</v>
      </c>
      <c r="G15" s="10">
        <f t="shared" si="0"/>
        <v>5610597</v>
      </c>
      <c r="H15" s="10">
        <v>0</v>
      </c>
      <c r="I15" s="10">
        <v>5459831</v>
      </c>
      <c r="J15" s="10">
        <v>40995</v>
      </c>
      <c r="K15" s="10">
        <f t="shared" si="1"/>
        <v>5500826</v>
      </c>
      <c r="L15" s="39">
        <f t="shared" si="2"/>
        <v>99.3</v>
      </c>
      <c r="M15" s="39">
        <f t="shared" si="2"/>
        <v>37.1</v>
      </c>
      <c r="N15" s="39">
        <f t="shared" si="3"/>
        <v>98.043505887163164</v>
      </c>
      <c r="O15" s="39">
        <v>97.422281323610477</v>
      </c>
      <c r="P15" s="11" t="s">
        <v>28</v>
      </c>
    </row>
    <row r="16" spans="3:16" s="4" customFormat="1" ht="15.95" customHeight="1">
      <c r="C16" s="8">
        <v>9</v>
      </c>
      <c r="D16" s="9" t="s">
        <v>29</v>
      </c>
      <c r="E16" s="10">
        <v>7614272</v>
      </c>
      <c r="F16" s="10">
        <v>145852</v>
      </c>
      <c r="G16" s="10">
        <f t="shared" si="0"/>
        <v>7760124</v>
      </c>
      <c r="H16" s="10">
        <v>0</v>
      </c>
      <c r="I16" s="10">
        <v>7539252</v>
      </c>
      <c r="J16" s="10">
        <v>44836</v>
      </c>
      <c r="K16" s="10">
        <f t="shared" si="1"/>
        <v>7584088</v>
      </c>
      <c r="L16" s="39">
        <f t="shared" si="2"/>
        <v>99</v>
      </c>
      <c r="M16" s="39">
        <f t="shared" si="2"/>
        <v>30.7</v>
      </c>
      <c r="N16" s="39">
        <f t="shared" si="3"/>
        <v>97.731531094090769</v>
      </c>
      <c r="O16" s="39">
        <v>97.844793048022495</v>
      </c>
      <c r="P16" s="11" t="s">
        <v>29</v>
      </c>
    </row>
    <row r="17" spans="3:16" s="4" customFormat="1" ht="15.95" customHeight="1">
      <c r="C17" s="12">
        <v>10</v>
      </c>
      <c r="D17" s="13" t="s">
        <v>30</v>
      </c>
      <c r="E17" s="10">
        <v>5074652</v>
      </c>
      <c r="F17" s="10">
        <v>210032</v>
      </c>
      <c r="G17" s="14">
        <f t="shared" si="0"/>
        <v>5284684</v>
      </c>
      <c r="H17" s="14">
        <v>0</v>
      </c>
      <c r="I17" s="10">
        <v>5005654</v>
      </c>
      <c r="J17" s="10">
        <v>58878</v>
      </c>
      <c r="K17" s="14">
        <f t="shared" si="1"/>
        <v>5064532</v>
      </c>
      <c r="L17" s="40">
        <f t="shared" si="2"/>
        <v>98.6</v>
      </c>
      <c r="M17" s="40">
        <f t="shared" si="2"/>
        <v>28</v>
      </c>
      <c r="N17" s="40">
        <f t="shared" si="3"/>
        <v>95.834150159214815</v>
      </c>
      <c r="O17" s="40">
        <v>95.410316127288141</v>
      </c>
      <c r="P17" s="15" t="s">
        <v>30</v>
      </c>
    </row>
    <row r="18" spans="3:16" s="4" customFormat="1" ht="15.95" customHeight="1">
      <c r="C18" s="16">
        <v>11</v>
      </c>
      <c r="D18" s="17" t="s">
        <v>31</v>
      </c>
      <c r="E18" s="18">
        <v>5955590</v>
      </c>
      <c r="F18" s="18">
        <v>71748</v>
      </c>
      <c r="G18" s="18">
        <f t="shared" si="0"/>
        <v>6027338</v>
      </c>
      <c r="H18" s="18">
        <v>0</v>
      </c>
      <c r="I18" s="18">
        <v>5922157</v>
      </c>
      <c r="J18" s="18">
        <v>23419</v>
      </c>
      <c r="K18" s="18">
        <f t="shared" si="1"/>
        <v>5945576</v>
      </c>
      <c r="L18" s="41">
        <f t="shared" si="2"/>
        <v>99.4</v>
      </c>
      <c r="M18" s="41">
        <f t="shared" si="2"/>
        <v>32.6</v>
      </c>
      <c r="N18" s="41">
        <f t="shared" si="3"/>
        <v>98.643480753858498</v>
      </c>
      <c r="O18" s="41">
        <v>98.677547993469574</v>
      </c>
      <c r="P18" s="19" t="s">
        <v>31</v>
      </c>
    </row>
    <row r="19" spans="3:16" s="4" customFormat="1" ht="15.95" customHeight="1">
      <c r="C19" s="8">
        <v>12</v>
      </c>
      <c r="D19" s="9" t="s">
        <v>32</v>
      </c>
      <c r="E19" s="10">
        <v>11070089</v>
      </c>
      <c r="F19" s="10">
        <v>294666</v>
      </c>
      <c r="G19" s="10">
        <f t="shared" si="0"/>
        <v>11364755</v>
      </c>
      <c r="H19" s="10">
        <v>0</v>
      </c>
      <c r="I19" s="10">
        <v>10946527</v>
      </c>
      <c r="J19" s="10">
        <v>123279</v>
      </c>
      <c r="K19" s="10">
        <f t="shared" si="1"/>
        <v>11069806</v>
      </c>
      <c r="L19" s="39">
        <f t="shared" si="2"/>
        <v>98.9</v>
      </c>
      <c r="M19" s="39">
        <f t="shared" si="2"/>
        <v>41.8</v>
      </c>
      <c r="N19" s="39">
        <f t="shared" si="3"/>
        <v>97.404704280910593</v>
      </c>
      <c r="O19" s="39">
        <v>96.853744258195022</v>
      </c>
      <c r="P19" s="11" t="s">
        <v>32</v>
      </c>
    </row>
    <row r="20" spans="3:16" s="4" customFormat="1" ht="15.95" customHeight="1">
      <c r="C20" s="8">
        <v>13</v>
      </c>
      <c r="D20" s="9" t="s">
        <v>33</v>
      </c>
      <c r="E20" s="10">
        <v>9368715</v>
      </c>
      <c r="F20" s="10">
        <v>159645</v>
      </c>
      <c r="G20" s="10">
        <f t="shared" si="0"/>
        <v>9528360</v>
      </c>
      <c r="H20" s="10">
        <v>0</v>
      </c>
      <c r="I20" s="10">
        <v>9317326</v>
      </c>
      <c r="J20" s="10">
        <v>77501</v>
      </c>
      <c r="K20" s="10">
        <f t="shared" si="1"/>
        <v>9394827</v>
      </c>
      <c r="L20" s="39">
        <f t="shared" si="2"/>
        <v>99.5</v>
      </c>
      <c r="M20" s="39">
        <f t="shared" si="2"/>
        <v>48.5</v>
      </c>
      <c r="N20" s="39">
        <f t="shared" si="3"/>
        <v>98.598573101771976</v>
      </c>
      <c r="O20" s="39">
        <v>98.049515600926924</v>
      </c>
      <c r="P20" s="11" t="s">
        <v>33</v>
      </c>
    </row>
    <row r="21" spans="3:16" s="4" customFormat="1" ht="15.95" customHeight="1">
      <c r="C21" s="8">
        <v>14</v>
      </c>
      <c r="D21" s="9" t="s">
        <v>34</v>
      </c>
      <c r="E21" s="10">
        <v>3693800</v>
      </c>
      <c r="F21" s="10">
        <v>68523</v>
      </c>
      <c r="G21" s="10">
        <f t="shared" si="0"/>
        <v>3762323</v>
      </c>
      <c r="H21" s="10">
        <v>0</v>
      </c>
      <c r="I21" s="10">
        <v>3667037</v>
      </c>
      <c r="J21" s="10">
        <v>25306</v>
      </c>
      <c r="K21" s="10">
        <f t="shared" si="1"/>
        <v>3692343</v>
      </c>
      <c r="L21" s="39">
        <f t="shared" si="2"/>
        <v>99.3</v>
      </c>
      <c r="M21" s="39">
        <f t="shared" si="2"/>
        <v>36.9</v>
      </c>
      <c r="N21" s="39">
        <f t="shared" si="3"/>
        <v>98.139978943859944</v>
      </c>
      <c r="O21" s="39">
        <v>97.919306852172568</v>
      </c>
      <c r="P21" s="11" t="s">
        <v>34</v>
      </c>
    </row>
    <row r="22" spans="3:16" s="4" customFormat="1" ht="15.95" customHeight="1">
      <c r="C22" s="12">
        <v>15</v>
      </c>
      <c r="D22" s="13" t="s">
        <v>35</v>
      </c>
      <c r="E22" s="10">
        <v>6068352</v>
      </c>
      <c r="F22" s="10">
        <v>102307</v>
      </c>
      <c r="G22" s="14">
        <f t="shared" si="0"/>
        <v>6170659</v>
      </c>
      <c r="H22" s="14">
        <v>0</v>
      </c>
      <c r="I22" s="10">
        <v>6041748</v>
      </c>
      <c r="J22" s="10">
        <v>41923</v>
      </c>
      <c r="K22" s="14">
        <f t="shared" si="1"/>
        <v>6083671</v>
      </c>
      <c r="L22" s="40">
        <f t="shared" si="2"/>
        <v>99.6</v>
      </c>
      <c r="M22" s="40">
        <f t="shared" si="2"/>
        <v>41</v>
      </c>
      <c r="N22" s="40">
        <f t="shared" si="3"/>
        <v>98.590296433492767</v>
      </c>
      <c r="O22" s="40">
        <v>98.200385814850051</v>
      </c>
      <c r="P22" s="15" t="s">
        <v>35</v>
      </c>
    </row>
    <row r="23" spans="3:16" s="4" customFormat="1" ht="15.95" customHeight="1">
      <c r="C23" s="8">
        <v>16</v>
      </c>
      <c r="D23" s="9" t="s">
        <v>36</v>
      </c>
      <c r="E23" s="18">
        <v>8709011</v>
      </c>
      <c r="F23" s="18">
        <v>308716</v>
      </c>
      <c r="G23" s="10">
        <f t="shared" si="0"/>
        <v>9017727</v>
      </c>
      <c r="H23" s="10">
        <v>0</v>
      </c>
      <c r="I23" s="18">
        <v>8630597</v>
      </c>
      <c r="J23" s="18">
        <v>102183</v>
      </c>
      <c r="K23" s="10">
        <f t="shared" si="1"/>
        <v>8732780</v>
      </c>
      <c r="L23" s="39">
        <f t="shared" si="2"/>
        <v>99.1</v>
      </c>
      <c r="M23" s="39">
        <f t="shared" si="2"/>
        <v>33.1</v>
      </c>
      <c r="N23" s="39">
        <f t="shared" si="3"/>
        <v>96.840146081157698</v>
      </c>
      <c r="O23" s="39">
        <v>96.284356458599703</v>
      </c>
      <c r="P23" s="11" t="s">
        <v>36</v>
      </c>
    </row>
    <row r="24" spans="3:16" s="4" customFormat="1" ht="15.95" customHeight="1">
      <c r="C24" s="8">
        <v>17</v>
      </c>
      <c r="D24" s="9" t="s">
        <v>37</v>
      </c>
      <c r="E24" s="10">
        <v>11880362</v>
      </c>
      <c r="F24" s="10">
        <v>183959</v>
      </c>
      <c r="G24" s="10">
        <f t="shared" si="0"/>
        <v>12064321</v>
      </c>
      <c r="H24" s="10">
        <v>0</v>
      </c>
      <c r="I24" s="10">
        <v>11804436</v>
      </c>
      <c r="J24" s="10">
        <v>76576</v>
      </c>
      <c r="K24" s="10">
        <f t="shared" si="1"/>
        <v>11881012</v>
      </c>
      <c r="L24" s="39">
        <f t="shared" si="2"/>
        <v>99.4</v>
      </c>
      <c r="M24" s="39">
        <f t="shared" si="2"/>
        <v>41.6</v>
      </c>
      <c r="N24" s="39">
        <f t="shared" si="3"/>
        <v>98.480569275303594</v>
      </c>
      <c r="O24" s="39">
        <v>98.351897665485481</v>
      </c>
      <c r="P24" s="11" t="s">
        <v>37</v>
      </c>
    </row>
    <row r="25" spans="3:16" s="4" customFormat="1" ht="15.95" customHeight="1">
      <c r="C25" s="8">
        <v>18</v>
      </c>
      <c r="D25" s="9" t="s">
        <v>38</v>
      </c>
      <c r="E25" s="10">
        <v>14088152</v>
      </c>
      <c r="F25" s="10">
        <v>370067</v>
      </c>
      <c r="G25" s="10">
        <f t="shared" si="0"/>
        <v>14458219</v>
      </c>
      <c r="H25" s="10">
        <v>0</v>
      </c>
      <c r="I25" s="10">
        <v>13958243</v>
      </c>
      <c r="J25" s="10">
        <v>144452</v>
      </c>
      <c r="K25" s="10">
        <f t="shared" si="1"/>
        <v>14102695</v>
      </c>
      <c r="L25" s="39">
        <f t="shared" si="2"/>
        <v>99.1</v>
      </c>
      <c r="M25" s="39">
        <f t="shared" si="2"/>
        <v>39</v>
      </c>
      <c r="N25" s="39">
        <f t="shared" si="3"/>
        <v>97.541024935367219</v>
      </c>
      <c r="O25" s="39">
        <v>97.163844341250268</v>
      </c>
      <c r="P25" s="11" t="s">
        <v>38</v>
      </c>
    </row>
    <row r="26" spans="3:16" s="4" customFormat="1" ht="15.95" customHeight="1">
      <c r="C26" s="8">
        <v>19</v>
      </c>
      <c r="D26" s="9" t="s">
        <v>39</v>
      </c>
      <c r="E26" s="10">
        <v>18820733</v>
      </c>
      <c r="F26" s="10">
        <v>384677</v>
      </c>
      <c r="G26" s="10">
        <f t="shared" si="0"/>
        <v>19205410</v>
      </c>
      <c r="H26" s="10">
        <v>0</v>
      </c>
      <c r="I26" s="10">
        <v>18639612</v>
      </c>
      <c r="J26" s="10">
        <v>138138</v>
      </c>
      <c r="K26" s="10">
        <f t="shared" si="1"/>
        <v>18777750</v>
      </c>
      <c r="L26" s="39">
        <f t="shared" si="2"/>
        <v>99</v>
      </c>
      <c r="M26" s="39">
        <f t="shared" si="2"/>
        <v>35.9</v>
      </c>
      <c r="N26" s="39">
        <f t="shared" si="3"/>
        <v>97.773231605052942</v>
      </c>
      <c r="O26" s="39">
        <v>97.910294495293428</v>
      </c>
      <c r="P26" s="11" t="s">
        <v>39</v>
      </c>
    </row>
    <row r="27" spans="3:16" s="4" customFormat="1" ht="15.95" customHeight="1">
      <c r="C27" s="12">
        <v>20</v>
      </c>
      <c r="D27" s="13" t="s">
        <v>40</v>
      </c>
      <c r="E27" s="10">
        <v>4428183</v>
      </c>
      <c r="F27" s="10">
        <v>131303</v>
      </c>
      <c r="G27" s="14">
        <f t="shared" si="0"/>
        <v>4559486</v>
      </c>
      <c r="H27" s="14">
        <v>0</v>
      </c>
      <c r="I27" s="10">
        <v>4389715</v>
      </c>
      <c r="J27" s="10">
        <v>38603</v>
      </c>
      <c r="K27" s="14">
        <f t="shared" si="1"/>
        <v>4428318</v>
      </c>
      <c r="L27" s="40">
        <f t="shared" si="2"/>
        <v>99.1</v>
      </c>
      <c r="M27" s="40">
        <f t="shared" si="2"/>
        <v>29.4</v>
      </c>
      <c r="N27" s="40">
        <f t="shared" si="3"/>
        <v>97.12318449930541</v>
      </c>
      <c r="O27" s="40">
        <v>96.812186016642968</v>
      </c>
      <c r="P27" s="15" t="s">
        <v>40</v>
      </c>
    </row>
    <row r="28" spans="3:16" s="4" customFormat="1" ht="15.95" customHeight="1">
      <c r="C28" s="8">
        <v>21</v>
      </c>
      <c r="D28" s="9" t="s">
        <v>41</v>
      </c>
      <c r="E28" s="18">
        <v>12935621</v>
      </c>
      <c r="F28" s="18">
        <v>227240</v>
      </c>
      <c r="G28" s="10">
        <f t="shared" si="0"/>
        <v>13162861</v>
      </c>
      <c r="H28" s="10">
        <v>0</v>
      </c>
      <c r="I28" s="18">
        <v>12887143</v>
      </c>
      <c r="J28" s="18">
        <v>85882</v>
      </c>
      <c r="K28" s="10">
        <f t="shared" si="1"/>
        <v>12973025</v>
      </c>
      <c r="L28" s="39">
        <f t="shared" si="2"/>
        <v>99.6</v>
      </c>
      <c r="M28" s="39">
        <f t="shared" si="2"/>
        <v>37.799999999999997</v>
      </c>
      <c r="N28" s="39">
        <f t="shared" si="3"/>
        <v>98.557790741693623</v>
      </c>
      <c r="O28" s="39">
        <v>98.193257287690443</v>
      </c>
      <c r="P28" s="11" t="s">
        <v>41</v>
      </c>
    </row>
    <row r="29" spans="3:16" s="4" customFormat="1" ht="15.95" customHeight="1">
      <c r="C29" s="8">
        <v>22</v>
      </c>
      <c r="D29" s="9" t="s">
        <v>42</v>
      </c>
      <c r="E29" s="10">
        <v>9237922</v>
      </c>
      <c r="F29" s="10">
        <v>206969</v>
      </c>
      <c r="G29" s="10">
        <f t="shared" si="0"/>
        <v>9444891</v>
      </c>
      <c r="H29" s="10">
        <v>0</v>
      </c>
      <c r="I29" s="10">
        <v>9183377</v>
      </c>
      <c r="J29" s="10">
        <v>73616</v>
      </c>
      <c r="K29" s="10">
        <f t="shared" si="1"/>
        <v>9256993</v>
      </c>
      <c r="L29" s="39">
        <f t="shared" si="2"/>
        <v>99.4</v>
      </c>
      <c r="M29" s="39">
        <f t="shared" si="2"/>
        <v>35.6</v>
      </c>
      <c r="N29" s="39">
        <f t="shared" si="3"/>
        <v>98.010585828888864</v>
      </c>
      <c r="O29" s="39">
        <v>97.456294798838272</v>
      </c>
      <c r="P29" s="11" t="s">
        <v>42</v>
      </c>
    </row>
    <row r="30" spans="3:16" s="4" customFormat="1" ht="15.95" customHeight="1">
      <c r="C30" s="8">
        <v>23</v>
      </c>
      <c r="D30" s="9" t="s">
        <v>43</v>
      </c>
      <c r="E30" s="10">
        <v>9256309</v>
      </c>
      <c r="F30" s="10">
        <v>185631</v>
      </c>
      <c r="G30" s="10">
        <f t="shared" si="0"/>
        <v>9441940</v>
      </c>
      <c r="H30" s="10">
        <v>0</v>
      </c>
      <c r="I30" s="10">
        <v>9186594</v>
      </c>
      <c r="J30" s="10">
        <v>64627</v>
      </c>
      <c r="K30" s="10">
        <f t="shared" si="1"/>
        <v>9251221</v>
      </c>
      <c r="L30" s="39">
        <f t="shared" si="2"/>
        <v>99.2</v>
      </c>
      <c r="M30" s="39">
        <f t="shared" si="2"/>
        <v>34.799999999999997</v>
      </c>
      <c r="N30" s="39">
        <f t="shared" si="3"/>
        <v>97.980086719466556</v>
      </c>
      <c r="O30" s="39">
        <v>97.869825536056098</v>
      </c>
      <c r="P30" s="11" t="s">
        <v>43</v>
      </c>
    </row>
    <row r="31" spans="3:16" s="4" customFormat="1" ht="15.95" customHeight="1">
      <c r="C31" s="8">
        <v>24</v>
      </c>
      <c r="D31" s="9" t="s">
        <v>44</v>
      </c>
      <c r="E31" s="10">
        <v>4277777</v>
      </c>
      <c r="F31" s="10">
        <v>57437</v>
      </c>
      <c r="G31" s="10">
        <f t="shared" si="0"/>
        <v>4335214</v>
      </c>
      <c r="H31" s="10">
        <v>0</v>
      </c>
      <c r="I31" s="10">
        <v>4254502</v>
      </c>
      <c r="J31" s="10">
        <v>22493</v>
      </c>
      <c r="K31" s="10">
        <f t="shared" si="1"/>
        <v>4276995</v>
      </c>
      <c r="L31" s="39">
        <f t="shared" si="2"/>
        <v>99.5</v>
      </c>
      <c r="M31" s="39">
        <f t="shared" si="2"/>
        <v>39.200000000000003</v>
      </c>
      <c r="N31" s="39">
        <f t="shared" si="3"/>
        <v>98.65706744811213</v>
      </c>
      <c r="O31" s="39">
        <v>98.488634436159757</v>
      </c>
      <c r="P31" s="11" t="s">
        <v>44</v>
      </c>
    </row>
    <row r="32" spans="3:16" s="4" customFormat="1" ht="15.95" customHeight="1">
      <c r="C32" s="12">
        <v>25</v>
      </c>
      <c r="D32" s="13" t="s">
        <v>45</v>
      </c>
      <c r="E32" s="14">
        <v>6409267</v>
      </c>
      <c r="F32" s="14">
        <v>98298</v>
      </c>
      <c r="G32" s="14">
        <f t="shared" si="0"/>
        <v>6507565</v>
      </c>
      <c r="H32" s="14">
        <v>0</v>
      </c>
      <c r="I32" s="14">
        <v>6377015</v>
      </c>
      <c r="J32" s="14">
        <v>29612</v>
      </c>
      <c r="K32" s="14">
        <f t="shared" si="1"/>
        <v>6406627</v>
      </c>
      <c r="L32" s="40">
        <f t="shared" si="2"/>
        <v>99.5</v>
      </c>
      <c r="M32" s="40">
        <f t="shared" si="2"/>
        <v>30.1</v>
      </c>
      <c r="N32" s="40">
        <f t="shared" si="3"/>
        <v>98.448912919041149</v>
      </c>
      <c r="O32" s="40">
        <v>98.232974794538947</v>
      </c>
      <c r="P32" s="15" t="s">
        <v>45</v>
      </c>
    </row>
    <row r="33" spans="3:16" s="4" customFormat="1" ht="15.95" customHeight="1">
      <c r="C33" s="8">
        <v>26</v>
      </c>
      <c r="D33" s="9" t="s">
        <v>46</v>
      </c>
      <c r="E33" s="10">
        <v>10046325</v>
      </c>
      <c r="F33" s="10">
        <v>278986</v>
      </c>
      <c r="G33" s="10">
        <f t="shared" si="0"/>
        <v>10325311</v>
      </c>
      <c r="H33" s="10">
        <v>0</v>
      </c>
      <c r="I33" s="10">
        <v>9965404</v>
      </c>
      <c r="J33" s="10">
        <v>98429</v>
      </c>
      <c r="K33" s="10">
        <f t="shared" si="1"/>
        <v>10063833</v>
      </c>
      <c r="L33" s="39">
        <f t="shared" si="2"/>
        <v>99.2</v>
      </c>
      <c r="M33" s="39">
        <f t="shared" si="2"/>
        <v>35.299999999999997</v>
      </c>
      <c r="N33" s="39">
        <f t="shared" si="3"/>
        <v>97.467601702263494</v>
      </c>
      <c r="O33" s="39">
        <v>96.962248781802813</v>
      </c>
      <c r="P33" s="11" t="s">
        <v>46</v>
      </c>
    </row>
    <row r="34" spans="3:16" s="4" customFormat="1" ht="15.95" customHeight="1">
      <c r="C34" s="8">
        <v>27</v>
      </c>
      <c r="D34" s="9" t="s">
        <v>47</v>
      </c>
      <c r="E34" s="10">
        <v>4173878</v>
      </c>
      <c r="F34" s="10">
        <v>71756</v>
      </c>
      <c r="G34" s="10">
        <f t="shared" si="0"/>
        <v>4245634</v>
      </c>
      <c r="H34" s="10">
        <v>0</v>
      </c>
      <c r="I34" s="10">
        <v>4154577</v>
      </c>
      <c r="J34" s="10">
        <v>17278</v>
      </c>
      <c r="K34" s="10">
        <f t="shared" si="1"/>
        <v>4171855</v>
      </c>
      <c r="L34" s="39">
        <f t="shared" si="2"/>
        <v>99.5</v>
      </c>
      <c r="M34" s="39">
        <f t="shared" si="2"/>
        <v>24.1</v>
      </c>
      <c r="N34" s="39">
        <f t="shared" si="3"/>
        <v>98.262238337077562</v>
      </c>
      <c r="O34" s="39">
        <v>98.123642504719967</v>
      </c>
      <c r="P34" s="11" t="s">
        <v>47</v>
      </c>
    </row>
    <row r="35" spans="3:16" s="4" customFormat="1" ht="15.95" customHeight="1">
      <c r="C35" s="8">
        <v>28</v>
      </c>
      <c r="D35" s="9" t="s">
        <v>48</v>
      </c>
      <c r="E35" s="10">
        <v>10450956</v>
      </c>
      <c r="F35" s="10">
        <v>198473</v>
      </c>
      <c r="G35" s="10">
        <f t="shared" si="0"/>
        <v>10649429</v>
      </c>
      <c r="H35" s="10">
        <v>0</v>
      </c>
      <c r="I35" s="10">
        <v>10377726</v>
      </c>
      <c r="J35" s="10">
        <v>68646</v>
      </c>
      <c r="K35" s="10">
        <f t="shared" si="1"/>
        <v>10446372</v>
      </c>
      <c r="L35" s="39">
        <f t="shared" si="2"/>
        <v>99.3</v>
      </c>
      <c r="M35" s="39">
        <f t="shared" si="2"/>
        <v>34.6</v>
      </c>
      <c r="N35" s="39">
        <f t="shared" si="3"/>
        <v>98.093259272398541</v>
      </c>
      <c r="O35" s="39">
        <v>97.606346871001065</v>
      </c>
      <c r="P35" s="11" t="s">
        <v>48</v>
      </c>
    </row>
    <row r="36" spans="3:16" s="4" customFormat="1" ht="15.95" customHeight="1">
      <c r="C36" s="8">
        <v>29</v>
      </c>
      <c r="D36" s="9" t="s">
        <v>49</v>
      </c>
      <c r="E36" s="10">
        <v>3767509</v>
      </c>
      <c r="F36" s="10">
        <v>132314</v>
      </c>
      <c r="G36" s="10">
        <f t="shared" si="0"/>
        <v>3899823</v>
      </c>
      <c r="H36" s="10">
        <v>0</v>
      </c>
      <c r="I36" s="10">
        <v>3738177</v>
      </c>
      <c r="J36" s="10">
        <v>47998</v>
      </c>
      <c r="K36" s="10">
        <f t="shared" si="1"/>
        <v>3786175</v>
      </c>
      <c r="L36" s="39">
        <f t="shared" si="2"/>
        <v>99.2</v>
      </c>
      <c r="M36" s="39">
        <f t="shared" si="2"/>
        <v>36.299999999999997</v>
      </c>
      <c r="N36" s="39">
        <f t="shared" si="3"/>
        <v>97.085816458849536</v>
      </c>
      <c r="O36" s="39">
        <v>96.503728713231709</v>
      </c>
      <c r="P36" s="11" t="s">
        <v>49</v>
      </c>
    </row>
    <row r="37" spans="3:16" s="4" customFormat="1" ht="15.95" customHeight="1">
      <c r="C37" s="12">
        <v>30</v>
      </c>
      <c r="D37" s="13" t="s">
        <v>50</v>
      </c>
      <c r="E37" s="14">
        <v>7993469</v>
      </c>
      <c r="F37" s="14">
        <v>129183</v>
      </c>
      <c r="G37" s="14">
        <f t="shared" si="0"/>
        <v>8122652</v>
      </c>
      <c r="H37" s="14">
        <v>0</v>
      </c>
      <c r="I37" s="14">
        <v>7935696</v>
      </c>
      <c r="J37" s="14">
        <v>56508</v>
      </c>
      <c r="K37" s="14">
        <f t="shared" si="1"/>
        <v>7992204</v>
      </c>
      <c r="L37" s="40">
        <f t="shared" si="2"/>
        <v>99.3</v>
      </c>
      <c r="M37" s="40">
        <f t="shared" si="2"/>
        <v>43.7</v>
      </c>
      <c r="N37" s="40">
        <f t="shared" si="3"/>
        <v>98.394022050926225</v>
      </c>
      <c r="O37" s="40">
        <v>98.15994803014064</v>
      </c>
      <c r="P37" s="15" t="s">
        <v>50</v>
      </c>
    </row>
    <row r="38" spans="3:16" s="4" customFormat="1" ht="15.95" customHeight="1">
      <c r="C38" s="8">
        <v>31</v>
      </c>
      <c r="D38" s="9" t="s">
        <v>51</v>
      </c>
      <c r="E38" s="10">
        <v>5898657</v>
      </c>
      <c r="F38" s="10">
        <v>84317</v>
      </c>
      <c r="G38" s="10">
        <f t="shared" si="0"/>
        <v>5982974</v>
      </c>
      <c r="H38" s="10">
        <v>0</v>
      </c>
      <c r="I38" s="10">
        <v>5878014</v>
      </c>
      <c r="J38" s="10">
        <v>32845</v>
      </c>
      <c r="K38" s="10">
        <f t="shared" si="1"/>
        <v>5910859</v>
      </c>
      <c r="L38" s="39">
        <f t="shared" si="2"/>
        <v>99.7</v>
      </c>
      <c r="M38" s="39">
        <f t="shared" si="2"/>
        <v>39</v>
      </c>
      <c r="N38" s="39">
        <f t="shared" si="3"/>
        <v>98.794662988674204</v>
      </c>
      <c r="O38" s="39">
        <v>98.33035715484948</v>
      </c>
      <c r="P38" s="11" t="s">
        <v>51</v>
      </c>
    </row>
    <row r="39" spans="3:16" s="4" customFormat="1" ht="15.95" customHeight="1">
      <c r="C39" s="8">
        <v>32</v>
      </c>
      <c r="D39" s="9" t="s">
        <v>52</v>
      </c>
      <c r="E39" s="10">
        <v>10072212</v>
      </c>
      <c r="F39" s="10">
        <v>166511</v>
      </c>
      <c r="G39" s="10">
        <f t="shared" si="0"/>
        <v>10238723</v>
      </c>
      <c r="H39" s="10">
        <v>0</v>
      </c>
      <c r="I39" s="10">
        <v>10001764</v>
      </c>
      <c r="J39" s="10">
        <v>61562</v>
      </c>
      <c r="K39" s="10">
        <f t="shared" si="1"/>
        <v>10063326</v>
      </c>
      <c r="L39" s="39">
        <f t="shared" si="2"/>
        <v>99.3</v>
      </c>
      <c r="M39" s="39">
        <f t="shared" si="2"/>
        <v>37</v>
      </c>
      <c r="N39" s="39">
        <f t="shared" si="3"/>
        <v>98.286925039382353</v>
      </c>
      <c r="O39" s="39">
        <v>98.170624613092087</v>
      </c>
      <c r="P39" s="11" t="s">
        <v>52</v>
      </c>
    </row>
    <row r="40" spans="3:16" s="4" customFormat="1" ht="15.95" customHeight="1">
      <c r="C40" s="8">
        <v>33</v>
      </c>
      <c r="D40" s="9" t="s">
        <v>53</v>
      </c>
      <c r="E40" s="10">
        <v>3353728</v>
      </c>
      <c r="F40" s="10">
        <v>85379</v>
      </c>
      <c r="G40" s="10">
        <f t="shared" si="0"/>
        <v>3439107</v>
      </c>
      <c r="H40" s="10">
        <v>0</v>
      </c>
      <c r="I40" s="10">
        <v>3330962</v>
      </c>
      <c r="J40" s="10">
        <v>22948</v>
      </c>
      <c r="K40" s="10">
        <f t="shared" si="1"/>
        <v>3353910</v>
      </c>
      <c r="L40" s="39">
        <f t="shared" si="2"/>
        <v>99.3</v>
      </c>
      <c r="M40" s="39">
        <f t="shared" si="2"/>
        <v>26.9</v>
      </c>
      <c r="N40" s="39">
        <f t="shared" si="3"/>
        <v>97.522699933442027</v>
      </c>
      <c r="O40" s="39">
        <v>97.05745747238241</v>
      </c>
      <c r="P40" s="11" t="s">
        <v>53</v>
      </c>
    </row>
    <row r="41" spans="3:16" s="4" customFormat="1" ht="15.95" customHeight="1">
      <c r="C41" s="8">
        <v>34</v>
      </c>
      <c r="D41" s="9" t="s">
        <v>54</v>
      </c>
      <c r="E41" s="10">
        <v>5723406</v>
      </c>
      <c r="F41" s="10">
        <v>229547</v>
      </c>
      <c r="G41" s="10">
        <f t="shared" si="0"/>
        <v>5952953</v>
      </c>
      <c r="H41" s="10">
        <v>0</v>
      </c>
      <c r="I41" s="10">
        <v>5654890</v>
      </c>
      <c r="J41" s="10">
        <v>77625</v>
      </c>
      <c r="K41" s="10">
        <f t="shared" si="1"/>
        <v>5732515</v>
      </c>
      <c r="L41" s="39">
        <f t="shared" si="2"/>
        <v>98.8</v>
      </c>
      <c r="M41" s="39">
        <f t="shared" si="2"/>
        <v>33.799999999999997</v>
      </c>
      <c r="N41" s="39">
        <f t="shared" si="3"/>
        <v>96.296997473354821</v>
      </c>
      <c r="O41" s="39">
        <v>95.70264660838626</v>
      </c>
      <c r="P41" s="11" t="s">
        <v>54</v>
      </c>
    </row>
    <row r="42" spans="3:16" s="4" customFormat="1" ht="15.95" customHeight="1">
      <c r="C42" s="12">
        <v>35</v>
      </c>
      <c r="D42" s="13" t="s">
        <v>55</v>
      </c>
      <c r="E42" s="14">
        <v>2998900</v>
      </c>
      <c r="F42" s="14">
        <v>44117</v>
      </c>
      <c r="G42" s="14">
        <f t="shared" si="0"/>
        <v>3043017</v>
      </c>
      <c r="H42" s="14">
        <v>0</v>
      </c>
      <c r="I42" s="14">
        <v>2979243</v>
      </c>
      <c r="J42" s="14">
        <v>16640</v>
      </c>
      <c r="K42" s="14">
        <f t="shared" si="1"/>
        <v>2995883</v>
      </c>
      <c r="L42" s="40">
        <f t="shared" si="2"/>
        <v>99.3</v>
      </c>
      <c r="M42" s="40">
        <f t="shared" si="2"/>
        <v>37.700000000000003</v>
      </c>
      <c r="N42" s="40">
        <f t="shared" si="3"/>
        <v>98.451076678178268</v>
      </c>
      <c r="O42" s="40">
        <v>98.399825771742485</v>
      </c>
      <c r="P42" s="15" t="s">
        <v>55</v>
      </c>
    </row>
    <row r="43" spans="3:16" s="4" customFormat="1" ht="15.95" customHeight="1">
      <c r="C43" s="8">
        <v>36</v>
      </c>
      <c r="D43" s="9" t="s">
        <v>101</v>
      </c>
      <c r="E43" s="10">
        <v>4195093</v>
      </c>
      <c r="F43" s="10">
        <v>56977</v>
      </c>
      <c r="G43" s="10">
        <f t="shared" si="0"/>
        <v>4252070</v>
      </c>
      <c r="H43" s="10">
        <v>0</v>
      </c>
      <c r="I43" s="10">
        <v>4182491</v>
      </c>
      <c r="J43" s="10">
        <v>20518</v>
      </c>
      <c r="K43" s="10">
        <f t="shared" si="1"/>
        <v>4203009</v>
      </c>
      <c r="L43" s="39">
        <f t="shared" si="2"/>
        <v>99.7</v>
      </c>
      <c r="M43" s="39">
        <f t="shared" si="2"/>
        <v>36</v>
      </c>
      <c r="N43" s="39">
        <f t="shared" si="3"/>
        <v>98.846185504942298</v>
      </c>
      <c r="O43" s="39">
        <v>98.495576783438338</v>
      </c>
      <c r="P43" s="11" t="s">
        <v>101</v>
      </c>
    </row>
    <row r="44" spans="3:16" s="4" customFormat="1" ht="15.95" customHeight="1">
      <c r="C44" s="8">
        <v>37</v>
      </c>
      <c r="D44" s="9" t="s">
        <v>56</v>
      </c>
      <c r="E44" s="10">
        <v>4030784</v>
      </c>
      <c r="F44" s="10">
        <v>99293</v>
      </c>
      <c r="G44" s="10">
        <f t="shared" si="0"/>
        <v>4130077</v>
      </c>
      <c r="H44" s="10">
        <v>0</v>
      </c>
      <c r="I44" s="10">
        <v>4002141</v>
      </c>
      <c r="J44" s="10">
        <v>31469</v>
      </c>
      <c r="K44" s="10">
        <f t="shared" si="1"/>
        <v>4033610</v>
      </c>
      <c r="L44" s="39">
        <f t="shared" si="2"/>
        <v>99.3</v>
      </c>
      <c r="M44" s="39">
        <f t="shared" si="2"/>
        <v>31.7</v>
      </c>
      <c r="N44" s="39">
        <f t="shared" si="3"/>
        <v>97.664280835442057</v>
      </c>
      <c r="O44" s="39">
        <v>97.400600699572934</v>
      </c>
      <c r="P44" s="11" t="s">
        <v>56</v>
      </c>
    </row>
    <row r="45" spans="3:16" s="4" customFormat="1" ht="15.95" customHeight="1">
      <c r="C45" s="8">
        <v>38</v>
      </c>
      <c r="D45" s="9" t="s">
        <v>57</v>
      </c>
      <c r="E45" s="10">
        <v>3924316</v>
      </c>
      <c r="F45" s="10">
        <v>109343</v>
      </c>
      <c r="G45" s="10">
        <f t="shared" si="0"/>
        <v>4033659</v>
      </c>
      <c r="H45" s="10">
        <v>0</v>
      </c>
      <c r="I45" s="10">
        <v>3897279</v>
      </c>
      <c r="J45" s="10">
        <v>33837</v>
      </c>
      <c r="K45" s="10">
        <f t="shared" si="1"/>
        <v>3931116</v>
      </c>
      <c r="L45" s="39">
        <f t="shared" si="2"/>
        <v>99.3</v>
      </c>
      <c r="M45" s="39">
        <f t="shared" si="2"/>
        <v>30.9</v>
      </c>
      <c r="N45" s="39">
        <f t="shared" si="3"/>
        <v>97.457816835781102</v>
      </c>
      <c r="O45" s="39">
        <v>97.062987383946691</v>
      </c>
      <c r="P45" s="11" t="s">
        <v>57</v>
      </c>
    </row>
    <row r="46" spans="3:16" s="4" customFormat="1" ht="15.95" customHeight="1">
      <c r="C46" s="8">
        <v>39</v>
      </c>
      <c r="D46" s="9" t="s">
        <v>58</v>
      </c>
      <c r="E46" s="10">
        <v>6683758</v>
      </c>
      <c r="F46" s="10">
        <v>165014</v>
      </c>
      <c r="G46" s="10">
        <f t="shared" si="0"/>
        <v>6848772</v>
      </c>
      <c r="H46" s="10">
        <v>0</v>
      </c>
      <c r="I46" s="10">
        <v>6638244</v>
      </c>
      <c r="J46" s="10">
        <v>84393</v>
      </c>
      <c r="K46" s="10">
        <f t="shared" si="1"/>
        <v>6722637</v>
      </c>
      <c r="L46" s="39">
        <f t="shared" si="2"/>
        <v>99.3</v>
      </c>
      <c r="M46" s="39">
        <f t="shared" si="2"/>
        <v>51.1</v>
      </c>
      <c r="N46" s="39">
        <f t="shared" si="3"/>
        <v>98.15828297394043</v>
      </c>
      <c r="O46" s="39">
        <v>97.447515065426799</v>
      </c>
      <c r="P46" s="11" t="s">
        <v>58</v>
      </c>
    </row>
    <row r="47" spans="3:16" s="4" customFormat="1" ht="15.95" customHeight="1" thickBot="1">
      <c r="C47" s="8">
        <v>40</v>
      </c>
      <c r="D47" s="9" t="s">
        <v>93</v>
      </c>
      <c r="E47" s="10">
        <v>3125409</v>
      </c>
      <c r="F47" s="10">
        <v>57265</v>
      </c>
      <c r="G47" s="10">
        <f t="shared" si="0"/>
        <v>3182674</v>
      </c>
      <c r="H47" s="10">
        <v>0</v>
      </c>
      <c r="I47" s="10">
        <v>3109929</v>
      </c>
      <c r="J47" s="10">
        <v>27558</v>
      </c>
      <c r="K47" s="10">
        <f t="shared" si="1"/>
        <v>3137487</v>
      </c>
      <c r="L47" s="39">
        <f t="shared" si="2"/>
        <v>99.5</v>
      </c>
      <c r="M47" s="39">
        <f t="shared" si="2"/>
        <v>48.1</v>
      </c>
      <c r="N47" s="39">
        <f t="shared" si="3"/>
        <v>98.580219023374681</v>
      </c>
      <c r="O47" s="39">
        <v>97.443077663942276</v>
      </c>
      <c r="P47" s="11" t="s">
        <v>93</v>
      </c>
    </row>
    <row r="48" spans="3:16" s="4" customFormat="1" ht="15.95" customHeight="1" thickTop="1" thickBot="1">
      <c r="C48" s="20"/>
      <c r="D48" s="21" t="s">
        <v>59</v>
      </c>
      <c r="E48" s="22">
        <f t="shared" ref="E48:K48" si="4">SUM(E8:E47)</f>
        <v>430369564</v>
      </c>
      <c r="F48" s="22">
        <f t="shared" si="4"/>
        <v>8747613</v>
      </c>
      <c r="G48" s="22">
        <f t="shared" si="4"/>
        <v>439117177</v>
      </c>
      <c r="H48" s="22">
        <v>0</v>
      </c>
      <c r="I48" s="22">
        <f t="shared" si="4"/>
        <v>427117733</v>
      </c>
      <c r="J48" s="22">
        <f t="shared" si="4"/>
        <v>3395394</v>
      </c>
      <c r="K48" s="22">
        <f t="shared" si="4"/>
        <v>430513127</v>
      </c>
      <c r="L48" s="42">
        <f t="shared" si="2"/>
        <v>99.2</v>
      </c>
      <c r="M48" s="42">
        <f t="shared" si="2"/>
        <v>38.799999999999997</v>
      </c>
      <c r="N48" s="42">
        <f t="shared" si="3"/>
        <v>98.040602725044394</v>
      </c>
      <c r="O48" s="42">
        <v>97.777743268683381</v>
      </c>
      <c r="P48" s="23" t="s">
        <v>59</v>
      </c>
    </row>
    <row r="49" spans="3:16" s="4" customFormat="1" ht="15" customHeight="1">
      <c r="C49" s="4" t="s">
        <v>102</v>
      </c>
      <c r="D49" s="24"/>
      <c r="E49" s="25"/>
      <c r="F49" s="25"/>
      <c r="G49" s="25"/>
      <c r="H49" s="25"/>
      <c r="I49" s="25"/>
      <c r="J49" s="25"/>
      <c r="K49" s="25"/>
      <c r="L49" s="26"/>
      <c r="M49" s="26"/>
      <c r="N49" s="26"/>
      <c r="O49" s="26"/>
      <c r="P49" s="24"/>
    </row>
    <row r="50" spans="3:16" s="4" customFormat="1" ht="15" customHeight="1">
      <c r="D50" s="27"/>
      <c r="E50" s="28"/>
      <c r="F50" s="28"/>
      <c r="G50" s="28"/>
      <c r="H50" s="28"/>
      <c r="I50" s="28"/>
      <c r="J50" s="28"/>
      <c r="K50" s="28"/>
      <c r="L50" s="29"/>
      <c r="M50" s="29"/>
      <c r="N50" s="29"/>
      <c r="O50" s="29"/>
      <c r="P50" s="27"/>
    </row>
    <row r="51" spans="3:16" s="30" customFormat="1" ht="63" customHeight="1" thickBot="1">
      <c r="D51" s="31"/>
      <c r="E51" s="32"/>
      <c r="F51" s="32"/>
      <c r="G51" s="32"/>
      <c r="H51" s="32"/>
      <c r="I51" s="32"/>
      <c r="J51" s="32"/>
      <c r="K51" s="32"/>
      <c r="L51" s="33"/>
      <c r="M51" s="33"/>
      <c r="N51" s="33"/>
      <c r="O51" s="43" t="s">
        <v>92</v>
      </c>
      <c r="P51" s="31"/>
    </row>
    <row r="52" spans="3:16" s="4" customFormat="1" ht="14.25" customHeight="1">
      <c r="C52" s="55" t="s">
        <v>0</v>
      </c>
      <c r="D52" s="56"/>
      <c r="E52" s="61" t="s">
        <v>1</v>
      </c>
      <c r="F52" s="61"/>
      <c r="G52" s="61"/>
      <c r="H52" s="61"/>
      <c r="I52" s="62" t="s">
        <v>2</v>
      </c>
      <c r="J52" s="63"/>
      <c r="K52" s="64"/>
      <c r="L52" s="65" t="s">
        <v>94</v>
      </c>
      <c r="M52" s="66"/>
      <c r="N52" s="66"/>
      <c r="O52" s="66"/>
      <c r="P52" s="48" t="s">
        <v>0</v>
      </c>
    </row>
    <row r="53" spans="3:16" s="4" customFormat="1" ht="12">
      <c r="C53" s="57"/>
      <c r="D53" s="58"/>
      <c r="E53" s="51" t="s">
        <v>4</v>
      </c>
      <c r="F53" s="51" t="s">
        <v>5</v>
      </c>
      <c r="G53" s="51" t="s">
        <v>6</v>
      </c>
      <c r="H53" s="45" t="s">
        <v>7</v>
      </c>
      <c r="I53" s="51" t="s">
        <v>4</v>
      </c>
      <c r="J53" s="51" t="s">
        <v>5</v>
      </c>
      <c r="K53" s="51" t="s">
        <v>6</v>
      </c>
      <c r="L53" s="53" t="s">
        <v>104</v>
      </c>
      <c r="M53" s="54"/>
      <c r="N53" s="54"/>
      <c r="O53" s="47" t="s">
        <v>105</v>
      </c>
      <c r="P53" s="49"/>
    </row>
    <row r="54" spans="3:16" s="4" customFormat="1" ht="12">
      <c r="C54" s="57"/>
      <c r="D54" s="58"/>
      <c r="E54" s="52"/>
      <c r="F54" s="52"/>
      <c r="G54" s="52"/>
      <c r="H54" s="46" t="s">
        <v>8</v>
      </c>
      <c r="I54" s="52"/>
      <c r="J54" s="52"/>
      <c r="K54" s="52"/>
      <c r="L54" s="5" t="s">
        <v>95</v>
      </c>
      <c r="M54" s="5" t="s">
        <v>96</v>
      </c>
      <c r="N54" s="5" t="s">
        <v>97</v>
      </c>
      <c r="O54" s="5" t="s">
        <v>97</v>
      </c>
      <c r="P54" s="49"/>
    </row>
    <row r="55" spans="3:16" s="4" customFormat="1" ht="12.75" thickBot="1">
      <c r="C55" s="59"/>
      <c r="D55" s="60"/>
      <c r="E55" s="6" t="s">
        <v>85</v>
      </c>
      <c r="F55" s="6" t="s">
        <v>86</v>
      </c>
      <c r="G55" s="6" t="s">
        <v>87</v>
      </c>
      <c r="H55" s="6" t="s">
        <v>88</v>
      </c>
      <c r="I55" s="6" t="s">
        <v>89</v>
      </c>
      <c r="J55" s="6" t="s">
        <v>90</v>
      </c>
      <c r="K55" s="6" t="s">
        <v>91</v>
      </c>
      <c r="L55" s="6" t="s">
        <v>98</v>
      </c>
      <c r="M55" s="6" t="s">
        <v>99</v>
      </c>
      <c r="N55" s="6" t="s">
        <v>100</v>
      </c>
      <c r="O55" s="7"/>
      <c r="P55" s="50"/>
    </row>
    <row r="56" spans="3:16" s="4" customFormat="1" ht="15.95" customHeight="1">
      <c r="C56" s="8">
        <v>41</v>
      </c>
      <c r="D56" s="9" t="s">
        <v>60</v>
      </c>
      <c r="E56" s="10">
        <v>2505048</v>
      </c>
      <c r="F56" s="10">
        <v>41072</v>
      </c>
      <c r="G56" s="10">
        <f>SUM(E56:F56)</f>
        <v>2546120</v>
      </c>
      <c r="H56" s="10">
        <v>0</v>
      </c>
      <c r="I56" s="10">
        <v>2493438</v>
      </c>
      <c r="J56" s="10">
        <v>22830</v>
      </c>
      <c r="K56" s="10">
        <f>SUM(I56:J56)</f>
        <v>2516268</v>
      </c>
      <c r="L56" s="39">
        <f t="shared" ref="L56:M80" si="5">IF(ISERROR(I56/E56),"-",ROUND(I56/E56*100,1))</f>
        <v>99.5</v>
      </c>
      <c r="M56" s="39">
        <f t="shared" si="5"/>
        <v>55.6</v>
      </c>
      <c r="N56" s="39">
        <f>IF(ISERROR(K56/G56),"-",(K56/G56*100))</f>
        <v>98.827549369236323</v>
      </c>
      <c r="O56" s="39">
        <v>97.632034124216744</v>
      </c>
      <c r="P56" s="11" t="s">
        <v>60</v>
      </c>
    </row>
    <row r="57" spans="3:16" s="4" customFormat="1" ht="15.95" customHeight="1">
      <c r="C57" s="8">
        <v>42</v>
      </c>
      <c r="D57" s="9" t="s">
        <v>61</v>
      </c>
      <c r="E57" s="10">
        <v>3910219</v>
      </c>
      <c r="F57" s="10">
        <v>22676</v>
      </c>
      <c r="G57" s="10">
        <f t="shared" ref="G57:G78" si="6">SUM(E57:F57)</f>
        <v>3932895</v>
      </c>
      <c r="H57" s="10">
        <v>0</v>
      </c>
      <c r="I57" s="10">
        <v>3896224</v>
      </c>
      <c r="J57" s="10">
        <v>11128</v>
      </c>
      <c r="K57" s="10">
        <f t="shared" ref="K57:K78" si="7">SUM(I57:J57)</f>
        <v>3907352</v>
      </c>
      <c r="L57" s="39">
        <f t="shared" si="5"/>
        <v>99.6</v>
      </c>
      <c r="M57" s="39">
        <f t="shared" si="5"/>
        <v>49.1</v>
      </c>
      <c r="N57" s="39">
        <f t="shared" ref="N57:N80" si="8">IF(ISERROR(K57/G57),"-",(K57/G57*100))</f>
        <v>99.350529317462076</v>
      </c>
      <c r="O57" s="39">
        <v>99.274303747301119</v>
      </c>
      <c r="P57" s="11" t="s">
        <v>61</v>
      </c>
    </row>
    <row r="58" spans="3:16" s="4" customFormat="1" ht="15.95" customHeight="1">
      <c r="C58" s="8">
        <v>43</v>
      </c>
      <c r="D58" s="9" t="s">
        <v>62</v>
      </c>
      <c r="E58" s="10">
        <v>1389058</v>
      </c>
      <c r="F58" s="10">
        <v>80424</v>
      </c>
      <c r="G58" s="10">
        <f t="shared" si="6"/>
        <v>1469482</v>
      </c>
      <c r="H58" s="10">
        <v>0</v>
      </c>
      <c r="I58" s="10">
        <v>1371578</v>
      </c>
      <c r="J58" s="10">
        <v>24562</v>
      </c>
      <c r="K58" s="10">
        <f t="shared" si="7"/>
        <v>1396140</v>
      </c>
      <c r="L58" s="39">
        <f t="shared" si="5"/>
        <v>98.7</v>
      </c>
      <c r="M58" s="39">
        <f t="shared" si="5"/>
        <v>30.5</v>
      </c>
      <c r="N58" s="39">
        <f t="shared" si="8"/>
        <v>95.008989562308358</v>
      </c>
      <c r="O58" s="39">
        <v>93.700177879551674</v>
      </c>
      <c r="P58" s="11" t="s">
        <v>62</v>
      </c>
    </row>
    <row r="59" spans="3:16" s="4" customFormat="1" ht="15.95" customHeight="1">
      <c r="C59" s="8">
        <v>44</v>
      </c>
      <c r="D59" s="9" t="s">
        <v>63</v>
      </c>
      <c r="E59" s="10">
        <v>650573</v>
      </c>
      <c r="F59" s="10">
        <v>13141</v>
      </c>
      <c r="G59" s="10">
        <f t="shared" si="6"/>
        <v>663714</v>
      </c>
      <c r="H59" s="10">
        <v>0</v>
      </c>
      <c r="I59" s="10">
        <v>645500</v>
      </c>
      <c r="J59" s="10">
        <v>4591</v>
      </c>
      <c r="K59" s="10">
        <f t="shared" si="7"/>
        <v>650091</v>
      </c>
      <c r="L59" s="39">
        <f t="shared" si="5"/>
        <v>99.2</v>
      </c>
      <c r="M59" s="39">
        <f t="shared" si="5"/>
        <v>34.9</v>
      </c>
      <c r="N59" s="39">
        <f t="shared" si="8"/>
        <v>97.947459297227425</v>
      </c>
      <c r="O59" s="39">
        <v>97.752219276258046</v>
      </c>
      <c r="P59" s="11" t="s">
        <v>63</v>
      </c>
    </row>
    <row r="60" spans="3:16" s="4" customFormat="1" ht="15.95" customHeight="1">
      <c r="C60" s="8">
        <v>45</v>
      </c>
      <c r="D60" s="9" t="s">
        <v>64</v>
      </c>
      <c r="E60" s="10">
        <v>1546750</v>
      </c>
      <c r="F60" s="10">
        <v>42407</v>
      </c>
      <c r="G60" s="10">
        <f t="shared" si="6"/>
        <v>1589157</v>
      </c>
      <c r="H60" s="10">
        <v>0</v>
      </c>
      <c r="I60" s="10">
        <v>1531935</v>
      </c>
      <c r="J60" s="10">
        <v>15101</v>
      </c>
      <c r="K60" s="10">
        <f t="shared" si="7"/>
        <v>1547036</v>
      </c>
      <c r="L60" s="39">
        <f t="shared" si="5"/>
        <v>99</v>
      </c>
      <c r="M60" s="39">
        <f t="shared" si="5"/>
        <v>35.6</v>
      </c>
      <c r="N60" s="39">
        <f t="shared" si="8"/>
        <v>97.349475224914855</v>
      </c>
      <c r="O60" s="39">
        <v>96.980544570922305</v>
      </c>
      <c r="P60" s="11" t="s">
        <v>64</v>
      </c>
    </row>
    <row r="61" spans="3:16" s="4" customFormat="1" ht="15.95" customHeight="1">
      <c r="C61" s="16">
        <v>46</v>
      </c>
      <c r="D61" s="17" t="s">
        <v>65</v>
      </c>
      <c r="E61" s="18">
        <v>1527325</v>
      </c>
      <c r="F61" s="18">
        <v>22144</v>
      </c>
      <c r="G61" s="18">
        <f t="shared" si="6"/>
        <v>1549469</v>
      </c>
      <c r="H61" s="18">
        <v>0</v>
      </c>
      <c r="I61" s="18">
        <v>1518880</v>
      </c>
      <c r="J61" s="18">
        <v>8293</v>
      </c>
      <c r="K61" s="18">
        <f t="shared" si="7"/>
        <v>1527173</v>
      </c>
      <c r="L61" s="41">
        <f t="shared" si="5"/>
        <v>99.4</v>
      </c>
      <c r="M61" s="41">
        <f t="shared" si="5"/>
        <v>37.5</v>
      </c>
      <c r="N61" s="41">
        <f t="shared" si="8"/>
        <v>98.561055432538495</v>
      </c>
      <c r="O61" s="41">
        <v>98.498643788857734</v>
      </c>
      <c r="P61" s="19" t="s">
        <v>65</v>
      </c>
    </row>
    <row r="62" spans="3:16" s="4" customFormat="1" ht="15.95" customHeight="1">
      <c r="C62" s="8">
        <v>47</v>
      </c>
      <c r="D62" s="9" t="s">
        <v>66</v>
      </c>
      <c r="E62" s="10">
        <v>1654061</v>
      </c>
      <c r="F62" s="10">
        <v>67842</v>
      </c>
      <c r="G62" s="10">
        <f t="shared" si="6"/>
        <v>1721903</v>
      </c>
      <c r="H62" s="10">
        <v>0</v>
      </c>
      <c r="I62" s="10">
        <v>1634608</v>
      </c>
      <c r="J62" s="10">
        <v>23504</v>
      </c>
      <c r="K62" s="10">
        <f t="shared" si="7"/>
        <v>1658112</v>
      </c>
      <c r="L62" s="39">
        <f t="shared" si="5"/>
        <v>98.8</v>
      </c>
      <c r="M62" s="39">
        <f t="shared" si="5"/>
        <v>34.6</v>
      </c>
      <c r="N62" s="39">
        <f t="shared" si="8"/>
        <v>96.295319771206621</v>
      </c>
      <c r="O62" s="39">
        <v>95.153356805288936</v>
      </c>
      <c r="P62" s="11" t="s">
        <v>66</v>
      </c>
    </row>
    <row r="63" spans="3:16" s="4" customFormat="1" ht="15.95" customHeight="1">
      <c r="C63" s="8">
        <v>48</v>
      </c>
      <c r="D63" s="9" t="s">
        <v>67</v>
      </c>
      <c r="E63" s="10">
        <v>1911771</v>
      </c>
      <c r="F63" s="10">
        <v>31632</v>
      </c>
      <c r="G63" s="10">
        <f t="shared" si="6"/>
        <v>1943403</v>
      </c>
      <c r="H63" s="10">
        <v>0</v>
      </c>
      <c r="I63" s="10">
        <v>1905698</v>
      </c>
      <c r="J63" s="10">
        <v>7544</v>
      </c>
      <c r="K63" s="10">
        <f t="shared" si="7"/>
        <v>1913242</v>
      </c>
      <c r="L63" s="39">
        <f t="shared" si="5"/>
        <v>99.7</v>
      </c>
      <c r="M63" s="39">
        <f t="shared" si="5"/>
        <v>23.8</v>
      </c>
      <c r="N63" s="39">
        <f t="shared" si="8"/>
        <v>98.448031622880066</v>
      </c>
      <c r="O63" s="39">
        <v>98.031823627634168</v>
      </c>
      <c r="P63" s="11" t="s">
        <v>67</v>
      </c>
    </row>
    <row r="64" spans="3:16" s="4" customFormat="1" ht="15.95" customHeight="1">
      <c r="C64" s="8">
        <v>49</v>
      </c>
      <c r="D64" s="9" t="s">
        <v>68</v>
      </c>
      <c r="E64" s="10">
        <v>1467457</v>
      </c>
      <c r="F64" s="10">
        <v>22967</v>
      </c>
      <c r="G64" s="10">
        <f t="shared" si="6"/>
        <v>1490424</v>
      </c>
      <c r="H64" s="10">
        <v>0</v>
      </c>
      <c r="I64" s="10">
        <v>1459209</v>
      </c>
      <c r="J64" s="10">
        <v>5290</v>
      </c>
      <c r="K64" s="10">
        <f t="shared" si="7"/>
        <v>1464499</v>
      </c>
      <c r="L64" s="39">
        <f t="shared" si="5"/>
        <v>99.4</v>
      </c>
      <c r="M64" s="39">
        <f t="shared" si="5"/>
        <v>23</v>
      </c>
      <c r="N64" s="39">
        <f t="shared" si="8"/>
        <v>98.260562095081667</v>
      </c>
      <c r="O64" s="39">
        <v>98.004370571485339</v>
      </c>
      <c r="P64" s="11" t="s">
        <v>68</v>
      </c>
    </row>
    <row r="65" spans="3:16" s="4" customFormat="1" ht="15.95" customHeight="1">
      <c r="C65" s="8">
        <v>50</v>
      </c>
      <c r="D65" s="9" t="s">
        <v>69</v>
      </c>
      <c r="E65" s="10">
        <v>859857</v>
      </c>
      <c r="F65" s="10">
        <v>31361</v>
      </c>
      <c r="G65" s="10">
        <f t="shared" si="6"/>
        <v>891218</v>
      </c>
      <c r="H65" s="10">
        <v>0</v>
      </c>
      <c r="I65" s="10">
        <v>851951</v>
      </c>
      <c r="J65" s="10">
        <v>7390</v>
      </c>
      <c r="K65" s="10">
        <f t="shared" si="7"/>
        <v>859341</v>
      </c>
      <c r="L65" s="39">
        <f t="shared" si="5"/>
        <v>99.1</v>
      </c>
      <c r="M65" s="39">
        <f t="shared" si="5"/>
        <v>23.6</v>
      </c>
      <c r="N65" s="39">
        <f t="shared" si="8"/>
        <v>96.423209585084678</v>
      </c>
      <c r="O65" s="39">
        <v>96.22725604611378</v>
      </c>
      <c r="P65" s="11" t="s">
        <v>69</v>
      </c>
    </row>
    <row r="66" spans="3:16" s="4" customFormat="1" ht="15.95" customHeight="1">
      <c r="C66" s="16">
        <v>51</v>
      </c>
      <c r="D66" s="17" t="s">
        <v>70</v>
      </c>
      <c r="E66" s="18">
        <v>659401</v>
      </c>
      <c r="F66" s="18">
        <v>7115</v>
      </c>
      <c r="G66" s="18">
        <f t="shared" si="6"/>
        <v>666516</v>
      </c>
      <c r="H66" s="18">
        <v>0</v>
      </c>
      <c r="I66" s="18">
        <v>656311</v>
      </c>
      <c r="J66" s="18">
        <v>1701</v>
      </c>
      <c r="K66" s="18">
        <f t="shared" si="7"/>
        <v>658012</v>
      </c>
      <c r="L66" s="41">
        <f t="shared" si="5"/>
        <v>99.5</v>
      </c>
      <c r="M66" s="41">
        <f t="shared" si="5"/>
        <v>23.9</v>
      </c>
      <c r="N66" s="41">
        <f t="shared" si="8"/>
        <v>98.724111649232725</v>
      </c>
      <c r="O66" s="41">
        <v>98.637001045025414</v>
      </c>
      <c r="P66" s="19" t="s">
        <v>70</v>
      </c>
    </row>
    <row r="67" spans="3:16" s="4" customFormat="1" ht="15.95" customHeight="1">
      <c r="C67" s="8">
        <v>52</v>
      </c>
      <c r="D67" s="9" t="s">
        <v>71</v>
      </c>
      <c r="E67" s="10">
        <v>621858</v>
      </c>
      <c r="F67" s="10">
        <v>47904</v>
      </c>
      <c r="G67" s="10">
        <f t="shared" si="6"/>
        <v>669762</v>
      </c>
      <c r="H67" s="10">
        <v>0</v>
      </c>
      <c r="I67" s="10">
        <v>616131</v>
      </c>
      <c r="J67" s="10">
        <v>6483</v>
      </c>
      <c r="K67" s="10">
        <f t="shared" si="7"/>
        <v>622614</v>
      </c>
      <c r="L67" s="39">
        <f t="shared" si="5"/>
        <v>99.1</v>
      </c>
      <c r="M67" s="39">
        <f t="shared" si="5"/>
        <v>13.5</v>
      </c>
      <c r="N67" s="39">
        <f t="shared" si="8"/>
        <v>92.960484470602992</v>
      </c>
      <c r="O67" s="39">
        <v>90.823183443512491</v>
      </c>
      <c r="P67" s="11" t="s">
        <v>71</v>
      </c>
    </row>
    <row r="68" spans="3:16" s="4" customFormat="1" ht="15.95" customHeight="1">
      <c r="C68" s="8">
        <v>53</v>
      </c>
      <c r="D68" s="9" t="s">
        <v>72</v>
      </c>
      <c r="E68" s="10">
        <v>522459</v>
      </c>
      <c r="F68" s="10">
        <v>40997</v>
      </c>
      <c r="G68" s="10">
        <f t="shared" si="6"/>
        <v>563456</v>
      </c>
      <c r="H68" s="10">
        <v>0</v>
      </c>
      <c r="I68" s="10">
        <v>514808</v>
      </c>
      <c r="J68" s="10">
        <v>6409</v>
      </c>
      <c r="K68" s="10">
        <f t="shared" si="7"/>
        <v>521217</v>
      </c>
      <c r="L68" s="39">
        <f t="shared" si="5"/>
        <v>98.5</v>
      </c>
      <c r="M68" s="39">
        <f t="shared" si="5"/>
        <v>15.6</v>
      </c>
      <c r="N68" s="39">
        <f t="shared" si="8"/>
        <v>92.503585018173567</v>
      </c>
      <c r="O68" s="39">
        <v>92.283452765009855</v>
      </c>
      <c r="P68" s="11" t="s">
        <v>72</v>
      </c>
    </row>
    <row r="69" spans="3:16" s="4" customFormat="1" ht="15.95" customHeight="1">
      <c r="C69" s="8">
        <v>54</v>
      </c>
      <c r="D69" s="9" t="s">
        <v>73</v>
      </c>
      <c r="E69" s="10">
        <v>403952</v>
      </c>
      <c r="F69" s="10">
        <v>79751</v>
      </c>
      <c r="G69" s="10">
        <f t="shared" si="6"/>
        <v>483703</v>
      </c>
      <c r="H69" s="10">
        <v>0</v>
      </c>
      <c r="I69" s="10">
        <v>383986</v>
      </c>
      <c r="J69" s="10">
        <v>3846</v>
      </c>
      <c r="K69" s="10">
        <f t="shared" si="7"/>
        <v>387832</v>
      </c>
      <c r="L69" s="39">
        <f t="shared" si="5"/>
        <v>95.1</v>
      </c>
      <c r="M69" s="39">
        <f t="shared" si="5"/>
        <v>4.8</v>
      </c>
      <c r="N69" s="39">
        <f t="shared" si="8"/>
        <v>80.179779740874039</v>
      </c>
      <c r="O69" s="39">
        <v>82.760889702829033</v>
      </c>
      <c r="P69" s="11" t="s">
        <v>73</v>
      </c>
    </row>
    <row r="70" spans="3:16" s="4" customFormat="1" ht="15.95" customHeight="1">
      <c r="C70" s="8">
        <v>55</v>
      </c>
      <c r="D70" s="9" t="s">
        <v>74</v>
      </c>
      <c r="E70" s="10">
        <v>630405</v>
      </c>
      <c r="F70" s="10">
        <v>18246</v>
      </c>
      <c r="G70" s="10">
        <f t="shared" si="6"/>
        <v>648651</v>
      </c>
      <c r="H70" s="10">
        <v>0</v>
      </c>
      <c r="I70" s="10">
        <v>627221</v>
      </c>
      <c r="J70" s="10">
        <v>7949</v>
      </c>
      <c r="K70" s="10">
        <f t="shared" si="7"/>
        <v>635170</v>
      </c>
      <c r="L70" s="39">
        <f t="shared" si="5"/>
        <v>99.5</v>
      </c>
      <c r="M70" s="39">
        <f t="shared" si="5"/>
        <v>43.6</v>
      </c>
      <c r="N70" s="39">
        <f t="shared" si="8"/>
        <v>97.921686700552385</v>
      </c>
      <c r="O70" s="39">
        <v>96.465649186170211</v>
      </c>
      <c r="P70" s="11" t="s">
        <v>74</v>
      </c>
    </row>
    <row r="71" spans="3:16" s="4" customFormat="1" ht="15.95" customHeight="1">
      <c r="C71" s="16">
        <v>56</v>
      </c>
      <c r="D71" s="17" t="s">
        <v>75</v>
      </c>
      <c r="E71" s="18">
        <v>126657</v>
      </c>
      <c r="F71" s="18">
        <v>131</v>
      </c>
      <c r="G71" s="18">
        <f t="shared" si="6"/>
        <v>126788</v>
      </c>
      <c r="H71" s="18">
        <v>0</v>
      </c>
      <c r="I71" s="18">
        <v>126613</v>
      </c>
      <c r="J71" s="18">
        <v>34</v>
      </c>
      <c r="K71" s="18">
        <f t="shared" si="7"/>
        <v>126647</v>
      </c>
      <c r="L71" s="41">
        <f t="shared" si="5"/>
        <v>100</v>
      </c>
      <c r="M71" s="41">
        <f t="shared" si="5"/>
        <v>26</v>
      </c>
      <c r="N71" s="41">
        <f t="shared" si="8"/>
        <v>99.88879073729376</v>
      </c>
      <c r="O71" s="41">
        <v>99.869541497663604</v>
      </c>
      <c r="P71" s="19" t="s">
        <v>75</v>
      </c>
    </row>
    <row r="72" spans="3:16" s="4" customFormat="1" ht="15.95" customHeight="1">
      <c r="C72" s="8">
        <v>57</v>
      </c>
      <c r="D72" s="9" t="s">
        <v>76</v>
      </c>
      <c r="E72" s="10">
        <v>1000826</v>
      </c>
      <c r="F72" s="10">
        <v>14235</v>
      </c>
      <c r="G72" s="10">
        <f t="shared" si="6"/>
        <v>1015061</v>
      </c>
      <c r="H72" s="10">
        <v>0</v>
      </c>
      <c r="I72" s="10">
        <v>996702</v>
      </c>
      <c r="J72" s="10">
        <v>5446</v>
      </c>
      <c r="K72" s="10">
        <f t="shared" si="7"/>
        <v>1002148</v>
      </c>
      <c r="L72" s="39">
        <f t="shared" si="5"/>
        <v>99.6</v>
      </c>
      <c r="M72" s="39">
        <f t="shared" si="5"/>
        <v>38.299999999999997</v>
      </c>
      <c r="N72" s="39">
        <f t="shared" si="8"/>
        <v>98.727859704983246</v>
      </c>
      <c r="O72" s="39">
        <v>98.479827868753929</v>
      </c>
      <c r="P72" s="11" t="s">
        <v>76</v>
      </c>
    </row>
    <row r="73" spans="3:16" s="4" customFormat="1" ht="15.95" customHeight="1">
      <c r="C73" s="8">
        <v>58</v>
      </c>
      <c r="D73" s="9" t="s">
        <v>77</v>
      </c>
      <c r="E73" s="10">
        <v>1014560</v>
      </c>
      <c r="F73" s="10">
        <v>38436</v>
      </c>
      <c r="G73" s="10">
        <f t="shared" si="6"/>
        <v>1052996</v>
      </c>
      <c r="H73" s="10">
        <v>0</v>
      </c>
      <c r="I73" s="10">
        <v>1000775</v>
      </c>
      <c r="J73" s="10">
        <v>9226</v>
      </c>
      <c r="K73" s="10">
        <f t="shared" si="7"/>
        <v>1010001</v>
      </c>
      <c r="L73" s="39">
        <f t="shared" si="5"/>
        <v>98.6</v>
      </c>
      <c r="M73" s="39">
        <f t="shared" si="5"/>
        <v>24</v>
      </c>
      <c r="N73" s="39">
        <f t="shared" si="8"/>
        <v>95.916888573175967</v>
      </c>
      <c r="O73" s="39">
        <v>95.760990081813418</v>
      </c>
      <c r="P73" s="11" t="s">
        <v>77</v>
      </c>
    </row>
    <row r="74" spans="3:16" s="4" customFormat="1" ht="15.95" customHeight="1">
      <c r="C74" s="8">
        <v>59</v>
      </c>
      <c r="D74" s="9" t="s">
        <v>78</v>
      </c>
      <c r="E74" s="10">
        <v>1912998</v>
      </c>
      <c r="F74" s="10">
        <v>65169</v>
      </c>
      <c r="G74" s="10">
        <f t="shared" si="6"/>
        <v>1978167</v>
      </c>
      <c r="H74" s="10">
        <v>0</v>
      </c>
      <c r="I74" s="10">
        <v>1895512</v>
      </c>
      <c r="J74" s="10">
        <v>16937</v>
      </c>
      <c r="K74" s="10">
        <f t="shared" si="7"/>
        <v>1912449</v>
      </c>
      <c r="L74" s="39">
        <f t="shared" si="5"/>
        <v>99.1</v>
      </c>
      <c r="M74" s="39">
        <f t="shared" si="5"/>
        <v>26</v>
      </c>
      <c r="N74" s="39">
        <f t="shared" si="8"/>
        <v>96.677833570168744</v>
      </c>
      <c r="O74" s="39">
        <v>96.08949055378055</v>
      </c>
      <c r="P74" s="11" t="s">
        <v>78</v>
      </c>
    </row>
    <row r="75" spans="3:16" s="4" customFormat="1" ht="15.95" customHeight="1">
      <c r="C75" s="8">
        <v>60</v>
      </c>
      <c r="D75" s="9" t="s">
        <v>79</v>
      </c>
      <c r="E75" s="10">
        <v>2665965</v>
      </c>
      <c r="F75" s="10">
        <v>72537</v>
      </c>
      <c r="G75" s="10">
        <f t="shared" si="6"/>
        <v>2738502</v>
      </c>
      <c r="H75" s="10">
        <v>0</v>
      </c>
      <c r="I75" s="10">
        <v>2644651</v>
      </c>
      <c r="J75" s="10">
        <v>18517</v>
      </c>
      <c r="K75" s="10">
        <f t="shared" si="7"/>
        <v>2663168</v>
      </c>
      <c r="L75" s="39">
        <f t="shared" si="5"/>
        <v>99.2</v>
      </c>
      <c r="M75" s="39">
        <f t="shared" si="5"/>
        <v>25.5</v>
      </c>
      <c r="N75" s="39">
        <f t="shared" si="8"/>
        <v>97.249079971458855</v>
      </c>
      <c r="O75" s="39">
        <v>96.806980093428564</v>
      </c>
      <c r="P75" s="11" t="s">
        <v>79</v>
      </c>
    </row>
    <row r="76" spans="3:16" s="4" customFormat="1" ht="15.95" customHeight="1">
      <c r="C76" s="16">
        <v>61</v>
      </c>
      <c r="D76" s="17" t="s">
        <v>80</v>
      </c>
      <c r="E76" s="18">
        <v>1516613</v>
      </c>
      <c r="F76" s="18">
        <v>27905</v>
      </c>
      <c r="G76" s="18">
        <f t="shared" si="6"/>
        <v>1544518</v>
      </c>
      <c r="H76" s="18">
        <v>0</v>
      </c>
      <c r="I76" s="18">
        <v>1508270</v>
      </c>
      <c r="J76" s="18">
        <v>11213</v>
      </c>
      <c r="K76" s="18">
        <f t="shared" si="7"/>
        <v>1519483</v>
      </c>
      <c r="L76" s="41">
        <f t="shared" si="5"/>
        <v>99.4</v>
      </c>
      <c r="M76" s="41">
        <f t="shared" si="5"/>
        <v>40.200000000000003</v>
      </c>
      <c r="N76" s="41">
        <f t="shared" si="8"/>
        <v>98.379105973514072</v>
      </c>
      <c r="O76" s="41">
        <v>98.061289868476621</v>
      </c>
      <c r="P76" s="19" t="s">
        <v>80</v>
      </c>
    </row>
    <row r="77" spans="3:16" s="4" customFormat="1" ht="15.95" customHeight="1">
      <c r="C77" s="8">
        <v>62</v>
      </c>
      <c r="D77" s="9" t="s">
        <v>81</v>
      </c>
      <c r="E77" s="10">
        <v>2416877</v>
      </c>
      <c r="F77" s="10">
        <v>62226</v>
      </c>
      <c r="G77" s="10">
        <f t="shared" si="6"/>
        <v>2479103</v>
      </c>
      <c r="H77" s="10">
        <v>0</v>
      </c>
      <c r="I77" s="10">
        <v>2400711</v>
      </c>
      <c r="J77" s="10">
        <v>17335</v>
      </c>
      <c r="K77" s="10">
        <f t="shared" si="7"/>
        <v>2418046</v>
      </c>
      <c r="L77" s="39">
        <f t="shared" si="5"/>
        <v>99.3</v>
      </c>
      <c r="M77" s="39">
        <f t="shared" si="5"/>
        <v>27.9</v>
      </c>
      <c r="N77" s="39">
        <f t="shared" si="8"/>
        <v>97.537133390585225</v>
      </c>
      <c r="O77" s="39">
        <v>97.232416425386077</v>
      </c>
      <c r="P77" s="11" t="s">
        <v>81</v>
      </c>
    </row>
    <row r="78" spans="3:16" s="4" customFormat="1" ht="15.95" customHeight="1" thickBot="1">
      <c r="C78" s="8">
        <v>63</v>
      </c>
      <c r="D78" s="9" t="s">
        <v>82</v>
      </c>
      <c r="E78" s="10">
        <v>1274037</v>
      </c>
      <c r="F78" s="10">
        <v>42974</v>
      </c>
      <c r="G78" s="10">
        <f t="shared" si="6"/>
        <v>1317011</v>
      </c>
      <c r="H78" s="10">
        <v>0</v>
      </c>
      <c r="I78" s="10">
        <v>1267307</v>
      </c>
      <c r="J78" s="10">
        <v>14037</v>
      </c>
      <c r="K78" s="10">
        <f t="shared" si="7"/>
        <v>1281344</v>
      </c>
      <c r="L78" s="39">
        <f t="shared" si="5"/>
        <v>99.5</v>
      </c>
      <c r="M78" s="39">
        <f t="shared" si="5"/>
        <v>32.700000000000003</v>
      </c>
      <c r="N78" s="39">
        <f t="shared" si="8"/>
        <v>97.291822163975851</v>
      </c>
      <c r="O78" s="39">
        <v>95.460031967510702</v>
      </c>
      <c r="P78" s="11" t="s">
        <v>82</v>
      </c>
    </row>
    <row r="79" spans="3:16" s="4" customFormat="1" ht="15.95" customHeight="1" thickTop="1" thickBot="1">
      <c r="C79" s="34"/>
      <c r="D79" s="35" t="s">
        <v>83</v>
      </c>
      <c r="E79" s="36">
        <f>SUM(E56:E78)</f>
        <v>32188727</v>
      </c>
      <c r="F79" s="36">
        <f>SUM(F56:F78)</f>
        <v>893292</v>
      </c>
      <c r="G79" s="36">
        <f>SUM(G56:G78)</f>
        <v>33082019</v>
      </c>
      <c r="H79" s="36">
        <v>0</v>
      </c>
      <c r="I79" s="36">
        <f>SUM(I56:I78)</f>
        <v>31948019</v>
      </c>
      <c r="J79" s="36">
        <f>SUM(J56:J78)</f>
        <v>249366</v>
      </c>
      <c r="K79" s="36">
        <f>SUM(K56:K78)</f>
        <v>32197385</v>
      </c>
      <c r="L79" s="44">
        <f t="shared" si="5"/>
        <v>99.3</v>
      </c>
      <c r="M79" s="44">
        <f t="shared" si="5"/>
        <v>27.9</v>
      </c>
      <c r="N79" s="44">
        <f t="shared" si="8"/>
        <v>97.325937089873506</v>
      </c>
      <c r="O79" s="44">
        <v>96.810467725064782</v>
      </c>
      <c r="P79" s="37" t="s">
        <v>83</v>
      </c>
    </row>
    <row r="80" spans="3:16" s="4" customFormat="1" ht="15.95" customHeight="1" thickTop="1" thickBot="1">
      <c r="C80" s="20"/>
      <c r="D80" s="21" t="s">
        <v>84</v>
      </c>
      <c r="E80" s="22">
        <f>E48+E79</f>
        <v>462558291</v>
      </c>
      <c r="F80" s="22">
        <f>F48+F79</f>
        <v>9640905</v>
      </c>
      <c r="G80" s="22">
        <f>G48+G79</f>
        <v>472199196</v>
      </c>
      <c r="H80" s="22">
        <v>0</v>
      </c>
      <c r="I80" s="22">
        <f>I48+I79</f>
        <v>459065752</v>
      </c>
      <c r="J80" s="22">
        <f>J48+J79</f>
        <v>3644760</v>
      </c>
      <c r="K80" s="22">
        <f>K48+K79</f>
        <v>462710512</v>
      </c>
      <c r="L80" s="42">
        <f t="shared" si="5"/>
        <v>99.2</v>
      </c>
      <c r="M80" s="42">
        <f t="shared" si="5"/>
        <v>37.799999999999997</v>
      </c>
      <c r="N80" s="42">
        <f t="shared" si="8"/>
        <v>97.990533639112769</v>
      </c>
      <c r="O80" s="42">
        <v>97.709541855239976</v>
      </c>
      <c r="P80" s="23" t="s">
        <v>84</v>
      </c>
    </row>
    <row r="81" spans="3:3">
      <c r="C81" s="4" t="s">
        <v>102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firstPageNumber="102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第23表　固定資産税（令和元年度）</vt:lpstr>
      <vt:lpstr>'第23表　固定資産税（令和元年度）'!Print_Area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2020-01-10T02:47:44Z</cp:lastPrinted>
  <dcterms:created xsi:type="dcterms:W3CDTF">2010-03-17T01:57:24Z</dcterms:created>
  <dcterms:modified xsi:type="dcterms:W3CDTF">2021-03-23T12:22:01Z</dcterms:modified>
</cp:coreProperties>
</file>