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Ⅲ\"/>
    </mc:Choice>
  </mc:AlternateContent>
  <xr:revisionPtr revIDLastSave="0" documentId="13_ncr:101_{9854D955-0CF9-461E-A10F-D4CF43AAE86F}" xr6:coauthVersionLast="36" xr6:coauthVersionMax="36" xr10:uidLastSave="{00000000-0000-0000-0000-000000000000}"/>
  <bookViews>
    <workbookView xWindow="165" yWindow="195" windowWidth="15030" windowHeight="7590" xr2:uid="{00000000-000D-0000-FFFF-FFFF00000000}"/>
  </bookViews>
  <sheets>
    <sheet name="第22表　法人市町村民税（令和年度）" sheetId="1" r:id="rId1"/>
  </sheets>
  <definedNames>
    <definedName name="_xlnm.Print_Area" localSheetId="0">'第22表　法人市町村民税（令和年度）'!$A$1:$P$81</definedName>
  </definedNames>
  <calcPr calcId="191029"/>
</workbook>
</file>

<file path=xl/calcChain.xml><?xml version="1.0" encoding="utf-8"?>
<calcChain xmlns="http://schemas.openxmlformats.org/spreadsheetml/2006/main">
  <c r="G8" i="1" l="1"/>
  <c r="J79" i="1"/>
  <c r="I79" i="1"/>
  <c r="F79" i="1"/>
  <c r="K57" i="1" l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56" i="1"/>
  <c r="G79" i="1" s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8" i="1"/>
  <c r="K48" i="1" s="1"/>
  <c r="G9" i="1"/>
  <c r="G48" i="1" s="1"/>
  <c r="G80" i="1" s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E48" i="1"/>
  <c r="E79" i="1"/>
  <c r="L79" i="1" s="1"/>
  <c r="J48" i="1"/>
  <c r="J80" i="1" s="1"/>
  <c r="I48" i="1"/>
  <c r="I80" i="1" s="1"/>
  <c r="F48" i="1"/>
  <c r="K79" i="1" l="1"/>
  <c r="K80" i="1" s="1"/>
  <c r="N78" i="1"/>
  <c r="N76" i="1"/>
  <c r="N74" i="1"/>
  <c r="N72" i="1"/>
  <c r="N70" i="1"/>
  <c r="N68" i="1"/>
  <c r="N66" i="1"/>
  <c r="N64" i="1"/>
  <c r="N62" i="1"/>
  <c r="N60" i="1"/>
  <c r="N58" i="1"/>
  <c r="N8" i="1"/>
  <c r="N46" i="1"/>
  <c r="N44" i="1"/>
  <c r="N42" i="1"/>
  <c r="N40" i="1"/>
  <c r="N38" i="1"/>
  <c r="N36" i="1"/>
  <c r="N34" i="1"/>
  <c r="N32" i="1"/>
  <c r="N30" i="1"/>
  <c r="N28" i="1"/>
  <c r="N26" i="1"/>
  <c r="N24" i="1"/>
  <c r="N22" i="1"/>
  <c r="N20" i="1"/>
  <c r="N18" i="1"/>
  <c r="N16" i="1"/>
  <c r="N14" i="1"/>
  <c r="N12" i="1"/>
  <c r="N10" i="1"/>
  <c r="N47" i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56" i="1"/>
  <c r="N77" i="1"/>
  <c r="N75" i="1"/>
  <c r="N73" i="1"/>
  <c r="N71" i="1"/>
  <c r="N69" i="1"/>
  <c r="N67" i="1"/>
  <c r="N65" i="1"/>
  <c r="N63" i="1"/>
  <c r="N61" i="1"/>
  <c r="N59" i="1"/>
  <c r="N57" i="1"/>
  <c r="E80" i="1"/>
  <c r="L80" i="1" s="1"/>
  <c r="N48" i="1"/>
  <c r="M48" i="1"/>
  <c r="F80" i="1"/>
  <c r="L48" i="1"/>
  <c r="M79" i="1"/>
  <c r="N79" i="1" l="1"/>
  <c r="N80" i="1"/>
  <c r="M80" i="1"/>
</calcChain>
</file>

<file path=xl/sharedStrings.xml><?xml version="1.0" encoding="utf-8"?>
<sst xmlns="http://schemas.openxmlformats.org/spreadsheetml/2006/main" count="195" uniqueCount="102">
  <si>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</si>
  <si>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</si>
  <si>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</si>
  <si>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</si>
  <si>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</si>
  <si>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</si>
  <si>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</si>
  <si>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</si>
  <si>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</si>
  <si>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</si>
  <si>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</si>
  <si>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</si>
  <si>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</si>
  <si>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</si>
  <si>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</si>
  <si>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</si>
  <si>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</si>
  <si>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</si>
  <si>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</si>
  <si>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</si>
  <si>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</si>
  <si>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</si>
  <si>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</si>
  <si>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</si>
  <si>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</si>
  <si>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</si>
  <si>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</si>
  <si>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</si>
  <si>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</si>
  <si>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</si>
  <si>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</si>
  <si>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</si>
  <si>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</si>
  <si>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</si>
  <si>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</si>
  <si>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</si>
  <si>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</si>
  <si>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</si>
  <si>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</si>
  <si>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</si>
  <si>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</si>
  <si>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</si>
  <si>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</si>
  <si>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</si>
  <si>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</si>
  <si>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</si>
  <si>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</si>
  <si>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</si>
  <si>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</si>
  <si>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</si>
  <si>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</si>
  <si>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</si>
  <si>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</si>
  <si>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</si>
  <si>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</si>
  <si>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</si>
  <si>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</si>
  <si>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</si>
  <si>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</si>
  <si>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</si>
  <si>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</si>
  <si>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</si>
  <si>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</si>
  <si>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</si>
  <si>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</si>
  <si>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</si>
  <si>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</si>
  <si>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</si>
  <si>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</si>
  <si>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</si>
  <si>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</si>
  <si>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</si>
  <si>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</si>
  <si>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</si>
  <si>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</si>
  <si>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</si>
  <si>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</si>
  <si>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</si>
  <si>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</si>
  <si>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</si>
  <si>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</si>
  <si>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</si>
  <si>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</si>
  <si>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</si>
  <si>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（単位：千円、％）</t>
    <rPh sb="1" eb="3">
      <t>タンイ</t>
    </rPh>
    <rPh sb="4" eb="6">
      <t>センエン</t>
    </rPh>
    <phoneticPr fontId="2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</si>
  <si>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</si>
  <si>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</si>
  <si>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</si>
  <si>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</si>
  <si>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</si>
  <si>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</si>
  <si>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</si>
  <si>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</si>
  <si>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</si>
  <si>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</si>
  <si>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ふじみ野市</t>
  </si>
  <si>
    <t>白岡市</t>
    <rPh sb="0" eb="2">
      <t>シラオカ</t>
    </rPh>
    <rPh sb="2" eb="3">
      <t>シ</t>
    </rPh>
    <phoneticPr fontId="3"/>
  </si>
  <si>
    <t>鶴ヶ島市</t>
  </si>
  <si>
    <t>資料　「地方財政状況調」第6表</t>
    <rPh sb="0" eb="2">
      <t>シリョウ</t>
    </rPh>
    <rPh sb="4" eb="6">
      <t>チホウ</t>
    </rPh>
    <rPh sb="6" eb="8">
      <t>ザイセイ</t>
    </rPh>
    <rPh sb="8" eb="10">
      <t>ジョウキョウ</t>
    </rPh>
    <rPh sb="10" eb="11">
      <t>シラベ</t>
    </rPh>
    <rPh sb="12" eb="13">
      <t>ダイ</t>
    </rPh>
    <rPh sb="14" eb="15">
      <t>ヒョウ</t>
    </rPh>
    <phoneticPr fontId="3"/>
  </si>
  <si>
    <t>第22表　法人市町村民税（令和元年度）</t>
    <rPh sb="0" eb="1">
      <t>ダイ</t>
    </rPh>
    <rPh sb="3" eb="4">
      <t>ヒョウ</t>
    </rPh>
    <rPh sb="5" eb="7">
      <t>ホウジン</t>
    </rPh>
    <rPh sb="7" eb="10">
      <t>シチョウソン</t>
    </rPh>
    <rPh sb="10" eb="11">
      <t>ミン</t>
    </rPh>
    <rPh sb="11" eb="12">
      <t>ゼイ</t>
    </rPh>
    <rPh sb="13" eb="15">
      <t>レイワ</t>
    </rPh>
    <rPh sb="15" eb="16">
      <t>モト</t>
    </rPh>
    <rPh sb="16" eb="18">
      <t>ネンド</t>
    </rPh>
    <phoneticPr fontId="2"/>
  </si>
  <si>
    <t>元　年　度</t>
    <rPh sb="0" eb="1">
      <t>モト</t>
    </rPh>
    <rPh sb="2" eb="3">
      <t>トシ</t>
    </rPh>
    <rPh sb="4" eb="5">
      <t>ド</t>
    </rPh>
    <phoneticPr fontId="3"/>
  </si>
  <si>
    <t>３０年度</t>
    <rPh sb="2" eb="4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</si>
</sst>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* 0.0\ ;* \-0.0\ ;\ * 0.0\ ;@"/>
  </numFmts>
  <fonts count="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70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/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0" fontId="8" fillId="0" borderId="5" xfId="2" applyFont="1" applyBorder="1" applyAlignment="1">
      <alignment horizontal="distributed" vertical="center"/>
    </xf>
    <xf numFmtId="176" fontId="8" fillId="0" borderId="2" xfId="2" applyNumberFormat="1" applyFont="1" applyBorder="1">
      <alignment vertical="center"/>
    </xf>
    <xf numFmtId="0" fontId="8" fillId="0" borderId="6" xfId="2" applyFont="1" applyBorder="1" applyAlignment="1">
      <alignment horizontal="distributed" vertical="center"/>
    </xf>
    <xf numFmtId="0" fontId="8" fillId="0" borderId="7" xfId="2" applyFont="1" applyBorder="1">
      <alignment vertical="center"/>
    </xf>
    <xf numFmtId="0" fontId="8" fillId="0" borderId="8" xfId="2" applyFont="1" applyBorder="1" applyAlignment="1">
      <alignment horizontal="distributed" vertical="center"/>
    </xf>
    <xf numFmtId="176" fontId="8" fillId="0" borderId="9" xfId="2" applyNumberFormat="1" applyFont="1" applyBorder="1">
      <alignment vertical="center"/>
    </xf>
    <xf numFmtId="0" fontId="8" fillId="0" borderId="10" xfId="2" applyFont="1" applyBorder="1" applyAlignment="1">
      <alignment horizontal="distributed" vertical="center"/>
    </xf>
    <xf numFmtId="0" fontId="8" fillId="0" borderId="11" xfId="2" applyFont="1" applyBorder="1">
      <alignment vertical="center"/>
    </xf>
    <xf numFmtId="0" fontId="8" fillId="0" borderId="12" xfId="2" applyFont="1" applyBorder="1" applyAlignment="1">
      <alignment horizontal="distributed" vertical="center"/>
    </xf>
    <xf numFmtId="176" fontId="8" fillId="0" borderId="1" xfId="2" applyNumberFormat="1" applyFont="1" applyBorder="1">
      <alignment vertical="center"/>
    </xf>
    <xf numFmtId="0" fontId="8" fillId="0" borderId="13" xfId="2" applyFont="1" applyBorder="1" applyAlignment="1">
      <alignment horizontal="distributed" vertical="center"/>
    </xf>
    <xf numFmtId="0" fontId="8" fillId="0" borderId="14" xfId="2" applyFont="1" applyBorder="1">
      <alignment vertical="center"/>
    </xf>
    <xf numFmtId="0" fontId="8" fillId="0" borderId="15" xfId="2" applyFont="1" applyBorder="1" applyAlignment="1">
      <alignment horizontal="distributed" vertical="center"/>
    </xf>
    <xf numFmtId="176" fontId="8" fillId="0" borderId="16" xfId="2" applyNumberFormat="1" applyFont="1" applyBorder="1">
      <alignment vertical="center"/>
    </xf>
    <xf numFmtId="0" fontId="8" fillId="0" borderId="17" xfId="2" applyFont="1" applyBorder="1" applyAlignment="1">
      <alignment horizontal="distributed" vertical="center"/>
    </xf>
    <xf numFmtId="0" fontId="8" fillId="0" borderId="0" xfId="2" applyFont="1" applyBorder="1" applyAlignment="1">
      <alignment horizontal="distributed" vertical="center"/>
    </xf>
    <xf numFmtId="176" fontId="8" fillId="0" borderId="0" xfId="2" applyNumberFormat="1" applyFont="1" applyBorder="1">
      <alignment vertical="center"/>
    </xf>
    <xf numFmtId="177" fontId="8" fillId="0" borderId="0" xfId="2" applyNumberFormat="1" applyFont="1" applyBorder="1">
      <alignment vertical="center"/>
    </xf>
    <xf numFmtId="0" fontId="8" fillId="0" borderId="0" xfId="2" applyFont="1" applyAlignment="1">
      <alignment horizontal="distributed" vertical="center"/>
    </xf>
    <xf numFmtId="176" fontId="8" fillId="0" borderId="0" xfId="2" applyNumberFormat="1" applyFont="1">
      <alignment vertical="center"/>
    </xf>
    <xf numFmtId="177" fontId="8" fillId="0" borderId="0" xfId="2" applyNumberFormat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177" fontId="8" fillId="0" borderId="0" xfId="1" applyNumberFormat="1" applyFont="1" applyAlignment="1"/>
    <xf numFmtId="0" fontId="8" fillId="0" borderId="18" xfId="2" applyFont="1" applyBorder="1">
      <alignment vertical="center"/>
    </xf>
    <xf numFmtId="0" fontId="8" fillId="0" borderId="19" xfId="2" applyFont="1" applyBorder="1" applyAlignment="1">
      <alignment horizontal="distributed" vertical="center"/>
    </xf>
    <xf numFmtId="176" fontId="8" fillId="0" borderId="20" xfId="2" applyNumberFormat="1" applyFont="1" applyBorder="1">
      <alignment vertical="center"/>
    </xf>
    <xf numFmtId="0" fontId="8" fillId="0" borderId="21" xfId="2" applyFont="1" applyBorder="1" applyAlignment="1">
      <alignment horizontal="distributed" vertical="center"/>
    </xf>
    <xf numFmtId="178" fontId="8" fillId="0" borderId="2" xfId="2" applyNumberFormat="1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/>
    </xf>
    <xf numFmtId="178" fontId="8" fillId="0" borderId="20" xfId="2" applyNumberFormat="1" applyFont="1" applyBorder="1" applyAlignment="1">
      <alignment horizontal="center" vertical="center"/>
    </xf>
    <xf numFmtId="178" fontId="8" fillId="0" borderId="16" xfId="2" applyNumberFormat="1" applyFont="1" applyBorder="1" applyAlignment="1">
      <alignment horizontal="center" vertical="center"/>
    </xf>
    <xf numFmtId="178" fontId="8" fillId="0" borderId="2" xfId="1" applyNumberFormat="1" applyFont="1" applyBorder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22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28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distributed" vertical="center" indent="2"/>
    </xf>
    <xf numFmtId="0" fontId="8" fillId="0" borderId="34" xfId="2" applyFont="1" applyBorder="1" applyAlignment="1">
      <alignment horizontal="distributed" vertical="center" indent="2"/>
    </xf>
    <xf numFmtId="0" fontId="8" fillId="0" borderId="35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7" fillId="0" borderId="0" xfId="0" applyFont="1">
      <alignment vertical="center"/>
    </xf>
    <xf numFmtId="178" fontId="8" fillId="0" borderId="0" xfId="0" applyNumberFormat="1" applyFont="1" applyAlignment="1">
      <alignment horizontal="center" vertical="center"/>
    </xf>
  </cellXfs>
  <cellStyles count="4">
    <cellStyle name="標準" xfId="0" builtinId="0"/>
    <cellStyle name="標準_第20表" xfId="1" xr:uid="{00000000-0005-0000-0000-000001000000}"/>
    <cellStyle name="標準_第20表_第20表" xfId="2" xr:uid="{00000000-0005-0000-0000-000002000000}"/>
    <cellStyle name="未定義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Y81"/>
  <sheetViews>
    <sheetView tabSelected="1" view="pageBreakPreview" topLeftCell="B1" zoomScale="90" zoomScaleNormal="100" zoomScaleSheetLayoutView="90" workbookViewId="0">
      <selection activeCell="B2" sqref="B2"/>
    </sheetView>
  </sheetViews>
  <sheetFormatPr defaultRowHeight="13.5"/>
  <cols>
    <col min="1" max="1" width="1.375" style="3" customWidth="1"/>
    <col min="2" max="2" width="3.875" style="3" customWidth="1"/>
    <col min="3" max="3" width="4.5" style="3" bestFit="1" customWidth="1"/>
    <col min="4" max="4" width="11" style="3" bestFit="1" customWidth="1"/>
    <col min="5" max="11" width="14.25" style="3" customWidth="1"/>
    <col min="12" max="15" width="7.875" style="3" customWidth="1"/>
    <col min="16" max="16" width="10.875" style="3" customWidth="1"/>
    <col min="17" max="16384" width="9" style="3"/>
  </cols>
  <sheetData>
    <row r="1" spans="3:25" ht="21">
      <c r="C1" s="1"/>
      <c r="D1" s="2"/>
      <c r="E1" s="2"/>
      <c r="F1" s="2"/>
      <c r="G1" s="2"/>
      <c r="H1" s="2"/>
    </row>
    <row r="2" spans="3:25" ht="21">
      <c r="C2" s="3" t="s">
        <v>99</v>
      </c>
      <c r="D2" s="2"/>
      <c r="E2" s="2"/>
      <c r="F2" s="2"/>
      <c r="G2" s="2"/>
      <c r="H2" s="2"/>
    </row>
    <row r="3" spans="3:25" s="4" customFormat="1" ht="21" customHeight="1" thickBot="1">
      <c r="O3" s="5" t="s">
        <v>84</v>
      </c>
    </row>
    <row r="4" spans="3:25" s="4" customFormat="1" ht="14.25" customHeight="1">
      <c r="C4" s="56" t="s">
        <v>0</v>
      </c>
      <c r="D4" s="57"/>
      <c r="E4" s="62" t="s">
        <v>1</v>
      </c>
      <c r="F4" s="62"/>
      <c r="G4" s="62"/>
      <c r="H4" s="62"/>
      <c r="I4" s="63" t="s">
        <v>2</v>
      </c>
      <c r="J4" s="64"/>
      <c r="K4" s="65"/>
      <c r="L4" s="66" t="s">
        <v>3</v>
      </c>
      <c r="M4" s="67"/>
      <c r="N4" s="67"/>
      <c r="O4" s="67"/>
      <c r="P4" s="49" t="s">
        <v>0</v>
      </c>
    </row>
    <row r="5" spans="3:25" s="4" customFormat="1" ht="12">
      <c r="C5" s="58"/>
      <c r="D5" s="59"/>
      <c r="E5" s="52" t="s">
        <v>4</v>
      </c>
      <c r="F5" s="52" t="s">
        <v>5</v>
      </c>
      <c r="G5" s="52" t="s">
        <v>6</v>
      </c>
      <c r="H5" s="46" t="s">
        <v>7</v>
      </c>
      <c r="I5" s="52" t="s">
        <v>4</v>
      </c>
      <c r="J5" s="52" t="s">
        <v>5</v>
      </c>
      <c r="K5" s="52" t="s">
        <v>6</v>
      </c>
      <c r="L5" s="54" t="s">
        <v>100</v>
      </c>
      <c r="M5" s="55"/>
      <c r="N5" s="55"/>
      <c r="O5" s="48" t="s">
        <v>101</v>
      </c>
      <c r="P5" s="50"/>
    </row>
    <row r="6" spans="3:25" s="4" customFormat="1">
      <c r="C6" s="58"/>
      <c r="D6" s="59"/>
      <c r="E6" s="53"/>
      <c r="F6" s="53"/>
      <c r="G6" s="53"/>
      <c r="H6" s="47" t="s">
        <v>8</v>
      </c>
      <c r="I6" s="53"/>
      <c r="J6" s="53"/>
      <c r="K6" s="53"/>
      <c r="L6" s="6" t="s">
        <v>9</v>
      </c>
      <c r="M6" s="6" t="s">
        <v>10</v>
      </c>
      <c r="N6" s="6" t="s">
        <v>6</v>
      </c>
      <c r="O6" s="6" t="s">
        <v>6</v>
      </c>
      <c r="P6" s="50"/>
      <c r="R6" s="68"/>
      <c r="S6" s="68"/>
      <c r="T6" s="68"/>
      <c r="U6" s="68"/>
      <c r="V6" s="68"/>
      <c r="W6" s="68"/>
      <c r="X6" s="68"/>
      <c r="Y6" s="68"/>
    </row>
    <row r="7" spans="3:25" s="4" customFormat="1" ht="14.25" thickBot="1">
      <c r="C7" s="60"/>
      <c r="D7" s="61"/>
      <c r="E7" s="7" t="s">
        <v>11</v>
      </c>
      <c r="F7" s="7" t="s">
        <v>12</v>
      </c>
      <c r="G7" s="7" t="s">
        <v>13</v>
      </c>
      <c r="H7" s="7" t="s">
        <v>14</v>
      </c>
      <c r="I7" s="7" t="s">
        <v>15</v>
      </c>
      <c r="J7" s="7" t="s">
        <v>16</v>
      </c>
      <c r="K7" s="7" t="s">
        <v>17</v>
      </c>
      <c r="L7" s="7" t="s">
        <v>18</v>
      </c>
      <c r="M7" s="7" t="s">
        <v>19</v>
      </c>
      <c r="N7" s="7" t="s">
        <v>20</v>
      </c>
      <c r="O7" s="8"/>
      <c r="P7" s="51"/>
      <c r="R7" s="68"/>
      <c r="S7" s="68"/>
      <c r="T7" s="68"/>
      <c r="U7" s="68"/>
      <c r="V7" s="68"/>
      <c r="W7" s="68"/>
      <c r="X7" s="68"/>
      <c r="Y7" s="68"/>
    </row>
    <row r="8" spans="3:25" s="4" customFormat="1" ht="15.95" customHeight="1">
      <c r="C8" s="9">
        <v>1</v>
      </c>
      <c r="D8" s="10" t="s">
        <v>21</v>
      </c>
      <c r="E8" s="11">
        <v>22196569</v>
      </c>
      <c r="F8" s="11">
        <v>76486</v>
      </c>
      <c r="G8" s="11">
        <f>SUM(E8:F8)</f>
        <v>22273055</v>
      </c>
      <c r="H8" s="11">
        <v>0</v>
      </c>
      <c r="I8" s="11">
        <v>22187117</v>
      </c>
      <c r="J8" s="11">
        <v>45288</v>
      </c>
      <c r="K8" s="11">
        <f>SUM(I8:J8)</f>
        <v>22232405</v>
      </c>
      <c r="L8" s="44">
        <f>IF(ISERROR(I8/E8),"-",ROUND(I8/E8*100,1))</f>
        <v>100</v>
      </c>
      <c r="M8" s="44">
        <f>IF(ISERROR(J8/F8),"-",ROUND(J8/F8*100,1))</f>
        <v>59.2</v>
      </c>
      <c r="N8" s="44">
        <f>IF(ISERROR(K8/G8),"-",(K8/G8*100))</f>
        <v>99.81749248138614</v>
      </c>
      <c r="O8" s="40">
        <v>99.650196762455678</v>
      </c>
      <c r="P8" s="12" t="s">
        <v>21</v>
      </c>
      <c r="R8" s="68"/>
      <c r="S8" s="68"/>
      <c r="T8" s="68"/>
      <c r="U8" s="68"/>
      <c r="V8" s="68"/>
      <c r="W8" s="68"/>
      <c r="X8" s="68"/>
      <c r="Y8" s="68"/>
    </row>
    <row r="9" spans="3:25" s="4" customFormat="1" ht="15.95" customHeight="1">
      <c r="C9" s="9">
        <v>2</v>
      </c>
      <c r="D9" s="10" t="s">
        <v>22</v>
      </c>
      <c r="E9" s="11">
        <v>4643470</v>
      </c>
      <c r="F9" s="11">
        <v>40569</v>
      </c>
      <c r="G9" s="11">
        <f t="shared" ref="G9:G47" si="0">SUM(E9:F9)</f>
        <v>4684039</v>
      </c>
      <c r="H9" s="11">
        <v>0</v>
      </c>
      <c r="I9" s="11">
        <v>4627055</v>
      </c>
      <c r="J9" s="11">
        <v>5962</v>
      </c>
      <c r="K9" s="11">
        <f t="shared" ref="K9:K47" si="1">SUM(I9:J9)</f>
        <v>4633017</v>
      </c>
      <c r="L9" s="40">
        <f t="shared" ref="L9:L48" si="2">IF(ISERROR(I9/E9),"-",ROUND(I9/E9*100,1))</f>
        <v>99.6</v>
      </c>
      <c r="M9" s="40">
        <f t="shared" ref="M9:M48" si="3">IF(ISERROR(J9/F9),"-",ROUND(J9/F9*100,1))</f>
        <v>14.7</v>
      </c>
      <c r="N9" s="40">
        <f t="shared" ref="N9:N48" si="4">IF(ISERROR(K9/G9),"-",(K9/G9*100))</f>
        <v>98.910726405138817</v>
      </c>
      <c r="O9" s="40">
        <v>98.862217628243584</v>
      </c>
      <c r="P9" s="12" t="s">
        <v>22</v>
      </c>
      <c r="R9" s="68"/>
      <c r="S9" s="68"/>
      <c r="T9" s="68"/>
      <c r="U9" s="68"/>
      <c r="V9" s="68"/>
      <c r="W9" s="68"/>
      <c r="X9" s="68"/>
      <c r="Y9" s="68"/>
    </row>
    <row r="10" spans="3:25" s="4" customFormat="1" ht="15.95" customHeight="1">
      <c r="C10" s="9">
        <v>3</v>
      </c>
      <c r="D10" s="10" t="s">
        <v>23</v>
      </c>
      <c r="E10" s="11">
        <v>3353104</v>
      </c>
      <c r="F10" s="11">
        <v>35511</v>
      </c>
      <c r="G10" s="11">
        <f t="shared" si="0"/>
        <v>3388615</v>
      </c>
      <c r="H10" s="11">
        <v>0</v>
      </c>
      <c r="I10" s="11">
        <v>3340417</v>
      </c>
      <c r="J10" s="11">
        <v>5333</v>
      </c>
      <c r="K10" s="11">
        <f t="shared" si="1"/>
        <v>3345750</v>
      </c>
      <c r="L10" s="40">
        <f t="shared" si="2"/>
        <v>99.6</v>
      </c>
      <c r="M10" s="40">
        <f t="shared" si="3"/>
        <v>15</v>
      </c>
      <c r="N10" s="40">
        <f t="shared" si="4"/>
        <v>98.735028912992476</v>
      </c>
      <c r="O10" s="40">
        <v>98.865604856426671</v>
      </c>
      <c r="P10" s="12" t="s">
        <v>23</v>
      </c>
      <c r="R10" s="68"/>
      <c r="S10" s="68"/>
      <c r="T10" s="68"/>
      <c r="U10" s="68"/>
      <c r="V10" s="68"/>
      <c r="W10" s="68"/>
      <c r="X10" s="68"/>
      <c r="Y10" s="68"/>
    </row>
    <row r="11" spans="3:25" s="4" customFormat="1" ht="15.95" customHeight="1">
      <c r="C11" s="9">
        <v>4</v>
      </c>
      <c r="D11" s="10" t="s">
        <v>24</v>
      </c>
      <c r="E11" s="11">
        <v>4955730</v>
      </c>
      <c r="F11" s="11">
        <v>93819</v>
      </c>
      <c r="G11" s="11">
        <f t="shared" si="0"/>
        <v>5049549</v>
      </c>
      <c r="H11" s="11">
        <v>0</v>
      </c>
      <c r="I11" s="11">
        <v>4932924</v>
      </c>
      <c r="J11" s="11">
        <v>21967</v>
      </c>
      <c r="K11" s="11">
        <f t="shared" si="1"/>
        <v>4954891</v>
      </c>
      <c r="L11" s="40">
        <f t="shared" si="2"/>
        <v>99.5</v>
      </c>
      <c r="M11" s="40">
        <f t="shared" si="3"/>
        <v>23.4</v>
      </c>
      <c r="N11" s="40">
        <f t="shared" si="4"/>
        <v>98.12541674513902</v>
      </c>
      <c r="O11" s="69">
        <v>97.815661721016696</v>
      </c>
      <c r="P11" s="12" t="s">
        <v>24</v>
      </c>
      <c r="R11" s="68"/>
      <c r="S11" s="68"/>
      <c r="T11" s="68"/>
      <c r="U11" s="68"/>
      <c r="V11" s="68"/>
      <c r="W11" s="68"/>
      <c r="X11" s="68"/>
      <c r="Y11" s="68"/>
    </row>
    <row r="12" spans="3:25" s="4" customFormat="1" ht="15.95" customHeight="1">
      <c r="C12" s="13">
        <v>5</v>
      </c>
      <c r="D12" s="14" t="s">
        <v>25</v>
      </c>
      <c r="E12" s="11">
        <v>714415</v>
      </c>
      <c r="F12" s="11">
        <v>3261</v>
      </c>
      <c r="G12" s="15">
        <f t="shared" si="0"/>
        <v>717676</v>
      </c>
      <c r="H12" s="15">
        <v>0</v>
      </c>
      <c r="I12" s="11">
        <v>713450</v>
      </c>
      <c r="J12" s="11">
        <v>709</v>
      </c>
      <c r="K12" s="15">
        <f t="shared" si="1"/>
        <v>714159</v>
      </c>
      <c r="L12" s="45">
        <f t="shared" si="2"/>
        <v>99.9</v>
      </c>
      <c r="M12" s="45">
        <f t="shared" si="3"/>
        <v>21.7</v>
      </c>
      <c r="N12" s="45">
        <f t="shared" si="4"/>
        <v>99.509945992341954</v>
      </c>
      <c r="O12" s="45">
        <v>99.423500366984712</v>
      </c>
      <c r="P12" s="16" t="s">
        <v>25</v>
      </c>
      <c r="R12" s="68"/>
      <c r="S12" s="68"/>
      <c r="T12" s="68"/>
      <c r="U12" s="68"/>
      <c r="V12" s="68"/>
      <c r="W12" s="68"/>
      <c r="X12" s="68"/>
      <c r="Y12" s="68"/>
    </row>
    <row r="13" spans="3:25" s="4" customFormat="1" ht="15.95" customHeight="1">
      <c r="C13" s="17">
        <v>6</v>
      </c>
      <c r="D13" s="18" t="s">
        <v>26</v>
      </c>
      <c r="E13" s="19">
        <v>478484</v>
      </c>
      <c r="F13" s="19">
        <v>10345</v>
      </c>
      <c r="G13" s="19">
        <f t="shared" si="0"/>
        <v>488829</v>
      </c>
      <c r="H13" s="19">
        <v>0</v>
      </c>
      <c r="I13" s="19">
        <v>475145</v>
      </c>
      <c r="J13" s="19">
        <v>1967</v>
      </c>
      <c r="K13" s="19">
        <f t="shared" si="1"/>
        <v>477112</v>
      </c>
      <c r="L13" s="41">
        <f t="shared" si="2"/>
        <v>99.3</v>
      </c>
      <c r="M13" s="41">
        <f t="shared" si="3"/>
        <v>19</v>
      </c>
      <c r="N13" s="41">
        <f t="shared" si="4"/>
        <v>97.603047282383002</v>
      </c>
      <c r="O13" s="41">
        <v>97.352154782205943</v>
      </c>
      <c r="P13" s="20" t="s">
        <v>26</v>
      </c>
      <c r="R13" s="68"/>
      <c r="S13" s="68"/>
      <c r="T13" s="68"/>
      <c r="U13" s="68"/>
      <c r="V13" s="68"/>
      <c r="W13" s="68"/>
      <c r="X13" s="68"/>
      <c r="Y13" s="68"/>
    </row>
    <row r="14" spans="3:25" s="4" customFormat="1" ht="15.95" customHeight="1">
      <c r="C14" s="9">
        <v>7</v>
      </c>
      <c r="D14" s="10" t="s">
        <v>27</v>
      </c>
      <c r="E14" s="11">
        <v>3237842</v>
      </c>
      <c r="F14" s="11">
        <v>44091</v>
      </c>
      <c r="G14" s="11">
        <f t="shared" si="0"/>
        <v>3281933</v>
      </c>
      <c r="H14" s="11">
        <v>0</v>
      </c>
      <c r="I14" s="11">
        <v>3230579</v>
      </c>
      <c r="J14" s="11">
        <v>9369</v>
      </c>
      <c r="K14" s="11">
        <f t="shared" si="1"/>
        <v>3239948</v>
      </c>
      <c r="L14" s="40">
        <f t="shared" si="2"/>
        <v>99.8</v>
      </c>
      <c r="M14" s="40">
        <f t="shared" si="3"/>
        <v>21.2</v>
      </c>
      <c r="N14" s="40">
        <f t="shared" si="4"/>
        <v>98.720723427321644</v>
      </c>
      <c r="O14" s="40">
        <v>98.229992862045648</v>
      </c>
      <c r="P14" s="12" t="s">
        <v>27</v>
      </c>
      <c r="R14" s="68"/>
      <c r="S14" s="68"/>
      <c r="T14" s="68"/>
      <c r="U14" s="68"/>
      <c r="V14" s="68"/>
      <c r="W14" s="68"/>
      <c r="X14" s="68"/>
      <c r="Y14" s="68"/>
    </row>
    <row r="15" spans="3:25" s="4" customFormat="1" ht="15.95" customHeight="1">
      <c r="C15" s="9">
        <v>8</v>
      </c>
      <c r="D15" s="10" t="s">
        <v>28</v>
      </c>
      <c r="E15" s="11">
        <v>723376</v>
      </c>
      <c r="F15" s="11">
        <v>5497</v>
      </c>
      <c r="G15" s="11">
        <f t="shared" si="0"/>
        <v>728873</v>
      </c>
      <c r="H15" s="11">
        <v>0</v>
      </c>
      <c r="I15" s="11">
        <v>722369</v>
      </c>
      <c r="J15" s="11">
        <v>1955</v>
      </c>
      <c r="K15" s="11">
        <f t="shared" si="1"/>
        <v>724324</v>
      </c>
      <c r="L15" s="40">
        <f t="shared" si="2"/>
        <v>99.9</v>
      </c>
      <c r="M15" s="40">
        <f t="shared" si="3"/>
        <v>35.6</v>
      </c>
      <c r="N15" s="40">
        <f t="shared" si="4"/>
        <v>99.375885785315134</v>
      </c>
      <c r="O15" s="40">
        <v>99.040997426450559</v>
      </c>
      <c r="P15" s="12" t="s">
        <v>28</v>
      </c>
      <c r="R15" s="68"/>
      <c r="S15" s="68"/>
      <c r="T15" s="68"/>
      <c r="U15" s="68"/>
      <c r="V15" s="68"/>
      <c r="W15" s="68"/>
      <c r="X15" s="68"/>
      <c r="Y15" s="68"/>
    </row>
    <row r="16" spans="3:25" s="4" customFormat="1" ht="15.95" customHeight="1">
      <c r="C16" s="9">
        <v>9</v>
      </c>
      <c r="D16" s="10" t="s">
        <v>29</v>
      </c>
      <c r="E16" s="11">
        <v>1062029</v>
      </c>
      <c r="F16" s="11">
        <v>6406</v>
      </c>
      <c r="G16" s="11">
        <f t="shared" si="0"/>
        <v>1068435</v>
      </c>
      <c r="H16" s="11">
        <v>0</v>
      </c>
      <c r="I16" s="11">
        <v>1061928</v>
      </c>
      <c r="J16" s="11">
        <v>2602</v>
      </c>
      <c r="K16" s="11">
        <f t="shared" si="1"/>
        <v>1064530</v>
      </c>
      <c r="L16" s="40">
        <f t="shared" si="2"/>
        <v>100</v>
      </c>
      <c r="M16" s="40">
        <f t="shared" si="3"/>
        <v>40.6</v>
      </c>
      <c r="N16" s="40">
        <f t="shared" si="4"/>
        <v>99.634512160309242</v>
      </c>
      <c r="O16" s="40">
        <v>99.119215753205467</v>
      </c>
      <c r="P16" s="12" t="s">
        <v>29</v>
      </c>
      <c r="R16" s="68"/>
      <c r="S16" s="68"/>
      <c r="T16" s="68"/>
      <c r="U16" s="68"/>
      <c r="V16" s="68"/>
      <c r="W16" s="68"/>
      <c r="X16" s="68"/>
      <c r="Y16" s="68"/>
    </row>
    <row r="17" spans="3:25" s="4" customFormat="1" ht="15.95" customHeight="1">
      <c r="C17" s="13">
        <v>10</v>
      </c>
      <c r="D17" s="14" t="s">
        <v>30</v>
      </c>
      <c r="E17" s="11">
        <v>861793</v>
      </c>
      <c r="F17" s="11">
        <v>5234</v>
      </c>
      <c r="G17" s="15">
        <f t="shared" si="0"/>
        <v>867027</v>
      </c>
      <c r="H17" s="15">
        <v>0</v>
      </c>
      <c r="I17" s="11">
        <v>858890</v>
      </c>
      <c r="J17" s="11">
        <v>1122</v>
      </c>
      <c r="K17" s="15">
        <f t="shared" si="1"/>
        <v>860012</v>
      </c>
      <c r="L17" s="45">
        <f t="shared" si="2"/>
        <v>99.7</v>
      </c>
      <c r="M17" s="45">
        <f t="shared" si="3"/>
        <v>21.4</v>
      </c>
      <c r="N17" s="45">
        <f t="shared" si="4"/>
        <v>99.190913316424982</v>
      </c>
      <c r="O17" s="45">
        <v>99.230238888200233</v>
      </c>
      <c r="P17" s="16" t="s">
        <v>30</v>
      </c>
      <c r="R17" s="68"/>
      <c r="S17" s="68"/>
      <c r="T17" s="68"/>
      <c r="U17" s="68"/>
      <c r="V17" s="68"/>
      <c r="W17" s="68"/>
      <c r="X17" s="68"/>
      <c r="Y17" s="68"/>
    </row>
    <row r="18" spans="3:25" s="4" customFormat="1" ht="15.95" customHeight="1">
      <c r="C18" s="17">
        <v>11</v>
      </c>
      <c r="D18" s="18" t="s">
        <v>31</v>
      </c>
      <c r="E18" s="19">
        <v>1119231</v>
      </c>
      <c r="F18" s="19">
        <v>5471</v>
      </c>
      <c r="G18" s="19">
        <f t="shared" si="0"/>
        <v>1124702</v>
      </c>
      <c r="H18" s="19">
        <v>0</v>
      </c>
      <c r="I18" s="19">
        <v>1111882</v>
      </c>
      <c r="J18" s="19">
        <v>1551</v>
      </c>
      <c r="K18" s="19">
        <f t="shared" si="1"/>
        <v>1113433</v>
      </c>
      <c r="L18" s="41">
        <f t="shared" si="2"/>
        <v>99.3</v>
      </c>
      <c r="M18" s="41">
        <f t="shared" si="3"/>
        <v>28.3</v>
      </c>
      <c r="N18" s="41">
        <f t="shared" si="4"/>
        <v>98.998045704551075</v>
      </c>
      <c r="O18" s="41">
        <v>99.342838925890703</v>
      </c>
      <c r="P18" s="20" t="s">
        <v>31</v>
      </c>
      <c r="R18" s="68"/>
      <c r="S18" s="68"/>
      <c r="T18" s="68"/>
      <c r="U18" s="68"/>
      <c r="V18" s="68"/>
      <c r="W18" s="68"/>
      <c r="X18" s="68"/>
      <c r="Y18" s="68"/>
    </row>
    <row r="19" spans="3:25" s="4" customFormat="1" ht="15.95" customHeight="1">
      <c r="C19" s="9">
        <v>12</v>
      </c>
      <c r="D19" s="10" t="s">
        <v>32</v>
      </c>
      <c r="E19" s="11">
        <v>1782040</v>
      </c>
      <c r="F19" s="11">
        <v>16941</v>
      </c>
      <c r="G19" s="11">
        <f t="shared" si="0"/>
        <v>1798981</v>
      </c>
      <c r="H19" s="11">
        <v>0</v>
      </c>
      <c r="I19" s="11">
        <v>1770109</v>
      </c>
      <c r="J19" s="11">
        <v>6092</v>
      </c>
      <c r="K19" s="11">
        <f t="shared" si="1"/>
        <v>1776201</v>
      </c>
      <c r="L19" s="40">
        <f t="shared" si="2"/>
        <v>99.3</v>
      </c>
      <c r="M19" s="40">
        <f t="shared" si="3"/>
        <v>36</v>
      </c>
      <c r="N19" s="40">
        <f t="shared" si="4"/>
        <v>98.733727593565462</v>
      </c>
      <c r="O19" s="40">
        <v>98.816608689403893</v>
      </c>
      <c r="P19" s="12" t="s">
        <v>32</v>
      </c>
      <c r="R19" s="68"/>
      <c r="S19" s="68"/>
      <c r="T19" s="68"/>
      <c r="U19" s="68"/>
      <c r="V19" s="68"/>
      <c r="W19" s="68"/>
      <c r="X19" s="68"/>
      <c r="Y19" s="68"/>
    </row>
    <row r="20" spans="3:25" s="4" customFormat="1" ht="15.95" customHeight="1">
      <c r="C20" s="9">
        <v>13</v>
      </c>
      <c r="D20" s="10" t="s">
        <v>33</v>
      </c>
      <c r="E20" s="11">
        <v>1440687</v>
      </c>
      <c r="F20" s="11">
        <v>4645</v>
      </c>
      <c r="G20" s="11">
        <f t="shared" si="0"/>
        <v>1445332</v>
      </c>
      <c r="H20" s="11">
        <v>0</v>
      </c>
      <c r="I20" s="11">
        <v>1436387</v>
      </c>
      <c r="J20" s="11">
        <v>2083</v>
      </c>
      <c r="K20" s="11">
        <f t="shared" si="1"/>
        <v>1438470</v>
      </c>
      <c r="L20" s="40">
        <f t="shared" si="2"/>
        <v>99.7</v>
      </c>
      <c r="M20" s="40">
        <f t="shared" si="3"/>
        <v>44.8</v>
      </c>
      <c r="N20" s="40">
        <f t="shared" si="4"/>
        <v>99.525230189326734</v>
      </c>
      <c r="O20" s="40">
        <v>99.583170149944792</v>
      </c>
      <c r="P20" s="12" t="s">
        <v>33</v>
      </c>
      <c r="R20" s="68"/>
      <c r="S20" s="68"/>
      <c r="T20" s="68"/>
      <c r="U20" s="68"/>
      <c r="V20" s="68"/>
      <c r="W20" s="68"/>
      <c r="X20" s="68"/>
      <c r="Y20" s="68"/>
    </row>
    <row r="21" spans="3:25" s="4" customFormat="1" ht="15.95" customHeight="1">
      <c r="C21" s="9">
        <v>14</v>
      </c>
      <c r="D21" s="10" t="s">
        <v>34</v>
      </c>
      <c r="E21" s="11">
        <v>525518</v>
      </c>
      <c r="F21" s="11">
        <v>3483</v>
      </c>
      <c r="G21" s="11">
        <f t="shared" si="0"/>
        <v>529001</v>
      </c>
      <c r="H21" s="11">
        <v>0</v>
      </c>
      <c r="I21" s="11">
        <v>523828</v>
      </c>
      <c r="J21" s="11">
        <v>961</v>
      </c>
      <c r="K21" s="11">
        <f t="shared" si="1"/>
        <v>524789</v>
      </c>
      <c r="L21" s="40">
        <f t="shared" si="2"/>
        <v>99.7</v>
      </c>
      <c r="M21" s="40">
        <f t="shared" si="3"/>
        <v>27.6</v>
      </c>
      <c r="N21" s="40">
        <f t="shared" si="4"/>
        <v>99.203782223474064</v>
      </c>
      <c r="O21" s="40">
        <v>99.269668730709853</v>
      </c>
      <c r="P21" s="12" t="s">
        <v>34</v>
      </c>
      <c r="R21" s="68"/>
      <c r="S21" s="68"/>
      <c r="T21" s="68"/>
      <c r="U21" s="68"/>
      <c r="V21" s="68"/>
      <c r="W21" s="68"/>
      <c r="X21" s="68"/>
      <c r="Y21" s="68"/>
    </row>
    <row r="22" spans="3:25" s="4" customFormat="1" ht="15.95" customHeight="1">
      <c r="C22" s="13">
        <v>15</v>
      </c>
      <c r="D22" s="14" t="s">
        <v>35</v>
      </c>
      <c r="E22" s="11">
        <v>924792</v>
      </c>
      <c r="F22" s="11">
        <v>2085</v>
      </c>
      <c r="G22" s="15">
        <f t="shared" si="0"/>
        <v>926877</v>
      </c>
      <c r="H22" s="15">
        <v>0</v>
      </c>
      <c r="I22" s="11">
        <v>924142</v>
      </c>
      <c r="J22" s="11">
        <v>1163</v>
      </c>
      <c r="K22" s="15">
        <f t="shared" si="1"/>
        <v>925305</v>
      </c>
      <c r="L22" s="45">
        <f t="shared" si="2"/>
        <v>99.9</v>
      </c>
      <c r="M22" s="45">
        <f t="shared" si="3"/>
        <v>55.8</v>
      </c>
      <c r="N22" s="45">
        <f t="shared" si="4"/>
        <v>99.83039820817649</v>
      </c>
      <c r="O22" s="45">
        <v>99.734257053749332</v>
      </c>
      <c r="P22" s="16" t="s">
        <v>35</v>
      </c>
      <c r="R22" s="68"/>
      <c r="S22" s="68"/>
      <c r="T22" s="68"/>
      <c r="U22" s="68"/>
      <c r="V22" s="68"/>
      <c r="W22" s="68"/>
      <c r="X22" s="68"/>
      <c r="Y22" s="68"/>
    </row>
    <row r="23" spans="3:25" s="4" customFormat="1" ht="15.95" customHeight="1">
      <c r="C23" s="9">
        <v>16</v>
      </c>
      <c r="D23" s="10" t="s">
        <v>36</v>
      </c>
      <c r="E23" s="19">
        <v>1379784</v>
      </c>
      <c r="F23" s="19">
        <v>9427</v>
      </c>
      <c r="G23" s="11">
        <f t="shared" si="0"/>
        <v>1389211</v>
      </c>
      <c r="H23" s="11">
        <v>0</v>
      </c>
      <c r="I23" s="19">
        <v>1377545</v>
      </c>
      <c r="J23" s="19">
        <v>3890</v>
      </c>
      <c r="K23" s="11">
        <f t="shared" si="1"/>
        <v>1381435</v>
      </c>
      <c r="L23" s="40">
        <f t="shared" si="2"/>
        <v>99.8</v>
      </c>
      <c r="M23" s="40">
        <f t="shared" si="3"/>
        <v>41.3</v>
      </c>
      <c r="N23" s="40">
        <f t="shared" si="4"/>
        <v>99.440257815407449</v>
      </c>
      <c r="O23" s="40">
        <v>99.267874280631474</v>
      </c>
      <c r="P23" s="12" t="s">
        <v>36</v>
      </c>
      <c r="R23" s="68"/>
      <c r="S23" s="68"/>
      <c r="T23" s="68"/>
      <c r="U23" s="68"/>
      <c r="V23" s="68"/>
      <c r="W23" s="68"/>
      <c r="X23" s="68"/>
      <c r="Y23" s="68"/>
    </row>
    <row r="24" spans="3:25" s="4" customFormat="1" ht="15.95" customHeight="1">
      <c r="C24" s="9">
        <v>17</v>
      </c>
      <c r="D24" s="10" t="s">
        <v>37</v>
      </c>
      <c r="E24" s="11">
        <v>1928916</v>
      </c>
      <c r="F24" s="11">
        <v>14314</v>
      </c>
      <c r="G24" s="11">
        <f t="shared" si="0"/>
        <v>1943230</v>
      </c>
      <c r="H24" s="11">
        <v>0</v>
      </c>
      <c r="I24" s="11">
        <v>1922555</v>
      </c>
      <c r="J24" s="11">
        <v>4760</v>
      </c>
      <c r="K24" s="11">
        <f t="shared" si="1"/>
        <v>1927315</v>
      </c>
      <c r="L24" s="40">
        <f t="shared" si="2"/>
        <v>99.7</v>
      </c>
      <c r="M24" s="40">
        <f t="shared" si="3"/>
        <v>33.299999999999997</v>
      </c>
      <c r="N24" s="40">
        <f t="shared" si="4"/>
        <v>99.181002763440247</v>
      </c>
      <c r="O24" s="40">
        <v>99.133751776063988</v>
      </c>
      <c r="P24" s="12" t="s">
        <v>37</v>
      </c>
      <c r="R24" s="68"/>
      <c r="S24" s="68"/>
      <c r="T24" s="68"/>
      <c r="U24" s="68"/>
      <c r="V24" s="68"/>
      <c r="W24" s="68"/>
      <c r="X24" s="68"/>
      <c r="Y24" s="68"/>
    </row>
    <row r="25" spans="3:25" s="4" customFormat="1" ht="15.95" customHeight="1">
      <c r="C25" s="9">
        <v>18</v>
      </c>
      <c r="D25" s="10" t="s">
        <v>38</v>
      </c>
      <c r="E25" s="11">
        <v>2846318</v>
      </c>
      <c r="F25" s="11">
        <v>19804</v>
      </c>
      <c r="G25" s="11">
        <f t="shared" si="0"/>
        <v>2866122</v>
      </c>
      <c r="H25" s="11">
        <v>0</v>
      </c>
      <c r="I25" s="11">
        <v>2838618</v>
      </c>
      <c r="J25" s="11">
        <v>6276</v>
      </c>
      <c r="K25" s="11">
        <f t="shared" si="1"/>
        <v>2844894</v>
      </c>
      <c r="L25" s="40">
        <f t="shared" si="2"/>
        <v>99.7</v>
      </c>
      <c r="M25" s="40">
        <f t="shared" si="3"/>
        <v>31.7</v>
      </c>
      <c r="N25" s="40">
        <f t="shared" si="4"/>
        <v>99.259347648146161</v>
      </c>
      <c r="O25" s="40">
        <v>99.29425518764981</v>
      </c>
      <c r="P25" s="12" t="s">
        <v>38</v>
      </c>
      <c r="R25" s="68"/>
      <c r="S25" s="68"/>
      <c r="T25" s="68"/>
      <c r="U25" s="68"/>
      <c r="V25" s="68"/>
      <c r="W25" s="68"/>
      <c r="X25" s="68"/>
      <c r="Y25" s="68"/>
    </row>
    <row r="26" spans="3:25" s="4" customFormat="1" ht="15.95" customHeight="1">
      <c r="C26" s="9">
        <v>19</v>
      </c>
      <c r="D26" s="10" t="s">
        <v>39</v>
      </c>
      <c r="E26" s="11">
        <v>3229425</v>
      </c>
      <c r="F26" s="11">
        <v>32274</v>
      </c>
      <c r="G26" s="11">
        <f t="shared" si="0"/>
        <v>3261699</v>
      </c>
      <c r="H26" s="11">
        <v>0</v>
      </c>
      <c r="I26" s="11">
        <v>3222599</v>
      </c>
      <c r="J26" s="11">
        <v>5531</v>
      </c>
      <c r="K26" s="11">
        <f t="shared" si="1"/>
        <v>3228130</v>
      </c>
      <c r="L26" s="40">
        <f t="shared" si="2"/>
        <v>99.8</v>
      </c>
      <c r="M26" s="40">
        <f t="shared" si="3"/>
        <v>17.100000000000001</v>
      </c>
      <c r="N26" s="40">
        <f t="shared" si="4"/>
        <v>98.970812450811678</v>
      </c>
      <c r="O26" s="40">
        <v>98.790587761832782</v>
      </c>
      <c r="P26" s="12" t="s">
        <v>39</v>
      </c>
      <c r="R26" s="68"/>
      <c r="S26" s="68"/>
      <c r="T26" s="68"/>
      <c r="U26" s="68"/>
      <c r="V26" s="68"/>
      <c r="W26" s="68"/>
      <c r="X26" s="68"/>
      <c r="Y26" s="68"/>
    </row>
    <row r="27" spans="3:25" s="4" customFormat="1" ht="15.95" customHeight="1">
      <c r="C27" s="13">
        <v>20</v>
      </c>
      <c r="D27" s="14" t="s">
        <v>40</v>
      </c>
      <c r="E27" s="11">
        <v>611293</v>
      </c>
      <c r="F27" s="11">
        <v>18212</v>
      </c>
      <c r="G27" s="15">
        <f t="shared" si="0"/>
        <v>629505</v>
      </c>
      <c r="H27" s="15">
        <v>0</v>
      </c>
      <c r="I27" s="11">
        <v>605511</v>
      </c>
      <c r="J27" s="11">
        <v>2899</v>
      </c>
      <c r="K27" s="15">
        <f t="shared" si="1"/>
        <v>608410</v>
      </c>
      <c r="L27" s="45">
        <f t="shared" si="2"/>
        <v>99.1</v>
      </c>
      <c r="M27" s="45">
        <f t="shared" si="3"/>
        <v>15.9</v>
      </c>
      <c r="N27" s="45">
        <f t="shared" si="4"/>
        <v>96.648954337137909</v>
      </c>
      <c r="O27" s="45">
        <v>96.633692679223984</v>
      </c>
      <c r="P27" s="16" t="s">
        <v>40</v>
      </c>
      <c r="R27" s="68"/>
      <c r="S27" s="68"/>
      <c r="T27" s="68"/>
      <c r="U27" s="68"/>
      <c r="V27" s="68"/>
      <c r="W27" s="68"/>
      <c r="X27" s="68"/>
      <c r="Y27" s="68"/>
    </row>
    <row r="28" spans="3:25" s="4" customFormat="1" ht="15.95" customHeight="1">
      <c r="C28" s="9">
        <v>21</v>
      </c>
      <c r="D28" s="10" t="s">
        <v>41</v>
      </c>
      <c r="E28" s="19">
        <v>3237050</v>
      </c>
      <c r="F28" s="19">
        <v>14589</v>
      </c>
      <c r="G28" s="11">
        <f t="shared" si="0"/>
        <v>3251639</v>
      </c>
      <c r="H28" s="11">
        <v>0</v>
      </c>
      <c r="I28" s="19">
        <v>3229991</v>
      </c>
      <c r="J28" s="19">
        <v>3697</v>
      </c>
      <c r="K28" s="11">
        <f t="shared" si="1"/>
        <v>3233688</v>
      </c>
      <c r="L28" s="40">
        <f t="shared" si="2"/>
        <v>99.8</v>
      </c>
      <c r="M28" s="40">
        <f t="shared" si="3"/>
        <v>25.3</v>
      </c>
      <c r="N28" s="40">
        <f t="shared" si="4"/>
        <v>99.447939946593095</v>
      </c>
      <c r="O28" s="40">
        <v>99.377563178333006</v>
      </c>
      <c r="P28" s="12" t="s">
        <v>41</v>
      </c>
      <c r="R28" s="68"/>
      <c r="S28" s="68"/>
      <c r="T28" s="68"/>
      <c r="U28" s="68"/>
      <c r="V28" s="68"/>
      <c r="W28" s="68"/>
      <c r="X28" s="68"/>
      <c r="Y28" s="68"/>
    </row>
    <row r="29" spans="3:25" s="4" customFormat="1" ht="15.95" customHeight="1">
      <c r="C29" s="9">
        <v>22</v>
      </c>
      <c r="D29" s="10" t="s">
        <v>42</v>
      </c>
      <c r="E29" s="11">
        <v>1239024</v>
      </c>
      <c r="F29" s="11">
        <v>10360</v>
      </c>
      <c r="G29" s="11">
        <f t="shared" si="0"/>
        <v>1249384</v>
      </c>
      <c r="H29" s="11">
        <v>0</v>
      </c>
      <c r="I29" s="11">
        <v>1235767</v>
      </c>
      <c r="J29" s="11">
        <v>3458</v>
      </c>
      <c r="K29" s="11">
        <f t="shared" si="1"/>
        <v>1239225</v>
      </c>
      <c r="L29" s="40">
        <f t="shared" si="2"/>
        <v>99.7</v>
      </c>
      <c r="M29" s="40">
        <f t="shared" si="3"/>
        <v>33.4</v>
      </c>
      <c r="N29" s="40">
        <f t="shared" si="4"/>
        <v>99.186879294116139</v>
      </c>
      <c r="O29" s="40">
        <v>99.159420716668009</v>
      </c>
      <c r="P29" s="12" t="s">
        <v>42</v>
      </c>
      <c r="R29" s="68"/>
      <c r="S29" s="68"/>
      <c r="T29" s="68"/>
      <c r="U29" s="68"/>
      <c r="V29" s="68"/>
      <c r="W29" s="68"/>
      <c r="X29" s="68"/>
      <c r="Y29" s="68"/>
    </row>
    <row r="30" spans="3:25" s="4" customFormat="1" ht="15.95" customHeight="1">
      <c r="C30" s="9">
        <v>23</v>
      </c>
      <c r="D30" s="10" t="s">
        <v>43</v>
      </c>
      <c r="E30" s="11">
        <v>921410</v>
      </c>
      <c r="F30" s="11">
        <v>8521</v>
      </c>
      <c r="G30" s="11">
        <f t="shared" si="0"/>
        <v>929931</v>
      </c>
      <c r="H30" s="11">
        <v>0</v>
      </c>
      <c r="I30" s="11">
        <v>918928</v>
      </c>
      <c r="J30" s="11">
        <v>2014</v>
      </c>
      <c r="K30" s="11">
        <f t="shared" si="1"/>
        <v>920942</v>
      </c>
      <c r="L30" s="40">
        <f t="shared" si="2"/>
        <v>99.7</v>
      </c>
      <c r="M30" s="40">
        <f t="shared" si="3"/>
        <v>23.6</v>
      </c>
      <c r="N30" s="40">
        <f t="shared" si="4"/>
        <v>99.033369142441757</v>
      </c>
      <c r="O30" s="40">
        <v>98.415216361726095</v>
      </c>
      <c r="P30" s="12" t="s">
        <v>43</v>
      </c>
      <c r="R30" s="68"/>
      <c r="S30" s="68"/>
      <c r="T30" s="68"/>
      <c r="U30" s="68"/>
      <c r="V30" s="68"/>
      <c r="W30" s="68"/>
      <c r="X30" s="68"/>
      <c r="Y30" s="68"/>
    </row>
    <row r="31" spans="3:25" s="4" customFormat="1" ht="15.95" customHeight="1">
      <c r="C31" s="9">
        <v>24</v>
      </c>
      <c r="D31" s="10" t="s">
        <v>44</v>
      </c>
      <c r="E31" s="11">
        <v>513911</v>
      </c>
      <c r="F31" s="11">
        <v>1005</v>
      </c>
      <c r="G31" s="11">
        <f t="shared" si="0"/>
        <v>514916</v>
      </c>
      <c r="H31" s="11">
        <v>0</v>
      </c>
      <c r="I31" s="11">
        <v>507431</v>
      </c>
      <c r="J31" s="11">
        <v>615</v>
      </c>
      <c r="K31" s="11">
        <f t="shared" si="1"/>
        <v>508046</v>
      </c>
      <c r="L31" s="40">
        <f t="shared" si="2"/>
        <v>98.7</v>
      </c>
      <c r="M31" s="40">
        <f t="shared" si="3"/>
        <v>61.2</v>
      </c>
      <c r="N31" s="40">
        <f t="shared" si="4"/>
        <v>98.665801800682047</v>
      </c>
      <c r="O31" s="40">
        <v>99.623055052985265</v>
      </c>
      <c r="P31" s="12" t="s">
        <v>44</v>
      </c>
      <c r="R31" s="68"/>
      <c r="S31" s="68"/>
      <c r="T31" s="68"/>
      <c r="U31" s="68"/>
      <c r="V31" s="68"/>
      <c r="W31" s="68"/>
      <c r="X31" s="68"/>
      <c r="Y31" s="68"/>
    </row>
    <row r="32" spans="3:25" s="4" customFormat="1" ht="15.95" customHeight="1">
      <c r="C32" s="13">
        <v>25</v>
      </c>
      <c r="D32" s="14" t="s">
        <v>45</v>
      </c>
      <c r="E32" s="15">
        <v>516544</v>
      </c>
      <c r="F32" s="15">
        <v>2827</v>
      </c>
      <c r="G32" s="15">
        <f t="shared" si="0"/>
        <v>519371</v>
      </c>
      <c r="H32" s="15">
        <v>0</v>
      </c>
      <c r="I32" s="15">
        <v>515835</v>
      </c>
      <c r="J32" s="15">
        <v>776</v>
      </c>
      <c r="K32" s="15">
        <f t="shared" si="1"/>
        <v>516611</v>
      </c>
      <c r="L32" s="45">
        <f t="shared" si="2"/>
        <v>99.9</v>
      </c>
      <c r="M32" s="45">
        <f t="shared" si="3"/>
        <v>27.4</v>
      </c>
      <c r="N32" s="45">
        <f t="shared" si="4"/>
        <v>99.468587965057736</v>
      </c>
      <c r="O32" s="45">
        <v>99.420428065247236</v>
      </c>
      <c r="P32" s="16" t="s">
        <v>45</v>
      </c>
      <c r="R32" s="68"/>
      <c r="S32" s="68"/>
      <c r="T32" s="68"/>
      <c r="U32" s="68"/>
      <c r="V32" s="68"/>
      <c r="W32" s="68"/>
      <c r="X32" s="68"/>
      <c r="Y32" s="68"/>
    </row>
    <row r="33" spans="3:25" s="4" customFormat="1" ht="15.95" customHeight="1">
      <c r="C33" s="9">
        <v>26</v>
      </c>
      <c r="D33" s="10" t="s">
        <v>46</v>
      </c>
      <c r="E33" s="11">
        <v>1455611</v>
      </c>
      <c r="F33" s="11">
        <v>17906</v>
      </c>
      <c r="G33" s="11">
        <f t="shared" si="0"/>
        <v>1473517</v>
      </c>
      <c r="H33" s="11">
        <v>0</v>
      </c>
      <c r="I33" s="11">
        <v>1451251</v>
      </c>
      <c r="J33" s="11">
        <v>3292</v>
      </c>
      <c r="K33" s="11">
        <f t="shared" si="1"/>
        <v>1454543</v>
      </c>
      <c r="L33" s="40">
        <f t="shared" si="2"/>
        <v>99.7</v>
      </c>
      <c r="M33" s="40">
        <f t="shared" si="3"/>
        <v>18.399999999999999</v>
      </c>
      <c r="N33" s="40">
        <f t="shared" si="4"/>
        <v>98.712332467151725</v>
      </c>
      <c r="O33" s="40">
        <v>98.559369877851339</v>
      </c>
      <c r="P33" s="12" t="s">
        <v>46</v>
      </c>
      <c r="R33" s="68"/>
      <c r="S33" s="68"/>
      <c r="T33" s="68"/>
      <c r="U33" s="68"/>
      <c r="V33" s="68"/>
      <c r="W33" s="68"/>
      <c r="X33" s="68"/>
      <c r="Y33" s="68"/>
    </row>
    <row r="34" spans="3:25" s="4" customFormat="1" ht="15.95" customHeight="1">
      <c r="C34" s="9">
        <v>27</v>
      </c>
      <c r="D34" s="10" t="s">
        <v>47</v>
      </c>
      <c r="E34" s="11">
        <v>529571</v>
      </c>
      <c r="F34" s="11">
        <v>4202</v>
      </c>
      <c r="G34" s="11">
        <f t="shared" si="0"/>
        <v>533773</v>
      </c>
      <c r="H34" s="11">
        <v>0</v>
      </c>
      <c r="I34" s="11">
        <v>528499</v>
      </c>
      <c r="J34" s="11">
        <v>2079</v>
      </c>
      <c r="K34" s="11">
        <f t="shared" si="1"/>
        <v>530578</v>
      </c>
      <c r="L34" s="40">
        <f t="shared" si="2"/>
        <v>99.8</v>
      </c>
      <c r="M34" s="40">
        <f t="shared" si="3"/>
        <v>49.5</v>
      </c>
      <c r="N34" s="40">
        <f t="shared" si="4"/>
        <v>99.40143094536441</v>
      </c>
      <c r="O34" s="40">
        <v>99.083513592907124</v>
      </c>
      <c r="P34" s="12" t="s">
        <v>47</v>
      </c>
      <c r="R34" s="68"/>
      <c r="S34" s="68"/>
      <c r="T34" s="68"/>
      <c r="U34" s="68"/>
      <c r="V34" s="68"/>
      <c r="W34" s="68"/>
      <c r="X34" s="68"/>
      <c r="Y34" s="68"/>
    </row>
    <row r="35" spans="3:25" s="4" customFormat="1" ht="15.95" customHeight="1">
      <c r="C35" s="9">
        <v>28</v>
      </c>
      <c r="D35" s="10" t="s">
        <v>48</v>
      </c>
      <c r="E35" s="11">
        <v>1718809</v>
      </c>
      <c r="F35" s="11">
        <v>9021</v>
      </c>
      <c r="G35" s="11">
        <f t="shared" si="0"/>
        <v>1727830</v>
      </c>
      <c r="H35" s="11">
        <v>0</v>
      </c>
      <c r="I35" s="11">
        <v>1714573</v>
      </c>
      <c r="J35" s="11">
        <v>4907</v>
      </c>
      <c r="K35" s="11">
        <f t="shared" si="1"/>
        <v>1719480</v>
      </c>
      <c r="L35" s="40">
        <f t="shared" si="2"/>
        <v>99.8</v>
      </c>
      <c r="M35" s="40">
        <f t="shared" si="3"/>
        <v>54.4</v>
      </c>
      <c r="N35" s="40">
        <f t="shared" si="4"/>
        <v>99.516734863962313</v>
      </c>
      <c r="O35" s="40">
        <v>99.359272975936648</v>
      </c>
      <c r="P35" s="12" t="s">
        <v>48</v>
      </c>
      <c r="R35" s="68"/>
      <c r="S35" s="68"/>
      <c r="T35" s="68"/>
      <c r="U35" s="68"/>
      <c r="V35" s="68"/>
      <c r="W35" s="68"/>
      <c r="X35" s="68"/>
      <c r="Y35" s="68"/>
    </row>
    <row r="36" spans="3:25" s="4" customFormat="1" ht="15.95" customHeight="1">
      <c r="C36" s="9">
        <v>29</v>
      </c>
      <c r="D36" s="10" t="s">
        <v>49</v>
      </c>
      <c r="E36" s="11">
        <v>401180</v>
      </c>
      <c r="F36" s="11">
        <v>5368</v>
      </c>
      <c r="G36" s="11">
        <f t="shared" si="0"/>
        <v>406548</v>
      </c>
      <c r="H36" s="11">
        <v>0</v>
      </c>
      <c r="I36" s="11">
        <v>400370</v>
      </c>
      <c r="J36" s="11">
        <v>776</v>
      </c>
      <c r="K36" s="11">
        <f t="shared" si="1"/>
        <v>401146</v>
      </c>
      <c r="L36" s="40">
        <f t="shared" si="2"/>
        <v>99.8</v>
      </c>
      <c r="M36" s="40">
        <f t="shared" si="3"/>
        <v>14.5</v>
      </c>
      <c r="N36" s="40">
        <f t="shared" si="4"/>
        <v>98.671251611125868</v>
      </c>
      <c r="O36" s="40">
        <v>98.936118027717441</v>
      </c>
      <c r="P36" s="12" t="s">
        <v>49</v>
      </c>
      <c r="R36" s="68"/>
      <c r="S36" s="68"/>
      <c r="T36" s="68"/>
      <c r="U36" s="68"/>
      <c r="V36" s="68"/>
      <c r="W36" s="68"/>
      <c r="X36" s="68"/>
      <c r="Y36" s="68"/>
    </row>
    <row r="37" spans="3:25" s="4" customFormat="1" ht="15.95" customHeight="1">
      <c r="C37" s="13">
        <v>30</v>
      </c>
      <c r="D37" s="14" t="s">
        <v>50</v>
      </c>
      <c r="E37" s="15">
        <v>1297517</v>
      </c>
      <c r="F37" s="15">
        <v>8779</v>
      </c>
      <c r="G37" s="15">
        <f t="shared" si="0"/>
        <v>1306296</v>
      </c>
      <c r="H37" s="15">
        <v>0</v>
      </c>
      <c r="I37" s="15">
        <v>1293567</v>
      </c>
      <c r="J37" s="15">
        <v>3667</v>
      </c>
      <c r="K37" s="15">
        <f t="shared" si="1"/>
        <v>1297234</v>
      </c>
      <c r="L37" s="45">
        <f t="shared" si="2"/>
        <v>99.7</v>
      </c>
      <c r="M37" s="45">
        <f t="shared" si="3"/>
        <v>41.8</v>
      </c>
      <c r="N37" s="45">
        <f t="shared" si="4"/>
        <v>99.306282802672598</v>
      </c>
      <c r="O37" s="45">
        <v>99.1784861360142</v>
      </c>
      <c r="P37" s="16" t="s">
        <v>50</v>
      </c>
      <c r="R37" s="68"/>
      <c r="S37" s="68"/>
      <c r="T37" s="68"/>
      <c r="U37" s="68"/>
      <c r="V37" s="68"/>
      <c r="W37" s="68"/>
      <c r="X37" s="68"/>
      <c r="Y37" s="68"/>
    </row>
    <row r="38" spans="3:25" s="4" customFormat="1" ht="15.95" customHeight="1">
      <c r="C38" s="9">
        <v>31</v>
      </c>
      <c r="D38" s="10" t="s">
        <v>51</v>
      </c>
      <c r="E38" s="11">
        <v>668598</v>
      </c>
      <c r="F38" s="11">
        <v>3766</v>
      </c>
      <c r="G38" s="11">
        <f t="shared" si="0"/>
        <v>672364</v>
      </c>
      <c r="H38" s="11">
        <v>0</v>
      </c>
      <c r="I38" s="11">
        <v>664554</v>
      </c>
      <c r="J38" s="11">
        <v>1782</v>
      </c>
      <c r="K38" s="11">
        <f t="shared" si="1"/>
        <v>666336</v>
      </c>
      <c r="L38" s="40">
        <f t="shared" si="2"/>
        <v>99.4</v>
      </c>
      <c r="M38" s="40">
        <f t="shared" si="3"/>
        <v>47.3</v>
      </c>
      <c r="N38" s="40">
        <f t="shared" si="4"/>
        <v>99.103461815326227</v>
      </c>
      <c r="O38" s="40">
        <v>98.809635272587997</v>
      </c>
      <c r="P38" s="12" t="s">
        <v>51</v>
      </c>
      <c r="R38" s="68"/>
      <c r="S38" s="68"/>
      <c r="T38" s="68"/>
      <c r="U38" s="68"/>
      <c r="V38" s="68"/>
      <c r="W38" s="68"/>
      <c r="X38" s="68"/>
      <c r="Y38" s="68"/>
    </row>
    <row r="39" spans="3:25" s="4" customFormat="1" ht="15.95" customHeight="1">
      <c r="C39" s="9">
        <v>32</v>
      </c>
      <c r="D39" s="10" t="s">
        <v>52</v>
      </c>
      <c r="E39" s="11">
        <v>1317623</v>
      </c>
      <c r="F39" s="11">
        <v>13121</v>
      </c>
      <c r="G39" s="11">
        <f t="shared" si="0"/>
        <v>1330744</v>
      </c>
      <c r="H39" s="11">
        <v>0</v>
      </c>
      <c r="I39" s="11">
        <v>1304250</v>
      </c>
      <c r="J39" s="11">
        <v>3222</v>
      </c>
      <c r="K39" s="11">
        <f t="shared" si="1"/>
        <v>1307472</v>
      </c>
      <c r="L39" s="40">
        <f t="shared" si="2"/>
        <v>99</v>
      </c>
      <c r="M39" s="40">
        <f t="shared" si="3"/>
        <v>24.6</v>
      </c>
      <c r="N39" s="40">
        <f t="shared" si="4"/>
        <v>98.251203837853112</v>
      </c>
      <c r="O39" s="40">
        <v>98.765466163563659</v>
      </c>
      <c r="P39" s="12" t="s">
        <v>52</v>
      </c>
      <c r="R39" s="68"/>
      <c r="S39" s="68"/>
      <c r="T39" s="68"/>
      <c r="U39" s="68"/>
      <c r="V39" s="68"/>
      <c r="W39" s="68"/>
      <c r="X39" s="68"/>
      <c r="Y39" s="68"/>
    </row>
    <row r="40" spans="3:25" s="4" customFormat="1" ht="15.95" customHeight="1">
      <c r="C40" s="9">
        <v>33</v>
      </c>
      <c r="D40" s="10" t="s">
        <v>53</v>
      </c>
      <c r="E40" s="11">
        <v>467539</v>
      </c>
      <c r="F40" s="11">
        <v>2282</v>
      </c>
      <c r="G40" s="11">
        <f t="shared" si="0"/>
        <v>469821</v>
      </c>
      <c r="H40" s="11">
        <v>0</v>
      </c>
      <c r="I40" s="11">
        <v>468929</v>
      </c>
      <c r="J40" s="11">
        <v>962</v>
      </c>
      <c r="K40" s="11">
        <f t="shared" si="1"/>
        <v>469891</v>
      </c>
      <c r="L40" s="40">
        <f t="shared" si="2"/>
        <v>100.3</v>
      </c>
      <c r="M40" s="40">
        <f t="shared" si="3"/>
        <v>42.2</v>
      </c>
      <c r="N40" s="40">
        <f t="shared" si="4"/>
        <v>100.01489929143229</v>
      </c>
      <c r="O40" s="40">
        <v>99.715341686930145</v>
      </c>
      <c r="P40" s="12" t="s">
        <v>53</v>
      </c>
      <c r="R40" s="68"/>
      <c r="S40" s="68"/>
      <c r="T40" s="68"/>
      <c r="U40" s="68"/>
      <c r="V40" s="68"/>
      <c r="W40" s="68"/>
      <c r="X40" s="68"/>
      <c r="Y40" s="68"/>
    </row>
    <row r="41" spans="3:25" s="4" customFormat="1" ht="15.95" customHeight="1">
      <c r="C41" s="9">
        <v>34</v>
      </c>
      <c r="D41" s="10" t="s">
        <v>54</v>
      </c>
      <c r="E41" s="11">
        <v>785757</v>
      </c>
      <c r="F41" s="11">
        <v>18742</v>
      </c>
      <c r="G41" s="11">
        <f t="shared" si="0"/>
        <v>804499</v>
      </c>
      <c r="H41" s="11">
        <v>0</v>
      </c>
      <c r="I41" s="11">
        <v>782336</v>
      </c>
      <c r="J41" s="11">
        <v>12002</v>
      </c>
      <c r="K41" s="11">
        <f t="shared" si="1"/>
        <v>794338</v>
      </c>
      <c r="L41" s="40">
        <f t="shared" si="2"/>
        <v>99.6</v>
      </c>
      <c r="M41" s="40">
        <f t="shared" si="3"/>
        <v>64</v>
      </c>
      <c r="N41" s="40">
        <f t="shared" si="4"/>
        <v>98.736977920420031</v>
      </c>
      <c r="O41" s="40">
        <v>97.285397643770935</v>
      </c>
      <c r="P41" s="12" t="s">
        <v>54</v>
      </c>
      <c r="R41" s="68"/>
      <c r="S41" s="68"/>
      <c r="T41" s="68"/>
      <c r="U41" s="68"/>
      <c r="V41" s="68"/>
      <c r="W41" s="68"/>
      <c r="X41" s="68"/>
      <c r="Y41" s="68"/>
    </row>
    <row r="42" spans="3:25" s="4" customFormat="1" ht="15.95" customHeight="1">
      <c r="C42" s="13">
        <v>35</v>
      </c>
      <c r="D42" s="14" t="s">
        <v>55</v>
      </c>
      <c r="E42" s="15">
        <v>430697</v>
      </c>
      <c r="F42" s="15">
        <v>7273</v>
      </c>
      <c r="G42" s="15">
        <f t="shared" si="0"/>
        <v>437970</v>
      </c>
      <c r="H42" s="15">
        <v>0</v>
      </c>
      <c r="I42" s="15">
        <v>431394</v>
      </c>
      <c r="J42" s="15">
        <v>1805</v>
      </c>
      <c r="K42" s="15">
        <f t="shared" si="1"/>
        <v>433199</v>
      </c>
      <c r="L42" s="45">
        <f t="shared" si="2"/>
        <v>100.2</v>
      </c>
      <c r="M42" s="45">
        <f t="shared" si="3"/>
        <v>24.8</v>
      </c>
      <c r="N42" s="45">
        <f t="shared" si="4"/>
        <v>98.910655981003273</v>
      </c>
      <c r="O42" s="45">
        <v>97.751813832941863</v>
      </c>
      <c r="P42" s="16" t="s">
        <v>55</v>
      </c>
    </row>
    <row r="43" spans="3:25" s="4" customFormat="1" ht="15.95" customHeight="1">
      <c r="C43" s="9">
        <v>36</v>
      </c>
      <c r="D43" s="10" t="s">
        <v>97</v>
      </c>
      <c r="E43" s="11">
        <v>560376</v>
      </c>
      <c r="F43" s="11">
        <v>4114</v>
      </c>
      <c r="G43" s="11">
        <f t="shared" si="0"/>
        <v>564490</v>
      </c>
      <c r="H43" s="11">
        <v>0</v>
      </c>
      <c r="I43" s="11">
        <v>560007</v>
      </c>
      <c r="J43" s="11">
        <v>795</v>
      </c>
      <c r="K43" s="11">
        <f t="shared" si="1"/>
        <v>560802</v>
      </c>
      <c r="L43" s="40">
        <f t="shared" si="2"/>
        <v>99.9</v>
      </c>
      <c r="M43" s="40">
        <f t="shared" si="3"/>
        <v>19.3</v>
      </c>
      <c r="N43" s="40">
        <f t="shared" si="4"/>
        <v>99.34666690286808</v>
      </c>
      <c r="O43" s="40">
        <v>99.050052823429809</v>
      </c>
      <c r="P43" s="12" t="s">
        <v>97</v>
      </c>
    </row>
    <row r="44" spans="3:25" s="4" customFormat="1" ht="15.95" customHeight="1">
      <c r="C44" s="9">
        <v>37</v>
      </c>
      <c r="D44" s="10" t="s">
        <v>56</v>
      </c>
      <c r="E44" s="11">
        <v>611518</v>
      </c>
      <c r="F44" s="11">
        <v>3768</v>
      </c>
      <c r="G44" s="11">
        <f t="shared" si="0"/>
        <v>615286</v>
      </c>
      <c r="H44" s="11">
        <v>0</v>
      </c>
      <c r="I44" s="11">
        <v>610884</v>
      </c>
      <c r="J44" s="11">
        <v>823</v>
      </c>
      <c r="K44" s="11">
        <f t="shared" si="1"/>
        <v>611707</v>
      </c>
      <c r="L44" s="40">
        <f t="shared" si="2"/>
        <v>99.9</v>
      </c>
      <c r="M44" s="40">
        <f t="shared" si="3"/>
        <v>21.8</v>
      </c>
      <c r="N44" s="40">
        <f t="shared" si="4"/>
        <v>99.418319285665518</v>
      </c>
      <c r="O44" s="40">
        <v>99.148327088837689</v>
      </c>
      <c r="P44" s="12" t="s">
        <v>56</v>
      </c>
    </row>
    <row r="45" spans="3:25" s="4" customFormat="1" ht="15.95" customHeight="1">
      <c r="C45" s="9">
        <v>38</v>
      </c>
      <c r="D45" s="10" t="s">
        <v>57</v>
      </c>
      <c r="E45" s="11">
        <v>448936</v>
      </c>
      <c r="F45" s="11">
        <v>3120</v>
      </c>
      <c r="G45" s="11">
        <f t="shared" si="0"/>
        <v>452056</v>
      </c>
      <c r="H45" s="11">
        <v>0</v>
      </c>
      <c r="I45" s="11">
        <v>447847</v>
      </c>
      <c r="J45" s="11">
        <v>903</v>
      </c>
      <c r="K45" s="11">
        <f t="shared" si="1"/>
        <v>448750</v>
      </c>
      <c r="L45" s="40">
        <f t="shared" si="2"/>
        <v>99.8</v>
      </c>
      <c r="M45" s="40">
        <f t="shared" si="3"/>
        <v>28.9</v>
      </c>
      <c r="N45" s="40">
        <f t="shared" si="4"/>
        <v>99.268674677473584</v>
      </c>
      <c r="O45" s="40">
        <v>99.176063943701536</v>
      </c>
      <c r="P45" s="12" t="s">
        <v>57</v>
      </c>
      <c r="R45" s="31"/>
      <c r="S45" s="31"/>
      <c r="T45" s="31"/>
      <c r="U45" s="31"/>
      <c r="V45" s="31"/>
      <c r="W45" s="31"/>
      <c r="X45" s="31"/>
      <c r="Y45" s="31"/>
    </row>
    <row r="46" spans="3:25" s="4" customFormat="1" ht="15.95" customHeight="1">
      <c r="C46" s="9">
        <v>39</v>
      </c>
      <c r="D46" s="10" t="s">
        <v>95</v>
      </c>
      <c r="E46" s="11">
        <v>736062</v>
      </c>
      <c r="F46" s="11">
        <v>5621</v>
      </c>
      <c r="G46" s="11">
        <f t="shared" si="0"/>
        <v>741683</v>
      </c>
      <c r="H46" s="11">
        <v>0</v>
      </c>
      <c r="I46" s="11">
        <v>734622</v>
      </c>
      <c r="J46" s="11">
        <v>2098</v>
      </c>
      <c r="K46" s="11">
        <f t="shared" si="1"/>
        <v>736720</v>
      </c>
      <c r="L46" s="40">
        <f t="shared" si="2"/>
        <v>99.8</v>
      </c>
      <c r="M46" s="40">
        <f t="shared" si="3"/>
        <v>37.299999999999997</v>
      </c>
      <c r="N46" s="40">
        <f t="shared" si="4"/>
        <v>99.330846197094985</v>
      </c>
      <c r="O46" s="40">
        <v>99.070067906491005</v>
      </c>
      <c r="P46" s="12" t="s">
        <v>95</v>
      </c>
      <c r="R46" s="31"/>
      <c r="S46" s="31"/>
      <c r="T46" s="31"/>
      <c r="U46" s="31"/>
      <c r="V46" s="31"/>
      <c r="W46" s="31"/>
      <c r="X46" s="31"/>
      <c r="Y46" s="31"/>
    </row>
    <row r="47" spans="3:25" s="4" customFormat="1" ht="15.95" customHeight="1" thickBot="1">
      <c r="C47" s="9">
        <v>40</v>
      </c>
      <c r="D47" s="10" t="s">
        <v>96</v>
      </c>
      <c r="E47" s="11">
        <v>430668</v>
      </c>
      <c r="F47" s="11">
        <v>1098</v>
      </c>
      <c r="G47" s="11">
        <f t="shared" si="0"/>
        <v>431766</v>
      </c>
      <c r="H47" s="11">
        <v>0</v>
      </c>
      <c r="I47" s="11">
        <v>429385</v>
      </c>
      <c r="J47" s="11">
        <v>722</v>
      </c>
      <c r="K47" s="11">
        <f t="shared" si="1"/>
        <v>430107</v>
      </c>
      <c r="L47" s="40">
        <f t="shared" si="2"/>
        <v>99.7</v>
      </c>
      <c r="M47" s="40">
        <f t="shared" si="3"/>
        <v>65.8</v>
      </c>
      <c r="N47" s="40">
        <f t="shared" si="4"/>
        <v>99.615764094440038</v>
      </c>
      <c r="O47" s="40">
        <v>99.634548258401466</v>
      </c>
      <c r="P47" s="12" t="s">
        <v>96</v>
      </c>
    </row>
    <row r="48" spans="3:25" s="4" customFormat="1" ht="15.95" customHeight="1" thickTop="1" thickBot="1">
      <c r="C48" s="21"/>
      <c r="D48" s="22" t="s">
        <v>58</v>
      </c>
      <c r="E48" s="23">
        <f t="shared" ref="E48:J48" si="5">SUM(E8:E47)</f>
        <v>76303217</v>
      </c>
      <c r="F48" s="23">
        <f t="shared" si="5"/>
        <v>593358</v>
      </c>
      <c r="G48" s="23">
        <f>SUM(G8:G47)</f>
        <v>76896575</v>
      </c>
      <c r="H48" s="23">
        <v>0</v>
      </c>
      <c r="I48" s="23">
        <f t="shared" si="5"/>
        <v>76113470</v>
      </c>
      <c r="J48" s="23">
        <f t="shared" si="5"/>
        <v>181875</v>
      </c>
      <c r="K48" s="23">
        <f>SUM(K8:K47)</f>
        <v>76295345</v>
      </c>
      <c r="L48" s="43">
        <f t="shared" si="2"/>
        <v>99.8</v>
      </c>
      <c r="M48" s="43">
        <f t="shared" si="3"/>
        <v>30.7</v>
      </c>
      <c r="N48" s="43">
        <f t="shared" si="4"/>
        <v>99.218131626798723</v>
      </c>
      <c r="O48" s="43">
        <v>99.089018495996626</v>
      </c>
      <c r="P48" s="24" t="s">
        <v>58</v>
      </c>
    </row>
    <row r="49" spans="3:25" s="4" customFormat="1" ht="15" customHeight="1">
      <c r="C49" s="4" t="s">
        <v>98</v>
      </c>
      <c r="D49" s="25"/>
      <c r="E49" s="26"/>
      <c r="F49" s="26"/>
      <c r="G49" s="26"/>
      <c r="H49" s="26"/>
      <c r="I49" s="26"/>
      <c r="J49" s="26"/>
      <c r="K49" s="26"/>
      <c r="L49" s="27"/>
      <c r="M49" s="27"/>
      <c r="N49" s="27"/>
      <c r="O49" s="27"/>
      <c r="P49" s="25"/>
    </row>
    <row r="50" spans="3:25" s="4" customFormat="1" ht="15" customHeight="1">
      <c r="D50" s="28"/>
      <c r="E50" s="29"/>
      <c r="F50" s="29"/>
      <c r="G50" s="29"/>
      <c r="H50" s="29"/>
      <c r="I50" s="29"/>
      <c r="J50" s="29"/>
      <c r="K50" s="29"/>
      <c r="L50" s="30"/>
      <c r="M50" s="30"/>
      <c r="N50" s="30"/>
      <c r="O50" s="30"/>
      <c r="P50" s="28"/>
    </row>
    <row r="51" spans="3:25" s="31" customFormat="1" ht="63" customHeight="1" thickBot="1">
      <c r="D51" s="32"/>
      <c r="E51" s="33"/>
      <c r="F51" s="33"/>
      <c r="G51" s="33"/>
      <c r="H51" s="33"/>
      <c r="I51" s="33"/>
      <c r="J51" s="33"/>
      <c r="K51" s="33"/>
      <c r="L51" s="34"/>
      <c r="M51" s="34"/>
      <c r="N51" s="34"/>
      <c r="O51" s="35" t="s">
        <v>84</v>
      </c>
      <c r="P51" s="32"/>
      <c r="R51" s="68"/>
      <c r="S51" s="68"/>
      <c r="T51" s="68"/>
      <c r="U51" s="68"/>
      <c r="V51" s="68"/>
      <c r="W51" s="68"/>
      <c r="X51" s="68"/>
      <c r="Y51" s="68"/>
    </row>
    <row r="52" spans="3:25" s="4" customFormat="1" ht="14.25" customHeight="1">
      <c r="C52" s="56" t="s">
        <v>0</v>
      </c>
      <c r="D52" s="57"/>
      <c r="E52" s="62" t="s">
        <v>1</v>
      </c>
      <c r="F52" s="62"/>
      <c r="G52" s="62"/>
      <c r="H52" s="62"/>
      <c r="I52" s="63" t="s">
        <v>2</v>
      </c>
      <c r="J52" s="64"/>
      <c r="K52" s="65"/>
      <c r="L52" s="66" t="s">
        <v>3</v>
      </c>
      <c r="M52" s="67"/>
      <c r="N52" s="67"/>
      <c r="O52" s="67"/>
      <c r="P52" s="49" t="s">
        <v>0</v>
      </c>
      <c r="R52" s="68"/>
      <c r="S52" s="68"/>
      <c r="T52" s="68"/>
      <c r="U52" s="68"/>
      <c r="V52" s="68"/>
      <c r="W52" s="68"/>
      <c r="X52" s="68"/>
      <c r="Y52" s="68"/>
    </row>
    <row r="53" spans="3:25" s="4" customFormat="1">
      <c r="C53" s="58"/>
      <c r="D53" s="59"/>
      <c r="E53" s="52" t="s">
        <v>4</v>
      </c>
      <c r="F53" s="52" t="s">
        <v>5</v>
      </c>
      <c r="G53" s="52" t="s">
        <v>6</v>
      </c>
      <c r="H53" s="46" t="s">
        <v>7</v>
      </c>
      <c r="I53" s="52" t="s">
        <v>4</v>
      </c>
      <c r="J53" s="52" t="s">
        <v>5</v>
      </c>
      <c r="K53" s="52" t="s">
        <v>6</v>
      </c>
      <c r="L53" s="54" t="s">
        <v>100</v>
      </c>
      <c r="M53" s="55"/>
      <c r="N53" s="55"/>
      <c r="O53" s="48" t="s">
        <v>101</v>
      </c>
      <c r="P53" s="50"/>
      <c r="R53" s="68"/>
      <c r="S53" s="68"/>
      <c r="T53" s="68"/>
      <c r="U53" s="68"/>
      <c r="V53" s="68"/>
      <c r="W53" s="68"/>
      <c r="X53" s="68"/>
      <c r="Y53" s="68"/>
    </row>
    <row r="54" spans="3:25" s="4" customFormat="1">
      <c r="C54" s="58"/>
      <c r="D54" s="59"/>
      <c r="E54" s="53"/>
      <c r="F54" s="53"/>
      <c r="G54" s="53"/>
      <c r="H54" s="47" t="s">
        <v>8</v>
      </c>
      <c r="I54" s="53"/>
      <c r="J54" s="53"/>
      <c r="K54" s="53"/>
      <c r="L54" s="6" t="s">
        <v>9</v>
      </c>
      <c r="M54" s="6" t="s">
        <v>10</v>
      </c>
      <c r="N54" s="6" t="s">
        <v>6</v>
      </c>
      <c r="O54" s="6" t="s">
        <v>6</v>
      </c>
      <c r="P54" s="50"/>
      <c r="R54" s="68"/>
      <c r="S54" s="68"/>
      <c r="T54" s="68"/>
      <c r="U54" s="68"/>
      <c r="V54" s="68"/>
      <c r="W54" s="68"/>
      <c r="X54" s="68"/>
      <c r="Y54" s="68"/>
    </row>
    <row r="55" spans="3:25" s="4" customFormat="1" ht="14.25" thickBot="1">
      <c r="C55" s="60"/>
      <c r="D55" s="61"/>
      <c r="E55" s="7" t="s">
        <v>85</v>
      </c>
      <c r="F55" s="7" t="s">
        <v>86</v>
      </c>
      <c r="G55" s="7" t="s">
        <v>87</v>
      </c>
      <c r="H55" s="7" t="s">
        <v>88</v>
      </c>
      <c r="I55" s="7" t="s">
        <v>89</v>
      </c>
      <c r="J55" s="7" t="s">
        <v>90</v>
      </c>
      <c r="K55" s="7" t="s">
        <v>91</v>
      </c>
      <c r="L55" s="7" t="s">
        <v>92</v>
      </c>
      <c r="M55" s="7" t="s">
        <v>93</v>
      </c>
      <c r="N55" s="7" t="s">
        <v>94</v>
      </c>
      <c r="O55" s="8"/>
      <c r="P55" s="51"/>
      <c r="R55" s="68"/>
      <c r="S55" s="68"/>
      <c r="T55" s="68"/>
      <c r="U55" s="68"/>
      <c r="V55" s="68"/>
      <c r="W55" s="68"/>
      <c r="X55" s="68"/>
      <c r="Y55" s="68"/>
    </row>
    <row r="56" spans="3:25" s="4" customFormat="1" ht="15.95" customHeight="1">
      <c r="C56" s="9">
        <v>41</v>
      </c>
      <c r="D56" s="10" t="s">
        <v>59</v>
      </c>
      <c r="E56" s="11">
        <v>392339</v>
      </c>
      <c r="F56" s="11">
        <v>2279</v>
      </c>
      <c r="G56" s="11">
        <f>SUM(E56:F56)</f>
        <v>394618</v>
      </c>
      <c r="H56" s="11">
        <v>0</v>
      </c>
      <c r="I56" s="11">
        <v>390719</v>
      </c>
      <c r="J56" s="11">
        <v>786</v>
      </c>
      <c r="K56" s="11">
        <f>SUM(I56:J56)</f>
        <v>391505</v>
      </c>
      <c r="L56" s="40">
        <f t="shared" ref="L56:L80" si="6">IF(ISERROR(I56/E56),"-",ROUND(I56/E56*100,1))</f>
        <v>99.6</v>
      </c>
      <c r="M56" s="40">
        <f t="shared" ref="M56:M80" si="7">IF(ISERROR(J56/F56),"-",ROUND(J56/F56*100,1))</f>
        <v>34.5</v>
      </c>
      <c r="N56" s="40">
        <f>IF(ISERROR(K56/G56),"-",(K56/G56*100))</f>
        <v>99.211135832628003</v>
      </c>
      <c r="O56" s="40">
        <v>99.418846745722817</v>
      </c>
      <c r="P56" s="12" t="s">
        <v>59</v>
      </c>
      <c r="R56" s="68"/>
      <c r="S56" s="68"/>
      <c r="T56" s="68"/>
      <c r="U56" s="68"/>
      <c r="V56" s="68"/>
      <c r="W56" s="68"/>
      <c r="X56" s="68"/>
      <c r="Y56" s="68"/>
    </row>
    <row r="57" spans="3:25" s="4" customFormat="1" ht="15.95" customHeight="1">
      <c r="C57" s="9">
        <v>42</v>
      </c>
      <c r="D57" s="10" t="s">
        <v>60</v>
      </c>
      <c r="E57" s="11">
        <v>754364</v>
      </c>
      <c r="F57" s="11">
        <v>1981</v>
      </c>
      <c r="G57" s="11">
        <f t="shared" ref="G57:G78" si="8">SUM(E57:F57)</f>
        <v>756345</v>
      </c>
      <c r="H57" s="11">
        <v>0</v>
      </c>
      <c r="I57" s="11">
        <v>716417</v>
      </c>
      <c r="J57" s="11">
        <v>931</v>
      </c>
      <c r="K57" s="11">
        <f t="shared" ref="K57:K78" si="9">SUM(I57:J57)</f>
        <v>717348</v>
      </c>
      <c r="L57" s="40">
        <f t="shared" si="6"/>
        <v>95</v>
      </c>
      <c r="M57" s="40">
        <f t="shared" si="7"/>
        <v>47</v>
      </c>
      <c r="N57" s="40">
        <f t="shared" ref="N57:N80" si="10">IF(ISERROR(K57/G57),"-",(K57/G57*100))</f>
        <v>94.84401959423279</v>
      </c>
      <c r="O57" s="40">
        <v>99.772512330576646</v>
      </c>
      <c r="P57" s="12" t="s">
        <v>60</v>
      </c>
      <c r="R57" s="68"/>
      <c r="S57" s="68"/>
      <c r="T57" s="68"/>
      <c r="U57" s="68"/>
      <c r="V57" s="68"/>
      <c r="W57" s="68"/>
      <c r="X57" s="68"/>
      <c r="Y57" s="68"/>
    </row>
    <row r="58" spans="3:25" s="4" customFormat="1" ht="15.95" customHeight="1">
      <c r="C58" s="9">
        <v>43</v>
      </c>
      <c r="D58" s="10" t="s">
        <v>61</v>
      </c>
      <c r="E58" s="11">
        <v>133237</v>
      </c>
      <c r="F58" s="11">
        <v>2153</v>
      </c>
      <c r="G58" s="11">
        <f t="shared" si="8"/>
        <v>135390</v>
      </c>
      <c r="H58" s="11">
        <v>0</v>
      </c>
      <c r="I58" s="11">
        <v>132252</v>
      </c>
      <c r="J58" s="11">
        <v>584</v>
      </c>
      <c r="K58" s="11">
        <f t="shared" si="9"/>
        <v>132836</v>
      </c>
      <c r="L58" s="40">
        <f t="shared" si="6"/>
        <v>99.3</v>
      </c>
      <c r="M58" s="40">
        <f t="shared" si="7"/>
        <v>27.1</v>
      </c>
      <c r="N58" s="40">
        <f t="shared" si="10"/>
        <v>98.113597754634768</v>
      </c>
      <c r="O58" s="40">
        <v>98.345630787037038</v>
      </c>
      <c r="P58" s="12" t="s">
        <v>61</v>
      </c>
      <c r="R58" s="68"/>
      <c r="S58" s="68"/>
      <c r="T58" s="68"/>
      <c r="U58" s="68"/>
      <c r="V58" s="68"/>
      <c r="W58" s="68"/>
      <c r="X58" s="68"/>
      <c r="Y58" s="68"/>
    </row>
    <row r="59" spans="3:25" s="4" customFormat="1" ht="15.95" customHeight="1">
      <c r="C59" s="9">
        <v>44</v>
      </c>
      <c r="D59" s="10" t="s">
        <v>62</v>
      </c>
      <c r="E59" s="11">
        <v>41901</v>
      </c>
      <c r="F59" s="11">
        <v>882</v>
      </c>
      <c r="G59" s="11">
        <f t="shared" si="8"/>
        <v>42783</v>
      </c>
      <c r="H59" s="11">
        <v>0</v>
      </c>
      <c r="I59" s="11">
        <v>41791</v>
      </c>
      <c r="J59" s="11">
        <v>660</v>
      </c>
      <c r="K59" s="11">
        <f t="shared" si="9"/>
        <v>42451</v>
      </c>
      <c r="L59" s="40">
        <f t="shared" si="6"/>
        <v>99.7</v>
      </c>
      <c r="M59" s="40">
        <f t="shared" si="7"/>
        <v>74.8</v>
      </c>
      <c r="N59" s="40">
        <f t="shared" si="10"/>
        <v>99.223990837482177</v>
      </c>
      <c r="O59" s="40">
        <v>97.734565109718545</v>
      </c>
      <c r="P59" s="12" t="s">
        <v>62</v>
      </c>
      <c r="R59" s="68"/>
      <c r="S59" s="68"/>
      <c r="T59" s="68"/>
      <c r="U59" s="68"/>
      <c r="V59" s="68"/>
      <c r="W59" s="68"/>
      <c r="X59" s="68"/>
      <c r="Y59" s="68"/>
    </row>
    <row r="60" spans="3:25" s="4" customFormat="1" ht="15.95" customHeight="1">
      <c r="C60" s="9">
        <v>45</v>
      </c>
      <c r="D60" s="10" t="s">
        <v>63</v>
      </c>
      <c r="E60" s="11">
        <v>344705</v>
      </c>
      <c r="F60" s="11">
        <v>1557</v>
      </c>
      <c r="G60" s="11">
        <f t="shared" si="8"/>
        <v>346262</v>
      </c>
      <c r="H60" s="11">
        <v>0</v>
      </c>
      <c r="I60" s="11">
        <v>342904</v>
      </c>
      <c r="J60" s="11">
        <v>460</v>
      </c>
      <c r="K60" s="11">
        <f t="shared" si="9"/>
        <v>343364</v>
      </c>
      <c r="L60" s="40">
        <f t="shared" si="6"/>
        <v>99.5</v>
      </c>
      <c r="M60" s="40">
        <f t="shared" si="7"/>
        <v>29.5</v>
      </c>
      <c r="N60" s="40">
        <f t="shared" si="10"/>
        <v>99.163061496785673</v>
      </c>
      <c r="O60" s="40">
        <v>99.407887447267925</v>
      </c>
      <c r="P60" s="12" t="s">
        <v>63</v>
      </c>
      <c r="R60" s="68"/>
      <c r="S60" s="68"/>
      <c r="T60" s="68"/>
      <c r="U60" s="68"/>
      <c r="V60" s="68"/>
      <c r="W60" s="68"/>
      <c r="X60" s="68"/>
      <c r="Y60" s="68"/>
    </row>
    <row r="61" spans="3:25" s="4" customFormat="1" ht="15.95" customHeight="1">
      <c r="C61" s="17">
        <v>46</v>
      </c>
      <c r="D61" s="18" t="s">
        <v>64</v>
      </c>
      <c r="E61" s="19">
        <v>264006</v>
      </c>
      <c r="F61" s="19">
        <v>182</v>
      </c>
      <c r="G61" s="19">
        <f t="shared" si="8"/>
        <v>264188</v>
      </c>
      <c r="H61" s="19">
        <v>0</v>
      </c>
      <c r="I61" s="19">
        <v>263860</v>
      </c>
      <c r="J61" s="19">
        <v>96</v>
      </c>
      <c r="K61" s="19">
        <f t="shared" si="9"/>
        <v>263956</v>
      </c>
      <c r="L61" s="41">
        <f t="shared" si="6"/>
        <v>99.9</v>
      </c>
      <c r="M61" s="41">
        <f t="shared" si="7"/>
        <v>52.7</v>
      </c>
      <c r="N61" s="41">
        <f t="shared" si="10"/>
        <v>99.912183747937078</v>
      </c>
      <c r="O61" s="41">
        <v>99.914974089086627</v>
      </c>
      <c r="P61" s="20" t="s">
        <v>64</v>
      </c>
      <c r="R61" s="68"/>
      <c r="S61" s="68"/>
      <c r="T61" s="68"/>
      <c r="U61" s="68"/>
      <c r="V61" s="68"/>
      <c r="W61" s="68"/>
      <c r="X61" s="68"/>
      <c r="Y61" s="68"/>
    </row>
    <row r="62" spans="3:25" s="4" customFormat="1" ht="15.95" customHeight="1">
      <c r="C62" s="9">
        <v>47</v>
      </c>
      <c r="D62" s="10" t="s">
        <v>65</v>
      </c>
      <c r="E62" s="11">
        <v>166785</v>
      </c>
      <c r="F62" s="11">
        <v>2647</v>
      </c>
      <c r="G62" s="11">
        <f t="shared" si="8"/>
        <v>169432</v>
      </c>
      <c r="H62" s="11">
        <v>0</v>
      </c>
      <c r="I62" s="11">
        <v>165769</v>
      </c>
      <c r="J62" s="11">
        <v>832</v>
      </c>
      <c r="K62" s="11">
        <f t="shared" si="9"/>
        <v>166601</v>
      </c>
      <c r="L62" s="40">
        <f t="shared" si="6"/>
        <v>99.4</v>
      </c>
      <c r="M62" s="40">
        <f t="shared" si="7"/>
        <v>31.4</v>
      </c>
      <c r="N62" s="40">
        <f t="shared" si="10"/>
        <v>98.329123188063647</v>
      </c>
      <c r="O62" s="40">
        <v>98.08518825639942</v>
      </c>
      <c r="P62" s="12" t="s">
        <v>65</v>
      </c>
      <c r="R62" s="68"/>
      <c r="S62" s="68"/>
      <c r="T62" s="68"/>
      <c r="U62" s="68"/>
      <c r="V62" s="68"/>
      <c r="W62" s="68"/>
      <c r="X62" s="68"/>
      <c r="Y62" s="68"/>
    </row>
    <row r="63" spans="3:25" s="4" customFormat="1" ht="15.95" customHeight="1">
      <c r="C63" s="9">
        <v>48</v>
      </c>
      <c r="D63" s="10" t="s">
        <v>66</v>
      </c>
      <c r="E63" s="11">
        <v>281545</v>
      </c>
      <c r="F63" s="11">
        <v>640</v>
      </c>
      <c r="G63" s="11">
        <f t="shared" si="8"/>
        <v>282185</v>
      </c>
      <c r="H63" s="11">
        <v>0</v>
      </c>
      <c r="I63" s="11">
        <v>280934</v>
      </c>
      <c r="J63" s="11">
        <v>182</v>
      </c>
      <c r="K63" s="11">
        <f t="shared" si="9"/>
        <v>281116</v>
      </c>
      <c r="L63" s="40">
        <f t="shared" si="6"/>
        <v>99.8</v>
      </c>
      <c r="M63" s="40">
        <f t="shared" si="7"/>
        <v>28.4</v>
      </c>
      <c r="N63" s="40">
        <f t="shared" si="10"/>
        <v>99.621170508708829</v>
      </c>
      <c r="O63" s="40">
        <v>99.787172390363807</v>
      </c>
      <c r="P63" s="12" t="s">
        <v>66</v>
      </c>
      <c r="R63" s="68"/>
      <c r="S63" s="68"/>
      <c r="T63" s="68"/>
      <c r="U63" s="68"/>
      <c r="V63" s="68"/>
      <c r="W63" s="68"/>
      <c r="X63" s="68"/>
      <c r="Y63" s="68"/>
    </row>
    <row r="64" spans="3:25" s="4" customFormat="1" ht="15.95" customHeight="1">
      <c r="C64" s="9">
        <v>49</v>
      </c>
      <c r="D64" s="10" t="s">
        <v>67</v>
      </c>
      <c r="E64" s="11">
        <v>219666</v>
      </c>
      <c r="F64" s="11">
        <v>848</v>
      </c>
      <c r="G64" s="11">
        <f t="shared" si="8"/>
        <v>220514</v>
      </c>
      <c r="H64" s="11">
        <v>0</v>
      </c>
      <c r="I64" s="11">
        <v>219172</v>
      </c>
      <c r="J64" s="11">
        <v>406</v>
      </c>
      <c r="K64" s="11">
        <f t="shared" si="9"/>
        <v>219578</v>
      </c>
      <c r="L64" s="40">
        <f t="shared" si="6"/>
        <v>99.8</v>
      </c>
      <c r="M64" s="40">
        <f t="shared" si="7"/>
        <v>47.9</v>
      </c>
      <c r="N64" s="40">
        <f t="shared" si="10"/>
        <v>99.5755371541036</v>
      </c>
      <c r="O64" s="40">
        <v>99.446456422321489</v>
      </c>
      <c r="P64" s="12" t="s">
        <v>67</v>
      </c>
      <c r="R64" s="68"/>
      <c r="S64" s="68"/>
      <c r="T64" s="68"/>
      <c r="U64" s="68"/>
      <c r="V64" s="68"/>
      <c r="W64" s="68"/>
      <c r="X64" s="68"/>
      <c r="Y64" s="68"/>
    </row>
    <row r="65" spans="3:25" s="4" customFormat="1" ht="15.95" customHeight="1">
      <c r="C65" s="9">
        <v>50</v>
      </c>
      <c r="D65" s="10" t="s">
        <v>68</v>
      </c>
      <c r="E65" s="11">
        <v>87302</v>
      </c>
      <c r="F65" s="11">
        <v>1285</v>
      </c>
      <c r="G65" s="11">
        <f t="shared" si="8"/>
        <v>88587</v>
      </c>
      <c r="H65" s="11">
        <v>0</v>
      </c>
      <c r="I65" s="11">
        <v>87070</v>
      </c>
      <c r="J65" s="11">
        <v>337</v>
      </c>
      <c r="K65" s="11">
        <f t="shared" si="9"/>
        <v>87407</v>
      </c>
      <c r="L65" s="40">
        <f t="shared" si="6"/>
        <v>99.7</v>
      </c>
      <c r="M65" s="40">
        <f t="shared" si="7"/>
        <v>26.2</v>
      </c>
      <c r="N65" s="40">
        <f t="shared" si="10"/>
        <v>98.667976113876747</v>
      </c>
      <c r="O65" s="40">
        <v>97.613121331451069</v>
      </c>
      <c r="P65" s="12" t="s">
        <v>68</v>
      </c>
      <c r="R65" s="68"/>
      <c r="S65" s="68"/>
      <c r="T65" s="68"/>
      <c r="U65" s="68"/>
      <c r="V65" s="68"/>
      <c r="W65" s="68"/>
      <c r="X65" s="68"/>
      <c r="Y65" s="68"/>
    </row>
    <row r="66" spans="3:25" s="4" customFormat="1" ht="15.95" customHeight="1">
      <c r="C66" s="17">
        <v>51</v>
      </c>
      <c r="D66" s="18" t="s">
        <v>69</v>
      </c>
      <c r="E66" s="19">
        <v>92402</v>
      </c>
      <c r="F66" s="19">
        <v>628</v>
      </c>
      <c r="G66" s="19">
        <f t="shared" si="8"/>
        <v>93030</v>
      </c>
      <c r="H66" s="19">
        <v>0</v>
      </c>
      <c r="I66" s="19">
        <v>91928</v>
      </c>
      <c r="J66" s="19">
        <v>180</v>
      </c>
      <c r="K66" s="19">
        <f t="shared" si="9"/>
        <v>92108</v>
      </c>
      <c r="L66" s="41">
        <f t="shared" si="6"/>
        <v>99.5</v>
      </c>
      <c r="M66" s="41">
        <f t="shared" si="7"/>
        <v>28.7</v>
      </c>
      <c r="N66" s="41">
        <f t="shared" si="10"/>
        <v>99.008921853165646</v>
      </c>
      <c r="O66" s="41">
        <v>99.28780629786614</v>
      </c>
      <c r="P66" s="20" t="s">
        <v>69</v>
      </c>
      <c r="R66" s="68"/>
      <c r="S66" s="68"/>
      <c r="T66" s="68"/>
      <c r="U66" s="68"/>
      <c r="V66" s="68"/>
      <c r="W66" s="68"/>
      <c r="X66" s="68"/>
      <c r="Y66" s="68"/>
    </row>
    <row r="67" spans="3:25" s="4" customFormat="1" ht="15.95" customHeight="1">
      <c r="C67" s="9">
        <v>52</v>
      </c>
      <c r="D67" s="10" t="s">
        <v>70</v>
      </c>
      <c r="E67" s="11">
        <v>75538</v>
      </c>
      <c r="F67" s="11">
        <v>3278</v>
      </c>
      <c r="G67" s="11">
        <f t="shared" si="8"/>
        <v>78816</v>
      </c>
      <c r="H67" s="11">
        <v>0</v>
      </c>
      <c r="I67" s="11">
        <v>75378</v>
      </c>
      <c r="J67" s="11">
        <v>350</v>
      </c>
      <c r="K67" s="11">
        <f t="shared" si="9"/>
        <v>75728</v>
      </c>
      <c r="L67" s="40">
        <f t="shared" si="6"/>
        <v>99.8</v>
      </c>
      <c r="M67" s="40">
        <f t="shared" si="7"/>
        <v>10.7</v>
      </c>
      <c r="N67" s="40">
        <f t="shared" si="10"/>
        <v>96.082013804303685</v>
      </c>
      <c r="O67" s="40">
        <v>95.333705402719744</v>
      </c>
      <c r="P67" s="12" t="s">
        <v>70</v>
      </c>
      <c r="R67" s="68"/>
      <c r="S67" s="68"/>
      <c r="T67" s="68"/>
      <c r="U67" s="68"/>
      <c r="V67" s="68"/>
      <c r="W67" s="68"/>
      <c r="X67" s="68"/>
      <c r="Y67" s="68"/>
    </row>
    <row r="68" spans="3:25" s="4" customFormat="1" ht="15.95" customHeight="1">
      <c r="C68" s="9">
        <v>53</v>
      </c>
      <c r="D68" s="10" t="s">
        <v>71</v>
      </c>
      <c r="E68" s="11">
        <v>65425</v>
      </c>
      <c r="F68" s="11">
        <v>1842</v>
      </c>
      <c r="G68" s="11">
        <f t="shared" si="8"/>
        <v>67267</v>
      </c>
      <c r="H68" s="11">
        <v>0</v>
      </c>
      <c r="I68" s="11">
        <v>65075</v>
      </c>
      <c r="J68" s="11">
        <v>150</v>
      </c>
      <c r="K68" s="11">
        <f t="shared" si="9"/>
        <v>65225</v>
      </c>
      <c r="L68" s="40">
        <f t="shared" si="6"/>
        <v>99.5</v>
      </c>
      <c r="M68" s="40">
        <f t="shared" si="7"/>
        <v>8.1</v>
      </c>
      <c r="N68" s="40">
        <f t="shared" si="10"/>
        <v>96.964336152942749</v>
      </c>
      <c r="O68" s="40">
        <v>97.421427907532561</v>
      </c>
      <c r="P68" s="12" t="s">
        <v>71</v>
      </c>
      <c r="R68" s="68"/>
      <c r="S68" s="68"/>
      <c r="T68" s="68"/>
      <c r="U68" s="68"/>
      <c r="V68" s="68"/>
      <c r="W68" s="68"/>
      <c r="X68" s="68"/>
      <c r="Y68" s="68"/>
    </row>
    <row r="69" spans="3:25" s="4" customFormat="1" ht="15.95" customHeight="1">
      <c r="C69" s="9">
        <v>54</v>
      </c>
      <c r="D69" s="10" t="s">
        <v>72</v>
      </c>
      <c r="E69" s="11">
        <v>54288</v>
      </c>
      <c r="F69" s="11">
        <v>923</v>
      </c>
      <c r="G69" s="11">
        <f t="shared" si="8"/>
        <v>55211</v>
      </c>
      <c r="H69" s="11">
        <v>0</v>
      </c>
      <c r="I69" s="11">
        <v>53978</v>
      </c>
      <c r="J69" s="11">
        <v>283</v>
      </c>
      <c r="K69" s="11">
        <f t="shared" si="9"/>
        <v>54261</v>
      </c>
      <c r="L69" s="40">
        <f t="shared" si="6"/>
        <v>99.4</v>
      </c>
      <c r="M69" s="40">
        <f t="shared" si="7"/>
        <v>30.7</v>
      </c>
      <c r="N69" s="40">
        <f t="shared" si="10"/>
        <v>98.279328394703953</v>
      </c>
      <c r="O69" s="40">
        <v>98.102189781021892</v>
      </c>
      <c r="P69" s="12" t="s">
        <v>72</v>
      </c>
      <c r="R69" s="68"/>
      <c r="S69" s="68"/>
      <c r="T69" s="68"/>
      <c r="U69" s="68"/>
      <c r="V69" s="68"/>
      <c r="W69" s="68"/>
      <c r="X69" s="68"/>
      <c r="Y69" s="68"/>
    </row>
    <row r="70" spans="3:25" s="4" customFormat="1" ht="15.95" customHeight="1">
      <c r="C70" s="9">
        <v>55</v>
      </c>
      <c r="D70" s="10" t="s">
        <v>73</v>
      </c>
      <c r="E70" s="11">
        <v>61878</v>
      </c>
      <c r="F70" s="11">
        <v>487</v>
      </c>
      <c r="G70" s="11">
        <f t="shared" si="8"/>
        <v>62365</v>
      </c>
      <c r="H70" s="11">
        <v>0</v>
      </c>
      <c r="I70" s="11">
        <v>61815</v>
      </c>
      <c r="J70" s="11">
        <v>40</v>
      </c>
      <c r="K70" s="11">
        <f t="shared" si="9"/>
        <v>61855</v>
      </c>
      <c r="L70" s="40">
        <f t="shared" si="6"/>
        <v>99.9</v>
      </c>
      <c r="M70" s="40">
        <f t="shared" si="7"/>
        <v>8.1999999999999993</v>
      </c>
      <c r="N70" s="40">
        <f t="shared" si="10"/>
        <v>99.182233624629205</v>
      </c>
      <c r="O70" s="40">
        <v>99.201555678613289</v>
      </c>
      <c r="P70" s="12" t="s">
        <v>73</v>
      </c>
      <c r="R70" s="68"/>
      <c r="S70" s="68"/>
      <c r="T70" s="68"/>
      <c r="U70" s="68"/>
      <c r="V70" s="68"/>
      <c r="W70" s="68"/>
      <c r="X70" s="68"/>
      <c r="Y70" s="68"/>
    </row>
    <row r="71" spans="3:25" s="4" customFormat="1" ht="15.95" customHeight="1">
      <c r="C71" s="17">
        <v>56</v>
      </c>
      <c r="D71" s="18" t="s">
        <v>74</v>
      </c>
      <c r="E71" s="19">
        <v>6380</v>
      </c>
      <c r="F71" s="19">
        <v>0</v>
      </c>
      <c r="G71" s="19">
        <f t="shared" si="8"/>
        <v>6380</v>
      </c>
      <c r="H71" s="19">
        <v>0</v>
      </c>
      <c r="I71" s="19">
        <v>6380</v>
      </c>
      <c r="J71" s="19">
        <v>0</v>
      </c>
      <c r="K71" s="19">
        <f t="shared" si="9"/>
        <v>6380</v>
      </c>
      <c r="L71" s="41">
        <f t="shared" si="6"/>
        <v>100</v>
      </c>
      <c r="M71" s="41" t="str">
        <f t="shared" si="7"/>
        <v>-</v>
      </c>
      <c r="N71" s="41">
        <f t="shared" si="10"/>
        <v>100</v>
      </c>
      <c r="O71" s="41">
        <v>99.284794736089253</v>
      </c>
      <c r="P71" s="20" t="s">
        <v>74</v>
      </c>
      <c r="R71" s="68"/>
      <c r="S71" s="68"/>
      <c r="T71" s="68"/>
      <c r="U71" s="68"/>
      <c r="V71" s="68"/>
      <c r="W71" s="68"/>
      <c r="X71" s="68"/>
      <c r="Y71" s="68"/>
    </row>
    <row r="72" spans="3:25" s="4" customFormat="1" ht="15.95" customHeight="1">
      <c r="C72" s="9">
        <v>57</v>
      </c>
      <c r="D72" s="10" t="s">
        <v>75</v>
      </c>
      <c r="E72" s="11">
        <v>187142</v>
      </c>
      <c r="F72" s="11">
        <v>359</v>
      </c>
      <c r="G72" s="11">
        <f t="shared" si="8"/>
        <v>187501</v>
      </c>
      <c r="H72" s="11">
        <v>0</v>
      </c>
      <c r="I72" s="11">
        <v>187090</v>
      </c>
      <c r="J72" s="11">
        <v>100</v>
      </c>
      <c r="K72" s="11">
        <f t="shared" si="9"/>
        <v>187190</v>
      </c>
      <c r="L72" s="40">
        <f t="shared" si="6"/>
        <v>100</v>
      </c>
      <c r="M72" s="40">
        <f t="shared" si="7"/>
        <v>27.9</v>
      </c>
      <c r="N72" s="40">
        <f t="shared" si="10"/>
        <v>99.834134217950847</v>
      </c>
      <c r="O72" s="40">
        <v>99.826728360405014</v>
      </c>
      <c r="P72" s="12" t="s">
        <v>75</v>
      </c>
      <c r="R72" s="68"/>
      <c r="S72" s="68"/>
      <c r="T72" s="68"/>
      <c r="U72" s="68"/>
      <c r="V72" s="68"/>
      <c r="W72" s="68"/>
      <c r="X72" s="68"/>
      <c r="Y72" s="68"/>
    </row>
    <row r="73" spans="3:25" s="4" customFormat="1" ht="15.95" customHeight="1">
      <c r="C73" s="9">
        <v>58</v>
      </c>
      <c r="D73" s="10" t="s">
        <v>76</v>
      </c>
      <c r="E73" s="11">
        <v>126428</v>
      </c>
      <c r="F73" s="11">
        <v>717</v>
      </c>
      <c r="G73" s="11">
        <f t="shared" si="8"/>
        <v>127145</v>
      </c>
      <c r="H73" s="11">
        <v>0</v>
      </c>
      <c r="I73" s="11">
        <v>126342</v>
      </c>
      <c r="J73" s="11">
        <v>377</v>
      </c>
      <c r="K73" s="11">
        <f t="shared" si="9"/>
        <v>126719</v>
      </c>
      <c r="L73" s="40">
        <f t="shared" si="6"/>
        <v>99.9</v>
      </c>
      <c r="M73" s="40">
        <f t="shared" si="7"/>
        <v>52.6</v>
      </c>
      <c r="N73" s="40">
        <f t="shared" si="10"/>
        <v>99.664949467143813</v>
      </c>
      <c r="O73" s="40">
        <v>99.337379586836676</v>
      </c>
      <c r="P73" s="12" t="s">
        <v>76</v>
      </c>
      <c r="R73" s="68"/>
      <c r="S73" s="68"/>
      <c r="T73" s="68"/>
      <c r="U73" s="68"/>
      <c r="V73" s="68"/>
      <c r="W73" s="68"/>
      <c r="X73" s="68"/>
      <c r="Y73" s="68"/>
    </row>
    <row r="74" spans="3:25" s="4" customFormat="1" ht="15.95" customHeight="1">
      <c r="C74" s="9">
        <v>59</v>
      </c>
      <c r="D74" s="10" t="s">
        <v>77</v>
      </c>
      <c r="E74" s="11">
        <v>299083</v>
      </c>
      <c r="F74" s="11">
        <v>1936</v>
      </c>
      <c r="G74" s="11">
        <f t="shared" si="8"/>
        <v>301019</v>
      </c>
      <c r="H74" s="11">
        <v>0</v>
      </c>
      <c r="I74" s="11">
        <v>298600</v>
      </c>
      <c r="J74" s="11">
        <v>482</v>
      </c>
      <c r="K74" s="11">
        <f t="shared" si="9"/>
        <v>299082</v>
      </c>
      <c r="L74" s="40">
        <f t="shared" si="6"/>
        <v>99.8</v>
      </c>
      <c r="M74" s="40">
        <f t="shared" si="7"/>
        <v>24.9</v>
      </c>
      <c r="N74" s="40">
        <f t="shared" si="10"/>
        <v>99.356519023716103</v>
      </c>
      <c r="O74" s="40">
        <v>99.306821960041518</v>
      </c>
      <c r="P74" s="12" t="s">
        <v>77</v>
      </c>
      <c r="R74" s="68"/>
      <c r="S74" s="68"/>
      <c r="T74" s="68"/>
      <c r="U74" s="68"/>
      <c r="V74" s="68"/>
      <c r="W74" s="68"/>
      <c r="X74" s="68"/>
      <c r="Y74" s="68"/>
    </row>
    <row r="75" spans="3:25" s="4" customFormat="1" ht="15.95" customHeight="1">
      <c r="C75" s="9">
        <v>60</v>
      </c>
      <c r="D75" s="10" t="s">
        <v>78</v>
      </c>
      <c r="E75" s="11">
        <v>397245</v>
      </c>
      <c r="F75" s="11">
        <v>2796</v>
      </c>
      <c r="G75" s="11">
        <f t="shared" si="8"/>
        <v>400041</v>
      </c>
      <c r="H75" s="11">
        <v>0</v>
      </c>
      <c r="I75" s="11">
        <v>395794</v>
      </c>
      <c r="J75" s="11">
        <v>648</v>
      </c>
      <c r="K75" s="11">
        <f t="shared" si="9"/>
        <v>396442</v>
      </c>
      <c r="L75" s="40">
        <f t="shared" si="6"/>
        <v>99.6</v>
      </c>
      <c r="M75" s="40">
        <f t="shared" si="7"/>
        <v>23.2</v>
      </c>
      <c r="N75" s="40">
        <f t="shared" si="10"/>
        <v>99.100342214922961</v>
      </c>
      <c r="O75" s="40">
        <v>99.226146915602911</v>
      </c>
      <c r="P75" s="12" t="s">
        <v>78</v>
      </c>
    </row>
    <row r="76" spans="3:25" s="4" customFormat="1" ht="15.95" customHeight="1">
      <c r="C76" s="17">
        <v>61</v>
      </c>
      <c r="D76" s="18" t="s">
        <v>79</v>
      </c>
      <c r="E76" s="19">
        <v>104325</v>
      </c>
      <c r="F76" s="19">
        <v>784</v>
      </c>
      <c r="G76" s="19">
        <f t="shared" si="8"/>
        <v>105109</v>
      </c>
      <c r="H76" s="19">
        <v>0</v>
      </c>
      <c r="I76" s="19">
        <v>102565</v>
      </c>
      <c r="J76" s="19">
        <v>533</v>
      </c>
      <c r="K76" s="19">
        <f t="shared" si="9"/>
        <v>103098</v>
      </c>
      <c r="L76" s="41">
        <f t="shared" si="6"/>
        <v>98.3</v>
      </c>
      <c r="M76" s="41">
        <f t="shared" si="7"/>
        <v>68</v>
      </c>
      <c r="N76" s="41">
        <f t="shared" si="10"/>
        <v>98.086748042508248</v>
      </c>
      <c r="O76" s="41">
        <v>99.377617456771389</v>
      </c>
      <c r="P76" s="20" t="s">
        <v>79</v>
      </c>
    </row>
    <row r="77" spans="3:25" s="4" customFormat="1" ht="15.95" customHeight="1">
      <c r="C77" s="9">
        <v>62</v>
      </c>
      <c r="D77" s="10" t="s">
        <v>80</v>
      </c>
      <c r="E77" s="11">
        <v>413602</v>
      </c>
      <c r="F77" s="11">
        <v>3480</v>
      </c>
      <c r="G77" s="11">
        <f t="shared" si="8"/>
        <v>417082</v>
      </c>
      <c r="H77" s="11">
        <v>0</v>
      </c>
      <c r="I77" s="11">
        <v>412551</v>
      </c>
      <c r="J77" s="11">
        <v>1082</v>
      </c>
      <c r="K77" s="11">
        <f t="shared" si="9"/>
        <v>413633</v>
      </c>
      <c r="L77" s="40">
        <f t="shared" si="6"/>
        <v>99.7</v>
      </c>
      <c r="M77" s="40">
        <f t="shared" si="7"/>
        <v>31.1</v>
      </c>
      <c r="N77" s="40">
        <f t="shared" si="10"/>
        <v>99.173064289516205</v>
      </c>
      <c r="O77" s="40">
        <v>98.842105910270135</v>
      </c>
      <c r="P77" s="12" t="s">
        <v>80</v>
      </c>
      <c r="R77" s="3"/>
      <c r="S77" s="3"/>
      <c r="T77" s="3"/>
      <c r="U77" s="3"/>
      <c r="V77" s="3"/>
      <c r="W77" s="3"/>
      <c r="X77" s="3"/>
      <c r="Y77" s="3"/>
    </row>
    <row r="78" spans="3:25" s="4" customFormat="1" ht="15.95" customHeight="1" thickBot="1">
      <c r="C78" s="9">
        <v>63</v>
      </c>
      <c r="D78" s="10" t="s">
        <v>81</v>
      </c>
      <c r="E78" s="11">
        <v>157594</v>
      </c>
      <c r="F78" s="11">
        <v>1310</v>
      </c>
      <c r="G78" s="11">
        <f t="shared" si="8"/>
        <v>158904</v>
      </c>
      <c r="H78" s="11">
        <v>0</v>
      </c>
      <c r="I78" s="11">
        <v>157006</v>
      </c>
      <c r="J78" s="11">
        <v>297</v>
      </c>
      <c r="K78" s="11">
        <f t="shared" si="9"/>
        <v>157303</v>
      </c>
      <c r="L78" s="40">
        <f t="shared" si="6"/>
        <v>99.6</v>
      </c>
      <c r="M78" s="40">
        <f t="shared" si="7"/>
        <v>22.7</v>
      </c>
      <c r="N78" s="40">
        <f t="shared" si="10"/>
        <v>98.992473443085132</v>
      </c>
      <c r="O78" s="40">
        <v>99.095878763928553</v>
      </c>
      <c r="P78" s="12" t="s">
        <v>81</v>
      </c>
      <c r="R78" s="3"/>
      <c r="S78" s="3"/>
      <c r="T78" s="3"/>
      <c r="U78" s="3"/>
      <c r="V78" s="3"/>
      <c r="W78" s="3"/>
      <c r="X78" s="3"/>
      <c r="Y78" s="3"/>
    </row>
    <row r="79" spans="3:25" s="4" customFormat="1" ht="15.95" customHeight="1" thickTop="1" thickBot="1">
      <c r="C79" s="36"/>
      <c r="D79" s="37" t="s">
        <v>82</v>
      </c>
      <c r="E79" s="38">
        <f>SUM(E56:E78)</f>
        <v>4727180</v>
      </c>
      <c r="F79" s="38">
        <f>SUM(F56:F78)</f>
        <v>32994</v>
      </c>
      <c r="G79" s="38">
        <f>SUM(G56:G78)</f>
        <v>4760174</v>
      </c>
      <c r="H79" s="38">
        <v>0</v>
      </c>
      <c r="I79" s="38">
        <f>SUM(I56:I78)</f>
        <v>4675390</v>
      </c>
      <c r="J79" s="38">
        <f>SUM(J56:J78)</f>
        <v>9796</v>
      </c>
      <c r="K79" s="38">
        <f>SUM(K56:K78)</f>
        <v>4685186</v>
      </c>
      <c r="L79" s="42">
        <f t="shared" si="6"/>
        <v>98.9</v>
      </c>
      <c r="M79" s="42">
        <f t="shared" si="7"/>
        <v>29.7</v>
      </c>
      <c r="N79" s="42">
        <f t="shared" si="10"/>
        <v>98.424679433987066</v>
      </c>
      <c r="O79" s="42">
        <v>99.270510041293761</v>
      </c>
      <c r="P79" s="39" t="s">
        <v>82</v>
      </c>
      <c r="R79" s="3"/>
      <c r="S79" s="3"/>
      <c r="T79" s="3"/>
      <c r="U79" s="3"/>
      <c r="V79" s="3"/>
      <c r="W79" s="3"/>
      <c r="X79" s="3"/>
      <c r="Y79" s="3"/>
    </row>
    <row r="80" spans="3:25" s="4" customFormat="1" ht="15.95" customHeight="1" thickTop="1" thickBot="1">
      <c r="C80" s="21"/>
      <c r="D80" s="22" t="s">
        <v>83</v>
      </c>
      <c r="E80" s="23">
        <f>E48+E79</f>
        <v>81030397</v>
      </c>
      <c r="F80" s="23">
        <f>F48+F79</f>
        <v>626352</v>
      </c>
      <c r="G80" s="23">
        <f>G48+G79</f>
        <v>81656749</v>
      </c>
      <c r="H80" s="23">
        <v>0</v>
      </c>
      <c r="I80" s="23">
        <f>I48+I79</f>
        <v>80788860</v>
      </c>
      <c r="J80" s="23">
        <f>J48+J79</f>
        <v>191671</v>
      </c>
      <c r="K80" s="23">
        <f>K48+K79</f>
        <v>80980531</v>
      </c>
      <c r="L80" s="43">
        <f t="shared" si="6"/>
        <v>99.7</v>
      </c>
      <c r="M80" s="43">
        <f t="shared" si="7"/>
        <v>30.6</v>
      </c>
      <c r="N80" s="43">
        <f t="shared" si="10"/>
        <v>99.171877391298054</v>
      </c>
      <c r="O80" s="43">
        <v>99.100242014534842</v>
      </c>
      <c r="P80" s="24" t="s">
        <v>83</v>
      </c>
      <c r="R80" s="3"/>
      <c r="S80" s="3"/>
      <c r="T80" s="3"/>
      <c r="U80" s="3"/>
      <c r="V80" s="3"/>
      <c r="W80" s="3"/>
      <c r="X80" s="3"/>
      <c r="Y80" s="3"/>
    </row>
    <row r="81" spans="3:3">
      <c r="C81" s="4" t="s">
        <v>98</v>
      </c>
    </row>
  </sheetData>
  <mergeCells count="24">
    <mergeCell ref="P52:P55"/>
    <mergeCell ref="E53:E54"/>
    <mergeCell ref="F53:F54"/>
    <mergeCell ref="G53:G54"/>
    <mergeCell ref="I53:I54"/>
    <mergeCell ref="J53:J54"/>
    <mergeCell ref="K53:K54"/>
    <mergeCell ref="L53:N53"/>
    <mergeCell ref="C52:D55"/>
    <mergeCell ref="E52:H52"/>
    <mergeCell ref="I52:K52"/>
    <mergeCell ref="L52:O52"/>
    <mergeCell ref="C4:D7"/>
    <mergeCell ref="E4:H4"/>
    <mergeCell ref="I4:K4"/>
    <mergeCell ref="L4:O4"/>
    <mergeCell ref="P4:P7"/>
    <mergeCell ref="E5:E6"/>
    <mergeCell ref="F5:F6"/>
    <mergeCell ref="G5:G6"/>
    <mergeCell ref="I5:I6"/>
    <mergeCell ref="J5:J6"/>
    <mergeCell ref="K5:K6"/>
    <mergeCell ref="L5:N5"/>
  </mergeCells>
  <phoneticPr fontId="2"/>
  <pageMargins left="0.74803149606299213" right="0.47244094488188981" top="0.74803149606299213" bottom="0.70866141732283472" header="0.51181102362204722" footer="0.51181102362204722"/>
  <pageSetup paperSize="9" firstPageNumber="98" fitToWidth="0" fitToHeight="2" pageOrder="overThenDown" orientation="portrait" useFirstPageNumber="1" errors="dash" r:id="rId1"/>
  <headerFooter alignWithMargins="0">
    <oddFooter>&amp;C&amp;"ＭＳ ゴシック,標準"&amp;P</oddFooter>
  </headerFooter>
  <rowBreaks count="1" manualBreakCount="1">
    <brk id="49" max="15" man="1"/>
  </rowBreaks>
  <colBreaks count="1" manualBreakCount="1">
    <brk id="8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第22表　法人市町村民税（令和年度）</vt:lpstr>
      <vt:lpstr>'第22表　法人市町村民税（令和年度）'!Print_Area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2020-01-10T02:35:31Z</cp:lastPrinted>
  <dcterms:created xsi:type="dcterms:W3CDTF">2010-03-17T01:50:45Z</dcterms:created>
  <dcterms:modified xsi:type="dcterms:W3CDTF">2021-03-23T12:20:25Z</dcterms:modified>
</cp:coreProperties>
</file>