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4B2795C5-F60E-4C95-8713-3F7139E7C0FC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第21表　個人市町村民税（令和元年度）" sheetId="1" r:id="rId1"/>
  </sheets>
  <definedNames>
    <definedName name="_xlnm.Print_Area" localSheetId="0">'第21表　個人市町村民税（令和元年度）'!$A$1:$P$82</definedName>
  </definedNames>
  <calcPr calcId="191029"/>
</workbook>
</file>

<file path=xl/calcChain.xml><?xml version="1.0" encoding="utf-8"?>
<calcChain xmlns="http://schemas.openxmlformats.org/spreadsheetml/2006/main">
  <c r="J79" i="1" l="1"/>
  <c r="G8" i="1"/>
  <c r="M78" i="1" l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I79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8" i="1"/>
  <c r="K79" i="1" l="1"/>
  <c r="K80" i="1" s="1"/>
  <c r="G57" i="1"/>
  <c r="N57" i="1" s="1"/>
  <c r="G58" i="1"/>
  <c r="N58" i="1" s="1"/>
  <c r="G59" i="1"/>
  <c r="N59" i="1" s="1"/>
  <c r="G60" i="1"/>
  <c r="N60" i="1" s="1"/>
  <c r="G61" i="1"/>
  <c r="N61" i="1" s="1"/>
  <c r="G62" i="1"/>
  <c r="N62" i="1" s="1"/>
  <c r="G63" i="1"/>
  <c r="N63" i="1" s="1"/>
  <c r="G64" i="1"/>
  <c r="N64" i="1" s="1"/>
  <c r="G65" i="1"/>
  <c r="N65" i="1" s="1"/>
  <c r="G66" i="1"/>
  <c r="N66" i="1" s="1"/>
  <c r="G67" i="1"/>
  <c r="N67" i="1" s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G74" i="1"/>
  <c r="N74" i="1" s="1"/>
  <c r="G75" i="1"/>
  <c r="N75" i="1" s="1"/>
  <c r="G76" i="1"/>
  <c r="N76" i="1" s="1"/>
  <c r="G77" i="1"/>
  <c r="N77" i="1" s="1"/>
  <c r="G78" i="1"/>
  <c r="N78" i="1" s="1"/>
  <c r="G5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N56" i="1" l="1"/>
  <c r="G79" i="1"/>
  <c r="G80" i="1" s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8" i="1"/>
  <c r="L8" i="1"/>
  <c r="M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F79" i="1"/>
  <c r="M79" i="1" s="1"/>
  <c r="E79" i="1"/>
  <c r="L79" i="1" s="1"/>
  <c r="J48" i="1"/>
  <c r="J80" i="1" s="1"/>
  <c r="I48" i="1"/>
  <c r="I80" i="1" s="1"/>
  <c r="F48" i="1"/>
  <c r="E48" i="1"/>
  <c r="G48" i="1"/>
  <c r="K48" i="1"/>
  <c r="N79" i="1" l="1"/>
  <c r="E80" i="1"/>
  <c r="L80" i="1" s="1"/>
  <c r="N48" i="1"/>
  <c r="L48" i="1"/>
  <c r="F80" i="1"/>
  <c r="M80" i="1" s="1"/>
  <c r="M48" i="1"/>
  <c r="N80" i="1" l="1"/>
</calcChain>
</file>

<file path=xl/sharedStrings.xml><?xml version="1.0" encoding="utf-8"?>
<sst xmlns="http://schemas.openxmlformats.org/spreadsheetml/2006/main" count="195" uniqueCount="102">
  <si>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</si>
  <si>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</si>
  <si>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</si>
  <si>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</si>
  <si>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</si>
  <si>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</si>
  <si>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</si>
  <si>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</si>
  <si>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</si>
  <si>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</si>
  <si>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</si>
  <si>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</si>
  <si>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</si>
  <si>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</si>
  <si>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</si>
  <si>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</si>
  <si>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</si>
  <si>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</si>
  <si>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</si>
  <si>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</si>
  <si>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</si>
  <si>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</si>
  <si>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</si>
  <si>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</si>
  <si>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</si>
  <si>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</si>
  <si>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</si>
  <si>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</si>
  <si>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</si>
  <si>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</si>
  <si>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</si>
  <si>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</si>
  <si>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</si>
  <si>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</si>
  <si>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</si>
  <si>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</si>
  <si>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</si>
  <si>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</si>
  <si>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</si>
  <si>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</si>
  <si>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</si>
  <si>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</si>
  <si>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</si>
  <si>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</si>
  <si>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</si>
  <si>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</si>
  <si>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</si>
  <si>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</si>
  <si>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</si>
  <si>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</si>
  <si>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</si>
  <si>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</si>
  <si>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</si>
  <si>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</si>
  <si>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</si>
  <si>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</si>
  <si>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</si>
  <si>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</si>
  <si>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</si>
  <si>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</si>
  <si>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</si>
  <si>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</si>
  <si>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</si>
  <si>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</si>
  <si>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</si>
  <si>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</si>
  <si>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</si>
  <si>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</si>
  <si>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</si>
  <si>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</si>
  <si>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</si>
  <si>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</si>
  <si>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</si>
  <si>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</si>
  <si>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</si>
  <si>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</si>
  <si>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</si>
  <si>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</si>
  <si>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</si>
  <si>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</si>
  <si>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</si>
  <si>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</si>
  <si>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</si>
  <si>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</si>
  <si>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</si>
  <si>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</si>
  <si>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</si>
  <si>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</si>
  <si>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</si>
  <si>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</si>
  <si>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</si>
  <si>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</si>
  <si>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</si>
  <si>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</si>
  <si>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（単位：千円、％）</t>
    <rPh sb="1" eb="3">
      <t>タンイ</t>
    </rPh>
    <rPh sb="4" eb="6">
      <t>センエン</t>
    </rPh>
    <phoneticPr fontId="2"/>
  </si>
  <si>
    <t>ふじみ野市</t>
  </si>
  <si>
    <t>白岡市</t>
    <rPh sb="0" eb="2">
      <t>シラオカ</t>
    </rPh>
    <rPh sb="2" eb="3">
      <t>シ</t>
    </rPh>
    <phoneticPr fontId="3"/>
  </si>
  <si>
    <t>鶴ヶ島市</t>
  </si>
  <si>
    <t>資料　「地方財政状況調」第6表</t>
    <phoneticPr fontId="3"/>
  </si>
  <si>
    <t>第21表　個人市町村民税（令和元年度）</t>
    <rPh sb="0" eb="1">
      <t>ダイ</t>
    </rPh>
    <rPh sb="3" eb="4">
      <t>ヒョウ</t>
    </rPh>
    <rPh sb="5" eb="7">
      <t>コジン</t>
    </rPh>
    <rPh sb="7" eb="10">
      <t>シチョウソン</t>
    </rPh>
    <rPh sb="10" eb="11">
      <t>ミン</t>
    </rPh>
    <rPh sb="11" eb="12">
      <t>ゼイ</t>
    </rPh>
    <rPh sb="13" eb="15">
      <t>レイワ</t>
    </rPh>
    <rPh sb="15" eb="16">
      <t>モト</t>
    </rPh>
    <rPh sb="16" eb="18">
      <t>ネンド</t>
    </rPh>
    <phoneticPr fontId="2"/>
  </si>
  <si>
    <t>元　年　度</t>
    <rPh sb="0" eb="1">
      <t>モト</t>
    </rPh>
    <rPh sb="2" eb="3">
      <t>トシ</t>
    </rPh>
    <rPh sb="4" eb="5">
      <t>ド</t>
    </rPh>
    <phoneticPr fontId="3"/>
  </si>
  <si>
    <t>３０年度</t>
    <rPh sb="2" eb="4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</si>
</sst>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* 0.0\ ;* \-0.0\ ;\ * 0.0\ ;@"/>
  </numFmts>
  <fonts count="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7" fontId="8" fillId="0" borderId="0" xfId="1" applyNumberFormat="1" applyFont="1" applyAlignment="1"/>
    <xf numFmtId="0" fontId="8" fillId="0" borderId="0" xfId="2" applyFont="1" applyAlignment="1"/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4">
    <cellStyle name="標準" xfId="0" builtinId="0"/>
    <cellStyle name="標準_第20表" xfId="1" xr:uid="{00000000-0005-0000-0000-000001000000}"/>
    <cellStyle name="標準_第20表_第20表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Y82"/>
  <sheetViews>
    <sheetView tabSelected="1" view="pageBreakPreview" zoomScale="80" zoomScaleNormal="100" zoomScaleSheetLayoutView="80" workbookViewId="0">
      <selection activeCell="B2" sqref="B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22" width="9" style="3"/>
    <col min="23" max="23" width="10.5" style="3" customWidth="1"/>
    <col min="24" max="16384" width="9" style="3"/>
  </cols>
  <sheetData>
    <row r="1" spans="3:25" ht="21">
      <c r="C1" s="1"/>
      <c r="D1" s="2"/>
      <c r="E1" s="2"/>
      <c r="F1" s="2"/>
      <c r="G1" s="2"/>
      <c r="H1" s="2"/>
    </row>
    <row r="2" spans="3:25" ht="21">
      <c r="C2" s="3" t="s">
        <v>99</v>
      </c>
      <c r="D2" s="2"/>
      <c r="E2" s="2"/>
      <c r="F2" s="2"/>
      <c r="G2" s="2"/>
      <c r="H2" s="2"/>
    </row>
    <row r="3" spans="3:25" s="4" customFormat="1" ht="21" customHeight="1" thickBot="1">
      <c r="O3" s="40" t="s">
        <v>94</v>
      </c>
    </row>
    <row r="4" spans="3:25" s="4" customFormat="1" ht="14.25" customHeight="1">
      <c r="C4" s="58" t="s">
        <v>0</v>
      </c>
      <c r="D4" s="59"/>
      <c r="E4" s="64" t="s">
        <v>1</v>
      </c>
      <c r="F4" s="64"/>
      <c r="G4" s="64"/>
      <c r="H4" s="64"/>
      <c r="I4" s="65" t="s">
        <v>2</v>
      </c>
      <c r="J4" s="66"/>
      <c r="K4" s="67"/>
      <c r="L4" s="68" t="s">
        <v>3</v>
      </c>
      <c r="M4" s="69"/>
      <c r="N4" s="69"/>
      <c r="O4" s="69"/>
      <c r="P4" s="50" t="s">
        <v>0</v>
      </c>
    </row>
    <row r="5" spans="3:25" s="4" customFormat="1" ht="12">
      <c r="C5" s="60"/>
      <c r="D5" s="61"/>
      <c r="E5" s="53" t="s">
        <v>4</v>
      </c>
      <c r="F5" s="53" t="s">
        <v>5</v>
      </c>
      <c r="G5" s="53" t="s">
        <v>6</v>
      </c>
      <c r="H5" s="47" t="s">
        <v>7</v>
      </c>
      <c r="I5" s="53" t="s">
        <v>4</v>
      </c>
      <c r="J5" s="53" t="s">
        <v>5</v>
      </c>
      <c r="K5" s="53" t="s">
        <v>6</v>
      </c>
      <c r="L5" s="55" t="s">
        <v>100</v>
      </c>
      <c r="M5" s="56"/>
      <c r="N5" s="56"/>
      <c r="O5" s="49" t="s">
        <v>101</v>
      </c>
      <c r="P5" s="51"/>
    </row>
    <row r="6" spans="3:25" s="4" customFormat="1" ht="12">
      <c r="C6" s="60"/>
      <c r="D6" s="61"/>
      <c r="E6" s="54"/>
      <c r="F6" s="54"/>
      <c r="G6" s="54"/>
      <c r="H6" s="48" t="s">
        <v>8</v>
      </c>
      <c r="I6" s="54"/>
      <c r="J6" s="54"/>
      <c r="K6" s="54"/>
      <c r="L6" s="5" t="s">
        <v>9</v>
      </c>
      <c r="M6" s="5" t="s">
        <v>10</v>
      </c>
      <c r="N6" s="5" t="s">
        <v>6</v>
      </c>
      <c r="O6" s="5" t="s">
        <v>6</v>
      </c>
      <c r="P6" s="51"/>
    </row>
    <row r="7" spans="3:25" s="4" customFormat="1" ht="12.75" thickBot="1">
      <c r="C7" s="62"/>
      <c r="D7" s="63"/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N7" s="6" t="s">
        <v>20</v>
      </c>
      <c r="O7" s="7"/>
      <c r="P7" s="52"/>
    </row>
    <row r="8" spans="3:25" s="4" customFormat="1" ht="15.95" customHeight="1">
      <c r="C8" s="8">
        <v>1</v>
      </c>
      <c r="D8" s="9" t="s">
        <v>21</v>
      </c>
      <c r="E8" s="10">
        <v>133083651</v>
      </c>
      <c r="F8" s="10">
        <v>3236054</v>
      </c>
      <c r="G8" s="10">
        <f>SUM(E8:F8)</f>
        <v>136319705</v>
      </c>
      <c r="H8" s="10">
        <v>0</v>
      </c>
      <c r="I8" s="10">
        <v>131855964</v>
      </c>
      <c r="J8" s="10">
        <v>963660</v>
      </c>
      <c r="K8" s="10">
        <f>SUM(I8:J8)</f>
        <v>132819624</v>
      </c>
      <c r="L8" s="41">
        <f>IF(ISERROR(I8/E8),"-",ROUND(I8/E8*100,1))</f>
        <v>99.1</v>
      </c>
      <c r="M8" s="41">
        <f>IF(ISERROR(J8/F8),"-",ROUND(J8/F8*100,1))</f>
        <v>29.8</v>
      </c>
      <c r="N8" s="41">
        <f>IF(ISERROR(K8/G8),"-",(K8/G8*100))</f>
        <v>97.432446761823613</v>
      </c>
      <c r="O8" s="42">
        <v>97.210126237162214</v>
      </c>
      <c r="P8" s="11" t="s">
        <v>21</v>
      </c>
      <c r="V8" s="70"/>
      <c r="W8" s="70"/>
      <c r="X8" s="70"/>
      <c r="Y8" s="70"/>
    </row>
    <row r="9" spans="3:25" s="4" customFormat="1" ht="15.95" customHeight="1">
      <c r="C9" s="8">
        <v>2</v>
      </c>
      <c r="D9" s="9" t="s">
        <v>22</v>
      </c>
      <c r="E9" s="10">
        <v>21873522</v>
      </c>
      <c r="F9" s="10">
        <v>1001598</v>
      </c>
      <c r="G9" s="10">
        <f t="shared" ref="G9:G47" si="0">SUM(E9:F9)</f>
        <v>22875120</v>
      </c>
      <c r="H9" s="10">
        <v>0</v>
      </c>
      <c r="I9" s="10">
        <v>21536145</v>
      </c>
      <c r="J9" s="10">
        <v>354739</v>
      </c>
      <c r="K9" s="10">
        <f t="shared" ref="K9:K47" si="1">SUM(I9:J9)</f>
        <v>21890884</v>
      </c>
      <c r="L9" s="42">
        <f t="shared" ref="L9:L48" si="2">IF(ISERROR(I9/E9),"-",ROUND(I9/E9*100,1))</f>
        <v>98.5</v>
      </c>
      <c r="M9" s="42">
        <f t="shared" ref="M9:M48" si="3">IF(ISERROR(J9/F9),"-",ROUND(J9/F9*100,1))</f>
        <v>35.4</v>
      </c>
      <c r="N9" s="42">
        <f t="shared" ref="N9:N48" si="4">IF(ISERROR(K9/G9),"-",(K9/G9*100))</f>
        <v>95.697351533019287</v>
      </c>
      <c r="O9" s="42">
        <v>95.133383984848848</v>
      </c>
      <c r="P9" s="11" t="s">
        <v>22</v>
      </c>
      <c r="V9" s="70"/>
      <c r="W9" s="70"/>
      <c r="X9" s="70"/>
      <c r="Y9" s="70"/>
    </row>
    <row r="10" spans="3:25" s="4" customFormat="1" ht="15.95" customHeight="1">
      <c r="C10" s="8">
        <v>3</v>
      </c>
      <c r="D10" s="9" t="s">
        <v>23</v>
      </c>
      <c r="E10" s="10">
        <v>11299804</v>
      </c>
      <c r="F10" s="10">
        <v>331874</v>
      </c>
      <c r="G10" s="10">
        <f t="shared" si="0"/>
        <v>11631678</v>
      </c>
      <c r="H10" s="10">
        <v>0</v>
      </c>
      <c r="I10" s="10">
        <v>11169038</v>
      </c>
      <c r="J10" s="10">
        <v>113379</v>
      </c>
      <c r="K10" s="10">
        <f t="shared" si="1"/>
        <v>11282417</v>
      </c>
      <c r="L10" s="42">
        <f t="shared" si="2"/>
        <v>98.8</v>
      </c>
      <c r="M10" s="42">
        <f t="shared" si="3"/>
        <v>34.200000000000003</v>
      </c>
      <c r="N10" s="42">
        <f t="shared" si="4"/>
        <v>96.99732919016499</v>
      </c>
      <c r="O10" s="42">
        <v>96.764710717131507</v>
      </c>
      <c r="P10" s="11" t="s">
        <v>23</v>
      </c>
      <c r="V10" s="70"/>
      <c r="W10" s="70"/>
      <c r="X10" s="70"/>
      <c r="Y10" s="70"/>
    </row>
    <row r="11" spans="3:25" s="4" customFormat="1" ht="15.95" customHeight="1">
      <c r="C11" s="8">
        <v>4</v>
      </c>
      <c r="D11" s="9" t="s">
        <v>24</v>
      </c>
      <c r="E11" s="10">
        <v>39951827</v>
      </c>
      <c r="F11" s="10">
        <v>2023125</v>
      </c>
      <c r="G11" s="10">
        <f t="shared" si="0"/>
        <v>41974952</v>
      </c>
      <c r="H11" s="10">
        <v>0</v>
      </c>
      <c r="I11" s="10">
        <v>39296841</v>
      </c>
      <c r="J11" s="10">
        <v>747988</v>
      </c>
      <c r="K11" s="10">
        <f t="shared" si="1"/>
        <v>40044829</v>
      </c>
      <c r="L11" s="42">
        <f t="shared" si="2"/>
        <v>98.4</v>
      </c>
      <c r="M11" s="42">
        <f t="shared" si="3"/>
        <v>37</v>
      </c>
      <c r="N11" s="42">
        <f t="shared" si="4"/>
        <v>95.401726725024005</v>
      </c>
      <c r="O11" s="42">
        <v>94.271012693757513</v>
      </c>
      <c r="P11" s="11" t="s">
        <v>24</v>
      </c>
      <c r="V11" s="70"/>
      <c r="W11" s="70"/>
      <c r="X11" s="70"/>
      <c r="Y11" s="70"/>
    </row>
    <row r="12" spans="3:25" s="4" customFormat="1" ht="15.95" customHeight="1">
      <c r="C12" s="12">
        <v>5</v>
      </c>
      <c r="D12" s="13" t="s">
        <v>25</v>
      </c>
      <c r="E12" s="14">
        <v>4180767</v>
      </c>
      <c r="F12" s="14">
        <v>99453</v>
      </c>
      <c r="G12" s="14">
        <f t="shared" si="0"/>
        <v>4280220</v>
      </c>
      <c r="H12" s="10">
        <v>0</v>
      </c>
      <c r="I12" s="10">
        <v>4125771</v>
      </c>
      <c r="J12" s="10">
        <v>34864</v>
      </c>
      <c r="K12" s="10">
        <f t="shared" si="1"/>
        <v>4160635</v>
      </c>
      <c r="L12" s="43">
        <f t="shared" si="2"/>
        <v>98.7</v>
      </c>
      <c r="M12" s="43">
        <f t="shared" si="3"/>
        <v>35.1</v>
      </c>
      <c r="N12" s="43">
        <f t="shared" si="4"/>
        <v>97.206101555527525</v>
      </c>
      <c r="O12" s="43">
        <v>97.273376938183745</v>
      </c>
      <c r="P12" s="15" t="s">
        <v>25</v>
      </c>
      <c r="V12" s="70"/>
      <c r="W12" s="70"/>
      <c r="X12" s="70"/>
      <c r="Y12" s="70"/>
    </row>
    <row r="13" spans="3:25" s="4" customFormat="1" ht="15.95" customHeight="1">
      <c r="C13" s="16">
        <v>6</v>
      </c>
      <c r="D13" s="17" t="s">
        <v>26</v>
      </c>
      <c r="E13" s="10">
        <v>2800807</v>
      </c>
      <c r="F13" s="10">
        <v>86436</v>
      </c>
      <c r="G13" s="18">
        <f t="shared" si="0"/>
        <v>2887243</v>
      </c>
      <c r="H13" s="18">
        <v>0</v>
      </c>
      <c r="I13" s="18">
        <v>2769724</v>
      </c>
      <c r="J13" s="18">
        <v>31839</v>
      </c>
      <c r="K13" s="18">
        <f t="shared" si="1"/>
        <v>2801563</v>
      </c>
      <c r="L13" s="44">
        <f t="shared" si="2"/>
        <v>98.9</v>
      </c>
      <c r="M13" s="44">
        <f t="shared" si="3"/>
        <v>36.799999999999997</v>
      </c>
      <c r="N13" s="44">
        <f t="shared" si="4"/>
        <v>97.032463149101062</v>
      </c>
      <c r="O13" s="44">
        <v>96.237222238175022</v>
      </c>
      <c r="P13" s="19" t="s">
        <v>26</v>
      </c>
      <c r="V13" s="70"/>
      <c r="W13" s="70"/>
      <c r="X13" s="70"/>
      <c r="Y13" s="70"/>
    </row>
    <row r="14" spans="3:25" s="4" customFormat="1" ht="15.95" customHeight="1">
      <c r="C14" s="8">
        <v>7</v>
      </c>
      <c r="D14" s="9" t="s">
        <v>27</v>
      </c>
      <c r="E14" s="10">
        <v>23027506</v>
      </c>
      <c r="F14" s="10">
        <v>605442</v>
      </c>
      <c r="G14" s="10">
        <f t="shared" si="0"/>
        <v>23632948</v>
      </c>
      <c r="H14" s="10">
        <v>0</v>
      </c>
      <c r="I14" s="10">
        <v>22755555</v>
      </c>
      <c r="J14" s="10">
        <v>271155</v>
      </c>
      <c r="K14" s="10">
        <f t="shared" si="1"/>
        <v>23026710</v>
      </c>
      <c r="L14" s="42">
        <f t="shared" si="2"/>
        <v>98.8</v>
      </c>
      <c r="M14" s="42">
        <f t="shared" si="3"/>
        <v>44.8</v>
      </c>
      <c r="N14" s="42">
        <f t="shared" si="4"/>
        <v>97.434776228509463</v>
      </c>
      <c r="O14" s="42">
        <v>96.079627848869762</v>
      </c>
      <c r="P14" s="11" t="s">
        <v>27</v>
      </c>
      <c r="V14" s="70"/>
      <c r="W14" s="70"/>
      <c r="X14" s="70"/>
      <c r="Y14" s="70"/>
    </row>
    <row r="15" spans="3:25" s="4" customFormat="1" ht="15.95" customHeight="1">
      <c r="C15" s="8">
        <v>8</v>
      </c>
      <c r="D15" s="9" t="s">
        <v>28</v>
      </c>
      <c r="E15" s="10">
        <v>4502068</v>
      </c>
      <c r="F15" s="10">
        <v>119031</v>
      </c>
      <c r="G15" s="10">
        <f t="shared" si="0"/>
        <v>4621099</v>
      </c>
      <c r="H15" s="10">
        <v>0</v>
      </c>
      <c r="I15" s="10">
        <v>4454818</v>
      </c>
      <c r="J15" s="10">
        <v>40321</v>
      </c>
      <c r="K15" s="10">
        <f t="shared" si="1"/>
        <v>4495139</v>
      </c>
      <c r="L15" s="42">
        <f t="shared" si="2"/>
        <v>99</v>
      </c>
      <c r="M15" s="42">
        <f t="shared" si="3"/>
        <v>33.9</v>
      </c>
      <c r="N15" s="42">
        <f t="shared" si="4"/>
        <v>97.274241473727358</v>
      </c>
      <c r="O15" s="42">
        <v>97.05580982605197</v>
      </c>
      <c r="P15" s="11" t="s">
        <v>28</v>
      </c>
      <c r="V15" s="70"/>
      <c r="W15" s="70"/>
      <c r="X15" s="70"/>
      <c r="Y15" s="70"/>
    </row>
    <row r="16" spans="3:25" s="4" customFormat="1" ht="15.95" customHeight="1">
      <c r="C16" s="8">
        <v>9</v>
      </c>
      <c r="D16" s="9" t="s">
        <v>29</v>
      </c>
      <c r="E16" s="10">
        <v>5650118</v>
      </c>
      <c r="F16" s="10">
        <v>151640</v>
      </c>
      <c r="G16" s="10">
        <f t="shared" si="0"/>
        <v>5801758</v>
      </c>
      <c r="H16" s="10">
        <v>0</v>
      </c>
      <c r="I16" s="10">
        <v>5585618</v>
      </c>
      <c r="J16" s="10">
        <v>48647</v>
      </c>
      <c r="K16" s="10">
        <f t="shared" si="1"/>
        <v>5634265</v>
      </c>
      <c r="L16" s="42">
        <f t="shared" si="2"/>
        <v>98.9</v>
      </c>
      <c r="M16" s="42">
        <f t="shared" si="3"/>
        <v>32.1</v>
      </c>
      <c r="N16" s="42">
        <f t="shared" si="4"/>
        <v>97.113064695218242</v>
      </c>
      <c r="O16" s="42">
        <v>97.200315763457496</v>
      </c>
      <c r="P16" s="11" t="s">
        <v>29</v>
      </c>
      <c r="V16" s="70"/>
      <c r="W16" s="70"/>
      <c r="X16" s="70"/>
      <c r="Y16" s="70"/>
    </row>
    <row r="17" spans="3:25" s="4" customFormat="1" ht="15.95" customHeight="1">
      <c r="C17" s="12">
        <v>10</v>
      </c>
      <c r="D17" s="13" t="s">
        <v>30</v>
      </c>
      <c r="E17" s="14">
        <v>4043859</v>
      </c>
      <c r="F17" s="14">
        <v>88767</v>
      </c>
      <c r="G17" s="14">
        <f t="shared" si="0"/>
        <v>4132626</v>
      </c>
      <c r="H17" s="10">
        <v>0</v>
      </c>
      <c r="I17" s="10">
        <v>4004460</v>
      </c>
      <c r="J17" s="10">
        <v>31977</v>
      </c>
      <c r="K17" s="14">
        <f t="shared" si="1"/>
        <v>4036437</v>
      </c>
      <c r="L17" s="43">
        <f t="shared" si="2"/>
        <v>99</v>
      </c>
      <c r="M17" s="43">
        <f t="shared" si="3"/>
        <v>36</v>
      </c>
      <c r="N17" s="43">
        <f t="shared" si="4"/>
        <v>97.672448462551415</v>
      </c>
      <c r="O17" s="43">
        <v>97.249260423318688</v>
      </c>
      <c r="P17" s="15" t="s">
        <v>30</v>
      </c>
      <c r="V17" s="70"/>
      <c r="W17" s="70"/>
      <c r="X17" s="70"/>
      <c r="Y17" s="70"/>
    </row>
    <row r="18" spans="3:25" s="4" customFormat="1" ht="15.95" customHeight="1">
      <c r="C18" s="16">
        <v>11</v>
      </c>
      <c r="D18" s="17" t="s">
        <v>31</v>
      </c>
      <c r="E18" s="10">
        <v>4978851</v>
      </c>
      <c r="F18" s="10">
        <v>113218</v>
      </c>
      <c r="G18" s="18">
        <f t="shared" si="0"/>
        <v>5092069</v>
      </c>
      <c r="H18" s="18">
        <v>0</v>
      </c>
      <c r="I18" s="18">
        <v>4922858</v>
      </c>
      <c r="J18" s="18">
        <v>40242</v>
      </c>
      <c r="K18" s="18">
        <f t="shared" si="1"/>
        <v>4963100</v>
      </c>
      <c r="L18" s="44">
        <f t="shared" si="2"/>
        <v>98.9</v>
      </c>
      <c r="M18" s="44">
        <f t="shared" si="3"/>
        <v>35.5</v>
      </c>
      <c r="N18" s="44">
        <f t="shared" si="4"/>
        <v>97.467257415404234</v>
      </c>
      <c r="O18" s="44">
        <v>97.307897062045797</v>
      </c>
      <c r="P18" s="19" t="s">
        <v>31</v>
      </c>
      <c r="V18" s="70"/>
      <c r="W18" s="70"/>
      <c r="X18" s="70"/>
      <c r="Y18" s="70"/>
    </row>
    <row r="19" spans="3:25" s="4" customFormat="1" ht="15.95" customHeight="1">
      <c r="C19" s="8">
        <v>12</v>
      </c>
      <c r="D19" s="9" t="s">
        <v>32</v>
      </c>
      <c r="E19" s="10">
        <v>12699918</v>
      </c>
      <c r="F19" s="10">
        <v>310444</v>
      </c>
      <c r="G19" s="10">
        <f t="shared" si="0"/>
        <v>13010362</v>
      </c>
      <c r="H19" s="10">
        <v>0</v>
      </c>
      <c r="I19" s="10">
        <v>12497660</v>
      </c>
      <c r="J19" s="10">
        <v>166427</v>
      </c>
      <c r="K19" s="10">
        <f t="shared" si="1"/>
        <v>12664087</v>
      </c>
      <c r="L19" s="42">
        <f t="shared" si="2"/>
        <v>98.4</v>
      </c>
      <c r="M19" s="42">
        <f t="shared" si="3"/>
        <v>53.6</v>
      </c>
      <c r="N19" s="42">
        <f t="shared" si="4"/>
        <v>97.338467599902287</v>
      </c>
      <c r="O19" s="42">
        <v>96.768794353977896</v>
      </c>
      <c r="P19" s="11" t="s">
        <v>32</v>
      </c>
      <c r="V19" s="70"/>
      <c r="W19" s="70"/>
      <c r="X19" s="70"/>
      <c r="Y19" s="70"/>
    </row>
    <row r="20" spans="3:25" s="4" customFormat="1" ht="15.95" customHeight="1">
      <c r="C20" s="8">
        <v>13</v>
      </c>
      <c r="D20" s="9" t="s">
        <v>33</v>
      </c>
      <c r="E20" s="10">
        <v>8737363</v>
      </c>
      <c r="F20" s="10">
        <v>246198</v>
      </c>
      <c r="G20" s="10">
        <f t="shared" si="0"/>
        <v>8983561</v>
      </c>
      <c r="H20" s="10">
        <v>0</v>
      </c>
      <c r="I20" s="10">
        <v>8637462</v>
      </c>
      <c r="J20" s="10">
        <v>127052</v>
      </c>
      <c r="K20" s="10">
        <f t="shared" si="1"/>
        <v>8764514</v>
      </c>
      <c r="L20" s="42">
        <f t="shared" si="2"/>
        <v>98.9</v>
      </c>
      <c r="M20" s="42">
        <f t="shared" si="3"/>
        <v>51.6</v>
      </c>
      <c r="N20" s="42">
        <f t="shared" si="4"/>
        <v>97.561690737114162</v>
      </c>
      <c r="O20" s="42">
        <v>95.915286581873076</v>
      </c>
      <c r="P20" s="11" t="s">
        <v>33</v>
      </c>
      <c r="V20" s="70"/>
      <c r="W20" s="70"/>
      <c r="X20" s="70"/>
      <c r="Y20" s="70"/>
    </row>
    <row r="21" spans="3:25" s="4" customFormat="1" ht="15.95" customHeight="1">
      <c r="C21" s="8">
        <v>14</v>
      </c>
      <c r="D21" s="9" t="s">
        <v>34</v>
      </c>
      <c r="E21" s="10">
        <v>2747324</v>
      </c>
      <c r="F21" s="10">
        <v>90955</v>
      </c>
      <c r="G21" s="10">
        <f t="shared" si="0"/>
        <v>2838279</v>
      </c>
      <c r="H21" s="10">
        <v>0</v>
      </c>
      <c r="I21" s="10">
        <v>2710267</v>
      </c>
      <c r="J21" s="10">
        <v>35912</v>
      </c>
      <c r="K21" s="10">
        <f t="shared" si="1"/>
        <v>2746179</v>
      </c>
      <c r="L21" s="42">
        <f t="shared" si="2"/>
        <v>98.7</v>
      </c>
      <c r="M21" s="42">
        <f t="shared" si="3"/>
        <v>39.5</v>
      </c>
      <c r="N21" s="42">
        <f t="shared" si="4"/>
        <v>96.755075875204653</v>
      </c>
      <c r="O21" s="42">
        <v>96.424932010792816</v>
      </c>
      <c r="P21" s="11" t="s">
        <v>34</v>
      </c>
      <c r="V21" s="70"/>
      <c r="W21" s="70"/>
      <c r="X21" s="70"/>
      <c r="Y21" s="70"/>
    </row>
    <row r="22" spans="3:25" s="4" customFormat="1" ht="15.95" customHeight="1">
      <c r="C22" s="12">
        <v>15</v>
      </c>
      <c r="D22" s="13" t="s">
        <v>35</v>
      </c>
      <c r="E22" s="14">
        <v>6782209</v>
      </c>
      <c r="F22" s="14">
        <v>135965</v>
      </c>
      <c r="G22" s="14">
        <f t="shared" si="0"/>
        <v>6918174</v>
      </c>
      <c r="H22" s="10">
        <v>0</v>
      </c>
      <c r="I22" s="10">
        <v>6736815</v>
      </c>
      <c r="J22" s="10">
        <v>48185</v>
      </c>
      <c r="K22" s="14">
        <f t="shared" si="1"/>
        <v>6785000</v>
      </c>
      <c r="L22" s="43">
        <f t="shared" si="2"/>
        <v>99.3</v>
      </c>
      <c r="M22" s="43">
        <f t="shared" si="3"/>
        <v>35.4</v>
      </c>
      <c r="N22" s="43">
        <f t="shared" si="4"/>
        <v>98.075012279251723</v>
      </c>
      <c r="O22" s="43">
        <v>97.881796157990124</v>
      </c>
      <c r="P22" s="15" t="s">
        <v>35</v>
      </c>
      <c r="V22" s="70"/>
      <c r="W22" s="70"/>
      <c r="X22" s="70"/>
      <c r="Y22" s="70"/>
    </row>
    <row r="23" spans="3:25" s="4" customFormat="1" ht="15.95" customHeight="1">
      <c r="C23" s="8">
        <v>16</v>
      </c>
      <c r="D23" s="9" t="s">
        <v>36</v>
      </c>
      <c r="E23" s="10">
        <v>7538111</v>
      </c>
      <c r="F23" s="10">
        <v>259125</v>
      </c>
      <c r="G23" s="10">
        <f t="shared" si="0"/>
        <v>7797236</v>
      </c>
      <c r="H23" s="18">
        <v>0</v>
      </c>
      <c r="I23" s="18">
        <v>7446011</v>
      </c>
      <c r="J23" s="18">
        <v>82701</v>
      </c>
      <c r="K23" s="10">
        <f t="shared" si="1"/>
        <v>7528712</v>
      </c>
      <c r="L23" s="42">
        <f t="shared" si="2"/>
        <v>98.8</v>
      </c>
      <c r="M23" s="42">
        <f t="shared" si="3"/>
        <v>31.9</v>
      </c>
      <c r="N23" s="42">
        <f t="shared" si="4"/>
        <v>96.55616426128438</v>
      </c>
      <c r="O23" s="42">
        <v>96.184624841180437</v>
      </c>
      <c r="P23" s="11" t="s">
        <v>36</v>
      </c>
      <c r="V23" s="70"/>
      <c r="W23" s="70"/>
      <c r="X23" s="70"/>
      <c r="Y23" s="70"/>
    </row>
    <row r="24" spans="3:25" s="4" customFormat="1" ht="15.95" customHeight="1">
      <c r="C24" s="8">
        <v>17</v>
      </c>
      <c r="D24" s="9" t="s">
        <v>37</v>
      </c>
      <c r="E24" s="10">
        <v>13879544</v>
      </c>
      <c r="F24" s="10">
        <v>438397</v>
      </c>
      <c r="G24" s="10">
        <f t="shared" si="0"/>
        <v>14317941</v>
      </c>
      <c r="H24" s="10">
        <v>0</v>
      </c>
      <c r="I24" s="10">
        <v>13699791</v>
      </c>
      <c r="J24" s="10">
        <v>169575</v>
      </c>
      <c r="K24" s="10">
        <f t="shared" si="1"/>
        <v>13869366</v>
      </c>
      <c r="L24" s="42">
        <f t="shared" si="2"/>
        <v>98.7</v>
      </c>
      <c r="M24" s="42">
        <f t="shared" si="3"/>
        <v>38.700000000000003</v>
      </c>
      <c r="N24" s="42">
        <f t="shared" si="4"/>
        <v>96.867042544734602</v>
      </c>
      <c r="O24" s="42">
        <v>96.308969041493853</v>
      </c>
      <c r="P24" s="11" t="s">
        <v>37</v>
      </c>
      <c r="V24" s="70"/>
      <c r="W24" s="70"/>
      <c r="X24" s="70"/>
      <c r="Y24" s="70"/>
    </row>
    <row r="25" spans="3:25" s="4" customFormat="1" ht="15.95" customHeight="1">
      <c r="C25" s="8">
        <v>18</v>
      </c>
      <c r="D25" s="9" t="s">
        <v>38</v>
      </c>
      <c r="E25" s="10">
        <v>16006456</v>
      </c>
      <c r="F25" s="10">
        <v>649634</v>
      </c>
      <c r="G25" s="10">
        <f t="shared" si="0"/>
        <v>16656090</v>
      </c>
      <c r="H25" s="10">
        <v>0</v>
      </c>
      <c r="I25" s="10">
        <v>15752831</v>
      </c>
      <c r="J25" s="10">
        <v>241184</v>
      </c>
      <c r="K25" s="10">
        <f t="shared" si="1"/>
        <v>15994015</v>
      </c>
      <c r="L25" s="42">
        <f t="shared" si="2"/>
        <v>98.4</v>
      </c>
      <c r="M25" s="42">
        <f t="shared" si="3"/>
        <v>37.1</v>
      </c>
      <c r="N25" s="42">
        <f t="shared" si="4"/>
        <v>96.025027482440365</v>
      </c>
      <c r="O25" s="42">
        <v>94.95592073127122</v>
      </c>
      <c r="P25" s="11" t="s">
        <v>38</v>
      </c>
      <c r="V25" s="70"/>
      <c r="W25" s="70"/>
      <c r="X25" s="70"/>
      <c r="Y25" s="70"/>
    </row>
    <row r="26" spans="3:25" s="4" customFormat="1" ht="15.95" customHeight="1">
      <c r="C26" s="8">
        <v>19</v>
      </c>
      <c r="D26" s="9" t="s">
        <v>39</v>
      </c>
      <c r="E26" s="10">
        <v>21738334</v>
      </c>
      <c r="F26" s="10">
        <v>789499</v>
      </c>
      <c r="G26" s="10">
        <f t="shared" si="0"/>
        <v>22527833</v>
      </c>
      <c r="H26" s="10">
        <v>0</v>
      </c>
      <c r="I26" s="10">
        <v>21399460</v>
      </c>
      <c r="J26" s="10">
        <v>288996</v>
      </c>
      <c r="K26" s="10">
        <f t="shared" si="1"/>
        <v>21688456</v>
      </c>
      <c r="L26" s="42">
        <f t="shared" si="2"/>
        <v>98.4</v>
      </c>
      <c r="M26" s="42">
        <f t="shared" si="3"/>
        <v>36.6</v>
      </c>
      <c r="N26" s="42">
        <f t="shared" si="4"/>
        <v>96.274044645128541</v>
      </c>
      <c r="O26" s="42">
        <v>95.978577378331437</v>
      </c>
      <c r="P26" s="11" t="s">
        <v>39</v>
      </c>
      <c r="V26" s="70"/>
      <c r="W26" s="70"/>
      <c r="X26" s="70"/>
      <c r="Y26" s="70"/>
    </row>
    <row r="27" spans="3:25" s="4" customFormat="1" ht="15.95" customHeight="1">
      <c r="C27" s="12">
        <v>20</v>
      </c>
      <c r="D27" s="13" t="s">
        <v>40</v>
      </c>
      <c r="E27" s="14">
        <v>5155332</v>
      </c>
      <c r="F27" s="14">
        <v>281318</v>
      </c>
      <c r="G27" s="14">
        <f t="shared" si="0"/>
        <v>5436650</v>
      </c>
      <c r="H27" s="10">
        <v>0</v>
      </c>
      <c r="I27" s="10">
        <v>5054976</v>
      </c>
      <c r="J27" s="10">
        <v>92446</v>
      </c>
      <c r="K27" s="10">
        <f t="shared" si="1"/>
        <v>5147422</v>
      </c>
      <c r="L27" s="43">
        <f t="shared" si="2"/>
        <v>98.1</v>
      </c>
      <c r="M27" s="43">
        <f t="shared" si="3"/>
        <v>32.9</v>
      </c>
      <c r="N27" s="43">
        <f t="shared" si="4"/>
        <v>94.680032740750278</v>
      </c>
      <c r="O27" s="43">
        <v>93.46997887848687</v>
      </c>
      <c r="P27" s="15" t="s">
        <v>40</v>
      </c>
      <c r="V27" s="70"/>
      <c r="W27" s="70"/>
      <c r="X27" s="70"/>
      <c r="Y27" s="70"/>
    </row>
    <row r="28" spans="3:25" s="4" customFormat="1" ht="15.95" customHeight="1">
      <c r="C28" s="8">
        <v>21</v>
      </c>
      <c r="D28" s="9" t="s">
        <v>41</v>
      </c>
      <c r="E28" s="10">
        <v>10525239</v>
      </c>
      <c r="F28" s="10">
        <v>504572</v>
      </c>
      <c r="G28" s="10">
        <f t="shared" si="0"/>
        <v>11029811</v>
      </c>
      <c r="H28" s="18">
        <v>0</v>
      </c>
      <c r="I28" s="18">
        <v>10366640</v>
      </c>
      <c r="J28" s="18">
        <v>119856</v>
      </c>
      <c r="K28" s="18">
        <f t="shared" si="1"/>
        <v>10486496</v>
      </c>
      <c r="L28" s="42">
        <f t="shared" si="2"/>
        <v>98.5</v>
      </c>
      <c r="M28" s="42">
        <f t="shared" si="3"/>
        <v>23.8</v>
      </c>
      <c r="N28" s="42">
        <f t="shared" si="4"/>
        <v>95.074122303636926</v>
      </c>
      <c r="O28" s="42">
        <v>94.789786167365421</v>
      </c>
      <c r="P28" s="11" t="s">
        <v>41</v>
      </c>
      <c r="V28" s="70"/>
      <c r="W28" s="70"/>
      <c r="X28" s="70"/>
      <c r="Y28" s="70"/>
    </row>
    <row r="29" spans="3:25" s="4" customFormat="1" ht="15.95" customHeight="1">
      <c r="C29" s="8">
        <v>22</v>
      </c>
      <c r="D29" s="9" t="s">
        <v>42</v>
      </c>
      <c r="E29" s="10">
        <v>8572637</v>
      </c>
      <c r="F29" s="10">
        <v>235337</v>
      </c>
      <c r="G29" s="10">
        <f t="shared" si="0"/>
        <v>8807974</v>
      </c>
      <c r="H29" s="10">
        <v>0</v>
      </c>
      <c r="I29" s="10">
        <v>8482415</v>
      </c>
      <c r="J29" s="10">
        <v>93192</v>
      </c>
      <c r="K29" s="10">
        <f t="shared" si="1"/>
        <v>8575607</v>
      </c>
      <c r="L29" s="42">
        <f t="shared" si="2"/>
        <v>98.9</v>
      </c>
      <c r="M29" s="42">
        <f t="shared" si="3"/>
        <v>39.6</v>
      </c>
      <c r="N29" s="42">
        <f t="shared" si="4"/>
        <v>97.361856426914969</v>
      </c>
      <c r="O29" s="42">
        <v>97.116873943415172</v>
      </c>
      <c r="P29" s="11" t="s">
        <v>42</v>
      </c>
      <c r="V29" s="70"/>
      <c r="W29" s="70"/>
      <c r="X29" s="70"/>
      <c r="Y29" s="70"/>
    </row>
    <row r="30" spans="3:25" s="4" customFormat="1" ht="15.95" customHeight="1">
      <c r="C30" s="8">
        <v>23</v>
      </c>
      <c r="D30" s="9" t="s">
        <v>43</v>
      </c>
      <c r="E30" s="10">
        <v>10573363</v>
      </c>
      <c r="F30" s="10">
        <v>324109</v>
      </c>
      <c r="G30" s="10">
        <f t="shared" si="0"/>
        <v>10897472</v>
      </c>
      <c r="H30" s="10">
        <v>0</v>
      </c>
      <c r="I30" s="10">
        <v>10429864</v>
      </c>
      <c r="J30" s="10">
        <v>126037</v>
      </c>
      <c r="K30" s="10">
        <f t="shared" si="1"/>
        <v>10555901</v>
      </c>
      <c r="L30" s="42">
        <f t="shared" si="2"/>
        <v>98.6</v>
      </c>
      <c r="M30" s="42">
        <f t="shared" si="3"/>
        <v>38.9</v>
      </c>
      <c r="N30" s="42">
        <f t="shared" si="4"/>
        <v>96.865594148808086</v>
      </c>
      <c r="O30" s="42">
        <v>96.003692471624618</v>
      </c>
      <c r="P30" s="11" t="s">
        <v>43</v>
      </c>
      <c r="V30" s="70"/>
      <c r="W30" s="70"/>
      <c r="X30" s="70"/>
      <c r="Y30" s="70"/>
    </row>
    <row r="31" spans="3:25" s="4" customFormat="1" ht="15.95" customHeight="1">
      <c r="C31" s="8">
        <v>24</v>
      </c>
      <c r="D31" s="9" t="s">
        <v>44</v>
      </c>
      <c r="E31" s="10">
        <v>5418166</v>
      </c>
      <c r="F31" s="10">
        <v>177457</v>
      </c>
      <c r="G31" s="10">
        <f t="shared" si="0"/>
        <v>5595623</v>
      </c>
      <c r="H31" s="10">
        <v>0</v>
      </c>
      <c r="I31" s="10">
        <v>5353576</v>
      </c>
      <c r="J31" s="10">
        <v>65269</v>
      </c>
      <c r="K31" s="10">
        <f t="shared" si="1"/>
        <v>5418845</v>
      </c>
      <c r="L31" s="42">
        <f t="shared" si="2"/>
        <v>98.8</v>
      </c>
      <c r="M31" s="42">
        <f t="shared" si="3"/>
        <v>36.799999999999997</v>
      </c>
      <c r="N31" s="42">
        <f t="shared" si="4"/>
        <v>96.840780731654007</v>
      </c>
      <c r="O31" s="42">
        <v>96.496281972767335</v>
      </c>
      <c r="P31" s="11" t="s">
        <v>44</v>
      </c>
      <c r="V31" s="70"/>
      <c r="W31" s="70"/>
      <c r="X31" s="70"/>
      <c r="Y31" s="70"/>
    </row>
    <row r="32" spans="3:25" s="4" customFormat="1" ht="15.95" customHeight="1">
      <c r="C32" s="12">
        <v>25</v>
      </c>
      <c r="D32" s="13" t="s">
        <v>45</v>
      </c>
      <c r="E32" s="14">
        <v>7113551</v>
      </c>
      <c r="F32" s="14">
        <v>249783</v>
      </c>
      <c r="G32" s="14">
        <f t="shared" si="0"/>
        <v>7363334</v>
      </c>
      <c r="H32" s="14">
        <v>0</v>
      </c>
      <c r="I32" s="14">
        <v>7025522</v>
      </c>
      <c r="J32" s="14">
        <v>76484</v>
      </c>
      <c r="K32" s="14">
        <f t="shared" si="1"/>
        <v>7102006</v>
      </c>
      <c r="L32" s="43">
        <f t="shared" si="2"/>
        <v>98.8</v>
      </c>
      <c r="M32" s="43">
        <f t="shared" si="3"/>
        <v>30.6</v>
      </c>
      <c r="N32" s="43">
        <f t="shared" si="4"/>
        <v>96.450955504666766</v>
      </c>
      <c r="O32" s="43">
        <v>96.226278374365364</v>
      </c>
      <c r="P32" s="15" t="s">
        <v>45</v>
      </c>
      <c r="V32" s="70"/>
      <c r="W32" s="70"/>
      <c r="X32" s="70"/>
      <c r="Y32" s="70"/>
    </row>
    <row r="33" spans="3:25" s="4" customFormat="1" ht="15.95" customHeight="1">
      <c r="C33" s="8">
        <v>26</v>
      </c>
      <c r="D33" s="9" t="s">
        <v>46</v>
      </c>
      <c r="E33" s="10">
        <v>10455757</v>
      </c>
      <c r="F33" s="10">
        <v>573061</v>
      </c>
      <c r="G33" s="10">
        <f t="shared" si="0"/>
        <v>11028818</v>
      </c>
      <c r="H33" s="10">
        <v>0</v>
      </c>
      <c r="I33" s="10">
        <v>10282564</v>
      </c>
      <c r="J33" s="10">
        <v>179281</v>
      </c>
      <c r="K33" s="10">
        <f t="shared" si="1"/>
        <v>10461845</v>
      </c>
      <c r="L33" s="42">
        <f t="shared" si="2"/>
        <v>98.3</v>
      </c>
      <c r="M33" s="42">
        <f t="shared" si="3"/>
        <v>31.3</v>
      </c>
      <c r="N33" s="42">
        <f t="shared" si="4"/>
        <v>94.859168045025314</v>
      </c>
      <c r="O33" s="42">
        <v>93.93830001843564</v>
      </c>
      <c r="P33" s="11" t="s">
        <v>46</v>
      </c>
      <c r="V33" s="70"/>
      <c r="W33" s="70"/>
      <c r="X33" s="70"/>
      <c r="Y33" s="70"/>
    </row>
    <row r="34" spans="3:25" s="4" customFormat="1" ht="15.95" customHeight="1">
      <c r="C34" s="8">
        <v>27</v>
      </c>
      <c r="D34" s="9" t="s">
        <v>47</v>
      </c>
      <c r="E34" s="10">
        <v>4412928</v>
      </c>
      <c r="F34" s="10">
        <v>76196</v>
      </c>
      <c r="G34" s="10">
        <f t="shared" si="0"/>
        <v>4489124</v>
      </c>
      <c r="H34" s="10">
        <v>0</v>
      </c>
      <c r="I34" s="10">
        <v>4385918</v>
      </c>
      <c r="J34" s="10">
        <v>24559</v>
      </c>
      <c r="K34" s="10">
        <f t="shared" si="1"/>
        <v>4410477</v>
      </c>
      <c r="L34" s="42">
        <f t="shared" si="2"/>
        <v>99.4</v>
      </c>
      <c r="M34" s="42">
        <f t="shared" si="3"/>
        <v>32.200000000000003</v>
      </c>
      <c r="N34" s="42">
        <f t="shared" si="4"/>
        <v>98.248054631594044</v>
      </c>
      <c r="O34" s="42">
        <v>98.035442387487521</v>
      </c>
      <c r="P34" s="11" t="s">
        <v>47</v>
      </c>
      <c r="V34" s="70"/>
      <c r="W34" s="70"/>
      <c r="X34" s="70"/>
      <c r="Y34" s="70"/>
    </row>
    <row r="35" spans="3:25" s="4" customFormat="1" ht="15.95" customHeight="1">
      <c r="C35" s="8">
        <v>28</v>
      </c>
      <c r="D35" s="9" t="s">
        <v>48</v>
      </c>
      <c r="E35" s="10">
        <v>8761359</v>
      </c>
      <c r="F35" s="10">
        <v>288040</v>
      </c>
      <c r="G35" s="10">
        <f t="shared" si="0"/>
        <v>9049399</v>
      </c>
      <c r="H35" s="10">
        <v>0</v>
      </c>
      <c r="I35" s="10">
        <v>8657545</v>
      </c>
      <c r="J35" s="10">
        <v>107058</v>
      </c>
      <c r="K35" s="10">
        <f t="shared" si="1"/>
        <v>8764603</v>
      </c>
      <c r="L35" s="42">
        <f t="shared" si="2"/>
        <v>98.8</v>
      </c>
      <c r="M35" s="42">
        <f t="shared" si="3"/>
        <v>37.200000000000003</v>
      </c>
      <c r="N35" s="42">
        <f t="shared" si="4"/>
        <v>96.852873875933639</v>
      </c>
      <c r="O35" s="42">
        <v>96.515233480707309</v>
      </c>
      <c r="P35" s="11" t="s">
        <v>48</v>
      </c>
      <c r="V35" s="70"/>
      <c r="W35" s="70"/>
      <c r="X35" s="70"/>
      <c r="Y35" s="70"/>
    </row>
    <row r="36" spans="3:25" s="4" customFormat="1" ht="15.95" customHeight="1">
      <c r="C36" s="8">
        <v>29</v>
      </c>
      <c r="D36" s="9" t="s">
        <v>49</v>
      </c>
      <c r="E36" s="10">
        <v>3820273</v>
      </c>
      <c r="F36" s="10">
        <v>117836</v>
      </c>
      <c r="G36" s="10">
        <f t="shared" si="0"/>
        <v>3938109</v>
      </c>
      <c r="H36" s="10">
        <v>0</v>
      </c>
      <c r="I36" s="10">
        <v>3768167</v>
      </c>
      <c r="J36" s="10">
        <v>61722</v>
      </c>
      <c r="K36" s="10">
        <f t="shared" si="1"/>
        <v>3829889</v>
      </c>
      <c r="L36" s="42">
        <f t="shared" si="2"/>
        <v>98.6</v>
      </c>
      <c r="M36" s="42">
        <f t="shared" si="3"/>
        <v>52.4</v>
      </c>
      <c r="N36" s="42">
        <f t="shared" si="4"/>
        <v>97.251980582558787</v>
      </c>
      <c r="O36" s="42">
        <v>96.753675150742296</v>
      </c>
      <c r="P36" s="11" t="s">
        <v>49</v>
      </c>
      <c r="V36" s="70"/>
      <c r="W36" s="70"/>
      <c r="X36" s="70"/>
      <c r="Y36" s="70"/>
    </row>
    <row r="37" spans="3:25" s="4" customFormat="1" ht="15.95" customHeight="1">
      <c r="C37" s="12">
        <v>30</v>
      </c>
      <c r="D37" s="13" t="s">
        <v>50</v>
      </c>
      <c r="E37" s="14">
        <v>5833144</v>
      </c>
      <c r="F37" s="14">
        <v>199002</v>
      </c>
      <c r="G37" s="14">
        <f t="shared" si="0"/>
        <v>6032146</v>
      </c>
      <c r="H37" s="14">
        <v>0</v>
      </c>
      <c r="I37" s="14">
        <v>5747954</v>
      </c>
      <c r="J37" s="14">
        <v>81396</v>
      </c>
      <c r="K37" s="10">
        <f t="shared" si="1"/>
        <v>5829350</v>
      </c>
      <c r="L37" s="43">
        <f t="shared" si="2"/>
        <v>98.5</v>
      </c>
      <c r="M37" s="43">
        <f t="shared" si="3"/>
        <v>40.9</v>
      </c>
      <c r="N37" s="43">
        <f t="shared" si="4"/>
        <v>96.638078720243186</v>
      </c>
      <c r="O37" s="43">
        <v>95.849929642850469</v>
      </c>
      <c r="P37" s="15" t="s">
        <v>50</v>
      </c>
      <c r="V37" s="70"/>
      <c r="W37" s="70"/>
      <c r="X37" s="70"/>
      <c r="Y37" s="70"/>
    </row>
    <row r="38" spans="3:25" s="4" customFormat="1" ht="15.95" customHeight="1">
      <c r="C38" s="8">
        <v>31</v>
      </c>
      <c r="D38" s="9" t="s">
        <v>51</v>
      </c>
      <c r="E38" s="10">
        <v>7364457</v>
      </c>
      <c r="F38" s="10">
        <v>218002</v>
      </c>
      <c r="G38" s="10">
        <f t="shared" si="0"/>
        <v>7582459</v>
      </c>
      <c r="H38" s="10">
        <v>0</v>
      </c>
      <c r="I38" s="10">
        <v>7299266</v>
      </c>
      <c r="J38" s="10">
        <v>78003</v>
      </c>
      <c r="K38" s="18">
        <f t="shared" si="1"/>
        <v>7377269</v>
      </c>
      <c r="L38" s="42">
        <f t="shared" si="2"/>
        <v>99.1</v>
      </c>
      <c r="M38" s="42">
        <f t="shared" si="3"/>
        <v>35.799999999999997</v>
      </c>
      <c r="N38" s="42">
        <f t="shared" si="4"/>
        <v>97.293885796151358</v>
      </c>
      <c r="O38" s="42">
        <v>96.052935648787368</v>
      </c>
      <c r="P38" s="11" t="s">
        <v>51</v>
      </c>
      <c r="V38" s="70"/>
      <c r="W38" s="70"/>
      <c r="X38" s="70"/>
      <c r="Y38" s="70"/>
    </row>
    <row r="39" spans="3:25" s="4" customFormat="1" ht="15.95" customHeight="1">
      <c r="C39" s="8">
        <v>32</v>
      </c>
      <c r="D39" s="9" t="s">
        <v>52</v>
      </c>
      <c r="E39" s="10">
        <v>8716453</v>
      </c>
      <c r="F39" s="10">
        <v>436384</v>
      </c>
      <c r="G39" s="10">
        <f t="shared" si="0"/>
        <v>9152837</v>
      </c>
      <c r="H39" s="10">
        <v>0</v>
      </c>
      <c r="I39" s="10">
        <v>8573712</v>
      </c>
      <c r="J39" s="10">
        <v>117514</v>
      </c>
      <c r="K39" s="10">
        <f t="shared" si="1"/>
        <v>8691226</v>
      </c>
      <c r="L39" s="42">
        <f t="shared" si="2"/>
        <v>98.4</v>
      </c>
      <c r="M39" s="42">
        <f t="shared" si="3"/>
        <v>26.9</v>
      </c>
      <c r="N39" s="42">
        <f t="shared" si="4"/>
        <v>94.956634757070404</v>
      </c>
      <c r="O39" s="42">
        <v>94.365446559561221</v>
      </c>
      <c r="P39" s="11" t="s">
        <v>52</v>
      </c>
      <c r="V39" s="70"/>
      <c r="W39" s="70"/>
      <c r="X39" s="70"/>
      <c r="Y39" s="70"/>
    </row>
    <row r="40" spans="3:25" s="4" customFormat="1" ht="15.95" customHeight="1">
      <c r="C40" s="8">
        <v>33</v>
      </c>
      <c r="D40" s="9" t="s">
        <v>53</v>
      </c>
      <c r="E40" s="10">
        <v>3692508</v>
      </c>
      <c r="F40" s="10">
        <v>103740</v>
      </c>
      <c r="G40" s="10">
        <f t="shared" si="0"/>
        <v>3796248</v>
      </c>
      <c r="H40" s="10">
        <v>0</v>
      </c>
      <c r="I40" s="10">
        <v>3662481</v>
      </c>
      <c r="J40" s="10">
        <v>31604</v>
      </c>
      <c r="K40" s="10">
        <f t="shared" si="1"/>
        <v>3694085</v>
      </c>
      <c r="L40" s="42">
        <f t="shared" si="2"/>
        <v>99.2</v>
      </c>
      <c r="M40" s="42">
        <f t="shared" si="3"/>
        <v>30.5</v>
      </c>
      <c r="N40" s="42">
        <f t="shared" si="4"/>
        <v>97.308842836400572</v>
      </c>
      <c r="O40" s="42">
        <v>96.988849107476909</v>
      </c>
      <c r="P40" s="11" t="s">
        <v>53</v>
      </c>
      <c r="V40" s="70"/>
      <c r="W40" s="70"/>
      <c r="X40" s="70"/>
      <c r="Y40" s="70"/>
    </row>
    <row r="41" spans="3:25" s="4" customFormat="1" ht="15.95" customHeight="1">
      <c r="C41" s="8">
        <v>34</v>
      </c>
      <c r="D41" s="9" t="s">
        <v>54</v>
      </c>
      <c r="E41" s="10">
        <v>5640271</v>
      </c>
      <c r="F41" s="10">
        <v>241145</v>
      </c>
      <c r="G41" s="10">
        <f t="shared" si="0"/>
        <v>5881416</v>
      </c>
      <c r="H41" s="10">
        <v>0</v>
      </c>
      <c r="I41" s="10">
        <v>5552009</v>
      </c>
      <c r="J41" s="10">
        <v>103295</v>
      </c>
      <c r="K41" s="10">
        <f t="shared" si="1"/>
        <v>5655304</v>
      </c>
      <c r="L41" s="42">
        <f t="shared" si="2"/>
        <v>98.4</v>
      </c>
      <c r="M41" s="42">
        <f t="shared" si="3"/>
        <v>42.8</v>
      </c>
      <c r="N41" s="42">
        <f t="shared" si="4"/>
        <v>96.155483645435041</v>
      </c>
      <c r="O41" s="42">
        <v>95.220978035052141</v>
      </c>
      <c r="P41" s="11" t="s">
        <v>54</v>
      </c>
      <c r="V41" s="70"/>
      <c r="W41" s="70"/>
      <c r="X41" s="70"/>
      <c r="Y41" s="70"/>
    </row>
    <row r="42" spans="3:25" s="4" customFormat="1" ht="15.95" customHeight="1">
      <c r="C42" s="12">
        <v>35</v>
      </c>
      <c r="D42" s="13" t="s">
        <v>55</v>
      </c>
      <c r="E42" s="14">
        <v>2519509</v>
      </c>
      <c r="F42" s="14">
        <v>64258</v>
      </c>
      <c r="G42" s="14">
        <f t="shared" si="0"/>
        <v>2583767</v>
      </c>
      <c r="H42" s="14">
        <v>0</v>
      </c>
      <c r="I42" s="14">
        <v>2495355</v>
      </c>
      <c r="J42" s="14">
        <v>22682</v>
      </c>
      <c r="K42" s="14">
        <f t="shared" si="1"/>
        <v>2518037</v>
      </c>
      <c r="L42" s="43">
        <f t="shared" si="2"/>
        <v>99</v>
      </c>
      <c r="M42" s="43">
        <f t="shared" si="3"/>
        <v>35.299999999999997</v>
      </c>
      <c r="N42" s="43">
        <f t="shared" si="4"/>
        <v>97.456039960259574</v>
      </c>
      <c r="O42" s="43">
        <v>97.37873050687304</v>
      </c>
      <c r="P42" s="15" t="s">
        <v>55</v>
      </c>
      <c r="V42" s="70"/>
      <c r="W42" s="70"/>
      <c r="X42" s="70"/>
      <c r="Y42" s="70"/>
    </row>
    <row r="43" spans="3:25" s="4" customFormat="1" ht="15.95" customHeight="1">
      <c r="C43" s="8">
        <v>36</v>
      </c>
      <c r="D43" s="9" t="s">
        <v>97</v>
      </c>
      <c r="E43" s="10">
        <v>4152775</v>
      </c>
      <c r="F43" s="10">
        <v>124259</v>
      </c>
      <c r="G43" s="10">
        <f t="shared" si="0"/>
        <v>4277034</v>
      </c>
      <c r="H43" s="10">
        <v>0</v>
      </c>
      <c r="I43" s="10">
        <v>4129969</v>
      </c>
      <c r="J43" s="10">
        <v>35995</v>
      </c>
      <c r="K43" s="10">
        <f t="shared" si="1"/>
        <v>4165964</v>
      </c>
      <c r="L43" s="42">
        <f t="shared" si="2"/>
        <v>99.5</v>
      </c>
      <c r="M43" s="42">
        <f t="shared" si="3"/>
        <v>29</v>
      </c>
      <c r="N43" s="42">
        <f t="shared" si="4"/>
        <v>97.403106919421262</v>
      </c>
      <c r="O43" s="42">
        <v>96.680922583838225</v>
      </c>
      <c r="P43" s="11" t="s">
        <v>97</v>
      </c>
      <c r="V43" s="70"/>
      <c r="W43" s="70"/>
      <c r="X43" s="70"/>
      <c r="Y43" s="70"/>
    </row>
    <row r="44" spans="3:25" s="4" customFormat="1" ht="15.95" customHeight="1">
      <c r="C44" s="8">
        <v>37</v>
      </c>
      <c r="D44" s="9" t="s">
        <v>56</v>
      </c>
      <c r="E44" s="10">
        <v>2931963</v>
      </c>
      <c r="F44" s="10">
        <v>103003</v>
      </c>
      <c r="G44" s="10">
        <f t="shared" si="0"/>
        <v>3034966</v>
      </c>
      <c r="H44" s="10">
        <v>0</v>
      </c>
      <c r="I44" s="10">
        <v>2894446</v>
      </c>
      <c r="J44" s="10">
        <v>36935</v>
      </c>
      <c r="K44" s="10">
        <f t="shared" si="1"/>
        <v>2931381</v>
      </c>
      <c r="L44" s="42">
        <f t="shared" si="2"/>
        <v>98.7</v>
      </c>
      <c r="M44" s="42">
        <f t="shared" si="3"/>
        <v>35.9</v>
      </c>
      <c r="N44" s="42">
        <f t="shared" si="4"/>
        <v>96.586946937791069</v>
      </c>
      <c r="O44" s="42">
        <v>96.25930764441469</v>
      </c>
      <c r="P44" s="11" t="s">
        <v>56</v>
      </c>
      <c r="V44" s="70"/>
      <c r="W44" s="70"/>
      <c r="X44" s="70"/>
      <c r="Y44" s="70"/>
    </row>
    <row r="45" spans="3:25" s="4" customFormat="1" ht="15.95" customHeight="1">
      <c r="C45" s="8">
        <v>38</v>
      </c>
      <c r="D45" s="9" t="s">
        <v>57</v>
      </c>
      <c r="E45" s="10">
        <v>4341715</v>
      </c>
      <c r="F45" s="10">
        <v>146816</v>
      </c>
      <c r="G45" s="10">
        <f t="shared" si="0"/>
        <v>4488531</v>
      </c>
      <c r="H45" s="10">
        <v>0</v>
      </c>
      <c r="I45" s="10">
        <v>4290866</v>
      </c>
      <c r="J45" s="10">
        <v>51208</v>
      </c>
      <c r="K45" s="10">
        <f t="shared" si="1"/>
        <v>4342074</v>
      </c>
      <c r="L45" s="42">
        <f t="shared" si="2"/>
        <v>98.8</v>
      </c>
      <c r="M45" s="42">
        <f t="shared" si="3"/>
        <v>34.9</v>
      </c>
      <c r="N45" s="42">
        <f t="shared" si="4"/>
        <v>96.737083914536854</v>
      </c>
      <c r="O45" s="42">
        <v>96.157930363222121</v>
      </c>
      <c r="P45" s="11" t="s">
        <v>57</v>
      </c>
      <c r="V45" s="70"/>
      <c r="W45" s="70"/>
      <c r="X45" s="70"/>
      <c r="Y45" s="70"/>
    </row>
    <row r="46" spans="3:25" s="4" customFormat="1" ht="15.95" customHeight="1">
      <c r="C46" s="8">
        <v>39</v>
      </c>
      <c r="D46" s="9" t="s">
        <v>95</v>
      </c>
      <c r="E46" s="10">
        <v>7237009</v>
      </c>
      <c r="F46" s="10">
        <v>244817</v>
      </c>
      <c r="G46" s="10">
        <f t="shared" si="0"/>
        <v>7481826</v>
      </c>
      <c r="H46" s="10">
        <v>0</v>
      </c>
      <c r="I46" s="10">
        <v>7162179</v>
      </c>
      <c r="J46" s="10">
        <v>130619</v>
      </c>
      <c r="K46" s="10">
        <f t="shared" si="1"/>
        <v>7292798</v>
      </c>
      <c r="L46" s="42">
        <f t="shared" si="2"/>
        <v>99</v>
      </c>
      <c r="M46" s="42">
        <f t="shared" si="3"/>
        <v>53.4</v>
      </c>
      <c r="N46" s="42">
        <f t="shared" si="4"/>
        <v>97.473504462680637</v>
      </c>
      <c r="O46" s="42">
        <v>96.012379423875657</v>
      </c>
      <c r="P46" s="11" t="s">
        <v>95</v>
      </c>
      <c r="V46" s="70"/>
      <c r="W46" s="70"/>
      <c r="X46" s="70"/>
      <c r="Y46" s="70"/>
    </row>
    <row r="47" spans="3:25" s="4" customFormat="1" ht="15.95" customHeight="1" thickBot="1">
      <c r="C47" s="8">
        <v>40</v>
      </c>
      <c r="D47" s="9" t="s">
        <v>96</v>
      </c>
      <c r="E47" s="10">
        <v>3258190</v>
      </c>
      <c r="F47" s="10">
        <v>59693</v>
      </c>
      <c r="G47" s="10">
        <f t="shared" si="0"/>
        <v>3317883</v>
      </c>
      <c r="H47" s="10">
        <v>0</v>
      </c>
      <c r="I47" s="10">
        <v>3232262</v>
      </c>
      <c r="J47" s="10">
        <v>26856</v>
      </c>
      <c r="K47" s="10">
        <f t="shared" si="1"/>
        <v>3259118</v>
      </c>
      <c r="L47" s="42">
        <f t="shared" si="2"/>
        <v>99.2</v>
      </c>
      <c r="M47" s="42">
        <f t="shared" si="3"/>
        <v>45</v>
      </c>
      <c r="N47" s="42">
        <f t="shared" si="4"/>
        <v>98.228840498595034</v>
      </c>
      <c r="O47" s="42">
        <v>97.405840071877805</v>
      </c>
      <c r="P47" s="11" t="s">
        <v>96</v>
      </c>
      <c r="V47" s="70"/>
      <c r="W47" s="70"/>
      <c r="X47" s="70"/>
      <c r="Y47" s="70"/>
    </row>
    <row r="48" spans="3:25" s="4" customFormat="1" ht="15.95" customHeight="1" thickTop="1" thickBot="1">
      <c r="C48" s="20"/>
      <c r="D48" s="21" t="s">
        <v>58</v>
      </c>
      <c r="E48" s="22">
        <f t="shared" ref="E48:K48" si="5">SUM(E8:E47)</f>
        <v>476018638</v>
      </c>
      <c r="F48" s="22">
        <f t="shared" si="5"/>
        <v>15545683</v>
      </c>
      <c r="G48" s="22">
        <f t="shared" si="5"/>
        <v>491564321</v>
      </c>
      <c r="H48" s="22">
        <v>0</v>
      </c>
      <c r="I48" s="22">
        <f t="shared" si="5"/>
        <v>470204775</v>
      </c>
      <c r="J48" s="22">
        <f t="shared" si="5"/>
        <v>5500854</v>
      </c>
      <c r="K48" s="22">
        <f t="shared" si="5"/>
        <v>475705629</v>
      </c>
      <c r="L48" s="45">
        <f t="shared" si="2"/>
        <v>98.8</v>
      </c>
      <c r="M48" s="45">
        <f t="shared" si="3"/>
        <v>35.4</v>
      </c>
      <c r="N48" s="45">
        <f t="shared" si="4"/>
        <v>96.773831760665956</v>
      </c>
      <c r="O48" s="45">
        <v>96.196425638388263</v>
      </c>
      <c r="P48" s="23" t="s">
        <v>58</v>
      </c>
    </row>
    <row r="49" spans="3:25" s="4" customFormat="1" ht="15" customHeight="1">
      <c r="C49" s="24" t="s">
        <v>98</v>
      </c>
      <c r="D49" s="25"/>
      <c r="E49" s="26"/>
      <c r="F49" s="26"/>
      <c r="G49" s="26"/>
      <c r="H49" s="26"/>
      <c r="I49" s="26"/>
      <c r="J49" s="26"/>
      <c r="K49" s="26"/>
      <c r="L49" s="27"/>
      <c r="M49" s="27"/>
      <c r="N49" s="27"/>
      <c r="O49" s="27"/>
      <c r="P49" s="25"/>
    </row>
    <row r="50" spans="3:25" s="4" customFormat="1" ht="15" customHeight="1">
      <c r="D50" s="28"/>
      <c r="E50" s="29"/>
      <c r="F50" s="29"/>
      <c r="G50" s="29"/>
      <c r="H50" s="29"/>
      <c r="I50" s="29"/>
      <c r="J50" s="29"/>
      <c r="K50" s="29"/>
      <c r="L50" s="30"/>
      <c r="M50" s="30"/>
      <c r="N50" s="30"/>
      <c r="O50" s="30"/>
      <c r="P50" s="28"/>
    </row>
    <row r="51" spans="3:25" s="31" customFormat="1" ht="63" customHeight="1" thickBot="1">
      <c r="D51" s="32"/>
      <c r="E51" s="33"/>
      <c r="F51" s="33"/>
      <c r="G51" s="33"/>
      <c r="H51" s="33"/>
      <c r="I51" s="33"/>
      <c r="J51" s="33"/>
      <c r="K51" s="33"/>
      <c r="L51" s="34"/>
      <c r="M51" s="34"/>
      <c r="N51" s="34"/>
      <c r="O51" s="39" t="s">
        <v>94</v>
      </c>
      <c r="P51" s="32"/>
    </row>
    <row r="52" spans="3:25" s="4" customFormat="1" ht="14.25" customHeight="1">
      <c r="C52" s="58" t="s">
        <v>0</v>
      </c>
      <c r="D52" s="59"/>
      <c r="E52" s="64" t="s">
        <v>1</v>
      </c>
      <c r="F52" s="64"/>
      <c r="G52" s="64"/>
      <c r="H52" s="64"/>
      <c r="I52" s="65" t="s">
        <v>2</v>
      </c>
      <c r="J52" s="66"/>
      <c r="K52" s="67"/>
      <c r="L52" s="68" t="s">
        <v>3</v>
      </c>
      <c r="M52" s="69"/>
      <c r="N52" s="69"/>
      <c r="O52" s="69"/>
      <c r="P52" s="50" t="s">
        <v>0</v>
      </c>
    </row>
    <row r="53" spans="3:25" s="4" customFormat="1" ht="12">
      <c r="C53" s="60"/>
      <c r="D53" s="61"/>
      <c r="E53" s="53" t="s">
        <v>4</v>
      </c>
      <c r="F53" s="53" t="s">
        <v>5</v>
      </c>
      <c r="G53" s="53" t="s">
        <v>6</v>
      </c>
      <c r="H53" s="47" t="s">
        <v>7</v>
      </c>
      <c r="I53" s="53" t="s">
        <v>4</v>
      </c>
      <c r="J53" s="53" t="s">
        <v>5</v>
      </c>
      <c r="K53" s="53" t="s">
        <v>6</v>
      </c>
      <c r="L53" s="55" t="s">
        <v>100</v>
      </c>
      <c r="M53" s="56"/>
      <c r="N53" s="57"/>
      <c r="O53" s="49" t="s">
        <v>101</v>
      </c>
      <c r="P53" s="51"/>
    </row>
    <row r="54" spans="3:25" s="4" customFormat="1" ht="12">
      <c r="C54" s="60"/>
      <c r="D54" s="61"/>
      <c r="E54" s="54"/>
      <c r="F54" s="54"/>
      <c r="G54" s="54"/>
      <c r="H54" s="48" t="s">
        <v>8</v>
      </c>
      <c r="I54" s="54"/>
      <c r="J54" s="54"/>
      <c r="K54" s="54"/>
      <c r="L54" s="5" t="s">
        <v>9</v>
      </c>
      <c r="M54" s="5" t="s">
        <v>10</v>
      </c>
      <c r="N54" s="5" t="s">
        <v>6</v>
      </c>
      <c r="O54" s="5" t="s">
        <v>6</v>
      </c>
      <c r="P54" s="51"/>
    </row>
    <row r="55" spans="3:25" s="4" customFormat="1" ht="12.75" thickBot="1">
      <c r="C55" s="62"/>
      <c r="D55" s="63"/>
      <c r="E55" s="6" t="s">
        <v>84</v>
      </c>
      <c r="F55" s="6" t="s">
        <v>85</v>
      </c>
      <c r="G55" s="6" t="s">
        <v>86</v>
      </c>
      <c r="H55" s="6" t="s">
        <v>87</v>
      </c>
      <c r="I55" s="6" t="s">
        <v>88</v>
      </c>
      <c r="J55" s="6" t="s">
        <v>89</v>
      </c>
      <c r="K55" s="6" t="s">
        <v>90</v>
      </c>
      <c r="L55" s="6" t="s">
        <v>91</v>
      </c>
      <c r="M55" s="6" t="s">
        <v>92</v>
      </c>
      <c r="N55" s="6" t="s">
        <v>93</v>
      </c>
      <c r="O55" s="7"/>
      <c r="P55" s="52"/>
    </row>
    <row r="56" spans="3:25" s="4" customFormat="1" ht="15.95" customHeight="1">
      <c r="C56" s="8">
        <v>41</v>
      </c>
      <c r="D56" s="9" t="s">
        <v>59</v>
      </c>
      <c r="E56" s="10">
        <v>2569826</v>
      </c>
      <c r="F56" s="10">
        <v>67618</v>
      </c>
      <c r="G56" s="10">
        <f>SUM(E56:F56)</f>
        <v>2637444</v>
      </c>
      <c r="H56" s="10">
        <v>0</v>
      </c>
      <c r="I56" s="10">
        <v>2540885</v>
      </c>
      <c r="J56" s="10">
        <v>31004</v>
      </c>
      <c r="K56" s="10">
        <f>SUM(I56:J56)</f>
        <v>2571889</v>
      </c>
      <c r="L56" s="42">
        <f t="shared" ref="L56:M80" si="6">IF(ISERROR(I56/E56),"-",ROUND(I56/E56*100,1))</f>
        <v>98.9</v>
      </c>
      <c r="M56" s="42">
        <f t="shared" si="6"/>
        <v>45.9</v>
      </c>
      <c r="N56" s="42">
        <f>IF(ISERROR(K56/G56),"-",(K56/G56*100))</f>
        <v>97.514449595896636</v>
      </c>
      <c r="O56" s="42">
        <v>97.089658111618135</v>
      </c>
      <c r="P56" s="11" t="s">
        <v>59</v>
      </c>
      <c r="V56" s="70"/>
      <c r="W56" s="70"/>
      <c r="X56" s="70"/>
      <c r="Y56" s="70"/>
    </row>
    <row r="57" spans="3:25" s="4" customFormat="1" ht="15.95" customHeight="1">
      <c r="C57" s="8">
        <v>42</v>
      </c>
      <c r="D57" s="9" t="s">
        <v>60</v>
      </c>
      <c r="E57" s="10">
        <v>2286780</v>
      </c>
      <c r="F57" s="10">
        <v>28085</v>
      </c>
      <c r="G57" s="10">
        <f t="shared" ref="G57:G78" si="7">SUM(E57:F57)</f>
        <v>2314865</v>
      </c>
      <c r="H57" s="10">
        <v>0</v>
      </c>
      <c r="I57" s="10">
        <v>2274512</v>
      </c>
      <c r="J57" s="10">
        <v>13776</v>
      </c>
      <c r="K57" s="10">
        <f t="shared" ref="K57:K78" si="8">SUM(I57:J57)</f>
        <v>2288288</v>
      </c>
      <c r="L57" s="42">
        <f t="shared" si="6"/>
        <v>99.5</v>
      </c>
      <c r="M57" s="42">
        <f t="shared" si="6"/>
        <v>49.1</v>
      </c>
      <c r="N57" s="42">
        <f t="shared" ref="N57:N80" si="9">IF(ISERROR(K57/G57),"-",(K57/G57*100))</f>
        <v>98.851898490840711</v>
      </c>
      <c r="O57" s="42">
        <v>98.463060011626823</v>
      </c>
      <c r="P57" s="11" t="s">
        <v>60</v>
      </c>
      <c r="V57" s="70"/>
      <c r="W57" s="70"/>
      <c r="X57" s="70"/>
      <c r="Y57" s="70"/>
    </row>
    <row r="58" spans="3:25" s="4" customFormat="1" ht="15.95" customHeight="1">
      <c r="C58" s="8">
        <v>43</v>
      </c>
      <c r="D58" s="9" t="s">
        <v>61</v>
      </c>
      <c r="E58" s="10">
        <v>1627544</v>
      </c>
      <c r="F58" s="10">
        <v>59601</v>
      </c>
      <c r="G58" s="10">
        <f t="shared" si="7"/>
        <v>1687145</v>
      </c>
      <c r="H58" s="10">
        <v>0</v>
      </c>
      <c r="I58" s="10">
        <v>1602740</v>
      </c>
      <c r="J58" s="10">
        <v>22458</v>
      </c>
      <c r="K58" s="10">
        <f t="shared" si="8"/>
        <v>1625198</v>
      </c>
      <c r="L58" s="42">
        <f t="shared" si="6"/>
        <v>98.5</v>
      </c>
      <c r="M58" s="42">
        <f t="shared" si="6"/>
        <v>37.700000000000003</v>
      </c>
      <c r="N58" s="42">
        <f t="shared" si="9"/>
        <v>96.328294248567843</v>
      </c>
      <c r="O58" s="42">
        <v>96.008937432033321</v>
      </c>
      <c r="P58" s="11" t="s">
        <v>61</v>
      </c>
      <c r="V58" s="70"/>
      <c r="W58" s="70"/>
      <c r="X58" s="70"/>
      <c r="Y58" s="70"/>
    </row>
    <row r="59" spans="3:25" s="4" customFormat="1" ht="15.95" customHeight="1">
      <c r="C59" s="8">
        <v>44</v>
      </c>
      <c r="D59" s="9" t="s">
        <v>62</v>
      </c>
      <c r="E59" s="10">
        <v>562393</v>
      </c>
      <c r="F59" s="10">
        <v>15979</v>
      </c>
      <c r="G59" s="10">
        <f t="shared" si="7"/>
        <v>578372</v>
      </c>
      <c r="H59" s="10">
        <v>0</v>
      </c>
      <c r="I59" s="10">
        <v>558612</v>
      </c>
      <c r="J59" s="10">
        <v>5010</v>
      </c>
      <c r="K59" s="10">
        <f t="shared" si="8"/>
        <v>563622</v>
      </c>
      <c r="L59" s="42">
        <f t="shared" si="6"/>
        <v>99.3</v>
      </c>
      <c r="M59" s="42">
        <f t="shared" si="6"/>
        <v>31.4</v>
      </c>
      <c r="N59" s="42">
        <f t="shared" si="9"/>
        <v>97.449738230758058</v>
      </c>
      <c r="O59" s="42">
        <v>97.147995799360132</v>
      </c>
      <c r="P59" s="11" t="s">
        <v>62</v>
      </c>
      <c r="R59" s="31"/>
      <c r="S59" s="31"/>
      <c r="T59" s="31"/>
      <c r="U59" s="31"/>
      <c r="V59" s="70"/>
      <c r="W59" s="70"/>
      <c r="X59" s="70"/>
      <c r="Y59" s="70"/>
    </row>
    <row r="60" spans="3:25" s="4" customFormat="1" ht="15.95" customHeight="1">
      <c r="C60" s="12">
        <v>45</v>
      </c>
      <c r="D60" s="13" t="s">
        <v>63</v>
      </c>
      <c r="E60" s="10">
        <v>1054389</v>
      </c>
      <c r="F60" s="10">
        <v>22765</v>
      </c>
      <c r="G60" s="14">
        <f t="shared" si="7"/>
        <v>1077154</v>
      </c>
      <c r="H60" s="14">
        <v>0</v>
      </c>
      <c r="I60" s="10">
        <v>1042444</v>
      </c>
      <c r="J60" s="10">
        <v>6809</v>
      </c>
      <c r="K60" s="10">
        <f t="shared" si="8"/>
        <v>1049253</v>
      </c>
      <c r="L60" s="43">
        <f t="shared" si="6"/>
        <v>98.9</v>
      </c>
      <c r="M60" s="43">
        <f t="shared" si="6"/>
        <v>29.9</v>
      </c>
      <c r="N60" s="43">
        <f t="shared" si="9"/>
        <v>97.409748281118581</v>
      </c>
      <c r="O60" s="43">
        <v>97.168505893363886</v>
      </c>
      <c r="P60" s="15" t="s">
        <v>63</v>
      </c>
      <c r="V60" s="70"/>
      <c r="W60" s="70"/>
      <c r="X60" s="70"/>
      <c r="Y60" s="70"/>
    </row>
    <row r="61" spans="3:25" s="4" customFormat="1" ht="15.95" customHeight="1">
      <c r="C61" s="8">
        <v>46</v>
      </c>
      <c r="D61" s="9" t="s">
        <v>64</v>
      </c>
      <c r="E61" s="18">
        <v>873897</v>
      </c>
      <c r="F61" s="18">
        <v>22842</v>
      </c>
      <c r="G61" s="10">
        <f t="shared" si="7"/>
        <v>896739</v>
      </c>
      <c r="H61" s="10">
        <v>0</v>
      </c>
      <c r="I61" s="18">
        <v>866218</v>
      </c>
      <c r="J61" s="18">
        <v>11332</v>
      </c>
      <c r="K61" s="18">
        <f t="shared" si="8"/>
        <v>877550</v>
      </c>
      <c r="L61" s="42">
        <f t="shared" si="6"/>
        <v>99.1</v>
      </c>
      <c r="M61" s="42">
        <f t="shared" si="6"/>
        <v>49.6</v>
      </c>
      <c r="N61" s="42">
        <f t="shared" si="9"/>
        <v>97.86013544632273</v>
      </c>
      <c r="O61" s="42">
        <v>97.067204184063996</v>
      </c>
      <c r="P61" s="11" t="s">
        <v>64</v>
      </c>
      <c r="V61" s="70"/>
      <c r="W61" s="70"/>
      <c r="X61" s="70"/>
      <c r="Y61" s="70"/>
    </row>
    <row r="62" spans="3:25" s="4" customFormat="1" ht="15.95" customHeight="1">
      <c r="C62" s="8">
        <v>47</v>
      </c>
      <c r="D62" s="9" t="s">
        <v>65</v>
      </c>
      <c r="E62" s="10">
        <v>1461565</v>
      </c>
      <c r="F62" s="10">
        <v>37445</v>
      </c>
      <c r="G62" s="10">
        <f t="shared" si="7"/>
        <v>1499010</v>
      </c>
      <c r="H62" s="10">
        <v>0</v>
      </c>
      <c r="I62" s="10">
        <v>1447683</v>
      </c>
      <c r="J62" s="10">
        <v>15183</v>
      </c>
      <c r="K62" s="10">
        <f t="shared" si="8"/>
        <v>1462866</v>
      </c>
      <c r="L62" s="42">
        <f t="shared" si="6"/>
        <v>99.1</v>
      </c>
      <c r="M62" s="42">
        <f t="shared" si="6"/>
        <v>40.5</v>
      </c>
      <c r="N62" s="42">
        <f t="shared" si="9"/>
        <v>97.588808613685032</v>
      </c>
      <c r="O62" s="42">
        <v>96.752328021668845</v>
      </c>
      <c r="P62" s="11" t="s">
        <v>65</v>
      </c>
      <c r="V62" s="70"/>
      <c r="W62" s="70"/>
      <c r="X62" s="70"/>
      <c r="Y62" s="70"/>
    </row>
    <row r="63" spans="3:25" s="4" customFormat="1" ht="15.95" customHeight="1">
      <c r="C63" s="8">
        <v>48</v>
      </c>
      <c r="D63" s="9" t="s">
        <v>66</v>
      </c>
      <c r="E63" s="10">
        <v>987209</v>
      </c>
      <c r="F63" s="10">
        <v>10611</v>
      </c>
      <c r="G63" s="10">
        <f t="shared" si="7"/>
        <v>997820</v>
      </c>
      <c r="H63" s="10">
        <v>0</v>
      </c>
      <c r="I63" s="10">
        <v>982008</v>
      </c>
      <c r="J63" s="10">
        <v>3767</v>
      </c>
      <c r="K63" s="10">
        <f t="shared" si="8"/>
        <v>985775</v>
      </c>
      <c r="L63" s="42">
        <f t="shared" si="6"/>
        <v>99.5</v>
      </c>
      <c r="M63" s="42">
        <f t="shared" si="6"/>
        <v>35.5</v>
      </c>
      <c r="N63" s="42">
        <f t="shared" si="9"/>
        <v>98.792868453228039</v>
      </c>
      <c r="O63" s="42">
        <v>98.692219401064307</v>
      </c>
      <c r="P63" s="11" t="s">
        <v>66</v>
      </c>
      <c r="V63" s="70"/>
      <c r="W63" s="70"/>
      <c r="X63" s="70"/>
      <c r="Y63" s="70"/>
    </row>
    <row r="64" spans="3:25" s="4" customFormat="1" ht="15.95" customHeight="1">
      <c r="C64" s="8">
        <v>49</v>
      </c>
      <c r="D64" s="9" t="s">
        <v>67</v>
      </c>
      <c r="E64" s="10">
        <v>948549</v>
      </c>
      <c r="F64" s="10">
        <v>16116</v>
      </c>
      <c r="G64" s="10">
        <f t="shared" si="7"/>
        <v>964665</v>
      </c>
      <c r="H64" s="10">
        <v>0</v>
      </c>
      <c r="I64" s="10">
        <v>940309</v>
      </c>
      <c r="J64" s="10">
        <v>7062</v>
      </c>
      <c r="K64" s="10">
        <f t="shared" si="8"/>
        <v>947371</v>
      </c>
      <c r="L64" s="42">
        <f t="shared" si="6"/>
        <v>99.1</v>
      </c>
      <c r="M64" s="42">
        <f t="shared" si="6"/>
        <v>43.8</v>
      </c>
      <c r="N64" s="42">
        <f t="shared" si="9"/>
        <v>98.207253295185367</v>
      </c>
      <c r="O64" s="42">
        <v>97.45698169051586</v>
      </c>
      <c r="P64" s="11" t="s">
        <v>67</v>
      </c>
      <c r="V64" s="70"/>
      <c r="W64" s="70"/>
      <c r="X64" s="70"/>
      <c r="Y64" s="70"/>
    </row>
    <row r="65" spans="3:25" s="4" customFormat="1" ht="15.95" customHeight="1">
      <c r="C65" s="12">
        <v>50</v>
      </c>
      <c r="D65" s="13" t="s">
        <v>68</v>
      </c>
      <c r="E65" s="10">
        <v>694997</v>
      </c>
      <c r="F65" s="10">
        <v>14464</v>
      </c>
      <c r="G65" s="14">
        <f t="shared" si="7"/>
        <v>709461</v>
      </c>
      <c r="H65" s="14">
        <v>0</v>
      </c>
      <c r="I65" s="10">
        <v>691138</v>
      </c>
      <c r="J65" s="10">
        <v>6321</v>
      </c>
      <c r="K65" s="14">
        <f t="shared" si="8"/>
        <v>697459</v>
      </c>
      <c r="L65" s="43">
        <f t="shared" si="6"/>
        <v>99.4</v>
      </c>
      <c r="M65" s="43">
        <f t="shared" si="6"/>
        <v>43.7</v>
      </c>
      <c r="N65" s="43">
        <f t="shared" si="9"/>
        <v>98.308293197230014</v>
      </c>
      <c r="O65" s="43">
        <v>97.736024900545772</v>
      </c>
      <c r="P65" s="15" t="s">
        <v>68</v>
      </c>
      <c r="V65" s="70"/>
      <c r="W65" s="70"/>
      <c r="X65" s="70"/>
      <c r="Y65" s="70"/>
    </row>
    <row r="66" spans="3:25" s="4" customFormat="1" ht="15.95" customHeight="1">
      <c r="C66" s="8">
        <v>51</v>
      </c>
      <c r="D66" s="9" t="s">
        <v>69</v>
      </c>
      <c r="E66" s="18">
        <v>491773</v>
      </c>
      <c r="F66" s="18">
        <v>1546</v>
      </c>
      <c r="G66" s="10">
        <f t="shared" si="7"/>
        <v>493319</v>
      </c>
      <c r="H66" s="10">
        <v>0</v>
      </c>
      <c r="I66" s="18">
        <v>489542</v>
      </c>
      <c r="J66" s="18">
        <v>676</v>
      </c>
      <c r="K66" s="18">
        <f t="shared" si="8"/>
        <v>490218</v>
      </c>
      <c r="L66" s="42">
        <f t="shared" si="6"/>
        <v>99.5</v>
      </c>
      <c r="M66" s="42">
        <f t="shared" si="6"/>
        <v>43.7</v>
      </c>
      <c r="N66" s="42">
        <f t="shared" si="9"/>
        <v>99.371400655559583</v>
      </c>
      <c r="O66" s="42">
        <v>99.563161292949502</v>
      </c>
      <c r="P66" s="11" t="s">
        <v>69</v>
      </c>
      <c r="V66" s="70"/>
      <c r="W66" s="70"/>
      <c r="X66" s="70"/>
      <c r="Y66" s="70"/>
    </row>
    <row r="67" spans="3:25" s="4" customFormat="1" ht="15.95" customHeight="1">
      <c r="C67" s="8">
        <v>52</v>
      </c>
      <c r="D67" s="9" t="s">
        <v>70</v>
      </c>
      <c r="E67" s="10">
        <v>373511</v>
      </c>
      <c r="F67" s="10">
        <v>10511</v>
      </c>
      <c r="G67" s="10">
        <f t="shared" si="7"/>
        <v>384022</v>
      </c>
      <c r="H67" s="10">
        <v>0</v>
      </c>
      <c r="I67" s="10">
        <v>371564</v>
      </c>
      <c r="J67" s="10">
        <v>2579</v>
      </c>
      <c r="K67" s="10">
        <f t="shared" si="8"/>
        <v>374143</v>
      </c>
      <c r="L67" s="42">
        <f t="shared" si="6"/>
        <v>99.5</v>
      </c>
      <c r="M67" s="42">
        <f t="shared" si="6"/>
        <v>24.5</v>
      </c>
      <c r="N67" s="42">
        <f t="shared" si="9"/>
        <v>97.427491133320487</v>
      </c>
      <c r="O67" s="42">
        <v>97.452834561720664</v>
      </c>
      <c r="P67" s="11" t="s">
        <v>70</v>
      </c>
      <c r="V67" s="70"/>
      <c r="W67" s="70"/>
      <c r="X67" s="70"/>
      <c r="Y67" s="70"/>
    </row>
    <row r="68" spans="3:25" s="4" customFormat="1" ht="15.95" customHeight="1">
      <c r="C68" s="8">
        <v>53</v>
      </c>
      <c r="D68" s="9" t="s">
        <v>71</v>
      </c>
      <c r="E68" s="10">
        <v>400127</v>
      </c>
      <c r="F68" s="10">
        <v>13515</v>
      </c>
      <c r="G68" s="10">
        <f t="shared" si="7"/>
        <v>413642</v>
      </c>
      <c r="H68" s="10">
        <v>0</v>
      </c>
      <c r="I68" s="10">
        <v>396924</v>
      </c>
      <c r="J68" s="10">
        <v>4222</v>
      </c>
      <c r="K68" s="10">
        <f t="shared" si="8"/>
        <v>401146</v>
      </c>
      <c r="L68" s="42">
        <f t="shared" si="6"/>
        <v>99.2</v>
      </c>
      <c r="M68" s="42">
        <f t="shared" si="6"/>
        <v>31.2</v>
      </c>
      <c r="N68" s="42">
        <f t="shared" si="9"/>
        <v>96.979030175852557</v>
      </c>
      <c r="O68" s="42">
        <v>96.47837505208787</v>
      </c>
      <c r="P68" s="11" t="s">
        <v>71</v>
      </c>
      <c r="V68" s="70"/>
      <c r="W68" s="70"/>
      <c r="X68" s="70"/>
      <c r="Y68" s="70"/>
    </row>
    <row r="69" spans="3:25" s="4" customFormat="1" ht="15.95" customHeight="1">
      <c r="C69" s="8">
        <v>54</v>
      </c>
      <c r="D69" s="9" t="s">
        <v>72</v>
      </c>
      <c r="E69" s="10">
        <v>336674</v>
      </c>
      <c r="F69" s="10">
        <v>6147</v>
      </c>
      <c r="G69" s="10">
        <f t="shared" si="7"/>
        <v>342821</v>
      </c>
      <c r="H69" s="10">
        <v>0</v>
      </c>
      <c r="I69" s="10">
        <v>334407</v>
      </c>
      <c r="J69" s="10">
        <v>1866</v>
      </c>
      <c r="K69" s="10">
        <f t="shared" si="8"/>
        <v>336273</v>
      </c>
      <c r="L69" s="42">
        <f t="shared" si="6"/>
        <v>99.3</v>
      </c>
      <c r="M69" s="42">
        <f t="shared" si="6"/>
        <v>30.4</v>
      </c>
      <c r="N69" s="42">
        <f t="shared" si="9"/>
        <v>98.089965317177189</v>
      </c>
      <c r="O69" s="42">
        <v>93.962801991870634</v>
      </c>
      <c r="P69" s="11" t="s">
        <v>72</v>
      </c>
      <c r="V69" s="70"/>
      <c r="W69" s="70"/>
      <c r="X69" s="70"/>
      <c r="Y69" s="70"/>
    </row>
    <row r="70" spans="3:25" s="4" customFormat="1" ht="15.95" customHeight="1">
      <c r="C70" s="12">
        <v>55</v>
      </c>
      <c r="D70" s="13" t="s">
        <v>73</v>
      </c>
      <c r="E70" s="10">
        <v>464678</v>
      </c>
      <c r="F70" s="10">
        <v>10941</v>
      </c>
      <c r="G70" s="14">
        <f t="shared" si="7"/>
        <v>475619</v>
      </c>
      <c r="H70" s="14">
        <v>0</v>
      </c>
      <c r="I70" s="10">
        <v>461484</v>
      </c>
      <c r="J70" s="10">
        <v>4959</v>
      </c>
      <c r="K70" s="14">
        <f t="shared" si="8"/>
        <v>466443</v>
      </c>
      <c r="L70" s="43">
        <f t="shared" si="6"/>
        <v>99.3</v>
      </c>
      <c r="M70" s="43">
        <f t="shared" si="6"/>
        <v>45.3</v>
      </c>
      <c r="N70" s="43">
        <f t="shared" si="9"/>
        <v>98.070724676684478</v>
      </c>
      <c r="O70" s="43">
        <v>97.173417381974247</v>
      </c>
      <c r="P70" s="15" t="s">
        <v>73</v>
      </c>
      <c r="V70" s="70"/>
      <c r="W70" s="70"/>
      <c r="X70" s="70"/>
      <c r="Y70" s="70"/>
    </row>
    <row r="71" spans="3:25" s="4" customFormat="1" ht="15.95" customHeight="1">
      <c r="C71" s="8">
        <v>56</v>
      </c>
      <c r="D71" s="9" t="s">
        <v>74</v>
      </c>
      <c r="E71" s="18">
        <v>93703</v>
      </c>
      <c r="F71" s="18">
        <v>0</v>
      </c>
      <c r="G71" s="10">
        <f t="shared" si="7"/>
        <v>93703</v>
      </c>
      <c r="H71" s="10">
        <v>0</v>
      </c>
      <c r="I71" s="18">
        <v>93679</v>
      </c>
      <c r="J71" s="18">
        <v>0</v>
      </c>
      <c r="K71" s="18">
        <f t="shared" si="8"/>
        <v>93679</v>
      </c>
      <c r="L71" s="42">
        <f t="shared" si="6"/>
        <v>100</v>
      </c>
      <c r="M71" s="42" t="str">
        <f t="shared" si="6"/>
        <v>-</v>
      </c>
      <c r="N71" s="42">
        <f t="shared" si="9"/>
        <v>99.974387159429256</v>
      </c>
      <c r="O71" s="42">
        <v>100</v>
      </c>
      <c r="P71" s="11" t="s">
        <v>74</v>
      </c>
      <c r="V71" s="70"/>
      <c r="W71" s="70"/>
      <c r="X71" s="70"/>
      <c r="Y71" s="70"/>
    </row>
    <row r="72" spans="3:25" s="4" customFormat="1" ht="15.95" customHeight="1">
      <c r="C72" s="8">
        <v>57</v>
      </c>
      <c r="D72" s="9" t="s">
        <v>75</v>
      </c>
      <c r="E72" s="10">
        <v>484261</v>
      </c>
      <c r="F72" s="10">
        <v>6717</v>
      </c>
      <c r="G72" s="10">
        <f t="shared" si="7"/>
        <v>490978</v>
      </c>
      <c r="H72" s="10">
        <v>0</v>
      </c>
      <c r="I72" s="10">
        <v>481455</v>
      </c>
      <c r="J72" s="10">
        <v>3189</v>
      </c>
      <c r="K72" s="10">
        <f t="shared" si="8"/>
        <v>484644</v>
      </c>
      <c r="L72" s="42">
        <f t="shared" si="6"/>
        <v>99.4</v>
      </c>
      <c r="M72" s="42">
        <f t="shared" si="6"/>
        <v>47.5</v>
      </c>
      <c r="N72" s="42">
        <f t="shared" si="9"/>
        <v>98.70992182949135</v>
      </c>
      <c r="O72" s="42">
        <v>98.391106129930805</v>
      </c>
      <c r="P72" s="11" t="s">
        <v>75</v>
      </c>
      <c r="V72" s="70"/>
      <c r="W72" s="70"/>
      <c r="X72" s="70"/>
      <c r="Y72" s="70"/>
    </row>
    <row r="73" spans="3:25" s="4" customFormat="1" ht="15.95" customHeight="1">
      <c r="C73" s="8">
        <v>58</v>
      </c>
      <c r="D73" s="9" t="s">
        <v>76</v>
      </c>
      <c r="E73" s="10">
        <v>560957</v>
      </c>
      <c r="F73" s="10">
        <v>16580</v>
      </c>
      <c r="G73" s="10">
        <f t="shared" si="7"/>
        <v>577537</v>
      </c>
      <c r="H73" s="10">
        <v>0</v>
      </c>
      <c r="I73" s="10">
        <v>556034</v>
      </c>
      <c r="J73" s="10">
        <v>6732</v>
      </c>
      <c r="K73" s="10">
        <f t="shared" si="8"/>
        <v>562766</v>
      </c>
      <c r="L73" s="42">
        <f t="shared" si="6"/>
        <v>99.1</v>
      </c>
      <c r="M73" s="42">
        <f t="shared" si="6"/>
        <v>40.6</v>
      </c>
      <c r="N73" s="42">
        <f t="shared" si="9"/>
        <v>97.442414944843364</v>
      </c>
      <c r="O73" s="42">
        <v>96.791191894038747</v>
      </c>
      <c r="P73" s="11" t="s">
        <v>76</v>
      </c>
      <c r="V73" s="70"/>
      <c r="W73" s="70"/>
      <c r="X73" s="70"/>
      <c r="Y73" s="70"/>
    </row>
    <row r="74" spans="3:25" s="4" customFormat="1" ht="15.95" customHeight="1">
      <c r="C74" s="8">
        <v>59</v>
      </c>
      <c r="D74" s="9" t="s">
        <v>77</v>
      </c>
      <c r="E74" s="10">
        <v>1465243</v>
      </c>
      <c r="F74" s="10">
        <v>43371</v>
      </c>
      <c r="G74" s="10">
        <f t="shared" si="7"/>
        <v>1508614</v>
      </c>
      <c r="H74" s="10">
        <v>0</v>
      </c>
      <c r="I74" s="10">
        <v>1449818</v>
      </c>
      <c r="J74" s="10">
        <v>18028</v>
      </c>
      <c r="K74" s="10">
        <f t="shared" si="8"/>
        <v>1467846</v>
      </c>
      <c r="L74" s="42">
        <f t="shared" si="6"/>
        <v>98.9</v>
      </c>
      <c r="M74" s="42">
        <f t="shared" si="6"/>
        <v>41.6</v>
      </c>
      <c r="N74" s="42">
        <f t="shared" si="9"/>
        <v>97.297652017016944</v>
      </c>
      <c r="O74" s="42">
        <v>96.611841485060779</v>
      </c>
      <c r="P74" s="11" t="s">
        <v>77</v>
      </c>
      <c r="V74" s="70"/>
      <c r="W74" s="70"/>
      <c r="X74" s="70"/>
      <c r="Y74" s="70"/>
    </row>
    <row r="75" spans="3:25" s="4" customFormat="1" ht="15.95" customHeight="1">
      <c r="C75" s="12">
        <v>60</v>
      </c>
      <c r="D75" s="13" t="s">
        <v>78</v>
      </c>
      <c r="E75" s="14">
        <v>1524296</v>
      </c>
      <c r="F75" s="14">
        <v>41011</v>
      </c>
      <c r="G75" s="14">
        <f t="shared" si="7"/>
        <v>1565307</v>
      </c>
      <c r="H75" s="14">
        <v>0</v>
      </c>
      <c r="I75" s="14">
        <v>1505743</v>
      </c>
      <c r="J75" s="14">
        <v>13294</v>
      </c>
      <c r="K75" s="14">
        <f t="shared" si="8"/>
        <v>1519037</v>
      </c>
      <c r="L75" s="43">
        <f t="shared" si="6"/>
        <v>98.8</v>
      </c>
      <c r="M75" s="43">
        <f t="shared" si="6"/>
        <v>32.4</v>
      </c>
      <c r="N75" s="43">
        <f t="shared" si="9"/>
        <v>97.044030340374121</v>
      </c>
      <c r="O75" s="43">
        <v>97.044253643327906</v>
      </c>
      <c r="P75" s="15" t="s">
        <v>78</v>
      </c>
      <c r="V75" s="70"/>
      <c r="W75" s="70"/>
      <c r="X75" s="70"/>
      <c r="Y75" s="70"/>
    </row>
    <row r="76" spans="3:25" s="4" customFormat="1" ht="15.95" customHeight="1">
      <c r="C76" s="8">
        <v>61</v>
      </c>
      <c r="D76" s="9" t="s">
        <v>79</v>
      </c>
      <c r="E76" s="10">
        <v>1749181</v>
      </c>
      <c r="F76" s="10">
        <v>42859</v>
      </c>
      <c r="G76" s="10">
        <f t="shared" si="7"/>
        <v>1792040</v>
      </c>
      <c r="H76" s="10">
        <v>0</v>
      </c>
      <c r="I76" s="10">
        <v>1733552</v>
      </c>
      <c r="J76" s="10">
        <v>18114</v>
      </c>
      <c r="K76" s="10">
        <f t="shared" si="8"/>
        <v>1751666</v>
      </c>
      <c r="L76" s="42">
        <f t="shared" si="6"/>
        <v>99.1</v>
      </c>
      <c r="M76" s="42">
        <f t="shared" si="6"/>
        <v>42.3</v>
      </c>
      <c r="N76" s="42">
        <f t="shared" si="9"/>
        <v>97.747036896497846</v>
      </c>
      <c r="O76" s="42">
        <v>97.285657745568713</v>
      </c>
      <c r="P76" s="11" t="s">
        <v>79</v>
      </c>
      <c r="V76" s="70"/>
      <c r="W76" s="70"/>
      <c r="X76" s="70"/>
      <c r="Y76" s="70"/>
    </row>
    <row r="77" spans="3:25" s="4" customFormat="1" ht="15.95" customHeight="1">
      <c r="C77" s="8">
        <v>62</v>
      </c>
      <c r="D77" s="9" t="s">
        <v>80</v>
      </c>
      <c r="E77" s="10">
        <v>2338637</v>
      </c>
      <c r="F77" s="10">
        <v>51721</v>
      </c>
      <c r="G77" s="10">
        <f t="shared" si="7"/>
        <v>2390358</v>
      </c>
      <c r="H77" s="10">
        <v>0</v>
      </c>
      <c r="I77" s="10">
        <v>2314533</v>
      </c>
      <c r="J77" s="10">
        <v>18163</v>
      </c>
      <c r="K77" s="10">
        <f t="shared" si="8"/>
        <v>2332696</v>
      </c>
      <c r="L77" s="42">
        <f t="shared" si="6"/>
        <v>99</v>
      </c>
      <c r="M77" s="42">
        <f t="shared" si="6"/>
        <v>35.1</v>
      </c>
      <c r="N77" s="42">
        <f t="shared" si="9"/>
        <v>97.587725353273441</v>
      </c>
      <c r="O77" s="42">
        <v>97.426024298032942</v>
      </c>
      <c r="P77" s="11" t="s">
        <v>80</v>
      </c>
      <c r="V77" s="70"/>
      <c r="W77" s="70"/>
      <c r="X77" s="70"/>
      <c r="Y77" s="70"/>
    </row>
    <row r="78" spans="3:25" s="4" customFormat="1" ht="15.95" customHeight="1" thickBot="1">
      <c r="C78" s="8">
        <v>63</v>
      </c>
      <c r="D78" s="9" t="s">
        <v>81</v>
      </c>
      <c r="E78" s="10">
        <v>1490134</v>
      </c>
      <c r="F78" s="10">
        <v>58240</v>
      </c>
      <c r="G78" s="10">
        <f t="shared" si="7"/>
        <v>1548374</v>
      </c>
      <c r="H78" s="10">
        <v>0</v>
      </c>
      <c r="I78" s="10">
        <v>1470720</v>
      </c>
      <c r="J78" s="10">
        <v>18284</v>
      </c>
      <c r="K78" s="10">
        <f t="shared" si="8"/>
        <v>1489004</v>
      </c>
      <c r="L78" s="42">
        <f t="shared" si="6"/>
        <v>98.7</v>
      </c>
      <c r="M78" s="42">
        <f t="shared" si="6"/>
        <v>31.4</v>
      </c>
      <c r="N78" s="42">
        <f t="shared" si="9"/>
        <v>96.165655067832446</v>
      </c>
      <c r="O78" s="42">
        <v>94.962527142442397</v>
      </c>
      <c r="P78" s="11" t="s">
        <v>81</v>
      </c>
      <c r="V78" s="70"/>
      <c r="W78" s="70"/>
      <c r="X78" s="70"/>
      <c r="Y78" s="70"/>
    </row>
    <row r="79" spans="3:25" s="4" customFormat="1" ht="15.95" customHeight="1" thickTop="1" thickBot="1">
      <c r="C79" s="35"/>
      <c r="D79" s="36" t="s">
        <v>82</v>
      </c>
      <c r="E79" s="37">
        <f>SUM(E56:E78)</f>
        <v>24840324</v>
      </c>
      <c r="F79" s="37">
        <f>SUM(F56:F78)</f>
        <v>598685</v>
      </c>
      <c r="G79" s="37">
        <f>SUM(G56:G78)</f>
        <v>25439009</v>
      </c>
      <c r="H79" s="37">
        <v>0</v>
      </c>
      <c r="I79" s="37">
        <f>SUM(I56:I78)</f>
        <v>24606004</v>
      </c>
      <c r="J79" s="37">
        <f>SUM(J56:J78)</f>
        <v>232828</v>
      </c>
      <c r="K79" s="37">
        <f>SUM(K56:K78)</f>
        <v>24838832</v>
      </c>
      <c r="L79" s="46">
        <f>IF(ISERROR(I79/E79),"-",ROUND(I79/E79*100,1))</f>
        <v>99.1</v>
      </c>
      <c r="M79" s="46">
        <f t="shared" si="6"/>
        <v>38.9</v>
      </c>
      <c r="N79" s="46">
        <f t="shared" si="9"/>
        <v>97.640721774971666</v>
      </c>
      <c r="O79" s="46">
        <v>97.140422694729395</v>
      </c>
      <c r="P79" s="38" t="s">
        <v>82</v>
      </c>
    </row>
    <row r="80" spans="3:25" s="4" customFormat="1" ht="15.95" customHeight="1" thickTop="1" thickBot="1">
      <c r="C80" s="20"/>
      <c r="D80" s="21" t="s">
        <v>83</v>
      </c>
      <c r="E80" s="22">
        <f>E48+E79</f>
        <v>500858962</v>
      </c>
      <c r="F80" s="22">
        <f>F48+F79</f>
        <v>16144368</v>
      </c>
      <c r="G80" s="22">
        <f>G48+G79</f>
        <v>517003330</v>
      </c>
      <c r="H80" s="22">
        <v>0</v>
      </c>
      <c r="I80" s="22">
        <f>I48+I79</f>
        <v>494810779</v>
      </c>
      <c r="J80" s="22">
        <f>J48+J79</f>
        <v>5733682</v>
      </c>
      <c r="K80" s="22">
        <f>K48+K79</f>
        <v>500544461</v>
      </c>
      <c r="L80" s="45">
        <f t="shared" si="6"/>
        <v>98.8</v>
      </c>
      <c r="M80" s="45">
        <f t="shared" si="6"/>
        <v>35.5</v>
      </c>
      <c r="N80" s="45">
        <f t="shared" si="9"/>
        <v>96.816486849320682</v>
      </c>
      <c r="O80" s="45">
        <v>96.244005057823074</v>
      </c>
      <c r="P80" s="23" t="s">
        <v>83</v>
      </c>
    </row>
    <row r="81" spans="3:3">
      <c r="C81" s="4" t="s">
        <v>98</v>
      </c>
    </row>
    <row r="82" spans="3:3">
      <c r="C82" s="4"/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4803149606299213" right="0.47244094488188981" top="0.74803149606299213" bottom="0.70866141732283472" header="0.51181102362204722" footer="0.51181102362204722"/>
  <pageSetup paperSize="9" firstPageNumber="94" fitToWidth="0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49" max="15" man="1"/>
  </rowBreaks>
  <colBreaks count="1" manualBreakCount="1">
    <brk id="8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第21表　個人市町村民税（令和元年度）</vt:lpstr>
      <vt:lpstr>'第21表　個人市町村民税（令和元年度）'!Print_Area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2019-03-14T08:13:21Z</cp:lastPrinted>
  <dcterms:created xsi:type="dcterms:W3CDTF">2010-03-17T01:49:29Z</dcterms:created>
  <dcterms:modified xsi:type="dcterms:W3CDTF">2021-03-23T12:18:31Z</dcterms:modified>
</cp:coreProperties>
</file>