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過年度修正\R2\02.Ⅱ　市町村税の課税\○２　固定資産税\"/>
    </mc:Choice>
  </mc:AlternateContent>
  <xr:revisionPtr revIDLastSave="0" documentId="13_ncr:1_{E48EA8BC-8DB7-44AC-900E-82B04A443152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2(2)第14表　固定資産税調定額及び納税義務者数に関する調" sheetId="1" r:id="rId1"/>
  </sheets>
  <definedNames>
    <definedName name="_xlnm.Print_Area" localSheetId="0">'2(2)第14表　固定資産税調定額及び納税義務者数に関する調'!$A$1:$P$52</definedName>
  </definedNames>
  <calcPr calcId="191029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D46" i="1" l="1"/>
  <c r="E46" i="1"/>
  <c r="F46" i="1"/>
  <c r="H46" i="1"/>
  <c r="P30" i="1" s="1"/>
  <c r="M29" i="1"/>
  <c r="N29" i="1"/>
  <c r="P29" i="1"/>
  <c r="L29" i="1"/>
  <c r="O29" i="1"/>
  <c r="G46" i="1"/>
  <c r="L30" i="1" l="1"/>
  <c r="M30" i="1"/>
  <c r="N30" i="1"/>
  <c r="O30" i="1"/>
</calcChain>
</file>

<file path=xl/sharedStrings.xml><?xml version="1.0" encoding="utf-8"?>
<sst xmlns="http://schemas.openxmlformats.org/spreadsheetml/2006/main" count="95" uniqueCount="81">
  <si>
    <t>区分</t>
  </si>
  <si>
    <t>　土　地　</t>
  </si>
  <si>
    <t>　家　屋　</t>
  </si>
  <si>
    <t>　償却資産　</t>
  </si>
  <si>
    <t>計</t>
  </si>
  <si>
    <t>納税義務者数</t>
  </si>
  <si>
    <t>東松山市</t>
  </si>
  <si>
    <t>春日部市</t>
  </si>
  <si>
    <t>富士見市</t>
  </si>
  <si>
    <t>市    計</t>
  </si>
  <si>
    <t>町 村 計</t>
  </si>
  <si>
    <t>市町村名</t>
    <phoneticPr fontId="2"/>
  </si>
  <si>
    <t>さいたま市</t>
    <rPh sb="4" eb="5">
      <t>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</si>
  <si>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</si>
  <si>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</si>
  <si>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</si>
  <si>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</si>
  <si>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</si>
  <si>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</si>
  <si>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</si>
  <si>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</si>
  <si>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</si>
  <si>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</si>
  <si>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</si>
  <si>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</si>
  <si>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</si>
  <si>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</si>
  <si>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</si>
  <si>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</si>
  <si>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</si>
  <si>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</si>
  <si>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ときがわ町</t>
    <rPh sb="4" eb="5">
      <t>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</si>
  <si>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</si>
  <si>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</si>
  <si>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</si>
  <si>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</si>
  <si>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</si>
  <si>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</si>
  <si>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</si>
  <si>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</si>
  <si>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</si>
  <si>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</si>
  <si>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</si>
  <si>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</si>
  <si>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</si>
  <si>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</si>
  <si>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</si>
  <si>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</si>
  <si>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</si>
  <si>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</si>
  <si>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</si>
  <si>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</si>
  <si>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</si>
  <si>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</si>
  <si>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</si>
  <si>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</si>
  <si>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</si>
  <si>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</si>
  <si>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</si>
  <si>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</si>
  <si>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</si>
  <si>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</si>
  <si>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</si>
  <si>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</si>
  <si>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</si>
  <si>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</si>
  <si>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</si>
  <si>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</si>
  <si>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</si>
  <si>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伊奈町</t>
  </si>
  <si>
    <t>松伏町</t>
    <rPh sb="0" eb="1">
      <t>マツ</t>
    </rPh>
    <rPh sb="1" eb="2">
      <t>フ</t>
    </rPh>
    <rPh sb="2" eb="3">
      <t>マチ</t>
    </rPh>
    <phoneticPr fontId="2"/>
  </si>
  <si>
    <t>第14表　固定資産税調定額及び納税義務者数に関する調</t>
    <phoneticPr fontId="2"/>
  </si>
  <si>
    <t>白岡市</t>
    <rPh sb="0" eb="2">
      <t>シラオカ</t>
    </rPh>
    <rPh sb="2" eb="3">
      <t>シ</t>
    </rPh>
    <phoneticPr fontId="2"/>
  </si>
  <si>
    <t>　Ａ（千円）</t>
    <phoneticPr fontId="2"/>
  </si>
  <si>
    <t>　Ｂ（千円）</t>
    <phoneticPr fontId="2"/>
  </si>
  <si>
    <t>　Ｃ（千円）</t>
    <phoneticPr fontId="2"/>
  </si>
  <si>
    <t>　Ｄ（千円）</t>
    <phoneticPr fontId="2"/>
  </si>
  <si>
    <t>　Ｅ（人）</t>
    <phoneticPr fontId="2"/>
  </si>
  <si>
    <t>県    計</t>
    <phoneticPr fontId="2"/>
  </si>
  <si>
    <t>　　　  2.  納税義務者数は、「市町村課税状況等の調」第1表</t>
    <phoneticPr fontId="2"/>
  </si>
  <si>
    <t>　資料  1.  調定額は、令和2年9月末現在の「市町村税の徴収実績に関する調」の現年課税分の数値</t>
    <rPh sb="14" eb="1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</si>
</sst>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 "/>
  </numFmts>
  <fonts count="8"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/>
    <xf numFmtId="0" fontId="1" fillId="0" borderId="3" xfId="0" applyFont="1" applyFill="1" applyBorder="1" applyAlignment="1">
      <alignment horizontal="right" vertical="center"/>
    </xf>
    <xf numFmtId="0" fontId="3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12" xfId="0" applyFont="1" applyFill="1" applyBorder="1"/>
    <xf numFmtId="0" fontId="1" fillId="0" borderId="13" xfId="0" applyFont="1" applyFill="1" applyBorder="1" applyAlignment="1">
      <alignment horizontal="left"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1" fillId="0" borderId="15" xfId="0" applyFont="1" applyFill="1" applyBorder="1" applyAlignment="1">
      <alignment horizontal="center" vertical="top"/>
    </xf>
    <xf numFmtId="0" fontId="3" fillId="0" borderId="16" xfId="0" applyFont="1" applyFill="1" applyBorder="1"/>
    <xf numFmtId="0" fontId="1" fillId="0" borderId="1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center"/>
    </xf>
    <xf numFmtId="0" fontId="3" fillId="0" borderId="21" xfId="0" applyFont="1" applyFill="1" applyBorder="1"/>
    <xf numFmtId="0" fontId="3" fillId="0" borderId="0" xfId="0" quotePrefix="1" applyNumberFormat="1" applyFont="1"/>
    <xf numFmtId="0" fontId="3" fillId="0" borderId="23" xfId="0" applyFont="1" applyFill="1" applyBorder="1"/>
    <xf numFmtId="0" fontId="4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/>
    <xf numFmtId="0" fontId="4" fillId="0" borderId="26" xfId="0" applyFont="1" applyFill="1" applyBorder="1" applyAlignment="1">
      <alignment horizontal="distributed" vertical="center"/>
    </xf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4" fillId="0" borderId="14" xfId="0" applyFont="1" applyFill="1" applyBorder="1" applyAlignment="1">
      <alignment horizontal="distributed" vertical="center"/>
    </xf>
    <xf numFmtId="0" fontId="3" fillId="0" borderId="13" xfId="0" applyFont="1" applyFill="1" applyBorder="1"/>
    <xf numFmtId="0" fontId="3" fillId="0" borderId="30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4" fillId="0" borderId="34" xfId="0" applyFont="1" applyFill="1" applyBorder="1" applyAlignment="1">
      <alignment horizontal="distributed" vertical="center"/>
    </xf>
    <xf numFmtId="0" fontId="3" fillId="0" borderId="35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/>
    <xf numFmtId="0" fontId="3" fillId="0" borderId="38" xfId="0" applyFont="1" applyFill="1" applyBorder="1"/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center" vertical="top"/>
    </xf>
    <xf numFmtId="176" fontId="4" fillId="0" borderId="0" xfId="0" applyNumberFormat="1" applyFont="1" applyFill="1" applyBorder="1"/>
    <xf numFmtId="0" fontId="1" fillId="0" borderId="44" xfId="0" applyFont="1" applyFill="1" applyBorder="1" applyAlignment="1">
      <alignment horizontal="right" vertical="center"/>
    </xf>
    <xf numFmtId="0" fontId="3" fillId="0" borderId="45" xfId="0" applyFont="1" applyFill="1" applyBorder="1"/>
    <xf numFmtId="0" fontId="1" fillId="0" borderId="4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distributed" vertical="center"/>
    </xf>
    <xf numFmtId="0" fontId="3" fillId="0" borderId="51" xfId="0" applyFont="1" applyFill="1" applyBorder="1"/>
    <xf numFmtId="176" fontId="4" fillId="0" borderId="20" xfId="0" applyNumberFormat="1" applyFont="1" applyFill="1" applyBorder="1" applyAlignment="1">
      <alignment vertical="center"/>
    </xf>
    <xf numFmtId="177" fontId="4" fillId="0" borderId="54" xfId="0" applyNumberFormat="1" applyFont="1" applyFill="1" applyBorder="1" applyAlignment="1">
      <alignment horizontal="right" wrapText="1"/>
    </xf>
    <xf numFmtId="176" fontId="4" fillId="0" borderId="11" xfId="0" applyNumberFormat="1" applyFont="1" applyFill="1" applyBorder="1" applyAlignment="1">
      <alignment vertical="center"/>
    </xf>
    <xf numFmtId="3" fontId="4" fillId="0" borderId="54" xfId="0" applyNumberFormat="1" applyFont="1" applyFill="1" applyBorder="1" applyAlignment="1">
      <alignment horizontal="right" wrapText="1"/>
    </xf>
    <xf numFmtId="177" fontId="4" fillId="0" borderId="55" xfId="0" applyNumberFormat="1" applyFont="1" applyFill="1" applyBorder="1" applyAlignment="1">
      <alignment horizontal="right" wrapText="1"/>
    </xf>
    <xf numFmtId="3" fontId="4" fillId="0" borderId="55" xfId="0" applyNumberFormat="1" applyFont="1" applyFill="1" applyBorder="1" applyAlignment="1">
      <alignment horizontal="right" wrapText="1"/>
    </xf>
    <xf numFmtId="176" fontId="4" fillId="0" borderId="22" xfId="0" applyNumberFormat="1" applyFont="1" applyFill="1" applyBorder="1" applyAlignment="1">
      <alignment vertical="center"/>
    </xf>
    <xf numFmtId="177" fontId="4" fillId="0" borderId="56" xfId="0" applyNumberFormat="1" applyFont="1" applyFill="1" applyBorder="1" applyAlignment="1">
      <alignment horizontal="right" wrapText="1"/>
    </xf>
    <xf numFmtId="3" fontId="4" fillId="0" borderId="56" xfId="0" applyNumberFormat="1" applyFont="1" applyFill="1" applyBorder="1" applyAlignment="1">
      <alignment horizontal="right" wrapText="1"/>
    </xf>
    <xf numFmtId="3" fontId="4" fillId="0" borderId="57" xfId="0" applyNumberFormat="1" applyFont="1" applyFill="1" applyBorder="1" applyAlignment="1">
      <alignment horizontal="right" wrapText="1"/>
    </xf>
    <xf numFmtId="176" fontId="4" fillId="0" borderId="36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49" xfId="0" applyNumberFormat="1" applyFont="1" applyFill="1" applyBorder="1" applyAlignment="1">
      <alignment vertical="center"/>
    </xf>
    <xf numFmtId="176" fontId="4" fillId="0" borderId="39" xfId="0" applyNumberFormat="1" applyFont="1" applyFill="1" applyBorder="1" applyAlignment="1">
      <alignment vertical="center"/>
    </xf>
    <xf numFmtId="176" fontId="4" fillId="0" borderId="52" xfId="0" applyNumberFormat="1" applyFont="1" applyFill="1" applyBorder="1" applyAlignment="1">
      <alignment vertical="center"/>
    </xf>
    <xf numFmtId="176" fontId="4" fillId="0" borderId="51" xfId="0" applyNumberFormat="1" applyFont="1" applyFill="1" applyBorder="1" applyAlignment="1">
      <alignment vertical="center"/>
    </xf>
    <xf numFmtId="176" fontId="4" fillId="0" borderId="53" xfId="0" applyNumberFormat="1" applyFont="1" applyFill="1" applyBorder="1" applyAlignment="1">
      <alignment vertical="center"/>
    </xf>
    <xf numFmtId="177" fontId="4" fillId="0" borderId="57" xfId="0" applyNumberFormat="1" applyFont="1" applyFill="1" applyBorder="1" applyAlignment="1">
      <alignment horizontal="right" wrapText="1"/>
    </xf>
    <xf numFmtId="176" fontId="4" fillId="0" borderId="42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176" fontId="4" fillId="0" borderId="18" xfId="0" applyNumberFormat="1" applyFont="1" applyFill="1" applyBorder="1"/>
    <xf numFmtId="176" fontId="4" fillId="0" borderId="19" xfId="0" applyNumberFormat="1" applyFont="1" applyFill="1" applyBorder="1"/>
    <xf numFmtId="176" fontId="4" fillId="0" borderId="10" xfId="0" applyNumberFormat="1" applyFont="1" applyFill="1" applyBorder="1"/>
    <xf numFmtId="176" fontId="4" fillId="0" borderId="9" xfId="0" applyNumberFormat="1" applyFont="1" applyFill="1" applyBorder="1"/>
    <xf numFmtId="176" fontId="4" fillId="0" borderId="17" xfId="0" applyNumberFormat="1" applyFont="1" applyFill="1" applyBorder="1"/>
    <xf numFmtId="176" fontId="4" fillId="0" borderId="15" xfId="0" applyNumberFormat="1" applyFont="1" applyFill="1" applyBorder="1"/>
    <xf numFmtId="176" fontId="4" fillId="0" borderId="31" xfId="0" applyNumberFormat="1" applyFont="1" applyFill="1" applyBorder="1"/>
    <xf numFmtId="176" fontId="4" fillId="0" borderId="16" xfId="0" applyNumberFormat="1" applyFont="1" applyFill="1" applyBorder="1"/>
  </cellXfs>
  <cellStyles count="3">
    <cellStyle name="桁区切り 2" xfId="1" xr:uid="{00000000-0005-0000-0000-000000000000}"/>
    <cellStyle name="桁区切り 3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3</xdr:col>
      <xdr:colOff>0</xdr:colOff>
      <xdr:row>5</xdr:row>
      <xdr:rowOff>9525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952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</xdr:row>
      <xdr:rowOff>19050</xdr:rowOff>
    </xdr:from>
    <xdr:to>
      <xdr:col>11</xdr:col>
      <xdr:colOff>0</xdr:colOff>
      <xdr:row>5</xdr:row>
      <xdr:rowOff>9525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650557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52"/>
  <sheetViews>
    <sheetView tabSelected="1" zoomScale="85" zoomScaleNormal="85" workbookViewId="0"/>
  </sheetViews>
  <sheetFormatPr defaultColWidth="10" defaultRowHeight="17.25"/>
  <cols>
    <col min="1" max="1" width="1.09765625" style="2" customWidth="1"/>
    <col min="2" max="2" width="8.5" style="2" customWidth="1"/>
    <col min="3" max="3" width="1.09765625" style="2" customWidth="1"/>
    <col min="4" max="7" width="11.69921875" style="2" customWidth="1"/>
    <col min="8" max="8" width="10.69921875" style="2" customWidth="1"/>
    <col min="9" max="9" width="1.09765625" style="2" customWidth="1"/>
    <col min="10" max="10" width="8.5" style="2" customWidth="1"/>
    <col min="11" max="11" width="1.09765625" style="2" customWidth="1"/>
    <col min="12" max="15" width="11.69921875" style="2" customWidth="1"/>
    <col min="16" max="16" width="10.69921875" style="2" customWidth="1"/>
    <col min="17" max="16384" width="10" style="2"/>
  </cols>
  <sheetData>
    <row r="1" spans="1:256" ht="15.95" customHeight="1">
      <c r="B1" s="1" t="s">
        <v>71</v>
      </c>
      <c r="D1" s="1"/>
      <c r="E1" s="1"/>
      <c r="F1" s="1"/>
      <c r="G1" s="1"/>
      <c r="H1" s="1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95" customHeight="1" thickBot="1">
      <c r="B2" s="4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95" customHeight="1">
      <c r="A3" s="6"/>
      <c r="B3" s="7" t="s">
        <v>0</v>
      </c>
      <c r="C3" s="8"/>
      <c r="D3" s="9" t="s">
        <v>1</v>
      </c>
      <c r="E3" s="10" t="s">
        <v>2</v>
      </c>
      <c r="F3" s="10" t="s">
        <v>3</v>
      </c>
      <c r="G3" s="11" t="s">
        <v>4</v>
      </c>
      <c r="H3" s="48" t="s">
        <v>5</v>
      </c>
      <c r="I3" s="12"/>
      <c r="J3" s="52" t="s">
        <v>0</v>
      </c>
      <c r="K3" s="53"/>
      <c r="L3" s="54" t="s">
        <v>1</v>
      </c>
      <c r="M3" s="55" t="s">
        <v>2</v>
      </c>
      <c r="N3" s="55" t="s">
        <v>3</v>
      </c>
      <c r="O3" s="56" t="s">
        <v>4</v>
      </c>
      <c r="P3" s="57" t="s">
        <v>5</v>
      </c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95" customHeight="1">
      <c r="A4" s="13"/>
      <c r="B4" s="4"/>
      <c r="C4" s="14"/>
      <c r="D4" s="15"/>
      <c r="E4" s="16"/>
      <c r="F4" s="16"/>
      <c r="G4" s="17"/>
      <c r="H4" s="49"/>
      <c r="I4" s="18"/>
      <c r="J4" s="4"/>
      <c r="K4" s="14"/>
      <c r="L4" s="15"/>
      <c r="M4" s="16"/>
      <c r="N4" s="16"/>
      <c r="O4" s="17"/>
      <c r="P4" s="49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5" customHeight="1">
      <c r="A5" s="19" t="s">
        <v>11</v>
      </c>
      <c r="B5" s="20"/>
      <c r="C5" s="21"/>
      <c r="D5" s="24" t="s">
        <v>73</v>
      </c>
      <c r="E5" s="22" t="s">
        <v>74</v>
      </c>
      <c r="F5" s="22" t="s">
        <v>75</v>
      </c>
      <c r="G5" s="22" t="s">
        <v>76</v>
      </c>
      <c r="H5" s="50" t="s">
        <v>77</v>
      </c>
      <c r="I5" s="58" t="s">
        <v>11</v>
      </c>
      <c r="J5" s="20"/>
      <c r="K5" s="21"/>
      <c r="L5" s="24" t="s">
        <v>73</v>
      </c>
      <c r="M5" s="22" t="s">
        <v>74</v>
      </c>
      <c r="N5" s="22" t="s">
        <v>75</v>
      </c>
      <c r="O5" s="22" t="s">
        <v>76</v>
      </c>
      <c r="P5" s="50" t="s">
        <v>77</v>
      </c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5" customHeight="1">
      <c r="A6" s="13"/>
      <c r="B6" s="25" t="s">
        <v>12</v>
      </c>
      <c r="C6" s="14"/>
      <c r="D6" s="82">
        <v>39365615</v>
      </c>
      <c r="E6" s="83">
        <v>38122176</v>
      </c>
      <c r="F6" s="83">
        <v>9993262</v>
      </c>
      <c r="G6" s="61">
        <f t="shared" ref="G6:G45" si="0">SUM(D6:F6)</f>
        <v>87481053</v>
      </c>
      <c r="H6" s="62">
        <v>463893</v>
      </c>
      <c r="I6" s="26"/>
      <c r="J6" s="25" t="s">
        <v>69</v>
      </c>
      <c r="K6" s="14"/>
      <c r="L6" s="82">
        <v>977473</v>
      </c>
      <c r="M6" s="83">
        <v>1113494</v>
      </c>
      <c r="N6" s="83">
        <v>430118</v>
      </c>
      <c r="O6" s="63">
        <f t="shared" ref="O6:O28" si="1">SUM(L6:N6)</f>
        <v>2521085</v>
      </c>
      <c r="P6" s="64">
        <v>16917</v>
      </c>
      <c r="Q6" s="27"/>
      <c r="S6" s="27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95" customHeight="1">
      <c r="A7" s="13"/>
      <c r="B7" s="25" t="s">
        <v>42</v>
      </c>
      <c r="C7" s="14"/>
      <c r="D7" s="84">
        <v>10624933</v>
      </c>
      <c r="E7" s="85">
        <v>9497275</v>
      </c>
      <c r="F7" s="85">
        <v>2958473</v>
      </c>
      <c r="G7" s="63">
        <f t="shared" si="0"/>
        <v>23080681</v>
      </c>
      <c r="H7" s="65">
        <v>134008</v>
      </c>
      <c r="I7" s="18"/>
      <c r="J7" s="25" t="s">
        <v>21</v>
      </c>
      <c r="K7" s="14"/>
      <c r="L7" s="84">
        <v>1840362</v>
      </c>
      <c r="M7" s="85">
        <v>1428160</v>
      </c>
      <c r="N7" s="85">
        <v>718531</v>
      </c>
      <c r="O7" s="63">
        <f t="shared" si="1"/>
        <v>3987053</v>
      </c>
      <c r="P7" s="66">
        <v>16150</v>
      </c>
      <c r="Q7" s="27"/>
      <c r="S7" s="2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.95" customHeight="1">
      <c r="A8" s="13"/>
      <c r="B8" s="25" t="s">
        <v>43</v>
      </c>
      <c r="C8" s="14"/>
      <c r="D8" s="84">
        <v>4305978</v>
      </c>
      <c r="E8" s="85">
        <v>5956263</v>
      </c>
      <c r="F8" s="85">
        <v>2587370</v>
      </c>
      <c r="G8" s="63">
        <f t="shared" si="0"/>
        <v>12849611</v>
      </c>
      <c r="H8" s="65">
        <v>83555</v>
      </c>
      <c r="I8" s="18"/>
      <c r="J8" s="25" t="s">
        <v>22</v>
      </c>
      <c r="K8" s="14"/>
      <c r="L8" s="84">
        <v>523968</v>
      </c>
      <c r="M8" s="85">
        <v>685865</v>
      </c>
      <c r="N8" s="85">
        <v>192831</v>
      </c>
      <c r="O8" s="63">
        <f t="shared" si="1"/>
        <v>1402664</v>
      </c>
      <c r="P8" s="66">
        <v>15432</v>
      </c>
      <c r="Q8" s="27"/>
      <c r="S8" s="27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95" customHeight="1">
      <c r="A9" s="13"/>
      <c r="B9" s="25" t="s">
        <v>44</v>
      </c>
      <c r="C9" s="14"/>
      <c r="D9" s="84">
        <v>18485979</v>
      </c>
      <c r="E9" s="85">
        <v>16056939</v>
      </c>
      <c r="F9" s="85">
        <v>3290116</v>
      </c>
      <c r="G9" s="63">
        <f t="shared" si="0"/>
        <v>37833034</v>
      </c>
      <c r="H9" s="65">
        <v>202162</v>
      </c>
      <c r="I9" s="18"/>
      <c r="J9" s="25" t="s">
        <v>23</v>
      </c>
      <c r="K9" s="14"/>
      <c r="L9" s="84">
        <v>281886</v>
      </c>
      <c r="M9" s="85">
        <v>272521</v>
      </c>
      <c r="N9" s="85">
        <v>105130</v>
      </c>
      <c r="O9" s="63">
        <f t="shared" si="1"/>
        <v>659537</v>
      </c>
      <c r="P9" s="66">
        <v>6261</v>
      </c>
      <c r="Q9" s="27"/>
      <c r="S9" s="27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.95" customHeight="1">
      <c r="A10" s="13"/>
      <c r="B10" s="25" t="s">
        <v>45</v>
      </c>
      <c r="C10" s="14"/>
      <c r="D10" s="86">
        <v>1402463</v>
      </c>
      <c r="E10" s="87">
        <v>2196878</v>
      </c>
      <c r="F10" s="87">
        <v>806983</v>
      </c>
      <c r="G10" s="67">
        <f t="shared" si="0"/>
        <v>4406324</v>
      </c>
      <c r="H10" s="68">
        <v>35111</v>
      </c>
      <c r="I10" s="28"/>
      <c r="J10" s="29" t="s">
        <v>24</v>
      </c>
      <c r="K10" s="21"/>
      <c r="L10" s="86">
        <v>561881</v>
      </c>
      <c r="M10" s="87">
        <v>620814</v>
      </c>
      <c r="N10" s="87">
        <v>403723</v>
      </c>
      <c r="O10" s="67">
        <f t="shared" si="1"/>
        <v>1586418</v>
      </c>
      <c r="P10" s="69">
        <v>8081</v>
      </c>
      <c r="Q10" s="27"/>
      <c r="S10" s="2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.95" customHeight="1">
      <c r="A11" s="30"/>
      <c r="B11" s="31" t="s">
        <v>46</v>
      </c>
      <c r="C11" s="32"/>
      <c r="D11" s="84">
        <v>1241221</v>
      </c>
      <c r="E11" s="85">
        <v>1593344</v>
      </c>
      <c r="F11" s="85">
        <v>1895785</v>
      </c>
      <c r="G11" s="61">
        <f t="shared" si="0"/>
        <v>4730350</v>
      </c>
      <c r="H11" s="62">
        <v>28833</v>
      </c>
      <c r="I11" s="33"/>
      <c r="J11" s="25" t="s">
        <v>25</v>
      </c>
      <c r="K11" s="14"/>
      <c r="L11" s="84">
        <v>449165</v>
      </c>
      <c r="M11" s="85">
        <v>645513</v>
      </c>
      <c r="N11" s="85">
        <v>439792</v>
      </c>
      <c r="O11" s="63">
        <f t="shared" si="1"/>
        <v>1534470</v>
      </c>
      <c r="P11" s="64">
        <v>8235</v>
      </c>
      <c r="Q11" s="27"/>
      <c r="S11" s="2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5.95" customHeight="1">
      <c r="A12" s="13"/>
      <c r="B12" s="25" t="s">
        <v>47</v>
      </c>
      <c r="C12" s="14"/>
      <c r="D12" s="84">
        <v>9746541</v>
      </c>
      <c r="E12" s="85">
        <v>8512699</v>
      </c>
      <c r="F12" s="85">
        <v>2207263</v>
      </c>
      <c r="G12" s="63">
        <f t="shared" si="0"/>
        <v>20466503</v>
      </c>
      <c r="H12" s="65">
        <v>122100</v>
      </c>
      <c r="I12" s="18"/>
      <c r="J12" s="25" t="s">
        <v>26</v>
      </c>
      <c r="K12" s="14"/>
      <c r="L12" s="84">
        <v>549730</v>
      </c>
      <c r="M12" s="85">
        <v>752759</v>
      </c>
      <c r="N12" s="85">
        <v>335629</v>
      </c>
      <c r="O12" s="63">
        <f t="shared" si="1"/>
        <v>1638118</v>
      </c>
      <c r="P12" s="66">
        <v>14451</v>
      </c>
      <c r="Q12" s="27"/>
      <c r="S12" s="2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5.95" customHeight="1">
      <c r="A13" s="13"/>
      <c r="B13" s="25" t="s">
        <v>48</v>
      </c>
      <c r="C13" s="14"/>
      <c r="D13" s="84">
        <v>2347119</v>
      </c>
      <c r="E13" s="85">
        <v>2220675</v>
      </c>
      <c r="F13" s="85">
        <v>1038704</v>
      </c>
      <c r="G13" s="63">
        <f t="shared" si="0"/>
        <v>5606498</v>
      </c>
      <c r="H13" s="65">
        <v>34231</v>
      </c>
      <c r="I13" s="18"/>
      <c r="J13" s="25" t="s">
        <v>27</v>
      </c>
      <c r="K13" s="14"/>
      <c r="L13" s="84">
        <v>554773</v>
      </c>
      <c r="M13" s="85">
        <v>974036</v>
      </c>
      <c r="N13" s="85">
        <v>429445</v>
      </c>
      <c r="O13" s="63">
        <f t="shared" si="1"/>
        <v>1958254</v>
      </c>
      <c r="P13" s="66">
        <v>9013</v>
      </c>
      <c r="Q13" s="27"/>
      <c r="S13" s="27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.95" customHeight="1">
      <c r="A14" s="13"/>
      <c r="B14" s="25" t="s">
        <v>49</v>
      </c>
      <c r="C14" s="14"/>
      <c r="D14" s="84">
        <v>2268464</v>
      </c>
      <c r="E14" s="85">
        <v>3753407</v>
      </c>
      <c r="F14" s="85">
        <v>1616010</v>
      </c>
      <c r="G14" s="63">
        <f t="shared" si="0"/>
        <v>7637881</v>
      </c>
      <c r="H14" s="65">
        <v>47006</v>
      </c>
      <c r="I14" s="18"/>
      <c r="J14" s="25" t="s">
        <v>28</v>
      </c>
      <c r="K14" s="14"/>
      <c r="L14" s="84">
        <v>372472</v>
      </c>
      <c r="M14" s="85">
        <v>678315</v>
      </c>
      <c r="N14" s="85">
        <v>416792</v>
      </c>
      <c r="O14" s="63">
        <f t="shared" si="1"/>
        <v>1467579</v>
      </c>
      <c r="P14" s="66">
        <v>8961</v>
      </c>
      <c r="Q14" s="27"/>
      <c r="S14" s="27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.95" customHeight="1">
      <c r="A15" s="34"/>
      <c r="B15" s="35" t="s">
        <v>50</v>
      </c>
      <c r="C15" s="23"/>
      <c r="D15" s="86">
        <v>1685484</v>
      </c>
      <c r="E15" s="87">
        <v>2399620</v>
      </c>
      <c r="F15" s="87">
        <v>1087087</v>
      </c>
      <c r="G15" s="67">
        <f t="shared" si="0"/>
        <v>5172191</v>
      </c>
      <c r="H15" s="68">
        <v>33945</v>
      </c>
      <c r="I15" s="28"/>
      <c r="J15" s="29" t="s">
        <v>29</v>
      </c>
      <c r="K15" s="21"/>
      <c r="L15" s="86">
        <v>305867</v>
      </c>
      <c r="M15" s="87">
        <v>399841</v>
      </c>
      <c r="N15" s="87">
        <v>155953</v>
      </c>
      <c r="O15" s="67">
        <f t="shared" si="1"/>
        <v>861661</v>
      </c>
      <c r="P15" s="69">
        <v>6963</v>
      </c>
      <c r="Q15" s="27"/>
      <c r="S15" s="2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.95" customHeight="1">
      <c r="A16" s="13"/>
      <c r="B16" s="25" t="s">
        <v>6</v>
      </c>
      <c r="C16" s="14"/>
      <c r="D16" s="84">
        <v>2200785</v>
      </c>
      <c r="E16" s="85">
        <v>2712154</v>
      </c>
      <c r="F16" s="85">
        <v>1130974</v>
      </c>
      <c r="G16" s="61">
        <f t="shared" si="0"/>
        <v>6043913</v>
      </c>
      <c r="H16" s="62">
        <v>37733</v>
      </c>
      <c r="I16" s="33"/>
      <c r="J16" s="25" t="s">
        <v>31</v>
      </c>
      <c r="K16" s="14"/>
      <c r="L16" s="84">
        <v>215848</v>
      </c>
      <c r="M16" s="85">
        <v>281276</v>
      </c>
      <c r="N16" s="85">
        <v>177400</v>
      </c>
      <c r="O16" s="63">
        <f t="shared" si="1"/>
        <v>674524</v>
      </c>
      <c r="P16" s="64">
        <v>5934</v>
      </c>
      <c r="Q16" s="27"/>
      <c r="S16" s="27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5.95" customHeight="1">
      <c r="A17" s="13"/>
      <c r="B17" s="25" t="s">
        <v>7</v>
      </c>
      <c r="C17" s="14"/>
      <c r="D17" s="84">
        <v>4479984</v>
      </c>
      <c r="E17" s="85">
        <v>5413235</v>
      </c>
      <c r="F17" s="85">
        <v>1399376</v>
      </c>
      <c r="G17" s="63">
        <f t="shared" si="0"/>
        <v>11292595</v>
      </c>
      <c r="H17" s="65">
        <v>85430</v>
      </c>
      <c r="I17" s="18"/>
      <c r="J17" s="25" t="s">
        <v>30</v>
      </c>
      <c r="K17" s="14"/>
      <c r="L17" s="84">
        <v>180590</v>
      </c>
      <c r="M17" s="85">
        <v>196561</v>
      </c>
      <c r="N17" s="85">
        <v>284504</v>
      </c>
      <c r="O17" s="63">
        <f t="shared" si="1"/>
        <v>661655</v>
      </c>
      <c r="P17" s="66">
        <v>4260</v>
      </c>
      <c r="Q17" s="27"/>
      <c r="S17" s="27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.95" customHeight="1">
      <c r="A18" s="13"/>
      <c r="B18" s="25" t="s">
        <v>51</v>
      </c>
      <c r="C18" s="14"/>
      <c r="D18" s="84">
        <v>3996496</v>
      </c>
      <c r="E18" s="85">
        <v>3770154</v>
      </c>
      <c r="F18" s="85">
        <v>1703720</v>
      </c>
      <c r="G18" s="63">
        <f t="shared" si="0"/>
        <v>9470370</v>
      </c>
      <c r="H18" s="65">
        <v>58150</v>
      </c>
      <c r="I18" s="18"/>
      <c r="J18" s="25" t="s">
        <v>32</v>
      </c>
      <c r="K18" s="14"/>
      <c r="L18" s="84">
        <v>176707</v>
      </c>
      <c r="M18" s="85">
        <v>240606</v>
      </c>
      <c r="N18" s="85">
        <v>102265</v>
      </c>
      <c r="O18" s="63">
        <f t="shared" si="1"/>
        <v>519578</v>
      </c>
      <c r="P18" s="66">
        <v>5369</v>
      </c>
      <c r="Q18" s="27"/>
      <c r="S18" s="27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95" customHeight="1">
      <c r="A19" s="13"/>
      <c r="B19" s="25" t="s">
        <v>52</v>
      </c>
      <c r="C19" s="14"/>
      <c r="D19" s="84">
        <v>1060135</v>
      </c>
      <c r="E19" s="85">
        <v>1772768</v>
      </c>
      <c r="F19" s="85">
        <v>976229</v>
      </c>
      <c r="G19" s="63">
        <f t="shared" si="0"/>
        <v>3809132</v>
      </c>
      <c r="H19" s="65">
        <v>22913</v>
      </c>
      <c r="I19" s="18"/>
      <c r="J19" s="25" t="s">
        <v>33</v>
      </c>
      <c r="K19" s="14"/>
      <c r="L19" s="84">
        <v>139410</v>
      </c>
      <c r="M19" s="85">
        <v>190120</v>
      </c>
      <c r="N19" s="85">
        <v>76642</v>
      </c>
      <c r="O19" s="63">
        <f t="shared" si="1"/>
        <v>406172</v>
      </c>
      <c r="P19" s="66">
        <v>4011</v>
      </c>
      <c r="Q19" s="27"/>
      <c r="S19" s="27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.95" customHeight="1">
      <c r="A20" s="36"/>
      <c r="B20" s="29" t="s">
        <v>53</v>
      </c>
      <c r="C20" s="21"/>
      <c r="D20" s="86">
        <v>2223050</v>
      </c>
      <c r="E20" s="87">
        <v>2874532</v>
      </c>
      <c r="F20" s="87">
        <v>1032682</v>
      </c>
      <c r="G20" s="67">
        <f t="shared" si="0"/>
        <v>6130264</v>
      </c>
      <c r="H20" s="68">
        <v>53083</v>
      </c>
      <c r="I20" s="28"/>
      <c r="J20" s="29" t="s">
        <v>34</v>
      </c>
      <c r="K20" s="21"/>
      <c r="L20" s="86">
        <v>176174</v>
      </c>
      <c r="M20" s="87">
        <v>231527</v>
      </c>
      <c r="N20" s="87">
        <v>204270</v>
      </c>
      <c r="O20" s="67">
        <f t="shared" si="1"/>
        <v>611971</v>
      </c>
      <c r="P20" s="69">
        <v>5446</v>
      </c>
      <c r="Q20" s="27"/>
      <c r="S20" s="27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5.95" customHeight="1">
      <c r="A21" s="13"/>
      <c r="B21" s="25" t="s">
        <v>54</v>
      </c>
      <c r="C21" s="14"/>
      <c r="D21" s="84">
        <v>2863016</v>
      </c>
      <c r="E21" s="85">
        <v>4075389</v>
      </c>
      <c r="F21" s="85">
        <v>1813410</v>
      </c>
      <c r="G21" s="63">
        <f t="shared" si="0"/>
        <v>8751815</v>
      </c>
      <c r="H21" s="62">
        <v>58717</v>
      </c>
      <c r="I21" s="33"/>
      <c r="J21" s="25" t="s">
        <v>35</v>
      </c>
      <c r="K21" s="14"/>
      <c r="L21" s="84">
        <v>17504</v>
      </c>
      <c r="M21" s="85">
        <v>55536</v>
      </c>
      <c r="N21" s="85">
        <v>63346</v>
      </c>
      <c r="O21" s="63">
        <f t="shared" si="1"/>
        <v>136386</v>
      </c>
      <c r="P21" s="64">
        <v>1453</v>
      </c>
      <c r="Q21" s="27"/>
      <c r="S21" s="27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.95" customHeight="1">
      <c r="A22" s="13"/>
      <c r="B22" s="25" t="s">
        <v>55</v>
      </c>
      <c r="C22" s="14"/>
      <c r="D22" s="84">
        <v>5378109</v>
      </c>
      <c r="E22" s="85">
        <v>5171207</v>
      </c>
      <c r="F22" s="85">
        <v>1452481</v>
      </c>
      <c r="G22" s="63">
        <f t="shared" si="0"/>
        <v>12001797</v>
      </c>
      <c r="H22" s="65">
        <v>77457</v>
      </c>
      <c r="I22" s="18"/>
      <c r="J22" s="25" t="s">
        <v>36</v>
      </c>
      <c r="K22" s="14"/>
      <c r="L22" s="84">
        <v>276826</v>
      </c>
      <c r="M22" s="85">
        <v>459524</v>
      </c>
      <c r="N22" s="85">
        <v>273594</v>
      </c>
      <c r="O22" s="63">
        <f t="shared" si="1"/>
        <v>1009944</v>
      </c>
      <c r="P22" s="66">
        <v>5366</v>
      </c>
      <c r="Q22" s="27"/>
      <c r="S22" s="27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5.95" customHeight="1">
      <c r="A23" s="13"/>
      <c r="B23" s="25" t="s">
        <v>56</v>
      </c>
      <c r="C23" s="14"/>
      <c r="D23" s="84">
        <v>6356934</v>
      </c>
      <c r="E23" s="85">
        <v>6203076</v>
      </c>
      <c r="F23" s="85">
        <v>1647368</v>
      </c>
      <c r="G23" s="63">
        <f t="shared" si="0"/>
        <v>14207378</v>
      </c>
      <c r="H23" s="65">
        <v>82686</v>
      </c>
      <c r="I23" s="18"/>
      <c r="J23" s="25" t="s">
        <v>37</v>
      </c>
      <c r="K23" s="14"/>
      <c r="L23" s="84">
        <v>238775</v>
      </c>
      <c r="M23" s="85">
        <v>385524</v>
      </c>
      <c r="N23" s="85">
        <v>397115</v>
      </c>
      <c r="O23" s="63">
        <f t="shared" si="1"/>
        <v>1021414</v>
      </c>
      <c r="P23" s="66">
        <v>6506</v>
      </c>
      <c r="Q23" s="27"/>
      <c r="S23" s="27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.95" customHeight="1">
      <c r="A24" s="13"/>
      <c r="B24" s="25" t="s">
        <v>57</v>
      </c>
      <c r="C24" s="14"/>
      <c r="D24" s="84">
        <v>8551556</v>
      </c>
      <c r="E24" s="85">
        <v>8479474</v>
      </c>
      <c r="F24" s="85">
        <v>2001007</v>
      </c>
      <c r="G24" s="63">
        <f t="shared" si="0"/>
        <v>19032037</v>
      </c>
      <c r="H24" s="65">
        <v>120148</v>
      </c>
      <c r="I24" s="18"/>
      <c r="J24" s="25" t="s">
        <v>38</v>
      </c>
      <c r="K24" s="14"/>
      <c r="L24" s="84">
        <v>522805</v>
      </c>
      <c r="M24" s="85">
        <v>925599</v>
      </c>
      <c r="N24" s="85">
        <v>496258</v>
      </c>
      <c r="O24" s="63">
        <f t="shared" si="1"/>
        <v>1944662</v>
      </c>
      <c r="P24" s="66">
        <v>12739</v>
      </c>
      <c r="Q24" s="27"/>
      <c r="S24" s="27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5.95" customHeight="1">
      <c r="A25" s="36"/>
      <c r="B25" s="29" t="s">
        <v>58</v>
      </c>
      <c r="C25" s="21"/>
      <c r="D25" s="86">
        <v>1996591</v>
      </c>
      <c r="E25" s="87">
        <v>2037226</v>
      </c>
      <c r="F25" s="87">
        <v>433096</v>
      </c>
      <c r="G25" s="67">
        <f t="shared" si="0"/>
        <v>4466913</v>
      </c>
      <c r="H25" s="68">
        <v>25447</v>
      </c>
      <c r="I25" s="37"/>
      <c r="J25" s="35" t="s">
        <v>39</v>
      </c>
      <c r="K25" s="23"/>
      <c r="L25" s="88">
        <v>584381</v>
      </c>
      <c r="M25" s="87">
        <v>1370723</v>
      </c>
      <c r="N25" s="87">
        <v>688854</v>
      </c>
      <c r="O25" s="67">
        <f t="shared" si="1"/>
        <v>2643958</v>
      </c>
      <c r="P25" s="69">
        <v>16174</v>
      </c>
      <c r="Q25" s="27"/>
      <c r="S25" s="27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5.95" customHeight="1">
      <c r="A26" s="13"/>
      <c r="B26" s="25" t="s">
        <v>59</v>
      </c>
      <c r="C26" s="14"/>
      <c r="D26" s="84">
        <v>6273477</v>
      </c>
      <c r="E26" s="85">
        <v>4882274</v>
      </c>
      <c r="F26" s="85">
        <v>1515067</v>
      </c>
      <c r="G26" s="63">
        <f t="shared" si="0"/>
        <v>12670818</v>
      </c>
      <c r="H26" s="62">
        <v>38415</v>
      </c>
      <c r="I26" s="26"/>
      <c r="J26" s="25" t="s">
        <v>40</v>
      </c>
      <c r="K26" s="14"/>
      <c r="L26" s="84">
        <v>561589</v>
      </c>
      <c r="M26" s="85">
        <v>676342</v>
      </c>
      <c r="N26" s="85">
        <v>310815</v>
      </c>
      <c r="O26" s="63">
        <f t="shared" si="1"/>
        <v>1548746</v>
      </c>
      <c r="P26" s="64">
        <v>14791</v>
      </c>
      <c r="Q26" s="27"/>
      <c r="S26" s="2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5.95" customHeight="1">
      <c r="A27" s="13"/>
      <c r="B27" s="25" t="s">
        <v>60</v>
      </c>
      <c r="C27" s="14"/>
      <c r="D27" s="84">
        <v>4028655</v>
      </c>
      <c r="E27" s="85">
        <v>3900544</v>
      </c>
      <c r="F27" s="85">
        <v>1323826</v>
      </c>
      <c r="G27" s="63">
        <f t="shared" si="0"/>
        <v>9253025</v>
      </c>
      <c r="H27" s="65">
        <v>57426</v>
      </c>
      <c r="I27" s="18"/>
      <c r="J27" s="25" t="s">
        <v>41</v>
      </c>
      <c r="K27" s="14"/>
      <c r="L27" s="84">
        <v>822282</v>
      </c>
      <c r="M27" s="85">
        <v>1349587</v>
      </c>
      <c r="N27" s="85">
        <v>438551</v>
      </c>
      <c r="O27" s="63">
        <f t="shared" si="1"/>
        <v>2610420</v>
      </c>
      <c r="P27" s="66">
        <v>19010</v>
      </c>
      <c r="Q27" s="27"/>
      <c r="S27" s="27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5.95" customHeight="1" thickBot="1">
      <c r="A28" s="13"/>
      <c r="B28" s="25" t="s">
        <v>61</v>
      </c>
      <c r="C28" s="14"/>
      <c r="D28" s="84">
        <v>4189687</v>
      </c>
      <c r="E28" s="85">
        <v>3804266</v>
      </c>
      <c r="F28" s="85">
        <v>895196</v>
      </c>
      <c r="G28" s="63">
        <f t="shared" si="0"/>
        <v>8889149</v>
      </c>
      <c r="H28" s="65">
        <v>43041</v>
      </c>
      <c r="I28" s="38"/>
      <c r="J28" s="25" t="s">
        <v>70</v>
      </c>
      <c r="K28" s="14"/>
      <c r="L28" s="86">
        <v>542862</v>
      </c>
      <c r="M28" s="87">
        <v>661959</v>
      </c>
      <c r="N28" s="87">
        <v>165695</v>
      </c>
      <c r="O28" s="67">
        <f t="shared" si="1"/>
        <v>1370516</v>
      </c>
      <c r="P28" s="70">
        <v>11990</v>
      </c>
      <c r="Q28" s="27"/>
      <c r="S28" s="2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5.95" customHeight="1" thickBot="1">
      <c r="A29" s="13"/>
      <c r="B29" s="25" t="s">
        <v>62</v>
      </c>
      <c r="C29" s="14"/>
      <c r="D29" s="84">
        <v>2129845</v>
      </c>
      <c r="E29" s="85">
        <v>1911093</v>
      </c>
      <c r="F29" s="85">
        <v>237921</v>
      </c>
      <c r="G29" s="63">
        <f t="shared" si="0"/>
        <v>4278859</v>
      </c>
      <c r="H29" s="65">
        <v>26525</v>
      </c>
      <c r="I29" s="39"/>
      <c r="J29" s="40" t="s">
        <v>10</v>
      </c>
      <c r="K29" s="41"/>
      <c r="L29" s="71">
        <f>SUM(L6:L28)</f>
        <v>10873330</v>
      </c>
      <c r="M29" s="72">
        <f>SUM(M6:M28)</f>
        <v>14596202</v>
      </c>
      <c r="N29" s="72">
        <f>SUM(N6:N28)</f>
        <v>7307253</v>
      </c>
      <c r="O29" s="71">
        <f>SUM(O6:O28)</f>
        <v>32776785</v>
      </c>
      <c r="P29" s="73">
        <f>SUM(P6:P28)</f>
        <v>223513</v>
      </c>
      <c r="Q29" s="27"/>
      <c r="S29" s="27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5.95" customHeight="1" thickBot="1">
      <c r="A30" s="36"/>
      <c r="B30" s="35" t="s">
        <v>63</v>
      </c>
      <c r="C30" s="23"/>
      <c r="D30" s="88">
        <v>2864878</v>
      </c>
      <c r="E30" s="89">
        <v>2648540</v>
      </c>
      <c r="F30" s="89">
        <v>887114</v>
      </c>
      <c r="G30" s="74">
        <f t="shared" si="0"/>
        <v>6400532</v>
      </c>
      <c r="H30" s="68">
        <v>22955</v>
      </c>
      <c r="I30" s="42"/>
      <c r="J30" s="59" t="s">
        <v>78</v>
      </c>
      <c r="K30" s="60"/>
      <c r="L30" s="75">
        <f>L29+D46</f>
        <v>198076094</v>
      </c>
      <c r="M30" s="76">
        <f>M29+E46</f>
        <v>202250608</v>
      </c>
      <c r="N30" s="76">
        <f>N29+F46</f>
        <v>65586521</v>
      </c>
      <c r="O30" s="76">
        <f>O29+G46</f>
        <v>465913223</v>
      </c>
      <c r="P30" s="77">
        <f>P29+H46</f>
        <v>2728770</v>
      </c>
      <c r="Q30" s="27"/>
      <c r="S30" s="27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5.95" customHeight="1">
      <c r="A31" s="13"/>
      <c r="B31" s="25" t="s">
        <v>64</v>
      </c>
      <c r="C31" s="14"/>
      <c r="D31" s="84">
        <v>5281952</v>
      </c>
      <c r="E31" s="85">
        <v>3996790</v>
      </c>
      <c r="F31" s="85">
        <v>1015894</v>
      </c>
      <c r="G31" s="63">
        <f t="shared" si="0"/>
        <v>10294636</v>
      </c>
      <c r="H31" s="65">
        <v>59757</v>
      </c>
      <c r="I31" s="43"/>
      <c r="J31" s="25"/>
      <c r="K31" s="43"/>
      <c r="L31" s="51"/>
      <c r="M31" s="51"/>
      <c r="N31" s="51"/>
      <c r="O31" s="45"/>
      <c r="P31" s="45"/>
      <c r="Q31" s="27"/>
      <c r="S31" s="2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5.95" customHeight="1">
      <c r="A32" s="13"/>
      <c r="B32" s="25" t="s">
        <v>65</v>
      </c>
      <c r="C32" s="14"/>
      <c r="D32" s="84">
        <v>1666708</v>
      </c>
      <c r="E32" s="85">
        <v>2013496</v>
      </c>
      <c r="F32" s="85">
        <v>551906</v>
      </c>
      <c r="G32" s="63">
        <f t="shared" si="0"/>
        <v>4232110</v>
      </c>
      <c r="H32" s="65">
        <v>29736</v>
      </c>
      <c r="I32" s="43"/>
      <c r="J32" s="81" t="s">
        <v>80</v>
      </c>
      <c r="K32" s="81"/>
      <c r="L32" s="81"/>
      <c r="M32" s="81"/>
      <c r="N32" s="81"/>
      <c r="O32" s="81"/>
      <c r="P32" s="81"/>
      <c r="Q32" s="27"/>
      <c r="S32" s="27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5.95" customHeight="1">
      <c r="A33" s="13"/>
      <c r="B33" s="25" t="s">
        <v>66</v>
      </c>
      <c r="C33" s="14"/>
      <c r="D33" s="84">
        <v>3503774</v>
      </c>
      <c r="E33" s="85">
        <v>4899517</v>
      </c>
      <c r="F33" s="85">
        <v>2157204</v>
      </c>
      <c r="G33" s="63">
        <f t="shared" si="0"/>
        <v>10560495</v>
      </c>
      <c r="H33" s="65">
        <v>59111</v>
      </c>
      <c r="I33" s="43"/>
      <c r="J33" s="44" t="s">
        <v>79</v>
      </c>
      <c r="K33" s="43"/>
      <c r="L33" s="45"/>
      <c r="M33" s="45"/>
      <c r="N33" s="45"/>
      <c r="O33" s="45"/>
      <c r="P33" s="45"/>
      <c r="Q33" s="27"/>
      <c r="S33" s="27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5.95" customHeight="1">
      <c r="A34" s="13"/>
      <c r="B34" s="25" t="s">
        <v>67</v>
      </c>
      <c r="C34" s="14"/>
      <c r="D34" s="84">
        <v>1405163</v>
      </c>
      <c r="E34" s="85">
        <v>1758363</v>
      </c>
      <c r="F34" s="85">
        <v>589680</v>
      </c>
      <c r="G34" s="63">
        <f t="shared" si="0"/>
        <v>3753206</v>
      </c>
      <c r="H34" s="65">
        <v>26165</v>
      </c>
      <c r="I34" s="43"/>
      <c r="J34" s="25"/>
      <c r="K34" s="43"/>
      <c r="L34" s="45"/>
      <c r="M34" s="45"/>
      <c r="N34" s="45"/>
      <c r="O34" s="45"/>
      <c r="P34" s="45"/>
      <c r="Q34" s="27"/>
      <c r="S34" s="2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5.95" customHeight="1">
      <c r="A35" s="36"/>
      <c r="B35" s="35" t="s">
        <v>68</v>
      </c>
      <c r="C35" s="23"/>
      <c r="D35" s="88">
        <v>4078102</v>
      </c>
      <c r="E35" s="89">
        <v>2775292</v>
      </c>
      <c r="F35" s="89">
        <v>1152690</v>
      </c>
      <c r="G35" s="74">
        <f t="shared" si="0"/>
        <v>8006084</v>
      </c>
      <c r="H35" s="68">
        <v>32031</v>
      </c>
      <c r="I35" s="43"/>
      <c r="P35" s="46"/>
      <c r="Q35" s="27"/>
      <c r="S35" s="27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5.95" customHeight="1">
      <c r="A36" s="13"/>
      <c r="B36" s="25" t="s">
        <v>8</v>
      </c>
      <c r="C36" s="14"/>
      <c r="D36" s="84">
        <v>2839785</v>
      </c>
      <c r="E36" s="85">
        <v>2607198</v>
      </c>
      <c r="F36" s="85">
        <v>488531</v>
      </c>
      <c r="G36" s="63">
        <f t="shared" si="0"/>
        <v>5935514</v>
      </c>
      <c r="H36" s="65">
        <v>37354</v>
      </c>
      <c r="I36" s="43"/>
      <c r="Q36" s="27"/>
      <c r="S36" s="2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5.95" customHeight="1">
      <c r="A37" s="13"/>
      <c r="B37" s="25" t="s">
        <v>13</v>
      </c>
      <c r="C37" s="14"/>
      <c r="D37" s="84">
        <v>4413752</v>
      </c>
      <c r="E37" s="85">
        <v>4251895</v>
      </c>
      <c r="F37" s="85">
        <v>1246134</v>
      </c>
      <c r="G37" s="63">
        <f t="shared" si="0"/>
        <v>9911781</v>
      </c>
      <c r="H37" s="65">
        <v>47198</v>
      </c>
      <c r="I37" s="43"/>
      <c r="Q37" s="3"/>
      <c r="S37" s="2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5.95" customHeight="1">
      <c r="A38" s="13"/>
      <c r="B38" s="25" t="s">
        <v>14</v>
      </c>
      <c r="C38" s="14"/>
      <c r="D38" s="84">
        <v>1403627</v>
      </c>
      <c r="E38" s="85">
        <v>1506347</v>
      </c>
      <c r="F38" s="85">
        <v>502926</v>
      </c>
      <c r="G38" s="63">
        <f t="shared" si="0"/>
        <v>3412900</v>
      </c>
      <c r="H38" s="65">
        <v>24826</v>
      </c>
      <c r="I38" s="43"/>
      <c r="Q38" s="3"/>
      <c r="S38" s="2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5.95" customHeight="1">
      <c r="A39" s="13"/>
      <c r="B39" s="25" t="s">
        <v>15</v>
      </c>
      <c r="C39" s="14"/>
      <c r="D39" s="84">
        <v>2241768</v>
      </c>
      <c r="E39" s="85">
        <v>2745894</v>
      </c>
      <c r="F39" s="85">
        <v>857687</v>
      </c>
      <c r="G39" s="63">
        <f t="shared" si="0"/>
        <v>5845349</v>
      </c>
      <c r="H39" s="65">
        <v>38587</v>
      </c>
      <c r="Q39" s="3"/>
      <c r="S39" s="2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5.95" customHeight="1">
      <c r="A40" s="36"/>
      <c r="B40" s="35" t="s">
        <v>16</v>
      </c>
      <c r="C40" s="23"/>
      <c r="D40" s="88">
        <v>983434</v>
      </c>
      <c r="E40" s="89">
        <v>1416895</v>
      </c>
      <c r="F40" s="89">
        <v>603491</v>
      </c>
      <c r="G40" s="74">
        <f t="shared" si="0"/>
        <v>3003820</v>
      </c>
      <c r="H40" s="68">
        <v>20175</v>
      </c>
      <c r="Q40" s="3"/>
      <c r="S40" s="2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5.95" customHeight="1">
      <c r="A41" s="13"/>
      <c r="B41" s="25" t="s">
        <v>17</v>
      </c>
      <c r="C41" s="14"/>
      <c r="D41" s="84">
        <v>1762993</v>
      </c>
      <c r="E41" s="85">
        <v>1865646</v>
      </c>
      <c r="F41" s="85">
        <v>647108</v>
      </c>
      <c r="G41" s="63">
        <f t="shared" si="0"/>
        <v>4275747</v>
      </c>
      <c r="H41" s="65">
        <v>26496</v>
      </c>
      <c r="Q41" s="3"/>
      <c r="S41" s="2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5.95" customHeight="1">
      <c r="A42" s="13"/>
      <c r="B42" s="25" t="s">
        <v>18</v>
      </c>
      <c r="C42" s="14"/>
      <c r="D42" s="84">
        <v>1414505</v>
      </c>
      <c r="E42" s="85">
        <v>1745904</v>
      </c>
      <c r="F42" s="85">
        <v>881035</v>
      </c>
      <c r="G42" s="63">
        <f t="shared" si="0"/>
        <v>4041444</v>
      </c>
      <c r="H42" s="65">
        <v>23345</v>
      </c>
      <c r="Q42" s="3"/>
      <c r="S42" s="2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5.95" customHeight="1">
      <c r="A43" s="13"/>
      <c r="B43" s="25" t="s">
        <v>19</v>
      </c>
      <c r="C43" s="14"/>
      <c r="D43" s="84">
        <v>1737385</v>
      </c>
      <c r="E43" s="85">
        <v>1798947</v>
      </c>
      <c r="F43" s="85">
        <v>443569</v>
      </c>
      <c r="G43" s="63">
        <f t="shared" si="0"/>
        <v>3979901</v>
      </c>
      <c r="H43" s="65">
        <v>25262</v>
      </c>
      <c r="Q43" s="3"/>
      <c r="S43" s="2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5.95" customHeight="1">
      <c r="A44" s="13"/>
      <c r="B44" s="25" t="s">
        <v>20</v>
      </c>
      <c r="C44" s="14"/>
      <c r="D44" s="84">
        <v>3167443</v>
      </c>
      <c r="E44" s="85">
        <v>2842827</v>
      </c>
      <c r="F44" s="85">
        <v>723643</v>
      </c>
      <c r="G44" s="63">
        <f t="shared" si="0"/>
        <v>6733913</v>
      </c>
      <c r="H44" s="65">
        <v>39031</v>
      </c>
      <c r="Q44" s="3"/>
      <c r="S44" s="2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5.95" customHeight="1" thickBot="1">
      <c r="A45" s="13"/>
      <c r="B45" s="25" t="s">
        <v>72</v>
      </c>
      <c r="C45" s="14"/>
      <c r="D45" s="85">
        <v>1235378</v>
      </c>
      <c r="E45" s="85">
        <v>1464187</v>
      </c>
      <c r="F45" s="85">
        <v>487250</v>
      </c>
      <c r="G45" s="63">
        <f t="shared" si="0"/>
        <v>3186815</v>
      </c>
      <c r="H45" s="78">
        <v>21213</v>
      </c>
      <c r="Q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5.95" customHeight="1" thickBot="1">
      <c r="A46" s="47"/>
      <c r="B46" s="40" t="s">
        <v>9</v>
      </c>
      <c r="C46" s="41"/>
      <c r="D46" s="72">
        <f>SUM(D6:D45)</f>
        <v>187202764</v>
      </c>
      <c r="E46" s="72">
        <f>SUM(E6:E45)</f>
        <v>187654406</v>
      </c>
      <c r="F46" s="79">
        <f>SUM(F6:F45)</f>
        <v>58279268</v>
      </c>
      <c r="G46" s="71">
        <f>SUM(G6:G45)</f>
        <v>433136438</v>
      </c>
      <c r="H46" s="80">
        <f>SUM(H6:H45)</f>
        <v>2505257</v>
      </c>
      <c r="Q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5.95" customHeight="1">
      <c r="Q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5.95" customHeight="1">
      <c r="B48" s="44" t="s">
        <v>80</v>
      </c>
      <c r="Q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2:256" ht="15.95" customHeight="1">
      <c r="B49" s="44" t="s">
        <v>79</v>
      </c>
      <c r="Q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2:256" ht="15.95" customHeight="1">
      <c r="Q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2:256" ht="15.95" customHeight="1">
      <c r="D51" s="44"/>
      <c r="E51" s="44"/>
      <c r="F51" s="44"/>
      <c r="G51" s="44"/>
      <c r="H51" s="44"/>
      <c r="Q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2:256" ht="15.95" customHeight="1"/>
  </sheetData>
  <mergeCells count="1">
    <mergeCell ref="J32:P32"/>
  </mergeCells>
  <phoneticPr fontId="2"/>
  <printOptions horizontalCentered="1" verticalCentered="1"/>
  <pageMargins left="0.62992125984251968" right="0.82677165354330717" top="0.39370078740157483" bottom="0.47244094488188981" header="0.51181102362204722" footer="0.47244094488188981"/>
  <pageSetup paperSize="9" scale="95" firstPageNumber="60" fitToWidth="2" orientation="portrait" useFirstPageNumber="1" r:id="rId1"/>
  <headerFooter alignWithMargins="0">
    <oddHeader>&amp;L</oddHeader>
    <oddFooter>&amp;C&amp;"ＭＳ ゴシック,標準"&amp;11&amp;P</oddFooter>
  </headerFooter>
  <colBreaks count="1" manualBreakCount="1">
    <brk id="8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2(2)第14表　固定資産税調定額及び納税義務者数に関する調</vt:lpstr>
      <vt:lpstr>'2(2)第14表　固定資産税調定額及び納税義務者数に関する調'!Print_Area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2019-03-14T05:27:05Z</cp:lastPrinted>
  <dcterms:created xsi:type="dcterms:W3CDTF">2010-03-17T01:18:31Z</dcterms:created>
  <dcterms:modified xsi:type="dcterms:W3CDTF">2022-03-04T06:47:06Z</dcterms:modified>
</cp:coreProperties>
</file>