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134.1.11\電脳保存箱\030企画財政課\020財政担当\04 決算\09 財政状況資料集\210921 R1財政状況資料集（追加分）\"/>
    </mc:Choice>
  </mc:AlternateContent>
  <xr:revisionPtr revIDLastSave="0" documentId="8_{C460C30B-3C3A-4358-8A2B-799134906EC5}" xr6:coauthVersionLast="36" xr6:coauthVersionMax="36" xr10:uidLastSave="{00000000-0000-0000-0000-000000000000}"/>
  <bookViews>
    <workbookView xWindow="0" yWindow="0" windowWidth="15360" windowHeight="7635" firstSheet="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C34" i="10"/>
  <c r="BW35" i="10" l="1"/>
  <c r="BW36" i="10" s="1"/>
  <c r="BW37" i="10" s="1"/>
  <c r="BW38" i="10" s="1"/>
  <c r="BW39" i="10" s="1"/>
  <c r="BW40" i="10" s="1"/>
  <c r="AM34"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E34" i="10"/>
  <c r="BE35" i="10" s="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<sst xmlns="http://schemas.openxmlformats.org/spreadsheetml/2006/main" count="1135" uniqueCount="618">
  <si>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</si>
  <si>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</si>
  <si>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</si>
  <si>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</si>
  <si>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</si>
  <si>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</si>
  <si>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</si>
  <si>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</si>
  <si>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</si>
  <si>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</si>
  <si>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</si>
  <si>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</si>
  <si>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</si>
  <si>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</si>
  <si>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</si>
  <si>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</si>
  <si>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</si>
  <si>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</si>
  <si>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</si>
  <si>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</si>
  <si>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</si>
  <si>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</si>
  <si>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</si>
  <si>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</si>
  <si>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</si>
  <si>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</si>
  <si>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</si>
  <si>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</si>
  <si>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</si>
  <si>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</si>
  <si>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</si>
  <si>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</si>
  <si>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</si>
  <si>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</si>
  <si>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</si>
  <si>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</si>
  <si>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</si>
  <si>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</si>
  <si>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</si>
  <si>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</si>
  <si>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</si>
  <si>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</si>
  <si>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</si>
  <si>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</si>
  <si>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</si>
  <si>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</si>
  <si>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</si>
  <si>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</si>
  <si>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</si>
  <si>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</si>
  <si>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</si>
  <si>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</si>
  <si>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</si>
  <si>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</si>
  <si>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</si>
  <si>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</si>
  <si>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</si>
  <si>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</si>
  <si>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</si>
  <si>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</si>
  <si>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</si>
  <si>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</si>
  <si>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</si>
  <si>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</si>
  <si>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</si>
  <si>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</si>
  <si>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</si>
  <si>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</si>
  <si>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</si>
  <si>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</si>
  <si>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</si>
  <si>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</si>
  <si>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</si>
  <si>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</si>
  <si>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</si>
  <si>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</si>
  <si>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</si>
  <si>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</si>
  <si>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</si>
  <si>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</si>
  <si>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</si>
  <si>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</si>
  <si>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</si>
  <si>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</si>
  <si>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</si>
  <si>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</si>
  <si>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</si>
  <si>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</si>
  <si>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</si>
  <si>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</si>
  <si>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</si>
  <si>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</si>
  <si>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</si>
  <si>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</si>
  <si>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</si>
  <si>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</si>
  <si>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</si>
  <si>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</si>
  <si>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</si>
  <si>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</si>
  <si>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</si>
  <si>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</si>
  <si>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</si>
  <si>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</si>
  <si>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</si>
  <si>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</si>
  <si>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</si>
  <si>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</si>
  <si>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</si>
  <si>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</si>
  <si>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</si>
  <si>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</si>
  <si>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</si>
  <si>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</si>
  <si>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</si>
  <si>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</si>
  <si>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</si>
  <si>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</si>
  <si>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</si>
  <si>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</si>
  <si>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</si>
  <si>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</si>
  <si>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</si>
  <si>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</si>
  <si>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</si>
  <si>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</si>
  <si>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</si>
  <si>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</si>
  <si>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</si>
  <si>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</si>
  <si>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</si>
  <si>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</si>
  <si>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</si>
  <si>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</si>
  <si>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</si>
  <si>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</si>
  <si>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</si>
  <si>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</si>
  <si>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</si>
  <si>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</si>
  <si>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</si>
  <si>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</si>
  <si>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</si>
  <si>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</si>
  <si>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</si>
  <si>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</si>
  <si>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</si>
  <si>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</si>
  <si>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</si>
  <si>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</si>
  <si>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</si>
  <si>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</si>
  <si>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</si>
  <si>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</si>
  <si>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</si>
  <si>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</si>
  <si>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</si>
  <si>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</si>
  <si>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</si>
  <si>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</si>
  <si>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</si>
  <si>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</si>
  <si>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</si>
  <si>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</si>
  <si>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</si>
  <si>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</si>
  <si>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</si>
  <si>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</si>
  <si>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</si>
  <si>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</si>
  <si>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</si>
  <si>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</si>
  <si>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</si>
  <si>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</si>
  <si>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</si>
  <si>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</si>
  <si>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</si>
  <si>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</si>
  <si>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</si>
  <si>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</si>
  <si>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</si>
  <si>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</si>
  <si>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</si>
  <si>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</si>
  <si>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</si>
  <si>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</si>
  <si>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</si>
  <si>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</si>
  <si>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</si>
  <si>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</si>
  <si>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</si>
  <si>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</si>
  <si>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</si>
  <si>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</si>
  <si>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</si>
  <si>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</si>
  <si>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</si>
  <si>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</si>
  <si>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</si>
  <si>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</si>
  <si>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</si>
  <si>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</si>
  <si>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</si>
  <si>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</si>
  <si>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</si>
  <si>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</si>
  <si>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</si>
  <si>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</si>
  <si>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</si>
  <si>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</si>
  <si>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</si>
  <si>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</si>
  <si>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</si>
  <si>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</si>
  <si>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</si>
  <si>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埼玉県宮代町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</si>
  <si>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</si>
  <si>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</si>
  <si>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</si>
  <si>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</si>
  <si>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</si>
  <si>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</si>
  <si>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</si>
  <si>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</si>
  <si>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</si>
  <si>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</si>
  <si>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</si>
  <si>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</si>
  <si>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</si>
  <si>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</si>
  <si>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</si>
  <si>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</si>
  <si>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</si>
  <si>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</si>
  <si>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</si>
  <si>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</si>
  <si>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</si>
  <si>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</si>
  <si>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</si>
  <si>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</si>
  <si>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</si>
  <si>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</si>
  <si>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</si>
  <si>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</si>
  <si>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</si>
  <si>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</si>
  <si>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</si>
  <si>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</si>
  <si>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</si>
  <si>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</si>
  <si>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</si>
  <si>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</si>
  <si>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</si>
  <si>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</si>
  <si>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</si>
  <si>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</si>
  <si>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</si>
  <si>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</si>
  <si>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</si>
  <si>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</si>
  <si>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</si>
  <si>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</si>
  <si>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</si>
  <si>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</si>
  <si>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</si>
  <si>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</si>
  <si>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</si>
  <si>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</si>
  <si>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</si>
  <si>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</si>
  <si>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</si>
  <si>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</si>
  <si>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</si>
  <si>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</si>
  <si>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</si>
  <si>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</si>
  <si>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</si>
  <si>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</si>
  <si>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</si>
  <si>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</si>
  <si>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</si>
  <si>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</si>
  <si>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</si>
  <si>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</si>
  <si>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</si>
  <si>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</si>
  <si>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</si>
  <si>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</si>
  <si>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</si>
  <si>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</si>
  <si>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</si>
  <si>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</si>
  <si>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</si>
  <si>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</si>
  <si>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</si>
  <si>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</si>
  <si>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</si>
  <si>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</si>
  <si>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</si>
  <si>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</si>
  <si>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</si>
  <si>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</si>
  <si>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</si>
  <si>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</si>
  <si>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</si>
  <si>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</si>
  <si>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</si>
  <si>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</si>
  <si>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</si>
  <si>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</si>
  <si>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</si>
  <si>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</si>
  <si>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</si>
  <si>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</si>
  <si>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</si>
  <si>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</si>
  <si>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</si>
  <si>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</si>
  <si>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</si>
  <si>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</si>
  <si>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</si>
  <si>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</si>
  <si>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</si>
  <si>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</si>
  <si>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</si>
  <si>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</si>
  <si>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</si>
  <si>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</si>
  <si>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</si>
  <si>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</si>
  <si>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</si>
  <si>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</si>
  <si>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</si>
  <si>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</si>
  <si>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</si>
  <si>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</si>
  <si>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</si>
  <si>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</si>
  <si>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</si>
  <si>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</si>
  <si>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</si>
  <si>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</si>
  <si>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</si>
  <si>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</si>
  <si>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</si>
  <si>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</si>
  <si>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</si>
  <si>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</si>
  <si>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</si>
  <si>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</si>
  <si>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</si>
  <si>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</si>
  <si>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</si>
  <si>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</si>
  <si>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</si>
  <si>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</si>
  <si>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</si>
  <si>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</si>
  <si>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</si>
  <si>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</si>
  <si>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</si>
  <si>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</si>
  <si>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</si>
  <si>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</si>
  <si>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</si>
  <si>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</si>
  <si>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</si>
  <si>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</si>
  <si>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</si>
  <si>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埼玉県宮代町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</si>
  <si>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</si>
  <si>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</si>
  <si>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</si>
  <si>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</si>
  <si>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</si>
  <si>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</si>
  <si>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</si>
  <si>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</si>
  <si>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</si>
  <si>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</si>
  <si>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</si>
  <si>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</si>
  <si>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</si>
  <si>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</si>
  <si>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</si>
  <si>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</si>
  <si>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</si>
  <si>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</si>
  <si>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</si>
  <si>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</si>
  <si>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</si>
  <si>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</si>
  <si>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</si>
  <si>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</si>
  <si>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</si>
  <si>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</si>
  <si>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</si>
  <si>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</si>
  <si>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</si>
  <si>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</si>
  <si>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</si>
  <si>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</si>
  <si>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</si>
  <si>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</si>
  <si>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</si>
  <si>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</si>
  <si>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</si>
  <si>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</si>
  <si>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</si>
  <si>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</si>
  <si>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</si>
  <si>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</si>
  <si>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</si>
  <si>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</si>
  <si>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</si>
  <si>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</si>
  <si>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</si>
  <si>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</si>
  <si>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</si>
  <si>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</si>
  <si>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</si>
  <si>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</si>
  <si>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</si>
  <si>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</si>
  <si>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</si>
  <si>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</si>
  <si>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</si>
  <si>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</si>
  <si>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</si>
  <si>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</si>
  <si>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</si>
  <si>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</si>
  <si>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</si>
  <si>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</si>
  <si>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</si>
  <si>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</si>
  <si>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</si>
  <si>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</si>
  <si>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</si>
  <si>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</si>
  <si>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</si>
  <si>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</si>
  <si>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</si>
  <si>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</si>
  <si>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</si>
  <si>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</si>
  <si>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</si>
  <si>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</si>
  <si>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</si>
  <si>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</si>
  <si>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</si>
  <si>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</si>
  <si>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</si>
  <si>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</si>
  <si>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</si>
  <si>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</si>
  <si>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</si>
  <si>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</si>
  <si>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</si>
  <si>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</si>
  <si>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</si>
  <si>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</si>
  <si>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</si>
  <si>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</si>
  <si>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</si>
  <si>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</si>
  <si>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</si>
  <si>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</si>
  <si>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</si>
  <si>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</si>
  <si>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</si>
  <si>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</si>
  <si>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</si>
  <si>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</si>
  <si>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</si>
  <si>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</si>
  <si>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</si>
  <si>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</si>
  <si>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</si>
  <si>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</si>
  <si>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</si>
  <si>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</si>
  <si>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</si>
  <si>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</si>
  <si>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</si>
  <si>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</si>
  <si>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</si>
  <si>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</si>
  <si>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</si>
  <si>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</si>
  <si>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</si>
  <si>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</si>
  <si>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</si>
  <si>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</si>
  <si>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</si>
  <si>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</si>
  <si>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</si>
  <si>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</si>
  <si>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</si>
  <si>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</si>
  <si>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</si>
  <si>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</si>
  <si>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</si>
  <si>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</si>
  <si>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</si>
  <si>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</si>
  <si>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</si>
  <si>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</si>
  <si>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</si>
  <si>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</si>
  <si>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</si>
  <si>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</si>
  <si>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</si>
  <si>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</si>
  <si>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</si>
  <si>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</si>
  <si>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</si>
  <si>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</si>
  <si>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</si>
  <si>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</si>
  <si>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</si>
  <si>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</si>
  <si>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</si>
  <si>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</si>
  <si>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</si>
  <si>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</si>
  <si>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</si>
  <si>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</si>
  <si>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</si>
  <si>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</si>
  <si>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</si>
  <si>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</si>
  <si>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</si>
  <si>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</si>
  <si>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</si>
  <si>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</si>
  <si>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</si>
  <si>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</si>
  <si>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</si>
  <si>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</si>
  <si>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</si>
  <si>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</si>
  <si>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</si>
  <si>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</si>
  <si>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</si>
  <si>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</si>
  <si>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</si>
  <si>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</si>
  <si>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</si>
  <si>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</si>
  <si>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</si>
  <si>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</si>
  <si>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</si>
  <si>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</si>
  <si>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</si>
  <si>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</si>
  <si>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</si>
  <si>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</si>
  <si>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</si>
  <si>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</si>
  <si>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</si>
  <si>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</si>
  <si>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</si>
  <si>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</si>
  <si>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</si>
  <si>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</si>
  <si>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</si>
  <si>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</si>
  <si>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</si>
  <si>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</si>
  <si>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0.81</t>
  </si>
  <si>
    <t>▲ 0.51</t>
  </si>
  <si>
    <t>水道事業会計</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</si>
  <si>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</si>
  <si>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</si>
  <si>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</si>
  <si>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</si>
  <si>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</si>
  <si>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</si>
  <si>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</si>
  <si>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</si>
  <si>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</si>
  <si>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</si>
  <si>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</si>
  <si>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</si>
  <si>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</si>
  <si>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</si>
  <si>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</si>
  <si>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宮代まちづくり基金</t>
    <rPh sb="0" eb="2">
      <t>ミヤシロ</t>
    </rPh>
    <rPh sb="7" eb="9">
      <t>キキン</t>
    </rPh>
    <phoneticPr fontId="2"/>
  </si>
  <si>
    <t>公設宮代福祉医療センター施設整備基金</t>
    <rPh sb="0" eb="2">
      <t>コウセツ</t>
    </rPh>
    <rPh sb="2" eb="4">
      <t>ミヤシロ</t>
    </rPh>
    <rPh sb="4" eb="6">
      <t>フクシ</t>
    </rPh>
    <rPh sb="6" eb="8">
      <t>イリョウ</t>
    </rPh>
    <rPh sb="12" eb="14">
      <t>シセツ</t>
    </rPh>
    <rPh sb="14" eb="16">
      <t>セイビ</t>
    </rPh>
    <rPh sb="16" eb="18">
      <t>キキン</t>
    </rPh>
    <phoneticPr fontId="5"/>
  </si>
  <si>
    <t>森林環境譲与税積立基金</t>
    <rPh sb="0" eb="2">
      <t>シンリン</t>
    </rPh>
    <rPh sb="2" eb="4">
      <t>カンキョウ</t>
    </rPh>
    <rPh sb="4" eb="6">
      <t>ジョウヨ</t>
    </rPh>
    <rPh sb="6" eb="7">
      <t>ゼイ</t>
    </rPh>
    <rPh sb="7" eb="9">
      <t>ツミタテ</t>
    </rPh>
    <rPh sb="9" eb="11">
      <t>キキン</t>
    </rPh>
    <phoneticPr fontId="2"/>
  </si>
  <si>
    <t>新しい村</t>
    <rPh sb="0" eb="1">
      <t>アタラ</t>
    </rPh>
    <rPh sb="3" eb="4">
      <t>ムラ</t>
    </rPh>
    <phoneticPr fontId="19"/>
  </si>
  <si>
    <t>-</t>
    <phoneticPr fontId="19"/>
  </si>
  <si>
    <t>宮代町土地開発公社</t>
    <rPh sb="0" eb="3">
      <t>ミヤシロマチ</t>
    </rPh>
    <rPh sb="3" eb="5">
      <t>トチ</t>
    </rPh>
    <rPh sb="5" eb="7">
      <t>カイハツ</t>
    </rPh>
    <rPh sb="7" eb="9">
      <t>コウシャ</t>
    </rPh>
    <phoneticPr fontId="19"/>
  </si>
  <si>
    <t>久喜宮代衛生組合</t>
    <rPh sb="0" eb="2">
      <t>クキ</t>
    </rPh>
    <rPh sb="2" eb="4">
      <t>ミヤシロ</t>
    </rPh>
    <rPh sb="4" eb="6">
      <t>エイセイ</t>
    </rPh>
    <rPh sb="6" eb="8">
      <t>クミアイ</t>
    </rPh>
    <phoneticPr fontId="19"/>
  </si>
  <si>
    <t>埼玉東部消防組合</t>
    <rPh sb="0" eb="2">
      <t>サイタマ</t>
    </rPh>
    <rPh sb="2" eb="4">
      <t>トウブ</t>
    </rPh>
    <rPh sb="4" eb="6">
      <t>ショウボウ</t>
    </rPh>
    <rPh sb="6" eb="8">
      <t>クミアイ</t>
    </rPh>
    <phoneticPr fontId="19"/>
  </si>
  <si>
    <t>埼玉県後期高齢者医療連合</t>
    <rPh sb="0" eb="3">
      <t>サイタマケン</t>
    </rPh>
    <rPh sb="3" eb="5">
      <t>コウキ</t>
    </rPh>
    <rPh sb="5" eb="8">
      <t>コウレイシャ</t>
    </rPh>
    <rPh sb="8" eb="10">
      <t>イリョウ</t>
    </rPh>
    <rPh sb="10" eb="12">
      <t>レンゴウ</t>
    </rPh>
    <phoneticPr fontId="19"/>
  </si>
  <si>
    <t>一般会計</t>
    <rPh sb="0" eb="2">
      <t>イッパン</t>
    </rPh>
    <rPh sb="2" eb="4">
      <t>カイケイ</t>
    </rPh>
    <phoneticPr fontId="19"/>
  </si>
  <si>
    <t>特別会計</t>
    <rPh sb="0" eb="2">
      <t>トクベツ</t>
    </rPh>
    <rPh sb="2" eb="4">
      <t>カイケイ</t>
    </rPh>
    <phoneticPr fontId="19"/>
  </si>
  <si>
    <t>埼玉県市町村総合事務組合</t>
    <rPh sb="0" eb="3">
      <t>サイタマケン</t>
    </rPh>
    <rPh sb="3" eb="6">
      <t>シチョウソン</t>
    </rPh>
    <rPh sb="6" eb="8">
      <t>ソウゴウ</t>
    </rPh>
    <rPh sb="8" eb="10">
      <t>ジム</t>
    </rPh>
    <rPh sb="10" eb="12">
      <t>クミアイ</t>
    </rPh>
    <phoneticPr fontId="19"/>
  </si>
  <si>
    <t>交通災害特別会計</t>
    <rPh sb="0" eb="2">
      <t>コウツウ</t>
    </rPh>
    <rPh sb="2" eb="4">
      <t>サイガイ</t>
    </rPh>
    <rPh sb="4" eb="6">
      <t>トクベツ</t>
    </rPh>
    <rPh sb="6" eb="8">
      <t>カイケイ</t>
    </rPh>
    <phoneticPr fontId="19"/>
  </si>
  <si>
    <t>彩の国さいたま人づくり広域連合</t>
    <rPh sb="0" eb="1">
      <t>サイ</t>
    </rPh>
    <rPh sb="2" eb="3">
      <t>クニ</t>
    </rPh>
    <rPh sb="7" eb="8">
      <t>ヒト</t>
    </rPh>
    <rPh sb="11" eb="13">
      <t>コウイキ</t>
    </rPh>
    <rPh sb="13" eb="15">
      <t>レンゴウ</t>
    </rPh>
    <phoneticPr fontId="19"/>
  </si>
  <si>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</si>
  <si>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</si>
  <si>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</si>
  <si>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</si>
  <si>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</si>
  <si>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</si>
  <si>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</si>
  <si>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将来負担比率は、地方債の新規発行の抑制、償還の進捗により、減少傾向にあり、類似団体と比較しても依然として低い数値となっている。
　一方では、有形固定資産減価償却率は類似団体と比較して高い数値となっている。これは、町内にある４つの小学校と３つの中学校が昭和４０年代から昭和５０年代にかけて建設されたことにより償却率が８０％となっていること、昭和５５年に建築されたコミュニティーセンター進修館の償却率が７８％となっていることが要因として挙げられる。
　新たな施設の建設に係る起債額が減少する一方、老朽化した施設の償却率は上昇していくことが見込まれるため、公共施設マネジメント計画の策定により計画的な施設の再編、更新等に取り組んでいく。</t>
    <rPh sb="2" eb="4">
      <t>ショウライ</t>
    </rPh>
    <rPh sb="4" eb="6">
      <t>フタン</t>
    </rPh>
    <rPh sb="6" eb="8">
      <t>ヒリツ</t>
    </rPh>
    <rPh sb="22" eb="24">
      <t>ショウカン</t>
    </rPh>
    <rPh sb="25" eb="27">
      <t>シンチョク</t>
    </rPh>
    <rPh sb="108" eb="110">
      <t>チョウナイ</t>
    </rPh>
    <rPh sb="116" eb="119">
      <t>ショウガッコウ</t>
    </rPh>
    <rPh sb="123" eb="126">
      <t>チュウガッコウ</t>
    </rPh>
    <rPh sb="171" eb="173">
      <t>ショウワ</t>
    </rPh>
    <rPh sb="175" eb="176">
      <t>ネン</t>
    </rPh>
    <rPh sb="177" eb="179">
      <t>ケンチク</t>
    </rPh>
    <rPh sb="277" eb="279">
      <t>コウキョウ</t>
    </rPh>
    <rPh sb="279" eb="281">
      <t>シセツ</t>
    </rPh>
    <rPh sb="287" eb="289">
      <t>ケイカク</t>
    </rPh>
    <rPh sb="290" eb="292">
      <t>サクテイ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</si>
  <si>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</si>
  <si>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</si>
  <si>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</si>
  <si>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</si>
  <si>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</si>
  <si>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</si>
  <si>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実質公債費比率は、類似団体と比較すると0.1％低く、近年では横ばいまたは減少傾向にある。これは、借入額が償還額を超えることがないよう設定し新規借入の抑制に努めたことによるものである。
　また、将来負担比率も、年々減少傾向にあり、類似団体と比較しても低い水準にある。
　年々数値が減少している要因として、過年度における地方債の償還が進んでいることが大きな要因として挙げられる一方、今後は、小中学校をはじめとした公共施設の更新に伴う起債額の増加が見込まれる。今後は第５次総合計画で位置付けている公共施設マネジメント計画の策定や小中学校適正配置の検討により公債費の抑制に取り組んでいく。</t>
    <rPh sb="1" eb="3">
      <t>ジッシツ</t>
    </rPh>
    <rPh sb="3" eb="6">
      <t>コウサイヒ</t>
    </rPh>
    <rPh sb="6" eb="8">
      <t>ヒリツ</t>
    </rPh>
    <rPh sb="10" eb="12">
      <t>ルイジ</t>
    </rPh>
    <rPh sb="12" eb="14">
      <t>ダンタイ</t>
    </rPh>
    <rPh sb="15" eb="17">
      <t>ヒカク</t>
    </rPh>
    <rPh sb="24" eb="25">
      <t>ヒク</t>
    </rPh>
    <rPh sb="27" eb="29">
      <t>キンネン</t>
    </rPh>
    <rPh sb="31" eb="32">
      <t>ヨコ</t>
    </rPh>
    <rPh sb="37" eb="39">
      <t>ゲンショウ</t>
    </rPh>
    <rPh sb="39" eb="41">
      <t>ケイコウ</t>
    </rPh>
    <rPh sb="49" eb="51">
      <t>カリイレ</t>
    </rPh>
    <rPh sb="51" eb="52">
      <t>ガク</t>
    </rPh>
    <rPh sb="53" eb="55">
      <t>ショウカン</t>
    </rPh>
    <rPh sb="55" eb="56">
      <t>ガク</t>
    </rPh>
    <rPh sb="57" eb="58">
      <t>コ</t>
    </rPh>
    <rPh sb="67" eb="69">
      <t>セッテイ</t>
    </rPh>
    <rPh sb="70" eb="72">
      <t>シンキ</t>
    </rPh>
    <rPh sb="72" eb="74">
      <t>カリイレ</t>
    </rPh>
    <rPh sb="75" eb="77">
      <t>ヨクセイ</t>
    </rPh>
    <rPh sb="78" eb="79">
      <t>ツト</t>
    </rPh>
    <rPh sb="97" eb="99">
      <t>ショウライ</t>
    </rPh>
    <rPh sb="99" eb="101">
      <t>フタン</t>
    </rPh>
    <rPh sb="101" eb="103">
      <t>ヒリツ</t>
    </rPh>
    <rPh sb="105" eb="107">
      <t>ネンネン</t>
    </rPh>
    <rPh sb="107" eb="109">
      <t>ゲンショウ</t>
    </rPh>
    <rPh sb="109" eb="111">
      <t>ケイコウ</t>
    </rPh>
    <rPh sb="135" eb="137">
      <t>ネンネン</t>
    </rPh>
    <rPh sb="137" eb="139">
      <t>スウチ</t>
    </rPh>
    <rPh sb="140" eb="142">
      <t>ゲンショウ</t>
    </rPh>
    <rPh sb="146" eb="148">
      <t>ヨウイン</t>
    </rPh>
    <rPh sb="187" eb="189">
      <t>イッポウ</t>
    </rPh>
    <rPh sb="194" eb="198">
      <t>ショウチュウガッコウ</t>
    </rPh>
    <rPh sb="213" eb="214">
      <t>トモナ</t>
    </rPh>
    <rPh sb="215" eb="217">
      <t>キサイ</t>
    </rPh>
    <rPh sb="217" eb="218">
      <t>ガク</t>
    </rPh>
    <rPh sb="219" eb="221">
      <t>ゾウカ</t>
    </rPh>
    <rPh sb="222" eb="224">
      <t>ミコ</t>
    </rPh>
    <rPh sb="228" eb="230">
      <t>コンゴ</t>
    </rPh>
    <rPh sb="231" eb="232">
      <t>ダイ</t>
    </rPh>
    <rPh sb="233" eb="234">
      <t>ジ</t>
    </rPh>
    <rPh sb="234" eb="236">
      <t>ソウゴウ</t>
    </rPh>
    <rPh sb="236" eb="238">
      <t>ケイカク</t>
    </rPh>
    <rPh sb="239" eb="242">
      <t>イチヅ</t>
    </rPh>
    <rPh sb="246" eb="248">
      <t>コウキョウ</t>
    </rPh>
    <rPh sb="248" eb="250">
      <t>シセツ</t>
    </rPh>
    <rPh sb="256" eb="258">
      <t>ケイカク</t>
    </rPh>
    <rPh sb="259" eb="261">
      <t>サクテイ</t>
    </rPh>
    <rPh sb="262" eb="266">
      <t>ショウチュウガッコウ</t>
    </rPh>
    <rPh sb="266" eb="268">
      <t>テキセイ</t>
    </rPh>
    <rPh sb="268" eb="270">
      <t>ハイチ</t>
    </rPh>
    <rPh sb="271" eb="273">
      <t>ケントウ</t>
    </rPh>
    <rPh sb="276" eb="279">
      <t>コウサイヒ</t>
    </rPh>
    <rPh sb="280" eb="282">
      <t>ヨクセイ</t>
    </rPh>
    <rPh sb="283" eb="284">
      <t>ト</t>
    </rPh>
    <rPh sb="285" eb="28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</si>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</sst>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94595A-F5BA-4110-BF0F-FCAF939AECC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554A-476E-B355-63CD3397F6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20059</c:v>
                </c:pt>
                <c:pt idx="1">
                  <c:v>13267</c:v>
                </c:pt>
                <c:pt idx="2">
                  <c:v>28435</c:v>
                </c:pt>
                <c:pt idx="3">
                  <c:v>15984</c:v>
                </c:pt>
                <c:pt idx="4">
                  <c:v>22162</c:v>
                </c:pt>
              </c:numCache>
            </c:numRef>
          </c:val>
          <c:smooth val="0"/>
          <c:extLst>
            <c:ext xmlns:c16="http://schemas.microsoft.com/office/drawing/2014/chart" uri="{C3380CC4-5D6E-409C-BE32-E72D297353CC}">
              <c16:uniqueId val="{00000001-554A-476E-B355-63CD3397F6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7.78</c:v>
                </c:pt>
                <c:pt idx="1">
                  <c:v>9.6</c:v>
                </c:pt>
                <c:pt idx="2">
                  <c:v>6.58</c:v>
                </c:pt>
                <c:pt idx="3">
                  <c:v>7.46</c:v>
                </c:pt>
                <c:pt idx="4">
                  <c:v>7.08</c:v>
                </c:pt>
              </c:numCache>
            </c:numRef>
          </c:val>
          <c:extLst>
            <c:ext xmlns:c16="http://schemas.microsoft.com/office/drawing/2014/chart" uri="{C3380CC4-5D6E-409C-BE32-E72D297353CC}">
              <c16:uniqueId val="{00000000-1DF8-4C01-AB98-A033916369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14.69</c:v>
                </c:pt>
                <c:pt idx="1">
                  <c:v>14.46</c:v>
                </c:pt>
                <c:pt idx="2">
                  <c:v>16.440000000000001</c:v>
                </c:pt>
                <c:pt idx="3">
                  <c:v>17.350000000000001</c:v>
                </c:pt>
                <c:pt idx="4">
                  <c:v>17.059999999999999</c:v>
                </c:pt>
              </c:numCache>
            </c:numRef>
          </c:val>
          <c:extLst>
            <c:ext xmlns:c16="http://schemas.microsoft.com/office/drawing/2014/chart" uri="{C3380CC4-5D6E-409C-BE32-E72D297353CC}">
              <c16:uniqueId val="{00000001-1DF8-4C01-AB98-A033916369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2.0699999999999998</c:v>
                </c:pt>
                <c:pt idx="1">
                  <c:v>1.62</c:v>
                </c:pt>
                <c:pt idx="2">
                  <c:v>-0.81</c:v>
                </c:pt>
                <c:pt idx="3">
                  <c:v>2.2799999999999998</c:v>
                </c:pt>
                <c:pt idx="4">
                  <c:v>-0.51</c:v>
                </c:pt>
              </c:numCache>
            </c:numRef>
          </c:val>
          <c:smooth val="0"/>
          <c:extLst>
            <c:ext xmlns:c16="http://schemas.microsoft.com/office/drawing/2014/chart" uri="{C3380CC4-5D6E-409C-BE32-E72D297353CC}">
              <c16:uniqueId val="{00000002-1DF8-4C01-AB98-A033916369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B9-43E0-BC64-71037D7DE5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B9-43E0-BC64-71037D7DE5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B9-43E0-BC64-71037D7DE56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0.04</c:v>
                </c:pt>
                <c:pt idx="4">
                  <c:v>#N/A</c:v>
                </c:pt>
                <c:pt idx="5">
                  <c:v>0.03</c:v>
                </c:pt>
                <c:pt idx="6">
                  <c:v>#N/A</c:v>
                </c:pt>
                <c:pt idx="7">
                  <c:v>0.03</c:v>
                </c:pt>
                <c:pt idx="8">
                  <c:v>#N/A</c:v>
                </c:pt>
                <c:pt idx="9">
                  <c:v>0.08</c:v>
                </c:pt>
              </c:numCache>
            </c:numRef>
          </c:val>
          <c:extLst>
            <c:ext xmlns:c16="http://schemas.microsoft.com/office/drawing/2014/chart" uri="{C3380CC4-5D6E-409C-BE32-E72D297353CC}">
              <c16:uniqueId val="{00000003-91B9-43E0-BC64-71037D7DE56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0.06</c:v>
                </c:pt>
                <c:pt idx="8">
                  <c:v>#N/A</c:v>
                </c:pt>
                <c:pt idx="9">
                  <c:v>0.1</c:v>
                </c:pt>
              </c:numCache>
            </c:numRef>
          </c:val>
          <c:extLst>
            <c:ext xmlns:c16="http://schemas.microsoft.com/office/drawing/2014/chart" uri="{C3380CC4-5D6E-409C-BE32-E72D297353CC}">
              <c16:uniqueId val="{00000004-91B9-43E0-BC64-71037D7DE56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0.69</c:v>
                </c:pt>
                <c:pt idx="4">
                  <c:v>#N/A</c:v>
                </c:pt>
                <c:pt idx="5">
                  <c:v>0.37</c:v>
                </c:pt>
                <c:pt idx="6">
                  <c:v>#N/A</c:v>
                </c:pt>
                <c:pt idx="7">
                  <c:v>0.48</c:v>
                </c:pt>
                <c:pt idx="8">
                  <c:v>#N/A</c:v>
                </c:pt>
                <c:pt idx="9">
                  <c:v>1.36</c:v>
                </c:pt>
              </c:numCache>
            </c:numRef>
          </c:val>
          <c:extLst>
            <c:ext xmlns:c16="http://schemas.microsoft.com/office/drawing/2014/chart" uri="{C3380CC4-5D6E-409C-BE32-E72D297353CC}">
              <c16:uniqueId val="{00000005-91B9-43E0-BC64-71037D7DE5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2.15</c:v>
                </c:pt>
                <c:pt idx="2">
                  <c:v>#N/A</c:v>
                </c:pt>
                <c:pt idx="3">
                  <c:v>2.87</c:v>
                </c:pt>
                <c:pt idx="4">
                  <c:v>#N/A</c:v>
                </c:pt>
                <c:pt idx="5">
                  <c:v>4.08</c:v>
                </c:pt>
                <c:pt idx="6">
                  <c:v>#N/A</c:v>
                </c:pt>
                <c:pt idx="7">
                  <c:v>1.79</c:v>
                </c:pt>
                <c:pt idx="8">
                  <c:v>#N/A</c:v>
                </c:pt>
                <c:pt idx="9">
                  <c:v>1.86</c:v>
                </c:pt>
              </c:numCache>
            </c:numRef>
          </c:val>
          <c:extLst>
            <c:ext xmlns:c16="http://schemas.microsoft.com/office/drawing/2014/chart" uri="{C3380CC4-5D6E-409C-BE32-E72D297353CC}">
              <c16:uniqueId val="{00000006-91B9-43E0-BC64-71037D7DE5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1.97</c:v>
                </c:pt>
                <c:pt idx="2">
                  <c:v>#N/A</c:v>
                </c:pt>
                <c:pt idx="3">
                  <c:v>2.06</c:v>
                </c:pt>
                <c:pt idx="4">
                  <c:v>#N/A</c:v>
                </c:pt>
                <c:pt idx="5">
                  <c:v>2.81</c:v>
                </c:pt>
                <c:pt idx="6">
                  <c:v>#N/A</c:v>
                </c:pt>
                <c:pt idx="7">
                  <c:v>2.76</c:v>
                </c:pt>
                <c:pt idx="8">
                  <c:v>#N/A</c:v>
                </c:pt>
                <c:pt idx="9">
                  <c:v>2.39</c:v>
                </c:pt>
              </c:numCache>
            </c:numRef>
          </c:val>
          <c:extLst>
            <c:ext xmlns:c16="http://schemas.microsoft.com/office/drawing/2014/chart" uri="{C3380CC4-5D6E-409C-BE32-E72D297353CC}">
              <c16:uniqueId val="{00000007-91B9-43E0-BC64-71037D7DE5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7.77</c:v>
                </c:pt>
                <c:pt idx="2">
                  <c:v>#N/A</c:v>
                </c:pt>
                <c:pt idx="3">
                  <c:v>9.6</c:v>
                </c:pt>
                <c:pt idx="4">
                  <c:v>#N/A</c:v>
                </c:pt>
                <c:pt idx="5">
                  <c:v>6.58</c:v>
                </c:pt>
                <c:pt idx="6">
                  <c:v>#N/A</c:v>
                </c:pt>
                <c:pt idx="7">
                  <c:v>7.45</c:v>
                </c:pt>
                <c:pt idx="8">
                  <c:v>#N/A</c:v>
                </c:pt>
                <c:pt idx="9">
                  <c:v>7.07</c:v>
                </c:pt>
              </c:numCache>
            </c:numRef>
          </c:val>
          <c:extLst>
            <c:ext xmlns:c16="http://schemas.microsoft.com/office/drawing/2014/chart" uri="{C3380CC4-5D6E-409C-BE32-E72D297353CC}">
              <c16:uniqueId val="{00000008-91B9-43E0-BC64-71037D7DE5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18.809999999999999</c:v>
                </c:pt>
                <c:pt idx="2">
                  <c:v>#N/A</c:v>
                </c:pt>
                <c:pt idx="3">
                  <c:v>20.46</c:v>
                </c:pt>
                <c:pt idx="4">
                  <c:v>#N/A</c:v>
                </c:pt>
                <c:pt idx="5">
                  <c:v>17.97</c:v>
                </c:pt>
                <c:pt idx="6">
                  <c:v>#N/A</c:v>
                </c:pt>
                <c:pt idx="7">
                  <c:v>16.27</c:v>
                </c:pt>
                <c:pt idx="8">
                  <c:v>#N/A</c:v>
                </c:pt>
                <c:pt idx="9">
                  <c:v>11.93</c:v>
                </c:pt>
              </c:numCache>
            </c:numRef>
          </c:val>
          <c:extLst>
            <c:ext xmlns:c16="http://schemas.microsoft.com/office/drawing/2014/chart" uri="{C3380CC4-5D6E-409C-BE32-E72D297353CC}">
              <c16:uniqueId val="{00000009-91B9-43E0-BC64-71037D7DE5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922</c:v>
                </c:pt>
                <c:pt idx="5">
                  <c:v>938</c:v>
                </c:pt>
                <c:pt idx="8">
                  <c:v>956</c:v>
                </c:pt>
                <c:pt idx="11">
                  <c:v>954</c:v>
                </c:pt>
                <c:pt idx="14">
                  <c:v>956</c:v>
                </c:pt>
              </c:numCache>
            </c:numRef>
          </c:val>
          <c:extLst>
            <c:ext xmlns:c16="http://schemas.microsoft.com/office/drawing/2014/chart" uri="{C3380CC4-5D6E-409C-BE32-E72D297353CC}">
              <c16:uniqueId val="{00000000-4D7C-43BE-99CE-936F940F5A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7C-43BE-99CE-936F940F5A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7C-43BE-99CE-936F940F5A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43</c:v>
                </c:pt>
                <c:pt idx="6">
                  <c:v>49</c:v>
                </c:pt>
                <c:pt idx="9">
                  <c:v>47</c:v>
                </c:pt>
                <c:pt idx="12">
                  <c:v>59</c:v>
                </c:pt>
              </c:numCache>
            </c:numRef>
          </c:val>
          <c:extLst>
            <c:ext xmlns:c16="http://schemas.microsoft.com/office/drawing/2014/chart" uri="{C3380CC4-5D6E-409C-BE32-E72D297353CC}">
              <c16:uniqueId val="{00000003-4D7C-43BE-99CE-936F940F5A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548</c:v>
                </c:pt>
                <c:pt idx="3">
                  <c:v>514</c:v>
                </c:pt>
                <c:pt idx="6">
                  <c:v>504</c:v>
                </c:pt>
                <c:pt idx="9">
                  <c:v>490</c:v>
                </c:pt>
                <c:pt idx="12">
                  <c:v>482</c:v>
                </c:pt>
              </c:numCache>
            </c:numRef>
          </c:val>
          <c:extLst>
            <c:ext xmlns:c16="http://schemas.microsoft.com/office/drawing/2014/chart" uri="{C3380CC4-5D6E-409C-BE32-E72D297353CC}">
              <c16:uniqueId val="{00000004-4D7C-43BE-99CE-936F940F5A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7C-43BE-99CE-936F940F5A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7C-43BE-99CE-936F940F5A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755</c:v>
                </c:pt>
                <c:pt idx="6">
                  <c:v>769</c:v>
                </c:pt>
                <c:pt idx="9">
                  <c:v>803</c:v>
                </c:pt>
                <c:pt idx="12">
                  <c:v>803</c:v>
                </c:pt>
              </c:numCache>
            </c:numRef>
          </c:val>
          <c:extLst>
            <c:ext xmlns:c16="http://schemas.microsoft.com/office/drawing/2014/chart" uri="{C3380CC4-5D6E-409C-BE32-E72D297353CC}">
              <c16:uniqueId val="{00000007-4D7C-43BE-99CE-936F940F5A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381</c:v>
                </c:pt>
                <c:pt idx="2">
                  <c:v>#N/A</c:v>
                </c:pt>
                <c:pt idx="3">
                  <c:v>#N/A</c:v>
                </c:pt>
                <c:pt idx="4">
                  <c:v>374</c:v>
                </c:pt>
                <c:pt idx="5">
                  <c:v>#N/A</c:v>
                </c:pt>
                <c:pt idx="6">
                  <c:v>#N/A</c:v>
                </c:pt>
                <c:pt idx="7">
                  <c:v>366</c:v>
                </c:pt>
                <c:pt idx="8">
                  <c:v>#N/A</c:v>
                </c:pt>
                <c:pt idx="9">
                  <c:v>#N/A</c:v>
                </c:pt>
                <c:pt idx="10">
                  <c:v>386</c:v>
                </c:pt>
                <c:pt idx="11">
                  <c:v>#N/A</c:v>
                </c:pt>
                <c:pt idx="12">
                  <c:v>#N/A</c:v>
                </c:pt>
                <c:pt idx="13">
                  <c:v>388</c:v>
                </c:pt>
                <c:pt idx="14">
                  <c:v>#N/A</c:v>
                </c:pt>
              </c:numCache>
            </c:numRef>
          </c:val>
          <c:smooth val="0"/>
          <c:extLst>
            <c:ext xmlns:c16="http://schemas.microsoft.com/office/drawing/2014/chart" uri="{C3380CC4-5D6E-409C-BE32-E72D297353CC}">
              <c16:uniqueId val="{00000008-4D7C-43BE-99CE-936F940F5A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9376</c:v>
                </c:pt>
                <c:pt idx="5">
                  <c:v>9355</c:v>
                </c:pt>
                <c:pt idx="8">
                  <c:v>9117</c:v>
                </c:pt>
                <c:pt idx="11">
                  <c:v>8930</c:v>
                </c:pt>
                <c:pt idx="14">
                  <c:v>8746</c:v>
                </c:pt>
              </c:numCache>
            </c:numRef>
          </c:val>
          <c:extLst>
            <c:ext xmlns:c16="http://schemas.microsoft.com/office/drawing/2014/chart" uri="{C3380CC4-5D6E-409C-BE32-E72D297353CC}">
              <c16:uniqueId val="{00000000-D0E6-4B2E-AF98-4F39CD1D6F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1206</c:v>
                </c:pt>
                <c:pt idx="5">
                  <c:v>1226</c:v>
                </c:pt>
                <c:pt idx="8">
                  <c:v>1168</c:v>
                </c:pt>
                <c:pt idx="11">
                  <c:v>1197</c:v>
                </c:pt>
                <c:pt idx="14">
                  <c:v>1148</c:v>
                </c:pt>
              </c:numCache>
            </c:numRef>
          </c:val>
          <c:extLst>
            <c:ext xmlns:c16="http://schemas.microsoft.com/office/drawing/2014/chart" uri="{C3380CC4-5D6E-409C-BE32-E72D297353CC}">
              <c16:uniqueId val="{00000001-D0E6-4B2E-AF98-4F39CD1D6F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1758</c:v>
                </c:pt>
                <c:pt idx="5">
                  <c:v>1957</c:v>
                </c:pt>
                <c:pt idx="8">
                  <c:v>2263</c:v>
                </c:pt>
                <c:pt idx="11">
                  <c:v>2387</c:v>
                </c:pt>
                <c:pt idx="14">
                  <c:v>2365</c:v>
                </c:pt>
              </c:numCache>
            </c:numRef>
          </c:val>
          <c:extLst>
            <c:ext xmlns:c16="http://schemas.microsoft.com/office/drawing/2014/chart" uri="{C3380CC4-5D6E-409C-BE32-E72D297353CC}">
              <c16:uniqueId val="{00000002-D0E6-4B2E-AF98-4F39CD1D6F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E6-4B2E-AF98-4F39CD1D6F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E6-4B2E-AF98-4F39CD1D6F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E6-4B2E-AF98-4F39CD1D6F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E6-4B2E-AF98-4F39CD1D6F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236</c:v>
                </c:pt>
                <c:pt idx="3">
                  <c:v>232</c:v>
                </c:pt>
                <c:pt idx="6">
                  <c:v>237</c:v>
                </c:pt>
                <c:pt idx="9">
                  <c:v>280</c:v>
                </c:pt>
                <c:pt idx="12">
                  <c:v>335</c:v>
                </c:pt>
              </c:numCache>
            </c:numRef>
          </c:val>
          <c:extLst>
            <c:ext xmlns:c16="http://schemas.microsoft.com/office/drawing/2014/chart" uri="{C3380CC4-5D6E-409C-BE32-E72D297353CC}">
              <c16:uniqueId val="{00000007-D0E6-4B2E-AF98-4F39CD1D6F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4905</c:v>
                </c:pt>
                <c:pt idx="3">
                  <c:v>4577</c:v>
                </c:pt>
                <c:pt idx="6">
                  <c:v>4266</c:v>
                </c:pt>
                <c:pt idx="9">
                  <c:v>3908</c:v>
                </c:pt>
                <c:pt idx="12">
                  <c:v>3579</c:v>
                </c:pt>
              </c:numCache>
            </c:numRef>
          </c:val>
          <c:extLst>
            <c:ext xmlns:c16="http://schemas.microsoft.com/office/drawing/2014/chart" uri="{C3380CC4-5D6E-409C-BE32-E72D297353CC}">
              <c16:uniqueId val="{00000008-D0E6-4B2E-AF98-4F39CD1D6F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E6-4B2E-AF98-4F39CD1D6F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8795</c:v>
                </c:pt>
                <c:pt idx="3">
                  <c:v>8678</c:v>
                </c:pt>
                <c:pt idx="6">
                  <c:v>8889</c:v>
                </c:pt>
                <c:pt idx="9">
                  <c:v>9174</c:v>
                </c:pt>
                <c:pt idx="12">
                  <c:v>8592</c:v>
                </c:pt>
              </c:numCache>
            </c:numRef>
          </c:val>
          <c:extLst>
            <c:ext xmlns:c16="http://schemas.microsoft.com/office/drawing/2014/chart" uri="{C3380CC4-5D6E-409C-BE32-E72D297353CC}">
              <c16:uniqueId val="{0000000A-D0E6-4B2E-AF98-4F39CD1D6F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1595</c:v>
                </c:pt>
                <c:pt idx="2">
                  <c:v>#N/A</c:v>
                </c:pt>
                <c:pt idx="3">
                  <c:v>#N/A</c:v>
                </c:pt>
                <c:pt idx="4">
                  <c:v>950</c:v>
                </c:pt>
                <c:pt idx="5">
                  <c:v>#N/A</c:v>
                </c:pt>
                <c:pt idx="6">
                  <c:v>#N/A</c:v>
                </c:pt>
                <c:pt idx="7">
                  <c:v>844</c:v>
                </c:pt>
                <c:pt idx="8">
                  <c:v>#N/A</c:v>
                </c:pt>
                <c:pt idx="9">
                  <c:v>#N/A</c:v>
                </c:pt>
                <c:pt idx="10">
                  <c:v>848</c:v>
                </c:pt>
                <c:pt idx="11">
                  <c:v>#N/A</c:v>
                </c:pt>
                <c:pt idx="12">
                  <c:v>#N/A</c:v>
                </c:pt>
                <c:pt idx="13">
                  <c:v>247</c:v>
                </c:pt>
                <c:pt idx="14">
                  <c:v>#N/A</c:v>
                </c:pt>
              </c:numCache>
            </c:numRef>
          </c:val>
          <c:smooth val="0"/>
          <c:extLst>
            <c:ext xmlns:c16="http://schemas.microsoft.com/office/drawing/2014/chart" uri="{C3380CC4-5D6E-409C-BE32-E72D297353CC}">
              <c16:uniqueId val="{0000000B-D0E6-4B2E-AF98-4F39CD1D6F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1072</c:v>
                </c:pt>
                <c:pt idx="1">
                  <c:v>1157</c:v>
                </c:pt>
                <c:pt idx="2">
                  <c:v>1145</c:v>
                </c:pt>
              </c:numCache>
            </c:numRef>
          </c:val>
          <c:extLst>
            <c:ext xmlns:c16="http://schemas.microsoft.com/office/drawing/2014/chart" uri="{C3380CC4-5D6E-409C-BE32-E72D297353CC}">
              <c16:uniqueId val="{00000000-F65A-45C3-95FE-E25C607844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F65A-45C3-95FE-E25C607844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630</c:v>
                </c:pt>
                <c:pt idx="1">
                  <c:v>639</c:v>
                </c:pt>
                <c:pt idx="2">
                  <c:v>651</c:v>
                </c:pt>
              </c:numCache>
            </c:numRef>
          </c:val>
          <c:extLst>
            <c:ext xmlns:c16="http://schemas.microsoft.com/office/drawing/2014/chart" uri="{C3380CC4-5D6E-409C-BE32-E72D297353CC}">
              <c16:uniqueId val="{00000002-F65A-45C3-95FE-E25C607844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{9540FF05-0759-4944-ADDF-FF213A004B4A}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33-43AC-95A2-37B377B686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{F63E34CD-765D-41D5-8AE6-0D797BC281B6}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3-43AC-95A2-37B377B686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{EE49878E-5D53-485C-96B6-E57DACF80242}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3-43AC-95A2-37B377B686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{7C54427F-2462-456A-9869-4BD12A76413F}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3-43AC-95A2-37B377B686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{0D533C26-BC2E-4059-9802-7DE61C6CE50D}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3-43AC-95A2-37B377B686B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{98AD9BC1-B3C9-420D-95DB-E9B1379092DD}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33-43AC-95A2-37B377B686B4}"/>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{318B0E4D-A3E9-476D-A9DF-6AE3A35E7DDF}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33-43AC-95A2-37B377B686B4}"/>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{F43C24C6-604E-48C5-9546-9B1639F410DB}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33-43AC-95A2-37B377B686B4}"/>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{FB66E0B0-6C43-48AE-B316-C9F79D4A9207}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33-43AC-95A2-37B377B686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63.8</c:v>
                </c:pt>
                <c:pt idx="16">
                  <c:v>64.599999999999994</c:v>
                </c:pt>
                <c:pt idx="24">
                  <c:v>66.400000000000006</c:v>
                </c:pt>
                <c:pt idx="32">
                  <c:v>67.7</c:v>
                </c:pt>
              </c:numCache>
            </c:numRef>
          </c:xVal>
          <c:yVal>
            <c:numRef>
              <c:f>公会計指標分析・財政指標組合せ分析表!$BP$51:$DC$51</c:f>
              <c:numCache>
                <c:formatCode>#,##0.0;"▲ "#,##0.0</c:formatCode>
                <c:ptCount val="40"/>
                <c:pt idx="0">
                  <c:v>28.3</c:v>
                </c:pt>
                <c:pt idx="8">
                  <c:v>16.8</c:v>
                </c:pt>
                <c:pt idx="16">
                  <c:v>14.8</c:v>
                </c:pt>
                <c:pt idx="24">
                  <c:v>14.5</c:v>
                </c:pt>
                <c:pt idx="32">
                  <c:v>4.0999999999999996</c:v>
                </c:pt>
              </c:numCache>
            </c:numRef>
          </c:yVal>
          <c:smooth val="0"/>
          <c:extLst>
            <c:ext xmlns:c16="http://schemas.microsoft.com/office/drawing/2014/chart" uri="{C3380CC4-5D6E-409C-BE32-E72D297353CC}">
              <c16:uniqueId val="{00000009-E433-43AC-95A2-37B377B686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{D202A548-4BE8-416C-8810-1DBA23485D42}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33-43AC-95A2-37B377B686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{70402ECC-0900-4C9E-8825-74D4B6268F55}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3-43AC-95A2-37B377B686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{1BCF77F5-84EF-4394-907C-F2B98F0CCEE8}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3-43AC-95A2-37B377B686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{2D2BEC4D-00C5-4C76-B279-D7766D7DECF7}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3-43AC-95A2-37B377B686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{59DAA8F5-792E-4B82-A716-587E9D8169F5}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3-43AC-95A2-37B377B686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{B610C002-C909-42C3-8D85-CB19C58B6BFF}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33-43AC-95A2-37B377B686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{FAB7ABAD-C431-45E9-B637-663E26604D74}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33-43AC-95A2-37B377B686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{F98274B9-0E8F-41CF-9577-0FDD4C310CF5}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33-43AC-95A2-37B377B686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{850A4DA4-B616-4AB7-9513-C8FBE0A382A7}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33-43AC-95A2-37B377B68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433-43AC-95A2-37B377B686B4}"/>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{4753C670-03E6-4DFC-B315-F87AA7E6C5D8}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E7D-4435-B40F-0D1B6A09D0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{6E467EE1-C902-49AA-9646-4C21CC5EEAF0}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7D-4435-B40F-0D1B6A09D0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{DE99C297-183C-4978-9908-3DE3621CAA53}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7D-4435-B40F-0D1B6A09D0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{297DDD95-D384-4767-8E68-D372EEB7732A}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7D-4435-B40F-0D1B6A09D0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{33761DE9-AF65-4F19-B442-C379B74801F9}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7D-4435-B40F-0D1B6A09D07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{E8E7414A-D520-4EB2-8B2C-C75DF940842F}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E7D-4435-B40F-0D1B6A09D07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{7928A290-68A9-411F-8CF4-B40065E166AF}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E7D-4435-B40F-0D1B6A09D07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{F56CED6E-D845-475A-B159-9AA2D9DF0C10}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E7D-4435-B40F-0D1B6A09D07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{36B6ADD1-3B96-4092-8A1C-A7FB7644B343}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E7D-4435-B40F-0D1B6A09D0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6.7</c:v>
                </c:pt>
                <c:pt idx="16">
                  <c:v>6.6</c:v>
                </c:pt>
                <c:pt idx="24">
                  <c:v>6.5</c:v>
                </c:pt>
                <c:pt idx="32">
                  <c:v>6.5</c:v>
                </c:pt>
              </c:numCache>
            </c:numRef>
          </c:xVal>
          <c:yVal>
            <c:numRef>
              <c:f>公会計指標分析・財政指標組合せ分析表!$BP$73:$DC$73</c:f>
              <c:numCache>
                <c:formatCode>#,##0.0;"▲ "#,##0.0</c:formatCode>
                <c:ptCount val="40"/>
                <c:pt idx="0">
                  <c:v>28.3</c:v>
                </c:pt>
                <c:pt idx="8">
                  <c:v>16.8</c:v>
                </c:pt>
                <c:pt idx="16">
                  <c:v>14.8</c:v>
                </c:pt>
                <c:pt idx="24">
                  <c:v>14.5</c:v>
                </c:pt>
                <c:pt idx="32">
                  <c:v>4.0999999999999996</c:v>
                </c:pt>
              </c:numCache>
            </c:numRef>
          </c:yVal>
          <c:smooth val="0"/>
          <c:extLst>
            <c:ext xmlns:c16="http://schemas.microsoft.com/office/drawing/2014/chart" uri="{C3380CC4-5D6E-409C-BE32-E72D297353CC}">
              <c16:uniqueId val="{00000009-7E7D-4435-B40F-0D1B6A09D0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{77325D73-9079-4EC8-B855-73DA8CEBE681}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E7D-4435-B40F-0D1B6A09D0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{B1039685-99D5-46BF-961B-4BEB1260C2D1}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7D-4435-B40F-0D1B6A09D0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{0AE655BE-09DB-41A5-A578-2AA7557EC293}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7D-4435-B40F-0D1B6A09D0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{7D03454D-5D59-4F61-81D0-D13BA9370DAB}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7D-4435-B40F-0D1B6A09D0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{52A3634F-0BDF-42DC-B7A2-771295A80C01}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7D-4435-B40F-0D1B6A09D079}"/>
                </c:ext>
              </c:extLst>
            </c:dLbl>
            <c:dLbl>
              <c:idx val="8"/>
              <c:layout>
                <c:manualLayout>
                  <c:x val="-4.5160355153971272E-2"/>
                  <c:y val="-7.178847693722956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{03CC6229-95DA-42AD-A49B-1D56CF1ACAC5}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E7D-4435-B40F-0D1B6A09D079}"/>
                </c:ext>
              </c:extLst>
            </c:dLbl>
            <c:dLbl>
              <c:idx val="16"/>
              <c:layout>
                <c:manualLayout>
                  <c:x val="-1.8235628084249993E-2"/>
                  <c:y val="-5.352070371605866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{61E59B4D-5C81-46AF-8B82-3DD859E1FCC7}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E7D-4435-B40F-0D1B6A09D079}"/>
                </c:ext>
              </c:extLst>
            </c:dLbl>
            <c:dLbl>
              <c:idx val="24"/>
              <c:layout>
                <c:manualLayout>
                  <c:x val="-3.1697991619110633E-2"/>
                  <c:y val="-6.194076061009365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{63EC3F50-6B90-4184-98A1-93DB4FC161C6}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E7D-4435-B40F-0D1B6A09D07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{416879F8-E73C-4A40-815C-A2FE9BD0CAF3}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E7D-4435-B40F-0D1B6A09D0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E7D-4435-B40F-0D1B6A09D079}"/>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平成２７年度と令和元年度を比較すると、元利償還金は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百万円の増加となっている。これは、過年度借入した臨時財政対策債の償還が開始したことが主な要因となっている。今後も臨時財政対策債の償還開始に伴い元利償還金は増加していくことを見込んでいる。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利子分のみの積み立て</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水道事業特別会計における地方債の償還が進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、公営企業債等繰入額は減少傾向にある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。今後は下水道施設の老朽化に伴う改修が見込まれるため、計画的な地方債に努める。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平成３０年度と令和元年度を比較すると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百万円の減少となっており、今後も借入の抑制により、健全な財政運営に努めていく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埼玉県宮代町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基金全体では、昨年度と同額で推移している。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・財政調整基金は取崩により減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・公共施設整備基金は借地解消の財源として積立を行ったことによる増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今後は歳入の減、社会保障経費の増により基金の増は見込めず、残高も減少していくことが予想される。一方で公共施設の老朽化に伴い、特定目的基金の積立を計画的に行う必要がある。現状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維持の行政運営では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今後の財政運営が厳しくなることから、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現状について見直しを行い、健全な財政運営を目指していく。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公共施設整備基金：公共施設、公共施設に準ずる施設の用地取得、整備及び大規模改修に充てるための基金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宮代まちづくり基金：ふるさと納税制度を活用した寄付者が希望する使途に充てるための基金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公設宮代福祉医療センター施設整備基金：公設宮代福祉医療センターの施設修繕及び備品等の整備資金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森林環境譲与税積立基金：庁舎内装木質化に充てるための森林環境譲与税を積み立てる基金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公共施設整備基金：借地解消の財源としての積み立てによる増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宮代まちづくり基金：原資となる、ふるさと納税の減に伴う減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公設宮代福祉医療センター施設整備基金：医療機器整備のため取り崩しを行ったことによる減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森林環境譲与税積立基金：新たな基金設立による増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公共施設整備基金：今後は公共施設用地の借地買戻などに充てることを予定している。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宮代まちづくり基金：今後も積立を実施した基金は翌年度事業へ充当を行う。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公設宮代福祉医療センター施設整備基金：施設の利益に応じて積立を予定しており、積み立てた基金は医療機器のリース費用に充当を予定している。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森林環境譲与税積立基金：庁舎内装木質化に充てることを予定している。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・高齢化に伴う社会保障経費及び子育て関連経費の増に伴う取崩による減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・都市計画事業の進捗に伴う取崩による減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・今後も社会保障経費の増により取崩は避けられない見通しであるため、当初予算編成時における取崩上限額を定め、残高の維持に努める。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基金利子の積立のみのため、大きな増減なし。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今後、高利率の償還が終了していくため、減債基金を活用した返済予定はない。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D1BF4E-F44F-4B75-B222-20E2CB97B6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8476B0-F8BD-4E7C-B013-02B770B7C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B88F58-A5A4-46B2-AC80-A81C3F8466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084AC39-6DB4-4DE3-91D7-19E36C0413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7681B34-BFFB-460E-B1FD-9BED22E6211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F2C9CC9-CC19-4A9B-B806-4DFE927EAB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529B31B-3D50-46D1-9342-E09D794649E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49AFBAC-5388-4E8A-AA3B-C0C258752BC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F53582-160E-4B78-8E99-707F28036F6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2987E64-84F8-4E08-978B-B7E68E17CD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DB5E9AD-3BF2-49F7-A861-0B012B307E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EF0F929-A47E-40D3-ADE3-C9CEA75423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FEAB28D-74B1-4BB9-B551-12AB57A4D10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F3FBB1B-8EE5-4629-AE74-E8E1585C8A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C3F0AE3-76D1-4382-9D3C-20ECFFD0E83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6B7E71-C218-492B-8CB1-059423A8A28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A9EEB8F-6A3C-4A33-9077-4D72BAFC6FC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37CCD6F-500B-4165-AE4B-A6A939B5580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8147B4A-9BD4-4837-A334-227794835D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59AA87C-D5A0-4A5A-806F-631D2AB5A1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F03915E-3BDD-48A3-8A14-346F9F5054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6E5734A-1DC0-4722-83E6-2DA05251C14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27BA21D-6E29-4469-BF3B-9ABA0BFC43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162875B-09AB-48DA-859E-2285D8DB61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E7F2EA6-3DCD-4742-A9CC-9B996A35AE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327B6F4-9E85-4A38-9BDD-EFB38DB3B7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CE2642A-5D08-4063-9633-BA536F1850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799868-877A-4C0E-956B-F2ABDA532E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321FC7-4F3F-4E9B-B2DB-FDABFEE977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B388917-669E-4840-8767-FDD3B665772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BE30F97-61F6-489A-A09B-1912BA4D66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5D33D6E-5A4F-4F2D-A205-C37DD4A563A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3B7B0AF-2C9A-496D-A0C2-4BE6136711D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57DCCDA-93B6-45B3-9536-4F82AF626A6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8B9D833-0020-4197-B64A-6DBF999FB8B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4484CC3-FD4F-48BE-97DC-4ECBAFE15E6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D1C67BA-0CF6-4C61-85AD-91F0E20E4FD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88BA632-3A11-4A5F-9B5B-84736D44577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389924F-7D82-4D00-9E9C-4F2C75C198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BC69B60-3B9D-42CF-BE4E-4166F6DDD8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41854B2-CB9F-4E98-9807-222B1BD579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A8D3444-5AD8-4ED6-8F55-D1B6A80704A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CC25A30-759A-4548-9386-DC45A651E4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E1A5DA6-933E-4F6C-8ACC-7935838229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25E15F1-C698-4002-B147-B5E527B5FD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25D3029-649F-472D-8AAB-E3CE7EEFE2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13E3AE1-EF3B-4FF5-87D4-CC2DC7BAF13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当町は、</a:t>
          </a:r>
          <a:r>
            <a:rPr kumimoji="1" lang="ja-JP" altLang="en-US"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67.7</a:t>
          </a:r>
          <a:r>
            <a:rPr kumimoji="1" lang="ja-JP" altLang="en-US"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増加している。また、類似団体と比較しても高い水準で推移している。令和３年度から開始された第５次総合計画前期計画において公共施設マネジメント計画の策定を位置付けており、公共施設の在り方について検討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7CCFE9E-5C1D-46E9-88A8-52AFFE3FABC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C3DE8B-10F4-47D6-83FA-4A7DA6DE9A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A95ACDC-CE94-4E1D-9C62-1B829041B58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2FD6C02-2A2D-4C7D-8B41-32CB866CEB6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EAD9C34B-A195-4106-A760-2A9AAA8BCE9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6B14CC9-4A23-4563-9A7E-04392D350F3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7398E54-6B8B-4B91-9455-B3DF4AD5729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5B46229-74B1-4E67-9222-65DE85F3E9B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62F6425-8735-4320-9953-06FD81B9A26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452ACB3-2534-4B82-B095-45F1351AB85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2D0609DE-F40C-4F6F-B75C-BE20537B31A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B97A8CD-29DD-44A2-BACA-3B59D54E906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B6FA117-B78C-4BA5-9642-BC94E8EBF4F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B922279-8B0C-498A-9B11-8A82F6C99C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2C8FA9AB-52C3-4E60-81D6-4E248528B6AE}"/>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DD2668F8-A569-4642-9C95-2C1D2EDC689B}"/>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3EA63159-5BB5-4F69-9AD6-396203C810DB}"/>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807368F2-4AC7-4981-8E34-55E2F3CAE4EC}"/>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E69293B9-041C-4A95-8531-7AA7332F04E4}"/>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1E916643-4E84-4168-9A81-3E682A29FD67}"/>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AAD15572-3969-4EA9-A5DC-CC0222B4381C}"/>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96700C73-7B62-43C3-BE9D-644835E56184}"/>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25958CC5-4643-4584-8BD7-EF4B8E10F1A1}"/>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A6A5B764-F3BC-406D-B87F-D7FC940481F6}"/>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BAAE2DD9-84E9-4842-8A2B-DDA4B736B378}"/>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8A2B40A-7310-4FA6-AD8D-0917347EB12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46AE0AD-B0ED-40D9-984C-804CE9FF7A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65E750D-8050-4E51-B0A6-9E7A72DE71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7BC431F-8E01-45A4-879D-3617553B93C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4098D0B-C14F-4946-924C-6339C821768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17018</xdr:rowOff>
    </xdr:from>
    <xdr:to>
      <xdr:col>23</xdr:col>
      <xdr:colOff>136525</xdr:colOff>
      <xdr:row>30</xdr:row>
      <xdr:rowOff>118618</xdr:rowOff>
    </xdr:to>
    <xdr:sp macro="" textlink="">
      <xdr:nvSpPr>
        <xdr:cNvPr id="79" name="楕円 78">
          <a:extLst>
            <a:ext uri="{FF2B5EF4-FFF2-40B4-BE49-F238E27FC236}">
              <a16:creationId xmlns:a16="http://schemas.microsoft.com/office/drawing/2014/main" id="{0CCC4FCE-29D0-4D2A-AEBC-B56CB08839EA}"/>
            </a:ext>
          </a:extLst>
        </xdr:cNvPr>
        <xdr:cNvSpPr/>
      </xdr:nvSpPr>
      <xdr:spPr>
        <a:xfrm>
          <a:off x="47117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166895</xdr:rowOff>
    </xdr:from>
    <xdr:ext cx="405111" cy="259045"/>
    <xdr:sp macro="" textlink="">
      <xdr:nvSpPr>
        <xdr:cNvPr id="80" name="有形固定資産減価償却率該当値テキスト">
          <a:extLst>
            <a:ext uri="{FF2B5EF4-FFF2-40B4-BE49-F238E27FC236}">
              <a16:creationId xmlns:a16="http://schemas.microsoft.com/office/drawing/2014/main" id="{D2FBF904-328F-4C24-996D-8EC66E5F7DD5}"/>
            </a:ext>
          </a:extLst>
        </xdr:cNvPr>
        <xdr:cNvSpPr txBox="1"/>
      </xdr:nvSpPr>
      <xdr:spPr>
        <a:xfrm>
          <a:off x="4813300" y="591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81" name="楕円 80">
          <a:extLst>
            <a:ext uri="{FF2B5EF4-FFF2-40B4-BE49-F238E27FC236}">
              <a16:creationId xmlns:a16="http://schemas.microsoft.com/office/drawing/2014/main" id="{65B5FB5D-88B4-446E-B572-730411F11002}"/>
            </a:ext>
          </a:extLst>
        </xdr:cNvPr>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67818</xdr:rowOff>
    </xdr:to>
    <xdr:cxnSp macro="">
      <xdr:nvCxnSpPr>
        <xdr:cNvPr id="82" name="直線コネクタ 81">
          <a:extLst>
            <a:ext uri="{FF2B5EF4-FFF2-40B4-BE49-F238E27FC236}">
              <a16:creationId xmlns:a16="http://schemas.microsoft.com/office/drawing/2014/main" id="{B28DF738-353C-45E8-A568-4ACE98192851}"/>
            </a:ext>
          </a:extLst>
        </xdr:cNvPr>
        <xdr:cNvCxnSpPr/>
      </xdr:nvCxnSpPr>
      <xdr:spPr>
        <a:xfrm>
          <a:off x="4051300" y="595477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3" name="楕円 82">
          <a:extLst>
            <a:ext uri="{FF2B5EF4-FFF2-40B4-BE49-F238E27FC236}">
              <a16:creationId xmlns:a16="http://schemas.microsoft.com/office/drawing/2014/main" id="{D7739160-2DBE-41D8-9A34-BAB12FD3410D}"/>
            </a:ext>
          </a:extLst>
        </xdr:cNvPr>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39751</xdr:rowOff>
    </xdr:to>
    <xdr:cxnSp macro="">
      <xdr:nvCxnSpPr>
        <xdr:cNvPr id="84" name="直線コネクタ 83">
          <a:extLst>
            <a:ext uri="{FF2B5EF4-FFF2-40B4-BE49-F238E27FC236}">
              <a16:creationId xmlns:a16="http://schemas.microsoft.com/office/drawing/2014/main" id="{C39A67AF-46B6-4F03-868B-6CBA6E20F387}"/>
            </a:ext>
          </a:extLst>
        </xdr:cNvPr>
        <xdr:cNvCxnSpPr/>
      </xdr:nvCxnSpPr>
      <xdr:spPr>
        <a:xfrm>
          <a:off x="3289300" y="59159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85" name="楕円 84">
          <a:extLst>
            <a:ext uri="{FF2B5EF4-FFF2-40B4-BE49-F238E27FC236}">
              <a16:creationId xmlns:a16="http://schemas.microsoft.com/office/drawing/2014/main" id="{C45C162C-633B-4FE1-8CE7-86E1F8513799}"/>
            </a:ext>
          </a:extLst>
        </xdr:cNvPr>
        <xdr:cNvSpPr/>
      </xdr:nvSpPr>
      <xdr:spPr>
        <a:xfrm>
          <a:off x="2476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155067</xdr:rowOff>
    </xdr:from>
    <xdr:to>
      <xdr:col>15</xdr:col>
      <xdr:colOff>136525</xdr:colOff>
      <xdr:row>30</xdr:row>
      <xdr:rowOff>889</xdr:rowOff>
    </xdr:to>
    <xdr:cxnSp macro="">
      <xdr:nvCxnSpPr>
        <xdr:cNvPr id="86" name="直線コネクタ 85">
          <a:extLst>
            <a:ext uri="{FF2B5EF4-FFF2-40B4-BE49-F238E27FC236}">
              <a16:creationId xmlns:a16="http://schemas.microsoft.com/office/drawing/2014/main" id="{721604EF-2CAB-4181-8D00-3058DCFC4CB2}"/>
            </a:ext>
          </a:extLst>
        </xdr:cNvPr>
        <xdr:cNvCxnSpPr/>
      </xdr:nvCxnSpPr>
      <xdr:spPr>
        <a:xfrm>
          <a:off x="2527300" y="589864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71882</xdr:rowOff>
    </xdr:from>
    <xdr:to>
      <xdr:col>7</xdr:col>
      <xdr:colOff>187325</xdr:colOff>
      <xdr:row>30</xdr:row>
      <xdr:rowOff>2032</xdr:rowOff>
    </xdr:to>
    <xdr:sp macro="" textlink="">
      <xdr:nvSpPr>
        <xdr:cNvPr id="87" name="楕円 86">
          <a:extLst>
            <a:ext uri="{FF2B5EF4-FFF2-40B4-BE49-F238E27FC236}">
              <a16:creationId xmlns:a16="http://schemas.microsoft.com/office/drawing/2014/main" id="{DFFE3FF4-478B-41CE-A51A-D33A2385E30C}"/>
            </a:ext>
          </a:extLst>
        </xdr:cNvPr>
        <xdr:cNvSpPr/>
      </xdr:nvSpPr>
      <xdr:spPr>
        <a:xfrm>
          <a:off x="1714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122682</xdr:rowOff>
    </xdr:from>
    <xdr:to>
      <xdr:col>11</xdr:col>
      <xdr:colOff>136525</xdr:colOff>
      <xdr:row>29</xdr:row>
      <xdr:rowOff>155067</xdr:rowOff>
    </xdr:to>
    <xdr:cxnSp macro="">
      <xdr:nvCxnSpPr>
        <xdr:cNvPr id="88" name="直線コネクタ 87">
          <a:extLst>
            <a:ext uri="{FF2B5EF4-FFF2-40B4-BE49-F238E27FC236}">
              <a16:creationId xmlns:a16="http://schemas.microsoft.com/office/drawing/2014/main" id="{C2876F88-7535-4AEA-A5C9-7C2143BA828A}"/>
            </a:ext>
          </a:extLst>
        </xdr:cNvPr>
        <xdr:cNvCxnSpPr/>
      </xdr:nvCxnSpPr>
      <xdr:spPr>
        <a:xfrm>
          <a:off x="1765300" y="586625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a:extLst>
            <a:ext uri="{FF2B5EF4-FFF2-40B4-BE49-F238E27FC236}">
              <a16:creationId xmlns:a16="http://schemas.microsoft.com/office/drawing/2014/main" id="{DD2E037D-451F-4E78-9A09-6B4CD1540BD1}"/>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1AE96F24-CFB5-4356-8642-5B5D3EA74503}"/>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9CCFCF96-F55B-4291-95E9-74E36E099EFB}"/>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D70E1CFB-875B-481A-B6CE-98690A0796D8}"/>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81678</xdr:rowOff>
    </xdr:from>
    <xdr:ext cx="405111" cy="259045"/>
    <xdr:sp macro="" textlink="">
      <xdr:nvSpPr>
        <xdr:cNvPr id="93" name="n_1mainValue有形固定資産減価償却率">
          <a:extLst>
            <a:ext uri="{FF2B5EF4-FFF2-40B4-BE49-F238E27FC236}">
              <a16:creationId xmlns:a16="http://schemas.microsoft.com/office/drawing/2014/main" id="{B6C3F37B-27A0-4119-B337-B5908E4F6DA4}"/>
            </a:ext>
          </a:extLst>
        </xdr:cNvPr>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4" name="n_2mainValue有形固定資産減価償却率">
          <a:extLst>
            <a:ext uri="{FF2B5EF4-FFF2-40B4-BE49-F238E27FC236}">
              <a16:creationId xmlns:a16="http://schemas.microsoft.com/office/drawing/2014/main" id="{8ECDAA49-4010-4E80-A759-0D2E9FBA283E}"/>
            </a:ext>
          </a:extLst>
        </xdr:cNvPr>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25544</xdr:rowOff>
    </xdr:from>
    <xdr:ext cx="405111" cy="259045"/>
    <xdr:sp macro="" textlink="">
      <xdr:nvSpPr>
        <xdr:cNvPr id="95" name="n_3mainValue有形固定資産減価償却率">
          <a:extLst>
            <a:ext uri="{FF2B5EF4-FFF2-40B4-BE49-F238E27FC236}">
              <a16:creationId xmlns:a16="http://schemas.microsoft.com/office/drawing/2014/main" id="{F643BACB-FC44-4563-B324-2A60D8879F1A}"/>
            </a:ext>
          </a:extLst>
        </xdr:cNvPr>
        <xdr:cNvSpPr txBox="1"/>
      </xdr:nvSpPr>
      <xdr:spPr>
        <a:xfrm>
          <a:off x="23247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164609</xdr:rowOff>
    </xdr:from>
    <xdr:ext cx="405111" cy="259045"/>
    <xdr:sp macro="" textlink="">
      <xdr:nvSpPr>
        <xdr:cNvPr id="96" name="n_4mainValue有形固定資産減価償却率">
          <a:extLst>
            <a:ext uri="{FF2B5EF4-FFF2-40B4-BE49-F238E27FC236}">
              <a16:creationId xmlns:a16="http://schemas.microsoft.com/office/drawing/2014/main" id="{600C4FDC-029D-4BC2-B8D4-D3A3FF9895FB}"/>
            </a:ext>
          </a:extLst>
        </xdr:cNvPr>
        <xdr:cNvSpPr txBox="1"/>
      </xdr:nvSpPr>
      <xdr:spPr>
        <a:xfrm>
          <a:off x="1562744" y="590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096B006-77A3-4665-A34C-15A2AD80B9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A1081765-8920-451B-B8EB-08AA9B01CAE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CB4560E-884B-4C61-AD9E-A05F4B62156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8149445-5DF7-49B9-B222-632F162CCB8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41E2CEA-13F6-4819-81C0-5CA9CFBB272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9EB7752-D16D-4278-86CA-30F58B43BC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8830D42-1B63-4D31-A428-045C83CEC4E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1AAFC26-58F5-4009-8CA4-5C5F7BA62E9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73CD819-C464-4982-8ED9-E4D91A21A7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B48CD3E-BD78-4C18-92C9-88B6D4C2C3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5026820-42FC-4D04-BB61-16D38528AD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DDFF3BE-2379-4A06-8524-ACBE19EA0A8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FC41763-188C-42E7-ADA3-1D85BF3081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債務償還比率は、全国平均を下回っており、数値も減少傾向にある。</a:t>
          </a:r>
          <a:r>
            <a:rPr kumimoji="1" lang="ja-JP" altLang="en-US" sz="1100">
              <a:solidFill>
                <a:schemeClr val="dk1"/>
              </a:solidFill>
              <a:effectLst/>
              <a:latin typeface="+mn-lt"/>
              <a:ea typeface="+mn-ea"/>
              <a:cs typeface="+mn-cs"/>
            </a:rPr>
            <a:t>令和元年度は主に小中学校空調整備設置事業や学童保育所整備事業な</a:t>
          </a:r>
          <a:r>
            <a:rPr kumimoji="1" lang="ja-JP" altLang="ja-JP" sz="1100">
              <a:solidFill>
                <a:schemeClr val="dk1"/>
              </a:solidFill>
              <a:effectLst/>
              <a:latin typeface="+mn-lt"/>
              <a:ea typeface="+mn-ea"/>
              <a:cs typeface="+mn-cs"/>
            </a:rPr>
            <a:t>どの普通建設事業による地方債の発行を行ったものの、</a:t>
          </a:r>
          <a:r>
            <a:rPr kumimoji="1" lang="ja-JP" altLang="en-US" sz="1100">
              <a:solidFill>
                <a:schemeClr val="dk1"/>
              </a:solidFill>
              <a:effectLst/>
              <a:latin typeface="+mn-lt"/>
              <a:ea typeface="+mn-ea"/>
              <a:cs typeface="+mn-cs"/>
            </a:rPr>
            <a:t>順調に</a:t>
          </a:r>
          <a:r>
            <a:rPr kumimoji="1" lang="ja-JP" altLang="ja-JP" sz="1100">
              <a:solidFill>
                <a:schemeClr val="dk1"/>
              </a:solidFill>
              <a:effectLst/>
              <a:latin typeface="+mn-lt"/>
              <a:ea typeface="+mn-ea"/>
              <a:cs typeface="+mn-cs"/>
            </a:rPr>
            <a:t>地方債の償還が進んでいることから、今後も緩やかに減少するものと見込んでいる。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C7A2647-B7F1-4A42-B737-940E16D267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7BE0B4F-BAD0-42DD-9723-B4D3C4D93D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4087F03-B937-428A-96B8-F8C8FDB3C84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7BB2C48-DA95-4189-9DF6-7F8F8A74EE8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881BF1F0-0ACE-4340-A939-5F75A3BECF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4FF87ED1-AFB2-4C58-9A31-9E834086892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F1D4623E-5245-45A3-BE68-47EFDFD4138C}"/>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8DE4DE2-E245-4906-9577-5F41D8C0AB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F9E8C7C-737A-486A-AFAA-2FE55A83E77C}"/>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FA097669-FBCE-4B31-A66C-DBA1840C7C5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FEA2E87-0BA8-4D28-8522-5EBAFC50487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A1DCA586-B49F-445D-8442-7A166767655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843B0814-79C7-4D09-8899-5B5AA671733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8EA6157-12A0-4909-8D8A-D3F861E0A4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E0AB958-7BAE-4BBC-9CAA-C3BF10EDDD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763B4A14-6E2A-44C9-B855-B3A458FB74B1}"/>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C28968A8-0A8A-4A25-90B7-0FFC53871EC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4D50E7BA-E4E3-4B96-B562-BDAF6C08CF3A}"/>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8E2175DB-6593-40F6-8EF8-D28A36B757E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EC48775B-7C11-42F7-8F6A-98CEB99166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a:extLst>
            <a:ext uri="{FF2B5EF4-FFF2-40B4-BE49-F238E27FC236}">
              <a16:creationId xmlns:a16="http://schemas.microsoft.com/office/drawing/2014/main" id="{7C06B210-6608-4E67-8349-4B62A23F91F9}"/>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C892C3D7-90F2-4177-9F49-90A92529D05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DC90C0EA-3193-45B1-B2CC-A3419BC1AADF}"/>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474A777B-8607-4ECC-B17C-3A0B2EB18D81}"/>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7C2EDB22-F385-48D5-8927-D18FA92A9E74}"/>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6173134F-4519-46B3-8526-EFBD7C357411}"/>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3B48F36-4B1E-411D-9F43-00FCF29F9A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4F37CDA-1B61-4484-AAF7-FC28CF4E1F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2B0EE31-D223-46E0-9DF2-E3F9AC2701E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D5D026D-BFDC-4ADA-8DC1-E7F501E965F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672BEF6-F273-4423-B8E1-9645512D505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84574</xdr:rowOff>
    </xdr:from>
    <xdr:to>
      <xdr:col>76</xdr:col>
      <xdr:colOff>73025</xdr:colOff>
      <xdr:row>29</xdr:row>
      <xdr:rowOff>14724</xdr:rowOff>
    </xdr:to>
    <xdr:sp macro="" textlink="">
      <xdr:nvSpPr>
        <xdr:cNvPr id="141" name="楕円 140">
          <a:extLst>
            <a:ext uri="{FF2B5EF4-FFF2-40B4-BE49-F238E27FC236}">
              <a16:creationId xmlns:a16="http://schemas.microsoft.com/office/drawing/2014/main" id="{B9508550-DDD6-4D7C-B5D2-523126A9AA40}"/>
            </a:ext>
          </a:extLst>
        </xdr:cNvPr>
        <xdr:cNvSpPr/>
      </xdr:nvSpPr>
      <xdr:spPr>
        <a:xfrm>
          <a:off x="14744700" y="56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107451</xdr:rowOff>
    </xdr:from>
    <xdr:ext cx="469744" cy="259045"/>
    <xdr:sp macro="" textlink="">
      <xdr:nvSpPr>
        <xdr:cNvPr id="142" name="債務償還比率該当値テキスト">
          <a:extLst>
            <a:ext uri="{FF2B5EF4-FFF2-40B4-BE49-F238E27FC236}">
              <a16:creationId xmlns:a16="http://schemas.microsoft.com/office/drawing/2014/main" id="{CE8C9A87-D813-46A7-AB4F-4DC224101125}"/>
            </a:ext>
          </a:extLst>
        </xdr:cNvPr>
        <xdr:cNvSpPr txBox="1"/>
      </xdr:nvSpPr>
      <xdr:spPr>
        <a:xfrm>
          <a:off x="14846300" y="550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115951</xdr:rowOff>
    </xdr:from>
    <xdr:to>
      <xdr:col>72</xdr:col>
      <xdr:colOff>123825</xdr:colOff>
      <xdr:row>29</xdr:row>
      <xdr:rowOff>46101</xdr:rowOff>
    </xdr:to>
    <xdr:sp macro="" textlink="">
      <xdr:nvSpPr>
        <xdr:cNvPr id="143" name="楕円 142">
          <a:extLst>
            <a:ext uri="{FF2B5EF4-FFF2-40B4-BE49-F238E27FC236}">
              <a16:creationId xmlns:a16="http://schemas.microsoft.com/office/drawing/2014/main" id="{2F79ED40-FD3E-4315-AF0C-E10E8AF92EF7}"/>
            </a:ext>
          </a:extLst>
        </xdr:cNvPr>
        <xdr:cNvSpPr/>
      </xdr:nvSpPr>
      <xdr:spPr>
        <a:xfrm>
          <a:off x="14033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135374</xdr:rowOff>
    </xdr:from>
    <xdr:to>
      <xdr:col>76</xdr:col>
      <xdr:colOff>22225</xdr:colOff>
      <xdr:row>28</xdr:row>
      <xdr:rowOff>166751</xdr:rowOff>
    </xdr:to>
    <xdr:cxnSp macro="">
      <xdr:nvCxnSpPr>
        <xdr:cNvPr id="144" name="直線コネクタ 143">
          <a:extLst>
            <a:ext uri="{FF2B5EF4-FFF2-40B4-BE49-F238E27FC236}">
              <a16:creationId xmlns:a16="http://schemas.microsoft.com/office/drawing/2014/main" id="{DCE154D2-6459-49CC-8AC6-DE3A20C69185}"/>
            </a:ext>
          </a:extLst>
        </xdr:cNvPr>
        <xdr:cNvCxnSpPr/>
      </xdr:nvCxnSpPr>
      <xdr:spPr>
        <a:xfrm flipV="1">
          <a:off x="14084300" y="5707499"/>
          <a:ext cx="711200" cy="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130272</xdr:rowOff>
    </xdr:from>
    <xdr:to>
      <xdr:col>68</xdr:col>
      <xdr:colOff>123825</xdr:colOff>
      <xdr:row>29</xdr:row>
      <xdr:rowOff>60422</xdr:rowOff>
    </xdr:to>
    <xdr:sp macro="" textlink="">
      <xdr:nvSpPr>
        <xdr:cNvPr id="145" name="楕円 144">
          <a:extLst>
            <a:ext uri="{FF2B5EF4-FFF2-40B4-BE49-F238E27FC236}">
              <a16:creationId xmlns:a16="http://schemas.microsoft.com/office/drawing/2014/main" id="{CB9434B9-69F6-445F-9BEA-F4A9A0F3F0AB}"/>
            </a:ext>
          </a:extLst>
        </xdr:cNvPr>
        <xdr:cNvSpPr/>
      </xdr:nvSpPr>
      <xdr:spPr>
        <a:xfrm>
          <a:off x="13271500" y="570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166751</xdr:rowOff>
    </xdr:from>
    <xdr:to>
      <xdr:col>72</xdr:col>
      <xdr:colOff>73025</xdr:colOff>
      <xdr:row>29</xdr:row>
      <xdr:rowOff>9622</xdr:rowOff>
    </xdr:to>
    <xdr:cxnSp macro="">
      <xdr:nvCxnSpPr>
        <xdr:cNvPr id="146" name="直線コネクタ 145">
          <a:extLst>
            <a:ext uri="{FF2B5EF4-FFF2-40B4-BE49-F238E27FC236}">
              <a16:creationId xmlns:a16="http://schemas.microsoft.com/office/drawing/2014/main" id="{60CF9043-FD9B-4EA9-BB05-D7825E14AD4D}"/>
            </a:ext>
          </a:extLst>
        </xdr:cNvPr>
        <xdr:cNvCxnSpPr/>
      </xdr:nvCxnSpPr>
      <xdr:spPr>
        <a:xfrm flipV="1">
          <a:off x="13322300" y="5738876"/>
          <a:ext cx="7620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136102</xdr:rowOff>
    </xdr:from>
    <xdr:to>
      <xdr:col>64</xdr:col>
      <xdr:colOff>123825</xdr:colOff>
      <xdr:row>29</xdr:row>
      <xdr:rowOff>66252</xdr:rowOff>
    </xdr:to>
    <xdr:sp macro="" textlink="">
      <xdr:nvSpPr>
        <xdr:cNvPr id="147" name="楕円 146">
          <a:extLst>
            <a:ext uri="{FF2B5EF4-FFF2-40B4-BE49-F238E27FC236}">
              <a16:creationId xmlns:a16="http://schemas.microsoft.com/office/drawing/2014/main" id="{78EF7FA3-F456-46C7-9F12-0CE5753FEECA}"/>
            </a:ext>
          </a:extLst>
        </xdr:cNvPr>
        <xdr:cNvSpPr/>
      </xdr:nvSpPr>
      <xdr:spPr>
        <a:xfrm>
          <a:off x="12509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9622</xdr:rowOff>
    </xdr:from>
    <xdr:to>
      <xdr:col>68</xdr:col>
      <xdr:colOff>73025</xdr:colOff>
      <xdr:row>29</xdr:row>
      <xdr:rowOff>15452</xdr:rowOff>
    </xdr:to>
    <xdr:cxnSp macro="">
      <xdr:nvCxnSpPr>
        <xdr:cNvPr id="148" name="直線コネクタ 147">
          <a:extLst>
            <a:ext uri="{FF2B5EF4-FFF2-40B4-BE49-F238E27FC236}">
              <a16:creationId xmlns:a16="http://schemas.microsoft.com/office/drawing/2014/main" id="{262D3874-1F9B-4C48-B1B3-EAF442713F30}"/>
            </a:ext>
          </a:extLst>
        </xdr:cNvPr>
        <xdr:cNvCxnSpPr/>
      </xdr:nvCxnSpPr>
      <xdr:spPr>
        <a:xfrm flipV="1">
          <a:off x="12560300" y="5753197"/>
          <a:ext cx="762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133079</xdr:rowOff>
    </xdr:from>
    <xdr:to>
      <xdr:col>60</xdr:col>
      <xdr:colOff>123825</xdr:colOff>
      <xdr:row>29</xdr:row>
      <xdr:rowOff>63229</xdr:rowOff>
    </xdr:to>
    <xdr:sp macro="" textlink="">
      <xdr:nvSpPr>
        <xdr:cNvPr id="149" name="楕円 148">
          <a:extLst>
            <a:ext uri="{FF2B5EF4-FFF2-40B4-BE49-F238E27FC236}">
              <a16:creationId xmlns:a16="http://schemas.microsoft.com/office/drawing/2014/main" id="{D68D296B-D712-4496-9B5F-EFFE3E272D3D}"/>
            </a:ext>
          </a:extLst>
        </xdr:cNvPr>
        <xdr:cNvSpPr/>
      </xdr:nvSpPr>
      <xdr:spPr>
        <a:xfrm>
          <a:off x="11747500" y="57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12429</xdr:rowOff>
    </xdr:from>
    <xdr:to>
      <xdr:col>64</xdr:col>
      <xdr:colOff>73025</xdr:colOff>
      <xdr:row>29</xdr:row>
      <xdr:rowOff>15452</xdr:rowOff>
    </xdr:to>
    <xdr:cxnSp macro="">
      <xdr:nvCxnSpPr>
        <xdr:cNvPr id="150" name="直線コネクタ 149">
          <a:extLst>
            <a:ext uri="{FF2B5EF4-FFF2-40B4-BE49-F238E27FC236}">
              <a16:creationId xmlns:a16="http://schemas.microsoft.com/office/drawing/2014/main" id="{B6E2BE2A-3003-434A-81A3-949AD53C32EA}"/>
            </a:ext>
          </a:extLst>
        </xdr:cNvPr>
        <xdr:cNvCxnSpPr/>
      </xdr:nvCxnSpPr>
      <xdr:spPr>
        <a:xfrm>
          <a:off x="11798300" y="5756004"/>
          <a:ext cx="762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95DAF492-6699-4E2C-9818-F3679FF0F953}"/>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6C91DC41-078C-4D74-A8A3-D658AC1E61AA}"/>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E23AF9FF-832D-47B8-9E52-08C09D171F59}"/>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F83850B4-AFEC-4D0E-95E0-A91650D931D6}"/>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37228</xdr:rowOff>
    </xdr:from>
    <xdr:ext cx="469744" cy="259045"/>
    <xdr:sp macro="" textlink="">
      <xdr:nvSpPr>
        <xdr:cNvPr id="155" name="n_1mainValue債務償還比率">
          <a:extLst>
            <a:ext uri="{FF2B5EF4-FFF2-40B4-BE49-F238E27FC236}">
              <a16:creationId xmlns:a16="http://schemas.microsoft.com/office/drawing/2014/main" id="{A42D034A-4AC1-42AE-A97F-43AFF95B3232}"/>
            </a:ext>
          </a:extLst>
        </xdr:cNvPr>
        <xdr:cNvSpPr txBox="1"/>
      </xdr:nvSpPr>
      <xdr:spPr>
        <a:xfrm>
          <a:off x="138367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51549</xdr:rowOff>
    </xdr:from>
    <xdr:ext cx="469744" cy="259045"/>
    <xdr:sp macro="" textlink="">
      <xdr:nvSpPr>
        <xdr:cNvPr id="156" name="n_2mainValue債務償還比率">
          <a:extLst>
            <a:ext uri="{FF2B5EF4-FFF2-40B4-BE49-F238E27FC236}">
              <a16:creationId xmlns:a16="http://schemas.microsoft.com/office/drawing/2014/main" id="{4B090558-4E12-4B51-AE93-C1EDD7FCE1DC}"/>
            </a:ext>
          </a:extLst>
        </xdr:cNvPr>
        <xdr:cNvSpPr txBox="1"/>
      </xdr:nvSpPr>
      <xdr:spPr>
        <a:xfrm>
          <a:off x="13087427" y="57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57379</xdr:rowOff>
    </xdr:from>
    <xdr:ext cx="469744" cy="259045"/>
    <xdr:sp macro="" textlink="">
      <xdr:nvSpPr>
        <xdr:cNvPr id="157" name="n_3mainValue債務償還比率">
          <a:extLst>
            <a:ext uri="{FF2B5EF4-FFF2-40B4-BE49-F238E27FC236}">
              <a16:creationId xmlns:a16="http://schemas.microsoft.com/office/drawing/2014/main" id="{0CC4903F-1E50-4870-BA51-30170A753391}"/>
            </a:ext>
          </a:extLst>
        </xdr:cNvPr>
        <xdr:cNvSpPr txBox="1"/>
      </xdr:nvSpPr>
      <xdr:spPr>
        <a:xfrm>
          <a:off x="12325427" y="58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54356</xdr:rowOff>
    </xdr:from>
    <xdr:ext cx="469744" cy="259045"/>
    <xdr:sp macro="" textlink="">
      <xdr:nvSpPr>
        <xdr:cNvPr id="158" name="n_4mainValue債務償還比率">
          <a:extLst>
            <a:ext uri="{FF2B5EF4-FFF2-40B4-BE49-F238E27FC236}">
              <a16:creationId xmlns:a16="http://schemas.microsoft.com/office/drawing/2014/main" id="{7C146655-B503-4428-8260-C2C5C5EA02EF}"/>
            </a:ext>
          </a:extLst>
        </xdr:cNvPr>
        <xdr:cNvSpPr txBox="1"/>
      </xdr:nvSpPr>
      <xdr:spPr>
        <a:xfrm>
          <a:off x="11563427" y="579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833C4375-680A-4E80-BE62-3ADF668CE8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F3B0D42-3FC6-4F6D-A7C0-7EA1E1C0D5C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84353C14-D315-4629-B968-66FC8AE1E3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35A0E5D-4442-40FC-A2B7-256D161EE53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59B2CAE1-25E4-400B-96E9-C03B016522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9782FF4D-009E-446C-B6B3-7051622BF67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F763EE-AD33-466A-8FA9-525957FCE5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81F8DA-BE1F-492F-8EE1-BA65ADD5FA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CAC7B0-554B-4647-895E-C3B446DDE1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FB94BC-8DD5-4FB6-AC78-13DCB320FD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10F341-2464-4C74-AAB6-F108001706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071A89-0F3A-4CF4-8C6D-77BA14F986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5191BE-C544-4085-A3FC-36EC3CE355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30AF8A-08A7-4EE3-A332-32C1331A9D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C4F04F-4B0E-4428-8595-3F1015072E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75F41D-1218-43BF-8C69-0C9C31191E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2FDDC3-4143-4C76-BC26-142112559E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7EAC83E-1F17-4D9F-AF5A-9F3B9B3C4B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126A88-7610-471F-B625-E440878F9C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95D8AE-92E2-4ACF-A6F9-0CDAAF4D07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100909-0DEB-4094-9356-ABD82E602C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EAAC497-054D-4556-A3AA-7AA6D0709C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E45FA2-D275-43A4-B0E0-1E13E1111D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6391F6-EF31-4D79-A091-5F0DE3EC08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5BB838-D013-4E85-83AE-78232F32E7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4C4768-6705-4C34-AEE1-919306D881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CD2A64-4501-4D52-BB04-A8A8BEA434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BA49D9-C487-41CB-82C6-A000004ECB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3EFFE2-EAA5-4625-9039-98A1A6614E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6B9559-0471-4834-AC60-DFD710BA4C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7EAC70-5A6C-4AFC-AD9D-7C3954621D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228B11-6EAF-4BE5-9D1F-A0F669E67E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B8699B-01EE-4183-B608-FCB1B78A25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52AEB5-38DC-4838-AE72-3D087C0B82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04C2B3-E770-4666-B24F-885A556D50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78490C-85AD-4D31-96F4-43BCBDBD5C4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68E196-3B41-4EC1-9A50-A6112F47E4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F359C0-29A5-46E3-A124-02AE45DF66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FEAF01-0169-48E5-85EA-9C8362A843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1E4ECF-A60B-4D32-B003-8D0DA5F3AF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C9CE09-6415-4C4B-8963-C90BD6F9CA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622B99-C3F1-44D9-A86E-29A558B1D5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A2DC6A5-C877-4D29-BFCD-7CE0D3E5AE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C0B0C7-975F-455C-8279-223C81B8C1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75AA98-5C1C-4775-9BA3-0642B7DB58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9A7CC7C-22C0-4B11-853B-D1B16559B3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03E973-FB3E-4FCC-BC9F-54AF8F8C3E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35F2E5-874E-4094-919F-F9BA55B327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C7D1850-6A48-4D20-AC06-1A59DEA4123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F20841F-27E6-4067-9697-6C56D96C295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EC1C62C-2A72-4A39-8614-D7ABF31BDD2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327A447-3B74-468B-AD6E-2BD8F77CBB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C755840-88E2-4747-95FE-240FF5DC88F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77523B5-2A5A-4747-8D16-63F8031DA9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0A4A625-DB6F-4927-88E3-43354A1933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01BC658-E05A-4086-8754-EA77CD67CCD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30A9B27-E2A0-420B-8AA1-509890F7D7A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E66D0E2-3844-43C8-BC41-090F2B44164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3908AF2-09B1-42B5-B306-70DBF6E68D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E3065B2-9E68-436B-A5E1-AD39A2A5C9D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AADE202-BD29-4E3E-936A-68FF716DD5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8D9067D2-9B03-4C83-8012-E8721BEECFE4}"/>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F0AD226D-1F88-4AE9-BE8C-D33DF31D6968}"/>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50AE98DF-E420-4539-B7C9-FD9A3C1BF35C}"/>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F7C138C-D91C-4A8F-8E3C-8C8D0C8B65E3}"/>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9335A1D5-1D4B-40DB-8172-EC85EF928C08}"/>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53C43E3C-FE7C-4874-90DF-3918B457F87C}"/>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6681BD77-C415-4D85-9FED-3C1E6EF54765}"/>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F9BA4A4B-56A9-42B6-986E-A6B88C1C6A1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409274C5-8E75-4442-BB19-8FCDA190E39B}"/>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B4EA3EAF-F706-41B0-84A8-4F0DAC80764D}"/>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92017A55-DCE8-4CC9-8D05-7947F928D861}"/>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C1EA59-020B-42C5-A364-92431AB1BE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544935-A167-441C-8882-30C9AA85F8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3C39F6-EEEC-4CFC-9A5B-D3120654F3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4CDF3E-CD50-42CF-AFDE-A4AD014713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736B593-951B-4D15-AF28-B6F6CB541C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EE3EFD6A-623F-4E6C-A20E-59A7D4CC3088}"/>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id="{F2F52582-D5A7-4534-8CC7-50EBCCE1361D}"/>
            </a:ext>
          </a:extLst>
        </xdr:cNvPr>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a:extLst>
            <a:ext uri="{FF2B5EF4-FFF2-40B4-BE49-F238E27FC236}">
              <a16:creationId xmlns:a16="http://schemas.microsoft.com/office/drawing/2014/main" id="{271C391A-8E71-4CA3-B0C2-40C91E3864DD}"/>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id="{73D552C9-604B-402C-879A-26A587686B4F}"/>
            </a:ext>
          </a:extLst>
        </xdr:cNvPr>
        <xdr:cNvCxnSpPr/>
      </xdr:nvCxnSpPr>
      <xdr:spPr>
        <a:xfrm>
          <a:off x="3797300" y="647700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a:extLst>
            <a:ext uri="{FF2B5EF4-FFF2-40B4-BE49-F238E27FC236}">
              <a16:creationId xmlns:a16="http://schemas.microsoft.com/office/drawing/2014/main" id="{8A0CE9B4-74F4-44E6-AC85-467583C71D7A}"/>
            </a:ext>
          </a:extLst>
        </xdr:cNvPr>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133350</xdr:rowOff>
    </xdr:to>
    <xdr:cxnSp macro="">
      <xdr:nvCxnSpPr>
        <xdr:cNvPr id="78" name="直線コネクタ 77">
          <a:extLst>
            <a:ext uri="{FF2B5EF4-FFF2-40B4-BE49-F238E27FC236}">
              <a16:creationId xmlns:a16="http://schemas.microsoft.com/office/drawing/2014/main" id="{753E67FA-661B-435F-BC24-94E7CEF5F5AE}"/>
            </a:ext>
          </a:extLst>
        </xdr:cNvPr>
        <xdr:cNvCxnSpPr/>
      </xdr:nvCxnSpPr>
      <xdr:spPr>
        <a:xfrm>
          <a:off x="2908300" y="644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86360</xdr:rowOff>
    </xdr:from>
    <xdr:to>
      <xdr:col>10</xdr:col>
      <xdr:colOff>165100</xdr:colOff>
      <xdr:row>38</xdr:row>
      <xdr:rowOff>16510</xdr:rowOff>
    </xdr:to>
    <xdr:sp macro="" textlink="">
      <xdr:nvSpPr>
        <xdr:cNvPr id="79" name="楕円 78">
          <a:extLst>
            <a:ext uri="{FF2B5EF4-FFF2-40B4-BE49-F238E27FC236}">
              <a16:creationId xmlns:a16="http://schemas.microsoft.com/office/drawing/2014/main" id="{B560960A-4DA3-470B-9734-F9CD10E05BBC}"/>
            </a:ext>
          </a:extLst>
        </xdr:cNvPr>
        <xdr:cNvSpPr/>
      </xdr:nvSpPr>
      <xdr:spPr>
        <a:xfrm>
          <a:off x="196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id="{0DC6AB5D-D9A1-48B7-B510-363B11CCA765}"/>
            </a:ext>
          </a:extLst>
        </xdr:cNvPr>
        <xdr:cNvCxnSpPr/>
      </xdr:nvCxnSpPr>
      <xdr:spPr>
        <a:xfrm flipV="1">
          <a:off x="2019300" y="6446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id="{E522F2A6-93FC-4D3B-B852-01D15BAADE83}"/>
            </a:ext>
          </a:extLst>
        </xdr:cNvPr>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137160</xdr:rowOff>
    </xdr:to>
    <xdr:cxnSp macro="">
      <xdr:nvCxnSpPr>
        <xdr:cNvPr id="82" name="直線コネクタ 81">
          <a:extLst>
            <a:ext uri="{FF2B5EF4-FFF2-40B4-BE49-F238E27FC236}">
              <a16:creationId xmlns:a16="http://schemas.microsoft.com/office/drawing/2014/main" id="{27F5EC52-57A0-45B8-9888-A36FF72C54A8}"/>
            </a:ext>
          </a:extLst>
        </xdr:cNvPr>
        <xdr:cNvCxnSpPr/>
      </xdr:nvCxnSpPr>
      <xdr:spPr>
        <a:xfrm>
          <a:off x="1130300" y="64103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9FC51883-3D2F-41B4-AC12-DEB7C278FF17}"/>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6A02F691-D8D5-4AE4-BA29-2387FF57F6BB}"/>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D073E861-B90F-4FFA-BCA1-2C257E2EA91E}"/>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F9A72030-0EE1-46A9-A3C2-CD1960720443}"/>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a:extLst>
            <a:ext uri="{FF2B5EF4-FFF2-40B4-BE49-F238E27FC236}">
              <a16:creationId xmlns:a16="http://schemas.microsoft.com/office/drawing/2014/main" id="{FE767D2B-7C52-48B1-B088-D29D9FF6933D}"/>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7727CB92-7D2F-429B-96FB-73D36585B0C2}"/>
            </a:ext>
          </a:extLst>
        </xdr:cNvPr>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7637</xdr:rowOff>
    </xdr:from>
    <xdr:ext cx="405111" cy="259045"/>
    <xdr:sp macro="" textlink="">
      <xdr:nvSpPr>
        <xdr:cNvPr id="89" name="n_3mainValue【道路】&#10;有形固定資産減価償却率">
          <a:extLst>
            <a:ext uri="{FF2B5EF4-FFF2-40B4-BE49-F238E27FC236}">
              <a16:creationId xmlns:a16="http://schemas.microsoft.com/office/drawing/2014/main" id="{B3A608B4-63A0-404A-A308-BB1C50B26353}"/>
            </a:ext>
          </a:extLst>
        </xdr:cNvPr>
        <xdr:cNvSpPr txBox="1"/>
      </xdr:nvSpPr>
      <xdr:spPr>
        <a:xfrm>
          <a:off x="1816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108602</xdr:rowOff>
    </xdr:from>
    <xdr:ext cx="405111" cy="259045"/>
    <xdr:sp macro="" textlink="">
      <xdr:nvSpPr>
        <xdr:cNvPr id="90" name="n_4mainValue【道路】&#10;有形固定資産減価償却率">
          <a:extLst>
            <a:ext uri="{FF2B5EF4-FFF2-40B4-BE49-F238E27FC236}">
              <a16:creationId xmlns:a16="http://schemas.microsoft.com/office/drawing/2014/main" id="{3251BE6E-ED20-4534-A449-18A9C0F8B8D8}"/>
            </a:ext>
          </a:extLst>
        </xdr:cNvPr>
        <xdr:cNvSpPr txBox="1"/>
      </xdr:nvSpPr>
      <xdr:spPr>
        <a:xfrm>
          <a:off x="927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1A16F0B-C7E7-4836-AFC1-6BDD6C8776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D672113-9F74-448C-863C-C6EE049274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82C7617-EC73-46A7-BFE9-ACAABC8B42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59411B6-ADF4-4AC7-AEF2-09F3D85B3D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0C1A322-EC9B-45AA-8D68-4A7122F56C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20B967C-E3D0-4D39-B589-2CEA37A092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1984610-678C-4884-8599-2871DFA2E5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FC0C7B2-AFB4-4C7D-9545-6384630D39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DD64A41-CA13-4408-BAB5-75DD0277D3F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29F013D-4919-4B9C-80BE-1B583CA79B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759DFA3-9DAE-4043-9B54-B6E07C50A9E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D96D20C-FEFA-4515-85BD-7AF2C1565F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BE516DC-E187-4F4E-A968-B85C897B746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612DE61-726A-4A13-A404-418813B9DBA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10D6821-D072-4D97-ACA9-F8DD168E3A6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D7D405E-9C8E-4E49-AB9B-B30A37E340E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6DB5C50-BB97-423D-9208-D5F20E19E0D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063C6D4-2AB9-4058-9A44-63DEE3C195A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7B89818-73AB-4ECD-B48C-AB9B6305EF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169176D-E14E-4048-99E0-75CF7062F17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EAB8195-BD06-4D3F-9442-AA4CE1F974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673CE18-27B2-483C-AAEC-C33B4FB51C0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5BF9436-B183-42E5-83C1-4C8881DD30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B55DD0D7-11CD-49CD-A5F2-3541C8DFD483}"/>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D3D1BD26-30A8-4C80-A0CA-66D3019AFE75}"/>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2EABF960-EE01-47CB-ACF1-3A87AE552553}"/>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8DA2740B-E6E6-4BB5-A945-D873EFCF197D}"/>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24866F9C-854E-45E2-8683-FC79B1547A44}"/>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6EC6260B-BC4D-4D68-9073-997D8085DB06}"/>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E727BFF3-54CE-41DE-8E74-120CDB54226A}"/>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F88D2AFE-FB8F-4709-ACD1-B88179251E23}"/>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EBC618E8-183F-45AD-8637-867D5C7F8912}"/>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EAB4F2E5-25B3-40BA-9F99-767F939CACD3}"/>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883F7DFC-2637-4F82-A403-4D4E31788C3A}"/>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1762B91-5582-4E16-8666-95BA4C4261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8E375F2-6BF5-4340-AE02-759F242C55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D93539-B34B-48D9-9C1C-A48985789C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5916D9E-9C83-46CA-BC4E-1E31F22F7F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23E5C3-7BC5-4571-AD66-CBBEEF1C76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161341</xdr:rowOff>
    </xdr:from>
    <xdr:to>
      <xdr:col>55</xdr:col>
      <xdr:colOff>50800</xdr:colOff>
      <xdr:row>40</xdr:row>
      <xdr:rowOff>91491</xdr:rowOff>
    </xdr:to>
    <xdr:sp macro="" textlink="">
      <xdr:nvSpPr>
        <xdr:cNvPr id="130" name="楕円 129">
          <a:extLst>
            <a:ext uri="{FF2B5EF4-FFF2-40B4-BE49-F238E27FC236}">
              <a16:creationId xmlns:a16="http://schemas.microsoft.com/office/drawing/2014/main" id="{AF1BFEAE-63D8-4EB8-B723-811F693C079C}"/>
            </a:ext>
          </a:extLst>
        </xdr:cNvPr>
        <xdr:cNvSpPr/>
      </xdr:nvSpPr>
      <xdr:spPr>
        <a:xfrm>
          <a:off x="10426700" y="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139768</xdr:rowOff>
    </xdr:from>
    <xdr:ext cx="469744" cy="259045"/>
    <xdr:sp macro="" textlink="">
      <xdr:nvSpPr>
        <xdr:cNvPr id="131" name="【道路】&#10;一人当たり延長該当値テキスト">
          <a:extLst>
            <a:ext uri="{FF2B5EF4-FFF2-40B4-BE49-F238E27FC236}">
              <a16:creationId xmlns:a16="http://schemas.microsoft.com/office/drawing/2014/main" id="{6420E20A-7B5E-4D3D-AFFF-C8F2C4F7D4A6}"/>
            </a:ext>
          </a:extLst>
        </xdr:cNvPr>
        <xdr:cNvSpPr txBox="1"/>
      </xdr:nvSpPr>
      <xdr:spPr>
        <a:xfrm>
          <a:off x="10515600" y="68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160312</xdr:rowOff>
    </xdr:from>
    <xdr:to>
      <xdr:col>50</xdr:col>
      <xdr:colOff>165100</xdr:colOff>
      <xdr:row>40</xdr:row>
      <xdr:rowOff>90462</xdr:rowOff>
    </xdr:to>
    <xdr:sp macro="" textlink="">
      <xdr:nvSpPr>
        <xdr:cNvPr id="132" name="楕円 131">
          <a:extLst>
            <a:ext uri="{FF2B5EF4-FFF2-40B4-BE49-F238E27FC236}">
              <a16:creationId xmlns:a16="http://schemas.microsoft.com/office/drawing/2014/main" id="{B2F9321E-BCEC-447A-A495-26E2FDED3491}"/>
            </a:ext>
          </a:extLst>
        </xdr:cNvPr>
        <xdr:cNvSpPr/>
      </xdr:nvSpPr>
      <xdr:spPr>
        <a:xfrm>
          <a:off x="9588500" y="68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39662</xdr:rowOff>
    </xdr:from>
    <xdr:to>
      <xdr:col>55</xdr:col>
      <xdr:colOff>0</xdr:colOff>
      <xdr:row>40</xdr:row>
      <xdr:rowOff>40691</xdr:rowOff>
    </xdr:to>
    <xdr:cxnSp macro="">
      <xdr:nvCxnSpPr>
        <xdr:cNvPr id="133" name="直線コネクタ 132">
          <a:extLst>
            <a:ext uri="{FF2B5EF4-FFF2-40B4-BE49-F238E27FC236}">
              <a16:creationId xmlns:a16="http://schemas.microsoft.com/office/drawing/2014/main" id="{5BA83D7B-A14D-49E9-965E-198BCD7E0A51}"/>
            </a:ext>
          </a:extLst>
        </xdr:cNvPr>
        <xdr:cNvCxnSpPr/>
      </xdr:nvCxnSpPr>
      <xdr:spPr>
        <a:xfrm>
          <a:off x="9639300" y="689766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159550</xdr:rowOff>
    </xdr:from>
    <xdr:to>
      <xdr:col>46</xdr:col>
      <xdr:colOff>38100</xdr:colOff>
      <xdr:row>40</xdr:row>
      <xdr:rowOff>89700</xdr:rowOff>
    </xdr:to>
    <xdr:sp macro="" textlink="">
      <xdr:nvSpPr>
        <xdr:cNvPr id="134" name="楕円 133">
          <a:extLst>
            <a:ext uri="{FF2B5EF4-FFF2-40B4-BE49-F238E27FC236}">
              <a16:creationId xmlns:a16="http://schemas.microsoft.com/office/drawing/2014/main" id="{6792CF24-84EF-4C0F-9D13-1667B821AE96}"/>
            </a:ext>
          </a:extLst>
        </xdr:cNvPr>
        <xdr:cNvSpPr/>
      </xdr:nvSpPr>
      <xdr:spPr>
        <a:xfrm>
          <a:off x="8699500" y="68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38900</xdr:rowOff>
    </xdr:from>
    <xdr:to>
      <xdr:col>50</xdr:col>
      <xdr:colOff>114300</xdr:colOff>
      <xdr:row>40</xdr:row>
      <xdr:rowOff>39662</xdr:rowOff>
    </xdr:to>
    <xdr:cxnSp macro="">
      <xdr:nvCxnSpPr>
        <xdr:cNvPr id="135" name="直線コネクタ 134">
          <a:extLst>
            <a:ext uri="{FF2B5EF4-FFF2-40B4-BE49-F238E27FC236}">
              <a16:creationId xmlns:a16="http://schemas.microsoft.com/office/drawing/2014/main" id="{27D62CFD-C582-489A-9DF5-80488931608A}"/>
            </a:ext>
          </a:extLst>
        </xdr:cNvPr>
        <xdr:cNvCxnSpPr/>
      </xdr:nvCxnSpPr>
      <xdr:spPr>
        <a:xfrm>
          <a:off x="8750300" y="68969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166522</xdr:rowOff>
    </xdr:from>
    <xdr:to>
      <xdr:col>41</xdr:col>
      <xdr:colOff>101600</xdr:colOff>
      <xdr:row>40</xdr:row>
      <xdr:rowOff>96672</xdr:rowOff>
    </xdr:to>
    <xdr:sp macro="" textlink="">
      <xdr:nvSpPr>
        <xdr:cNvPr id="136" name="楕円 135">
          <a:extLst>
            <a:ext uri="{FF2B5EF4-FFF2-40B4-BE49-F238E27FC236}">
              <a16:creationId xmlns:a16="http://schemas.microsoft.com/office/drawing/2014/main" id="{F3B56729-4D89-4DDE-981F-4306AC0878DF}"/>
            </a:ext>
          </a:extLst>
        </xdr:cNvPr>
        <xdr:cNvSpPr/>
      </xdr:nvSpPr>
      <xdr:spPr>
        <a:xfrm>
          <a:off x="7810500" y="68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38900</xdr:rowOff>
    </xdr:from>
    <xdr:to>
      <xdr:col>45</xdr:col>
      <xdr:colOff>177800</xdr:colOff>
      <xdr:row>40</xdr:row>
      <xdr:rowOff>45872</xdr:rowOff>
    </xdr:to>
    <xdr:cxnSp macro="">
      <xdr:nvCxnSpPr>
        <xdr:cNvPr id="137" name="直線コネクタ 136">
          <a:extLst>
            <a:ext uri="{FF2B5EF4-FFF2-40B4-BE49-F238E27FC236}">
              <a16:creationId xmlns:a16="http://schemas.microsoft.com/office/drawing/2014/main" id="{9C08871D-B39C-40B2-8A6A-706DEA05B14A}"/>
            </a:ext>
          </a:extLst>
        </xdr:cNvPr>
        <xdr:cNvCxnSpPr/>
      </xdr:nvCxnSpPr>
      <xdr:spPr>
        <a:xfrm flipV="1">
          <a:off x="7861300" y="689690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164617</xdr:rowOff>
    </xdr:from>
    <xdr:to>
      <xdr:col>36</xdr:col>
      <xdr:colOff>165100</xdr:colOff>
      <xdr:row>40</xdr:row>
      <xdr:rowOff>94767</xdr:rowOff>
    </xdr:to>
    <xdr:sp macro="" textlink="">
      <xdr:nvSpPr>
        <xdr:cNvPr id="138" name="楕円 137">
          <a:extLst>
            <a:ext uri="{FF2B5EF4-FFF2-40B4-BE49-F238E27FC236}">
              <a16:creationId xmlns:a16="http://schemas.microsoft.com/office/drawing/2014/main" id="{03E958CC-C0FA-46B2-808D-5954D92E461C}"/>
            </a:ext>
          </a:extLst>
        </xdr:cNvPr>
        <xdr:cNvSpPr/>
      </xdr:nvSpPr>
      <xdr:spPr>
        <a:xfrm>
          <a:off x="6921500" y="68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43967</xdr:rowOff>
    </xdr:from>
    <xdr:to>
      <xdr:col>41</xdr:col>
      <xdr:colOff>50800</xdr:colOff>
      <xdr:row>40</xdr:row>
      <xdr:rowOff>45872</xdr:rowOff>
    </xdr:to>
    <xdr:cxnSp macro="">
      <xdr:nvCxnSpPr>
        <xdr:cNvPr id="139" name="直線コネクタ 138">
          <a:extLst>
            <a:ext uri="{FF2B5EF4-FFF2-40B4-BE49-F238E27FC236}">
              <a16:creationId xmlns:a16="http://schemas.microsoft.com/office/drawing/2014/main" id="{D8B5454E-FFEF-4BD4-9C87-6AA821069A71}"/>
            </a:ext>
          </a:extLst>
        </xdr:cNvPr>
        <xdr:cNvCxnSpPr/>
      </xdr:nvCxnSpPr>
      <xdr:spPr>
        <a:xfrm>
          <a:off x="6972300" y="690196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D5C923C9-85EF-4671-B3AC-DE3BCCFEB54C}"/>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7B4C0FDD-9F89-4A2C-B184-D01A8D16DAF7}"/>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C4630836-4202-42E8-9B56-B3A72199A52D}"/>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D4C9ACC0-B95E-4FDD-A596-3DA350C244C4}"/>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81589</xdr:rowOff>
    </xdr:from>
    <xdr:ext cx="469744" cy="259045"/>
    <xdr:sp macro="" textlink="">
      <xdr:nvSpPr>
        <xdr:cNvPr id="144" name="n_1mainValue【道路】&#10;一人当たり延長">
          <a:extLst>
            <a:ext uri="{FF2B5EF4-FFF2-40B4-BE49-F238E27FC236}">
              <a16:creationId xmlns:a16="http://schemas.microsoft.com/office/drawing/2014/main" id="{24346927-29B0-4F71-BCA3-E67E1E6E1EEB}"/>
            </a:ext>
          </a:extLst>
        </xdr:cNvPr>
        <xdr:cNvSpPr txBox="1"/>
      </xdr:nvSpPr>
      <xdr:spPr>
        <a:xfrm>
          <a:off x="9391727" y="693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80827</xdr:rowOff>
    </xdr:from>
    <xdr:ext cx="469744" cy="259045"/>
    <xdr:sp macro="" textlink="">
      <xdr:nvSpPr>
        <xdr:cNvPr id="145" name="n_2mainValue【道路】&#10;一人当たり延長">
          <a:extLst>
            <a:ext uri="{FF2B5EF4-FFF2-40B4-BE49-F238E27FC236}">
              <a16:creationId xmlns:a16="http://schemas.microsoft.com/office/drawing/2014/main" id="{19D6F17E-A5C3-43BE-AFF7-13E4E48845DE}"/>
            </a:ext>
          </a:extLst>
        </xdr:cNvPr>
        <xdr:cNvSpPr txBox="1"/>
      </xdr:nvSpPr>
      <xdr:spPr>
        <a:xfrm>
          <a:off x="8515427" y="69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87799</xdr:rowOff>
    </xdr:from>
    <xdr:ext cx="469744" cy="259045"/>
    <xdr:sp macro="" textlink="">
      <xdr:nvSpPr>
        <xdr:cNvPr id="146" name="n_3mainValue【道路】&#10;一人当たり延長">
          <a:extLst>
            <a:ext uri="{FF2B5EF4-FFF2-40B4-BE49-F238E27FC236}">
              <a16:creationId xmlns:a16="http://schemas.microsoft.com/office/drawing/2014/main" id="{6F33AC65-AB69-4023-8A42-DF83C971B2B1}"/>
            </a:ext>
          </a:extLst>
        </xdr:cNvPr>
        <xdr:cNvSpPr txBox="1"/>
      </xdr:nvSpPr>
      <xdr:spPr>
        <a:xfrm>
          <a:off x="7626427" y="69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85894</xdr:rowOff>
    </xdr:from>
    <xdr:ext cx="469744" cy="259045"/>
    <xdr:sp macro="" textlink="">
      <xdr:nvSpPr>
        <xdr:cNvPr id="147" name="n_4mainValue【道路】&#10;一人当たり延長">
          <a:extLst>
            <a:ext uri="{FF2B5EF4-FFF2-40B4-BE49-F238E27FC236}">
              <a16:creationId xmlns:a16="http://schemas.microsoft.com/office/drawing/2014/main" id="{689312FD-82A6-4BF5-A2A7-E4A8A95CBF45}"/>
            </a:ext>
          </a:extLst>
        </xdr:cNvPr>
        <xdr:cNvSpPr txBox="1"/>
      </xdr:nvSpPr>
      <xdr:spPr>
        <a:xfrm>
          <a:off x="6737427" y="694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F343391-1124-4BF1-8382-0C752A7103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B66D9DD-7A80-4452-8B54-8775A16F22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DACA9F7-3EA5-40B9-B51A-DF0F684324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681C5F1-6AF3-4D03-861C-0865949350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E1CFB4E-7264-4AC5-B800-C5EA58D2AD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F2F7E3A-A1DA-45A3-9F80-C58E384801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40540C1-DCF9-45E3-BD01-D51A379CAD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F8D9A9E-8083-446E-ABFB-B1142BEF77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17F8F15-7A7D-4090-B78C-2AA91CE58E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290EFB5-FC6B-4BF2-A7FA-F070680B60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5139079-5D46-41C3-9F87-0F33D050EF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36202BD-C1BF-43A0-84F5-C7AF47B384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A65ADFB-A79A-4E8C-A1D2-38EC8DD5EA5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04F7B8A-6CE2-4336-A4BE-89E6BBE0E8D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2F3A05E-867E-4018-9328-3F54D7FDCA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BC19C08-92E8-4539-9FA9-40FFC989B31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F82FC7A-6D30-4390-9391-B3110D5622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CD0FD39-91D1-4283-9F50-6404F8B0F76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E2CB12D-271F-4806-8353-68FDFAC8D4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F8A5C55-A862-4196-9232-70CF4C3EA2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1FC7EF9-EEBF-4AC6-8C0B-1DEFFA068F0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9720427-6D62-4F3A-A688-E387BB0E5D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3A11FB3-4536-484A-8ED7-9C070A2BFCE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645FD02-F925-4ECB-A2D2-A073D721FD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68C4594-585D-4629-BD24-736D493A84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23C83AE7-61D1-491F-916D-84B09DBBBC75}"/>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9B0686B-EB36-4C1F-ACA7-6D9121111AD9}"/>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D256ED44-0EC4-4B2D-B0E8-8845AC43493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320FC64-4D3A-4CDE-A932-05BDAE685B94}"/>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BB5B56FB-FA34-4EB0-B81E-3831B24613D3}"/>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55AC8B6-88A1-4E53-8F72-17E2CBE228C8}"/>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B98571F0-7C02-4730-9EED-065BC6AD7165}"/>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19863F70-F9C7-46F9-9D13-2711287DD92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A66F9185-5068-4404-891E-731B73609BF9}"/>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475F0712-51C2-4569-96B1-1845600AA22B}"/>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DDC90BF0-1A3C-4ABE-B7DA-233A4FF3EBC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BB641C1-8E75-4EB7-AEDF-A3939173B3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B9AC2E7-6945-47FE-9BF3-6845941A6D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FCFD9A-0B8C-4B0F-879B-D18C52FA63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A93222-9CEA-4A48-BD8C-033B99862D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775B530-3B7A-47DE-83D5-4A37A783DA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9" name="楕円 188">
          <a:extLst>
            <a:ext uri="{FF2B5EF4-FFF2-40B4-BE49-F238E27FC236}">
              <a16:creationId xmlns:a16="http://schemas.microsoft.com/office/drawing/2014/main" id="{71C9E18E-7CA2-4313-93FB-7CD687C31229}"/>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5704709-5F87-4D86-AA49-038B1954ACF0}"/>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91" name="楕円 190">
          <a:extLst>
            <a:ext uri="{FF2B5EF4-FFF2-40B4-BE49-F238E27FC236}">
              <a16:creationId xmlns:a16="http://schemas.microsoft.com/office/drawing/2014/main" id="{FD4B8062-91B8-4A02-8B20-768716F49299}"/>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57150</xdr:rowOff>
    </xdr:to>
    <xdr:cxnSp macro="">
      <xdr:nvCxnSpPr>
        <xdr:cNvPr id="192" name="直線コネクタ 191">
          <a:extLst>
            <a:ext uri="{FF2B5EF4-FFF2-40B4-BE49-F238E27FC236}">
              <a16:creationId xmlns:a16="http://schemas.microsoft.com/office/drawing/2014/main" id="{A4505590-2499-42C3-9813-F8841A76ED83}"/>
            </a:ext>
          </a:extLst>
        </xdr:cNvPr>
        <xdr:cNvCxnSpPr/>
      </xdr:nvCxnSpPr>
      <xdr:spPr>
        <a:xfrm>
          <a:off x="3797300" y="10149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125549</xdr:rowOff>
    </xdr:from>
    <xdr:to>
      <xdr:col>15</xdr:col>
      <xdr:colOff>101600</xdr:colOff>
      <xdr:row>59</xdr:row>
      <xdr:rowOff>55699</xdr:rowOff>
    </xdr:to>
    <xdr:sp macro="" textlink="">
      <xdr:nvSpPr>
        <xdr:cNvPr id="193" name="楕円 192">
          <a:extLst>
            <a:ext uri="{FF2B5EF4-FFF2-40B4-BE49-F238E27FC236}">
              <a16:creationId xmlns:a16="http://schemas.microsoft.com/office/drawing/2014/main" id="{1AB9F999-4C3A-4A86-A18A-FCC38D8CF293}"/>
            </a:ext>
          </a:extLst>
        </xdr:cNvPr>
        <xdr:cNvSpPr/>
      </xdr:nvSpPr>
      <xdr:spPr>
        <a:xfrm>
          <a:off x="2857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4899</xdr:rowOff>
    </xdr:from>
    <xdr:to>
      <xdr:col>19</xdr:col>
      <xdr:colOff>177800</xdr:colOff>
      <xdr:row>59</xdr:row>
      <xdr:rowOff>34290</xdr:rowOff>
    </xdr:to>
    <xdr:cxnSp macro="">
      <xdr:nvCxnSpPr>
        <xdr:cNvPr id="194" name="直線コネクタ 193">
          <a:extLst>
            <a:ext uri="{FF2B5EF4-FFF2-40B4-BE49-F238E27FC236}">
              <a16:creationId xmlns:a16="http://schemas.microsoft.com/office/drawing/2014/main" id="{2DFC4B45-1895-4200-8F2B-827CB425AEC5}"/>
            </a:ext>
          </a:extLst>
        </xdr:cNvPr>
        <xdr:cNvCxnSpPr/>
      </xdr:nvCxnSpPr>
      <xdr:spPr>
        <a:xfrm>
          <a:off x="2908300" y="101204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5" name="楕円 194">
          <a:extLst>
            <a:ext uri="{FF2B5EF4-FFF2-40B4-BE49-F238E27FC236}">
              <a16:creationId xmlns:a16="http://schemas.microsoft.com/office/drawing/2014/main" id="{D7E09BD2-42A8-4FC6-8C0B-3FF854686628}"/>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4899</xdr:rowOff>
    </xdr:from>
    <xdr:to>
      <xdr:col>15</xdr:col>
      <xdr:colOff>50800</xdr:colOff>
      <xdr:row>59</xdr:row>
      <xdr:rowOff>11430</xdr:rowOff>
    </xdr:to>
    <xdr:cxnSp macro="">
      <xdr:nvCxnSpPr>
        <xdr:cNvPr id="196" name="直線コネクタ 195">
          <a:extLst>
            <a:ext uri="{FF2B5EF4-FFF2-40B4-BE49-F238E27FC236}">
              <a16:creationId xmlns:a16="http://schemas.microsoft.com/office/drawing/2014/main" id="{D8C1F523-31BA-4397-B870-CC977ABD3B47}"/>
            </a:ext>
          </a:extLst>
        </xdr:cNvPr>
        <xdr:cNvCxnSpPr/>
      </xdr:nvCxnSpPr>
      <xdr:spPr>
        <a:xfrm flipV="1">
          <a:off x="2019300" y="101204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79828</xdr:rowOff>
    </xdr:from>
    <xdr:to>
      <xdr:col>6</xdr:col>
      <xdr:colOff>38100</xdr:colOff>
      <xdr:row>59</xdr:row>
      <xdr:rowOff>9978</xdr:rowOff>
    </xdr:to>
    <xdr:sp macro="" textlink="">
      <xdr:nvSpPr>
        <xdr:cNvPr id="197" name="楕円 196">
          <a:extLst>
            <a:ext uri="{FF2B5EF4-FFF2-40B4-BE49-F238E27FC236}">
              <a16:creationId xmlns:a16="http://schemas.microsoft.com/office/drawing/2014/main" id="{6645C68D-0EB4-433E-B3EE-52C44B7E82E2}"/>
            </a:ext>
          </a:extLst>
        </xdr:cNvPr>
        <xdr:cNvSpPr/>
      </xdr:nvSpPr>
      <xdr:spPr>
        <a:xfrm>
          <a:off x="1079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130628</xdr:rowOff>
    </xdr:from>
    <xdr:to>
      <xdr:col>10</xdr:col>
      <xdr:colOff>114300</xdr:colOff>
      <xdr:row>59</xdr:row>
      <xdr:rowOff>11430</xdr:rowOff>
    </xdr:to>
    <xdr:cxnSp macro="">
      <xdr:nvCxnSpPr>
        <xdr:cNvPr id="198" name="直線コネクタ 197">
          <a:extLst>
            <a:ext uri="{FF2B5EF4-FFF2-40B4-BE49-F238E27FC236}">
              <a16:creationId xmlns:a16="http://schemas.microsoft.com/office/drawing/2014/main" id="{B3AEF533-97C9-4A56-9085-9C5D87D1A36A}"/>
            </a:ext>
          </a:extLst>
        </xdr:cNvPr>
        <xdr:cNvCxnSpPr/>
      </xdr:nvCxnSpPr>
      <xdr:spPr>
        <a:xfrm>
          <a:off x="1130300" y="100747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FCFE7D8-CEB2-415C-8698-27E1EA2ED3A8}"/>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62AF9CC-32C8-4404-B83B-232E08DE9901}"/>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907D379-FB8F-4FC3-82EE-050DFFEC92B9}"/>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7155762-2E21-4A2D-92FB-232A5DA232F7}"/>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F2431EB-9C4D-402C-B5E6-30D130F4F794}"/>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72226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184BEE7-FC0C-430A-B72C-21128947D4EE}"/>
            </a:ext>
          </a:extLst>
        </xdr:cNvPr>
        <xdr:cNvSpPr txBox="1"/>
      </xdr:nvSpPr>
      <xdr:spPr>
        <a:xfrm>
          <a:off x="2705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429CE94-827F-4A1B-B738-F92D56D9962E}"/>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E6F1181-D00D-4B00-BB54-EDD6B1A3EEFB}"/>
            </a:ext>
          </a:extLst>
        </xdr:cNvPr>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AA34722-0152-478A-8622-9B1EC70D5D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A193969-0810-4847-A87A-6A2A8E0F7A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3ECEF-B5F2-4B93-9E80-A313EF6352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6BCF136-FC91-4FA9-8693-BDD17749BC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6358417-F1D0-4430-93FC-81BACA8FE0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9C6CD27-CC3C-47DD-A310-43C58AD955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85D5F62-7699-4381-A3DF-6A7294A3CD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5E4ACF-F8DB-4165-8752-8E110D415D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3E011EB-6C68-4120-8D70-C11229DB48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B54B0D3-09D0-4333-877F-C862D03F46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5564D7E8-3C51-4923-963D-72168FA5E07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6F9BC7CE-1EDD-4954-BF80-0E16A3180E7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FC16D495-8DCE-48F6-91DF-D993B5F5420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811AED42-8C2C-45E7-84BD-B5222EEA6CB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C253765-CC65-4230-8F5F-610BC25527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6E721AFB-3B9C-4033-9225-C35FA7A4C08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4CB583AA-159E-4C72-89AC-883496915B1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15A4347B-6858-46C6-A37B-1F591EFC199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7AEF7EB1-E163-41B6-9D43-789A3B540A8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5D9B9668-7E3B-48E1-A6B6-AB778DF2024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720D81A-4872-4FE8-82C2-345F03143A0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C027BC0A-AC1A-4B94-AC9F-6023D1C0283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3C8333D-AA9A-4A2B-B6F1-2FFE0C43CC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7F868A4-E169-457B-865A-E7E20824152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C1AD75A-22B0-4C5F-BCA6-988BA3B5AF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1839C7B4-B9CF-4BC4-9A51-9DC8D603F64B}"/>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A7C6EA9-1CD3-48C8-A19A-47B4706FBA0B}"/>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F053BBC6-E92A-44AE-8547-8978B879C32C}"/>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DC4D4C56-C8CA-4A4E-A103-2396A6B0BE24}"/>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29BEC696-AD2F-4DF7-8492-F366B610A8A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E186629-5B59-4E91-831B-9498EA2E9945}"/>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EACF6C28-F515-430F-8098-4369C5FE85BE}"/>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42FE33B8-A85E-4745-9723-0ABBDBFF0A82}"/>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7BCC9620-6E43-4DF4-9245-6C12712ECE73}"/>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7055F3D2-BD20-451A-BD20-BB2B80EFBCA1}"/>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BE06ED0C-47E5-4B4A-A7D0-340FAD848CE4}"/>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7145728-4C45-4C14-8A60-DD87D9C6A9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A0F5E2E-4EFD-4E18-AEA0-6FCBFAE1F6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BA08B7-331F-4887-BCE5-11A3660499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E4E6BD1-43B1-4C9F-85C1-4E7DC11006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478AD94-25A1-4A18-9B9C-9453F66E3F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50539</xdr:rowOff>
    </xdr:from>
    <xdr:to>
      <xdr:col>55</xdr:col>
      <xdr:colOff>50800</xdr:colOff>
      <xdr:row>64</xdr:row>
      <xdr:rowOff>152139</xdr:rowOff>
    </xdr:to>
    <xdr:sp macro="" textlink="">
      <xdr:nvSpPr>
        <xdr:cNvPr id="248" name="楕円 247">
          <a:extLst>
            <a:ext uri="{FF2B5EF4-FFF2-40B4-BE49-F238E27FC236}">
              <a16:creationId xmlns:a16="http://schemas.microsoft.com/office/drawing/2014/main" id="{3AF0E5EF-1CB0-48F0-AD67-5A6C99935494}"/>
            </a:ext>
          </a:extLst>
        </xdr:cNvPr>
        <xdr:cNvSpPr/>
      </xdr:nvSpPr>
      <xdr:spPr>
        <a:xfrm>
          <a:off x="10426700" y="11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C778720A-6C53-4CA5-A9A8-03E606C29DFA}"/>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50826</xdr:rowOff>
    </xdr:from>
    <xdr:to>
      <xdr:col>50</xdr:col>
      <xdr:colOff>165100</xdr:colOff>
      <xdr:row>64</xdr:row>
      <xdr:rowOff>152426</xdr:rowOff>
    </xdr:to>
    <xdr:sp macro="" textlink="">
      <xdr:nvSpPr>
        <xdr:cNvPr id="250" name="楕円 249">
          <a:extLst>
            <a:ext uri="{FF2B5EF4-FFF2-40B4-BE49-F238E27FC236}">
              <a16:creationId xmlns:a16="http://schemas.microsoft.com/office/drawing/2014/main" id="{C3A07C4A-18AC-4772-9FF7-A51A637D4EB3}"/>
            </a:ext>
          </a:extLst>
        </xdr:cNvPr>
        <xdr:cNvSpPr/>
      </xdr:nvSpPr>
      <xdr:spPr>
        <a:xfrm>
          <a:off x="9588500" y="110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101339</xdr:rowOff>
    </xdr:from>
    <xdr:to>
      <xdr:col>55</xdr:col>
      <xdr:colOff>0</xdr:colOff>
      <xdr:row>64</xdr:row>
      <xdr:rowOff>101626</xdr:rowOff>
    </xdr:to>
    <xdr:cxnSp macro="">
      <xdr:nvCxnSpPr>
        <xdr:cNvPr id="251" name="直線コネクタ 250">
          <a:extLst>
            <a:ext uri="{FF2B5EF4-FFF2-40B4-BE49-F238E27FC236}">
              <a16:creationId xmlns:a16="http://schemas.microsoft.com/office/drawing/2014/main" id="{5BE2A243-745E-4397-8E02-DEC66FD28B70}"/>
            </a:ext>
          </a:extLst>
        </xdr:cNvPr>
        <xdr:cNvCxnSpPr/>
      </xdr:nvCxnSpPr>
      <xdr:spPr>
        <a:xfrm flipV="1">
          <a:off x="9639300" y="11074139"/>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50740</xdr:rowOff>
    </xdr:from>
    <xdr:to>
      <xdr:col>46</xdr:col>
      <xdr:colOff>38100</xdr:colOff>
      <xdr:row>64</xdr:row>
      <xdr:rowOff>152340</xdr:rowOff>
    </xdr:to>
    <xdr:sp macro="" textlink="">
      <xdr:nvSpPr>
        <xdr:cNvPr id="252" name="楕円 251">
          <a:extLst>
            <a:ext uri="{FF2B5EF4-FFF2-40B4-BE49-F238E27FC236}">
              <a16:creationId xmlns:a16="http://schemas.microsoft.com/office/drawing/2014/main" id="{437670C8-AC31-4439-825E-B4AF9528D381}"/>
            </a:ext>
          </a:extLst>
        </xdr:cNvPr>
        <xdr:cNvSpPr/>
      </xdr:nvSpPr>
      <xdr:spPr>
        <a:xfrm>
          <a:off x="8699500" y="110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101540</xdr:rowOff>
    </xdr:from>
    <xdr:to>
      <xdr:col>50</xdr:col>
      <xdr:colOff>114300</xdr:colOff>
      <xdr:row>64</xdr:row>
      <xdr:rowOff>101626</xdr:rowOff>
    </xdr:to>
    <xdr:cxnSp macro="">
      <xdr:nvCxnSpPr>
        <xdr:cNvPr id="253" name="直線コネクタ 252">
          <a:extLst>
            <a:ext uri="{FF2B5EF4-FFF2-40B4-BE49-F238E27FC236}">
              <a16:creationId xmlns:a16="http://schemas.microsoft.com/office/drawing/2014/main" id="{D621796E-D3D1-4118-A3F9-F07B3F120FA2}"/>
            </a:ext>
          </a:extLst>
        </xdr:cNvPr>
        <xdr:cNvCxnSpPr/>
      </xdr:nvCxnSpPr>
      <xdr:spPr>
        <a:xfrm>
          <a:off x="8750300" y="11074340"/>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50846</xdr:rowOff>
    </xdr:from>
    <xdr:to>
      <xdr:col>41</xdr:col>
      <xdr:colOff>101600</xdr:colOff>
      <xdr:row>64</xdr:row>
      <xdr:rowOff>152446</xdr:rowOff>
    </xdr:to>
    <xdr:sp macro="" textlink="">
      <xdr:nvSpPr>
        <xdr:cNvPr id="254" name="楕円 253">
          <a:extLst>
            <a:ext uri="{FF2B5EF4-FFF2-40B4-BE49-F238E27FC236}">
              <a16:creationId xmlns:a16="http://schemas.microsoft.com/office/drawing/2014/main" id="{1F2A7705-E7D7-4138-9ACE-E0D90E31D7EA}"/>
            </a:ext>
          </a:extLst>
        </xdr:cNvPr>
        <xdr:cNvSpPr/>
      </xdr:nvSpPr>
      <xdr:spPr>
        <a:xfrm>
          <a:off x="7810500" y="110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101540</xdr:rowOff>
    </xdr:from>
    <xdr:to>
      <xdr:col>45</xdr:col>
      <xdr:colOff>177800</xdr:colOff>
      <xdr:row>64</xdr:row>
      <xdr:rowOff>101646</xdr:rowOff>
    </xdr:to>
    <xdr:cxnSp macro="">
      <xdr:nvCxnSpPr>
        <xdr:cNvPr id="255" name="直線コネクタ 254">
          <a:extLst>
            <a:ext uri="{FF2B5EF4-FFF2-40B4-BE49-F238E27FC236}">
              <a16:creationId xmlns:a16="http://schemas.microsoft.com/office/drawing/2014/main" id="{8CD2EB07-6212-45EB-BD54-56880F7468C1}"/>
            </a:ext>
          </a:extLst>
        </xdr:cNvPr>
        <xdr:cNvCxnSpPr/>
      </xdr:nvCxnSpPr>
      <xdr:spPr>
        <a:xfrm flipV="1">
          <a:off x="7861300" y="11074340"/>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50807</xdr:rowOff>
    </xdr:from>
    <xdr:to>
      <xdr:col>36</xdr:col>
      <xdr:colOff>165100</xdr:colOff>
      <xdr:row>64</xdr:row>
      <xdr:rowOff>152407</xdr:rowOff>
    </xdr:to>
    <xdr:sp macro="" textlink="">
      <xdr:nvSpPr>
        <xdr:cNvPr id="256" name="楕円 255">
          <a:extLst>
            <a:ext uri="{FF2B5EF4-FFF2-40B4-BE49-F238E27FC236}">
              <a16:creationId xmlns:a16="http://schemas.microsoft.com/office/drawing/2014/main" id="{7E7A99B5-7D30-450E-AE96-1FC40E3AD972}"/>
            </a:ext>
          </a:extLst>
        </xdr:cNvPr>
        <xdr:cNvSpPr/>
      </xdr:nvSpPr>
      <xdr:spPr>
        <a:xfrm>
          <a:off x="6921500" y="110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101607</xdr:rowOff>
    </xdr:from>
    <xdr:to>
      <xdr:col>41</xdr:col>
      <xdr:colOff>50800</xdr:colOff>
      <xdr:row>64</xdr:row>
      <xdr:rowOff>101646</xdr:rowOff>
    </xdr:to>
    <xdr:cxnSp macro="">
      <xdr:nvCxnSpPr>
        <xdr:cNvPr id="257" name="直線コネクタ 256">
          <a:extLst>
            <a:ext uri="{FF2B5EF4-FFF2-40B4-BE49-F238E27FC236}">
              <a16:creationId xmlns:a16="http://schemas.microsoft.com/office/drawing/2014/main" id="{EE850FE5-711F-4182-9D04-654F51BCAA07}"/>
            </a:ext>
          </a:extLst>
        </xdr:cNvPr>
        <xdr:cNvCxnSpPr/>
      </xdr:nvCxnSpPr>
      <xdr:spPr>
        <a:xfrm>
          <a:off x="6972300" y="1107440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9E9F610-E26C-4586-B163-AEF9B7038D69}"/>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CDB4CD28-04BE-48AC-A0D1-ACDA562045DE}"/>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C3E68E4C-CF7E-4D47-BD7F-E301FF75DC06}"/>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52F73E85-4FF0-47FC-B691-4E4BF4E34BAE}"/>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143553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71914A85-BACA-463B-AEDC-C754EF2008EF}"/>
            </a:ext>
          </a:extLst>
        </xdr:cNvPr>
        <xdr:cNvSpPr txBox="1"/>
      </xdr:nvSpPr>
      <xdr:spPr>
        <a:xfrm>
          <a:off x="9359411" y="111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143467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644F496A-7CEE-4109-B3F4-902C011C98E0}"/>
            </a:ext>
          </a:extLst>
        </xdr:cNvPr>
        <xdr:cNvSpPr txBox="1"/>
      </xdr:nvSpPr>
      <xdr:spPr>
        <a:xfrm>
          <a:off x="8483111" y="11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143573</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412DDE43-EC41-4E1F-8EF2-A7382F25FC91}"/>
            </a:ext>
          </a:extLst>
        </xdr:cNvPr>
        <xdr:cNvSpPr txBox="1"/>
      </xdr:nvSpPr>
      <xdr:spPr>
        <a:xfrm>
          <a:off x="7594111" y="111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143534</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788D3C43-5D39-400C-ACF4-26F188F157E1}"/>
            </a:ext>
          </a:extLst>
        </xdr:cNvPr>
        <xdr:cNvSpPr txBox="1"/>
      </xdr:nvSpPr>
      <xdr:spPr>
        <a:xfrm>
          <a:off x="6705111" y="111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57D6B48-2972-4CE1-8652-EB18C5C7FC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3C57609-A7E4-4940-B89A-CEC606D7E5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1BC9796-66E2-4D6A-BAD3-0F7746832E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E6BF606-0F63-4AA9-8974-6476A87CE5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3C5CFC8-9B7B-4B11-97D5-4A9CB43780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6756A8E-FCFF-4206-88C5-0C92382851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D70BDC9-1974-40AA-AC81-C24096E838E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BB820BD-66EA-4068-AB1D-4231D2DFF91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F4F7CEC9-5944-46D7-9C68-FDE5B45C38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CA587D5C-9F4A-4728-A2DD-732889D465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A8571E50-43EF-4F22-9F6A-CDA4023CA3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B0721ED0-9880-41BC-AF1B-56FE71BE6D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78A7F12E-1F28-4ACB-8DE9-1FB2FC579E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94D13822-B5C5-4A80-9EA1-3899C4205F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FB726727-402C-4660-BCED-593030350E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1F708CC8-DBA5-4F6E-9C7E-ECDF348FFEA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44B9F5B4-5E03-4C9A-BF6E-694D794686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1ED0D24C-9AB9-4A61-BDB8-FE11A6D5556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F19BA34-1CF8-435C-99EF-C126CC965E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61DBD790-39CC-46B4-A20B-955F648E5A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CF60922-6408-46C5-9D66-7472E2FBC9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B72F1A7F-395B-46B5-A67C-4348EC31A77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80AFC62E-9585-47A6-B184-2358253C90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A4BEC7A5-DB93-46BF-A271-ED2449C0A38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185C0BAD-1AF4-467E-9F0B-45F1624037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F97E73DA-775E-436D-9937-9F7D8AF926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A940060B-4144-4601-910C-060DBC630D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A1AECB2A-A3BE-44AC-B5FC-DCAD909F7D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D54B4DFB-B5FC-4055-BB8C-CEA26A261E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ECF6E39D-976E-40D0-8952-1647110D56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61B214D5-2D08-4C3A-A936-E0B915B7F3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D003D2F2-06AD-42B7-B964-D2B709D84C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7392FCCB-C43D-42D8-AAE2-AAEFEAA44B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EB0D3473-4024-4D45-AE17-FC2E905387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850C1EB6-D72B-4245-B69A-54B65B66F5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8B9D0B11-268C-49C6-AAB8-B526DBF580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5C1617B9-20C4-401B-AD68-62655AA200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7919E539-FDDE-4C74-BEC4-EBF712ED83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D5DEC726-9BA3-4DED-9915-6AFA70C903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974E1F70-23D5-4BB3-827B-0CDCEDE19C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678789CF-73F1-40D1-B4E8-160DA98C87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B78743-27E2-422D-AC9A-3DE94C9ECE7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20A01BD1-6879-41D9-8C69-8997A54163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C8D6BD49-E540-40DF-86D8-22825B5879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D79F12EF-C047-4108-AA6E-2028D78133D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A8ADF22A-39F2-436D-994B-D460C6B13F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C303DCC1-F774-4576-8E1E-90BD28A3682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887C9FB-6A4D-4AD7-88F0-45E677E00D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2F678AEE-2D53-4A0E-BF18-906E359CC47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C4E58FBB-7DA4-41EB-A0AD-1E8ADB9D8B1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FB3A885A-1280-48CC-BB92-BFA3E61D220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2F97A041-6F78-4289-B7E3-D775B42E28F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CB868046-E168-40B8-974E-DAC6674356D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4211ACE4-E822-4AF2-A067-5059599EC17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75BB6571-CF42-4133-AAE0-24390DC0AEC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8BA4CE5A-BB07-4653-80D0-997AD5F7D6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1106F694-8A19-4DF3-84DC-C6A9144DC3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95F9B649-DF17-4909-8059-EC006425E1CD}"/>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07607D4E-175B-4E8F-8DFA-0554CFC825B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D7DAF0EF-D96E-4670-A741-8776CB2598C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6" name="【認定こども園・幼稚園・保育所】&#10;有形固定資産減価償却率最大値テキスト">
          <a:extLst>
            <a:ext uri="{FF2B5EF4-FFF2-40B4-BE49-F238E27FC236}">
              <a16:creationId xmlns:a16="http://schemas.microsoft.com/office/drawing/2014/main" id="{6A39E732-4FCE-4DD8-8F3C-5ACFB1279EB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7" name="直線コネクタ 326">
          <a:extLst>
            <a:ext uri="{FF2B5EF4-FFF2-40B4-BE49-F238E27FC236}">
              <a16:creationId xmlns:a16="http://schemas.microsoft.com/office/drawing/2014/main" id="{342D1BC0-20DC-4C3B-8ED1-7526F8118B56}"/>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397D87EC-0492-4211-B15F-723EF7C9957E}"/>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9" name="フローチャート: 判断 328">
          <a:extLst>
            <a:ext uri="{FF2B5EF4-FFF2-40B4-BE49-F238E27FC236}">
              <a16:creationId xmlns:a16="http://schemas.microsoft.com/office/drawing/2014/main" id="{3555D46C-CAE7-40F6-964C-7D81887494A9}"/>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30" name="フローチャート: 判断 329">
          <a:extLst>
            <a:ext uri="{FF2B5EF4-FFF2-40B4-BE49-F238E27FC236}">
              <a16:creationId xmlns:a16="http://schemas.microsoft.com/office/drawing/2014/main" id="{CA6AAB56-A598-4F15-B9E6-39956A5D21D6}"/>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1" name="フローチャート: 判断 330">
          <a:extLst>
            <a:ext uri="{FF2B5EF4-FFF2-40B4-BE49-F238E27FC236}">
              <a16:creationId xmlns:a16="http://schemas.microsoft.com/office/drawing/2014/main" id="{7AE7EFBF-4804-4F77-9DBE-106B88E85778}"/>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32" name="フローチャート: 判断 331">
          <a:extLst>
            <a:ext uri="{FF2B5EF4-FFF2-40B4-BE49-F238E27FC236}">
              <a16:creationId xmlns:a16="http://schemas.microsoft.com/office/drawing/2014/main" id="{16127370-A610-463D-AC68-5A04A17489B5}"/>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id="{A6A00FBB-194B-49FE-B0C9-0BD4B011707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2FDBEA2-E348-44C8-9A9C-32A4670080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B041561-20AD-4870-9C1A-DC025918FC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79865A7-0FB0-405B-BD66-0FB3CBD2FB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EB8AF039-2C3A-4107-81FA-1B7814DE95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57290DB3-9A59-4AD8-8D23-F252FD6E107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339" name="楕円 338">
          <a:extLst>
            <a:ext uri="{FF2B5EF4-FFF2-40B4-BE49-F238E27FC236}">
              <a16:creationId xmlns:a16="http://schemas.microsoft.com/office/drawing/2014/main" id="{788F05CE-B3D2-4AB2-B16B-16E2C1373289}"/>
            </a:ext>
          </a:extLst>
        </xdr:cNvPr>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22151</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17FB672B-3967-4FC1-B510-C466150DB2A0}"/>
            </a:ext>
          </a:extLst>
        </xdr:cNvPr>
        <xdr:cNvSpPr txBox="1"/>
      </xdr:nvSpPr>
      <xdr:spPr>
        <a:xfrm>
          <a:off x="16357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133169</xdr:rowOff>
    </xdr:from>
    <xdr:to>
      <xdr:col>81</xdr:col>
      <xdr:colOff>101600</xdr:colOff>
      <xdr:row>37</xdr:row>
      <xdr:rowOff>63319</xdr:rowOff>
    </xdr:to>
    <xdr:sp macro="" textlink="">
      <xdr:nvSpPr>
        <xdr:cNvPr id="341" name="楕円 340">
          <a:extLst>
            <a:ext uri="{FF2B5EF4-FFF2-40B4-BE49-F238E27FC236}">
              <a16:creationId xmlns:a16="http://schemas.microsoft.com/office/drawing/2014/main" id="{F9D8D129-4C46-44CA-88B7-34BD8CFEA21D}"/>
            </a:ext>
          </a:extLst>
        </xdr:cNvPr>
        <xdr:cNvSpPr/>
      </xdr:nvSpPr>
      <xdr:spPr>
        <a:xfrm>
          <a:off x="15430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12519</xdr:rowOff>
    </xdr:from>
    <xdr:to>
      <xdr:col>85</xdr:col>
      <xdr:colOff>127000</xdr:colOff>
      <xdr:row>37</xdr:row>
      <xdr:rowOff>50074</xdr:rowOff>
    </xdr:to>
    <xdr:cxnSp macro="">
      <xdr:nvCxnSpPr>
        <xdr:cNvPr id="342" name="直線コネクタ 341">
          <a:extLst>
            <a:ext uri="{FF2B5EF4-FFF2-40B4-BE49-F238E27FC236}">
              <a16:creationId xmlns:a16="http://schemas.microsoft.com/office/drawing/2014/main" id="{17012002-78AB-4E82-A788-0D617E438009}"/>
            </a:ext>
          </a:extLst>
        </xdr:cNvPr>
        <xdr:cNvCxnSpPr/>
      </xdr:nvCxnSpPr>
      <xdr:spPr>
        <a:xfrm>
          <a:off x="15481300" y="63561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343" name="楕円 342">
          <a:extLst>
            <a:ext uri="{FF2B5EF4-FFF2-40B4-BE49-F238E27FC236}">
              <a16:creationId xmlns:a16="http://schemas.microsoft.com/office/drawing/2014/main" id="{78DC3503-CAAD-4B7D-ABB7-6EFD5AB13E61}"/>
            </a:ext>
          </a:extLst>
        </xdr:cNvPr>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12519</xdr:rowOff>
    </xdr:to>
    <xdr:cxnSp macro="">
      <xdr:nvCxnSpPr>
        <xdr:cNvPr id="344" name="直線コネクタ 343">
          <a:extLst>
            <a:ext uri="{FF2B5EF4-FFF2-40B4-BE49-F238E27FC236}">
              <a16:creationId xmlns:a16="http://schemas.microsoft.com/office/drawing/2014/main" id="{F0ABD436-900D-47FA-8E86-6643FF49A244}"/>
            </a:ext>
          </a:extLst>
        </xdr:cNvPr>
        <xdr:cNvCxnSpPr/>
      </xdr:nvCxnSpPr>
      <xdr:spPr>
        <a:xfrm>
          <a:off x="14592300" y="63088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87449</xdr:rowOff>
    </xdr:from>
    <xdr:to>
      <xdr:col>72</xdr:col>
      <xdr:colOff>38100</xdr:colOff>
      <xdr:row>37</xdr:row>
      <xdr:rowOff>17599</xdr:rowOff>
    </xdr:to>
    <xdr:sp macro="" textlink="">
      <xdr:nvSpPr>
        <xdr:cNvPr id="345" name="楕円 344">
          <a:extLst>
            <a:ext uri="{FF2B5EF4-FFF2-40B4-BE49-F238E27FC236}">
              <a16:creationId xmlns:a16="http://schemas.microsoft.com/office/drawing/2014/main" id="{AF7EB562-A585-4B7A-9A94-305038F49BC1}"/>
            </a:ext>
          </a:extLst>
        </xdr:cNvPr>
        <xdr:cNvSpPr/>
      </xdr:nvSpPr>
      <xdr:spPr>
        <a:xfrm>
          <a:off x="13652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36</xdr:row>
      <xdr:rowOff>138249</xdr:rowOff>
    </xdr:to>
    <xdr:cxnSp macro="">
      <xdr:nvCxnSpPr>
        <xdr:cNvPr id="346" name="直線コネクタ 345">
          <a:extLst>
            <a:ext uri="{FF2B5EF4-FFF2-40B4-BE49-F238E27FC236}">
              <a16:creationId xmlns:a16="http://schemas.microsoft.com/office/drawing/2014/main" id="{E592B4A0-B173-45B2-81F0-5295B912DE3E}"/>
            </a:ext>
          </a:extLst>
        </xdr:cNvPr>
        <xdr:cNvCxnSpPr/>
      </xdr:nvCxnSpPr>
      <xdr:spPr>
        <a:xfrm flipV="1">
          <a:off x="13703300" y="63088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15603</xdr:rowOff>
    </xdr:from>
    <xdr:to>
      <xdr:col>67</xdr:col>
      <xdr:colOff>101600</xdr:colOff>
      <xdr:row>36</xdr:row>
      <xdr:rowOff>117203</xdr:rowOff>
    </xdr:to>
    <xdr:sp macro="" textlink="">
      <xdr:nvSpPr>
        <xdr:cNvPr id="347" name="楕円 346">
          <a:extLst>
            <a:ext uri="{FF2B5EF4-FFF2-40B4-BE49-F238E27FC236}">
              <a16:creationId xmlns:a16="http://schemas.microsoft.com/office/drawing/2014/main" id="{0D90EAEF-6B20-4E07-9A41-C3C7AE368074}"/>
            </a:ext>
          </a:extLst>
        </xdr:cNvPr>
        <xdr:cNvSpPr/>
      </xdr:nvSpPr>
      <xdr:spPr>
        <a:xfrm>
          <a:off x="12763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66403</xdr:rowOff>
    </xdr:from>
    <xdr:to>
      <xdr:col>71</xdr:col>
      <xdr:colOff>177800</xdr:colOff>
      <xdr:row>36</xdr:row>
      <xdr:rowOff>138249</xdr:rowOff>
    </xdr:to>
    <xdr:cxnSp macro="">
      <xdr:nvCxnSpPr>
        <xdr:cNvPr id="348" name="直線コネクタ 347">
          <a:extLst>
            <a:ext uri="{FF2B5EF4-FFF2-40B4-BE49-F238E27FC236}">
              <a16:creationId xmlns:a16="http://schemas.microsoft.com/office/drawing/2014/main" id="{EF4208D0-34D7-4CAA-9EDC-CB3C93388271}"/>
            </a:ext>
          </a:extLst>
        </xdr:cNvPr>
        <xdr:cNvCxnSpPr/>
      </xdr:nvCxnSpPr>
      <xdr:spPr>
        <a:xfrm>
          <a:off x="12814300" y="62386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CE45D13C-8704-4FEA-BD01-48FE4F1FB67B}"/>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1D0DBCC0-E56F-44F2-83E5-635858171C6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D8E6EBBA-673C-473A-810A-A57FAC3BBB53}"/>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56B065C1-2180-4561-9A03-BCE4E4DE09F4}"/>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79846</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39CEA003-8E71-461F-9AEE-F3F7EFACE7C0}"/>
            </a:ext>
          </a:extLst>
        </xdr:cNvPr>
        <xdr:cNvSpPr txBox="1"/>
      </xdr:nvSpPr>
      <xdr:spPr>
        <a:xfrm>
          <a:off x="1526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2F043485-B8AD-4107-A66F-BCE7CAC5AF96}"/>
            </a:ext>
          </a:extLst>
        </xdr:cNvPr>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34126</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C58AD435-59E3-49D5-8EC5-55BA836B0C92}"/>
            </a:ext>
          </a:extLst>
        </xdr:cNvPr>
        <xdr:cNvSpPr txBox="1"/>
      </xdr:nvSpPr>
      <xdr:spPr>
        <a:xfrm>
          <a:off x="13500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133730</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84A9A81A-E91F-4D7B-9D6C-28649F69F045}"/>
            </a:ext>
          </a:extLst>
        </xdr:cNvPr>
        <xdr:cNvSpPr txBox="1"/>
      </xdr:nvSpPr>
      <xdr:spPr>
        <a:xfrm>
          <a:off x="12611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A5783043-E6B4-441A-BF93-E694E8D2DB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6D2F7CFF-86D7-4E49-B1A2-071AACB3ED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1E706069-2492-46FC-85D6-754B588857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3FBBBF22-10D3-4BC3-881A-43905D2EAA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2FD01C88-4F0E-41EA-B486-557547824E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87C113E8-4060-4FCF-A27D-CFFB5AE7BA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202EB816-E2A9-4FAA-A8C3-D7FF5F1741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263BAEDC-0241-4EFE-8F16-FFCDC3FE34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95D87AC7-6B7B-4421-A692-30EB8B1EB3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53D6018E-AA15-4DBA-AFCB-57F4AC7098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1D002F10-F60E-4DCE-9323-7926FCB85EA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a:extLst>
            <a:ext uri="{FF2B5EF4-FFF2-40B4-BE49-F238E27FC236}">
              <a16:creationId xmlns:a16="http://schemas.microsoft.com/office/drawing/2014/main" id="{8AC3A8A2-E9B2-4377-B984-D30517FF37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7F13855B-7FA3-4B51-9707-C3EED435C14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a:extLst>
            <a:ext uri="{FF2B5EF4-FFF2-40B4-BE49-F238E27FC236}">
              <a16:creationId xmlns:a16="http://schemas.microsoft.com/office/drawing/2014/main" id="{CFB01998-8AEC-4849-B448-1BAFDEB4018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50A72851-8F46-49FC-B5D3-0A9754AA8AD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a:extLst>
            <a:ext uri="{FF2B5EF4-FFF2-40B4-BE49-F238E27FC236}">
              <a16:creationId xmlns:a16="http://schemas.microsoft.com/office/drawing/2014/main" id="{C415C39C-BBE5-4384-B976-CD5A0A51D0E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95D6985B-6F06-4642-8F0C-B04237438BB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a:extLst>
            <a:ext uri="{FF2B5EF4-FFF2-40B4-BE49-F238E27FC236}">
              <a16:creationId xmlns:a16="http://schemas.microsoft.com/office/drawing/2014/main" id="{604AE55D-1ADF-4412-911A-7E18D71B94A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153D528-0756-43E0-A8A5-84F4195DFC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2018920D-D154-4AB1-9DD0-C7A8F150662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502AE927-21DD-48C9-B524-827BBE440B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8" name="直線コネクタ 377">
          <a:extLst>
            <a:ext uri="{FF2B5EF4-FFF2-40B4-BE49-F238E27FC236}">
              <a16:creationId xmlns:a16="http://schemas.microsoft.com/office/drawing/2014/main" id="{B6B559F7-AB5B-4272-ADFA-E185E4F1480B}"/>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A7678607-EDFB-4469-8366-F86E3900C87D}"/>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0" name="直線コネクタ 379">
          <a:extLst>
            <a:ext uri="{FF2B5EF4-FFF2-40B4-BE49-F238E27FC236}">
              <a16:creationId xmlns:a16="http://schemas.microsoft.com/office/drawing/2014/main" id="{865B29FD-24DB-4BE4-855A-AACFFA6A676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43D55B3-9F8F-4D7D-BDAB-520521D72979}"/>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82" name="直線コネクタ 381">
          <a:extLst>
            <a:ext uri="{FF2B5EF4-FFF2-40B4-BE49-F238E27FC236}">
              <a16:creationId xmlns:a16="http://schemas.microsoft.com/office/drawing/2014/main" id="{7A4D531F-25A5-40C4-9AAD-CEBC79B10BD7}"/>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57457570-140B-4F2A-AD34-BF48D21C4AC9}"/>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4" name="フローチャート: 判断 383">
          <a:extLst>
            <a:ext uri="{FF2B5EF4-FFF2-40B4-BE49-F238E27FC236}">
              <a16:creationId xmlns:a16="http://schemas.microsoft.com/office/drawing/2014/main" id="{E8C6DA10-1F7D-49BE-890D-52A3A7D419EB}"/>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5" name="フローチャート: 判断 384">
          <a:extLst>
            <a:ext uri="{FF2B5EF4-FFF2-40B4-BE49-F238E27FC236}">
              <a16:creationId xmlns:a16="http://schemas.microsoft.com/office/drawing/2014/main" id="{DB440015-F3A2-490D-B885-DCC20DEBD56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6" name="フローチャート: 判断 385">
          <a:extLst>
            <a:ext uri="{FF2B5EF4-FFF2-40B4-BE49-F238E27FC236}">
              <a16:creationId xmlns:a16="http://schemas.microsoft.com/office/drawing/2014/main" id="{8096D346-68B3-4B26-AA56-476E92FA98C8}"/>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7" name="フローチャート: 判断 386">
          <a:extLst>
            <a:ext uri="{FF2B5EF4-FFF2-40B4-BE49-F238E27FC236}">
              <a16:creationId xmlns:a16="http://schemas.microsoft.com/office/drawing/2014/main" id="{367454F4-520E-4D14-BED6-B6DB122225B5}"/>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8" name="フローチャート: 判断 387">
          <a:extLst>
            <a:ext uri="{FF2B5EF4-FFF2-40B4-BE49-F238E27FC236}">
              <a16:creationId xmlns:a16="http://schemas.microsoft.com/office/drawing/2014/main" id="{C9C548B9-1F7B-46E5-81FB-5631AA6367C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E93607E-2CE3-4FF8-9EA3-782E3607C1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A84427D1-B185-4283-8901-E215EC2A04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34B947B-5D9D-409E-9FEE-06668AD17D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79BB2BE-0A8F-4FCC-8697-DF47232466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9CF6034-4119-4938-B332-95FA5474F0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394" name="楕円 393">
          <a:extLst>
            <a:ext uri="{FF2B5EF4-FFF2-40B4-BE49-F238E27FC236}">
              <a16:creationId xmlns:a16="http://schemas.microsoft.com/office/drawing/2014/main" id="{116A6A03-7B09-4A8E-9C41-363D8990DC76}"/>
            </a:ext>
          </a:extLst>
        </xdr:cNvPr>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F6602EBA-BC68-4887-82BA-318DB3BB760C}"/>
            </a:ext>
          </a:extLst>
        </xdr:cNvPr>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96" name="楕円 395">
          <a:extLst>
            <a:ext uri="{FF2B5EF4-FFF2-40B4-BE49-F238E27FC236}">
              <a16:creationId xmlns:a16="http://schemas.microsoft.com/office/drawing/2014/main" id="{BEEAC0AE-B548-467D-944F-3102105CA517}"/>
            </a:ext>
          </a:extLst>
        </xdr:cNvPr>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397" name="直線コネクタ 396">
          <a:extLst>
            <a:ext uri="{FF2B5EF4-FFF2-40B4-BE49-F238E27FC236}">
              <a16:creationId xmlns:a16="http://schemas.microsoft.com/office/drawing/2014/main" id="{ABC83866-3FAB-46EA-9841-A1ECC4FD4030}"/>
            </a:ext>
          </a:extLst>
        </xdr:cNvPr>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398" name="楕円 397">
          <a:extLst>
            <a:ext uri="{FF2B5EF4-FFF2-40B4-BE49-F238E27FC236}">
              <a16:creationId xmlns:a16="http://schemas.microsoft.com/office/drawing/2014/main" id="{D9D3040A-3DC9-47DE-B631-61F03381F641}"/>
            </a:ext>
          </a:extLst>
        </xdr:cNvPr>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99" name="直線コネクタ 398">
          <a:extLst>
            <a:ext uri="{FF2B5EF4-FFF2-40B4-BE49-F238E27FC236}">
              <a16:creationId xmlns:a16="http://schemas.microsoft.com/office/drawing/2014/main" id="{61A03AF6-AE61-4350-A3CE-CA77F93DE39A}"/>
            </a:ext>
          </a:extLst>
        </xdr:cNvPr>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00" name="楕円 399">
          <a:extLst>
            <a:ext uri="{FF2B5EF4-FFF2-40B4-BE49-F238E27FC236}">
              <a16:creationId xmlns:a16="http://schemas.microsoft.com/office/drawing/2014/main" id="{88B33484-BC3C-490F-AD30-35520F2568BC}"/>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401" name="直線コネクタ 400">
          <a:extLst>
            <a:ext uri="{FF2B5EF4-FFF2-40B4-BE49-F238E27FC236}">
              <a16:creationId xmlns:a16="http://schemas.microsoft.com/office/drawing/2014/main" id="{905707D2-1590-4239-BBC5-A6453C4C38C8}"/>
            </a:ext>
          </a:extLst>
        </xdr:cNvPr>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73406</xdr:rowOff>
    </xdr:from>
    <xdr:to>
      <xdr:col>98</xdr:col>
      <xdr:colOff>38100</xdr:colOff>
      <xdr:row>41</xdr:row>
      <xdr:rowOff>3556</xdr:rowOff>
    </xdr:to>
    <xdr:sp macro="" textlink="">
      <xdr:nvSpPr>
        <xdr:cNvPr id="402" name="楕円 401">
          <a:extLst>
            <a:ext uri="{FF2B5EF4-FFF2-40B4-BE49-F238E27FC236}">
              <a16:creationId xmlns:a16="http://schemas.microsoft.com/office/drawing/2014/main" id="{92AE4BB4-D82F-48DF-B9CE-9835FD29DCB0}"/>
            </a:ext>
          </a:extLst>
        </xdr:cNvPr>
        <xdr:cNvSpPr/>
      </xdr:nvSpPr>
      <xdr:spPr>
        <a:xfrm>
          <a:off x="18605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124206</xdr:rowOff>
    </xdr:from>
    <xdr:to>
      <xdr:col>102</xdr:col>
      <xdr:colOff>114300</xdr:colOff>
      <xdr:row>40</xdr:row>
      <xdr:rowOff>126492</xdr:rowOff>
    </xdr:to>
    <xdr:cxnSp macro="">
      <xdr:nvCxnSpPr>
        <xdr:cNvPr id="403" name="直線コネクタ 402">
          <a:extLst>
            <a:ext uri="{FF2B5EF4-FFF2-40B4-BE49-F238E27FC236}">
              <a16:creationId xmlns:a16="http://schemas.microsoft.com/office/drawing/2014/main" id="{4F29F6A1-BC6A-46B9-9C93-077E3F2FCC47}"/>
            </a:ext>
          </a:extLst>
        </xdr:cNvPr>
        <xdr:cNvCxnSpPr/>
      </xdr:nvCxnSpPr>
      <xdr:spPr>
        <a:xfrm>
          <a:off x="18656300" y="698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DF7FB56E-EA19-4C71-891E-87A5F7550F9D}"/>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E3EADA4B-CE5B-4223-83D7-81E08F11FA21}"/>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BC9F7AE0-EE83-46A6-B2B3-154CB862B5C8}"/>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803DFCF3-DB2A-45FC-9AB6-CE38B7700259}"/>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9A04842F-DB54-4EE1-BEAE-E9B74B98C5C6}"/>
            </a:ext>
          </a:extLst>
        </xdr:cNvPr>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AB75C200-0C64-48DC-A3B7-F293736BF86F}"/>
            </a:ext>
          </a:extLst>
        </xdr:cNvPr>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78C8E67C-5EEB-4CF6-B6B9-8AAADC7E11B8}"/>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166133</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60840819-138A-478F-B807-CC50C1D62027}"/>
            </a:ext>
          </a:extLst>
        </xdr:cNvPr>
        <xdr:cNvSpPr txBox="1"/>
      </xdr:nvSpPr>
      <xdr:spPr>
        <a:xfrm>
          <a:off x="18421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E523DB7A-3406-4218-BBDB-CC77E463CD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5269C74E-C399-4393-AEB2-DD933CE946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F6FFF92B-B41E-42DA-B9EB-7487743561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F6E06B84-BEC5-47E6-B491-DAF05E3645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B7F5EF0-D6E7-4FE0-AF55-3F59C1709F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40FF0B1F-8BDC-4414-9AB1-14700EC0AC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2739D466-39FD-4FA4-B635-2F5B1F7FB4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B2B9007E-EA59-49CF-9CB8-A7F08B9B1F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AAD322A8-2D57-43C0-B7C4-7870727BEF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EB6CA715-3D16-4835-A8A7-5C5E3D0C74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25B71EF2-64C3-423E-986F-4E33A62AD5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2D36B424-2E25-4E96-85F3-63C809BF0B2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D37FCFEE-1CFD-48D2-AD8A-1BF25643AC1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306315BE-DC3A-45AA-AFD2-80780264727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9670BB19-7CA7-44C5-ADB5-0DB8A9A752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B4456C3B-2820-4AD7-BFF9-DCF0E51CCD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FFAB6620-7208-4F84-9ABD-25BEC012DCF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53530F3C-C811-4ABB-BF29-64C7239F106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3021757D-C65D-4443-A68C-76EA6BCBF1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A307BFB4-B1A4-4901-AF33-E9475D5017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2BA4C990-A61B-4D9A-836D-E7AB11FE21A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A39713F0-4EA4-4D13-B2AA-6503ADC89A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AD25CDB7-E62E-4837-A533-41CE317AE4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A9C5EF82-E723-4D3C-B921-E95A314D4B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6" name="直線コネクタ 435">
          <a:extLst>
            <a:ext uri="{FF2B5EF4-FFF2-40B4-BE49-F238E27FC236}">
              <a16:creationId xmlns:a16="http://schemas.microsoft.com/office/drawing/2014/main" id="{4D4A9368-FE10-4D2E-80C6-2CB9CD14F88A}"/>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6EC07E7B-39FA-49CE-93B6-549A25FDFE1E}"/>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8" name="直線コネクタ 437">
          <a:extLst>
            <a:ext uri="{FF2B5EF4-FFF2-40B4-BE49-F238E27FC236}">
              <a16:creationId xmlns:a16="http://schemas.microsoft.com/office/drawing/2014/main" id="{695F0590-A9B7-4DC5-BE2C-24087885A1CD}"/>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7128555E-B601-4474-94BD-E29773353F8B}"/>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40" name="直線コネクタ 439">
          <a:extLst>
            <a:ext uri="{FF2B5EF4-FFF2-40B4-BE49-F238E27FC236}">
              <a16:creationId xmlns:a16="http://schemas.microsoft.com/office/drawing/2014/main" id="{564099E8-6940-4DE4-A287-9386A6317F2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9838846-3BFF-4347-B54C-60F38AB5D052}"/>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2" name="フローチャート: 判断 441">
          <a:extLst>
            <a:ext uri="{FF2B5EF4-FFF2-40B4-BE49-F238E27FC236}">
              <a16:creationId xmlns:a16="http://schemas.microsoft.com/office/drawing/2014/main" id="{E4AF0662-E43B-447F-9C2C-B145416F6AE6}"/>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43" name="フローチャート: 判断 442">
          <a:extLst>
            <a:ext uri="{FF2B5EF4-FFF2-40B4-BE49-F238E27FC236}">
              <a16:creationId xmlns:a16="http://schemas.microsoft.com/office/drawing/2014/main" id="{1AD99934-7431-438D-94DD-DF0C0B070028}"/>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4" name="フローチャート: 判断 443">
          <a:extLst>
            <a:ext uri="{FF2B5EF4-FFF2-40B4-BE49-F238E27FC236}">
              <a16:creationId xmlns:a16="http://schemas.microsoft.com/office/drawing/2014/main" id="{201940DD-FF1D-4DFC-89EF-4478BA0F8751}"/>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5" name="フローチャート: 判断 444">
          <a:extLst>
            <a:ext uri="{FF2B5EF4-FFF2-40B4-BE49-F238E27FC236}">
              <a16:creationId xmlns:a16="http://schemas.microsoft.com/office/drawing/2014/main" id="{5EBB56C6-4116-4245-AC5D-2CF4D15A029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6" name="フローチャート: 判断 445">
          <a:extLst>
            <a:ext uri="{FF2B5EF4-FFF2-40B4-BE49-F238E27FC236}">
              <a16:creationId xmlns:a16="http://schemas.microsoft.com/office/drawing/2014/main" id="{77D4CCDC-B366-443E-93DB-CF08D36C04DD}"/>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17E77D-DD79-413F-A5E1-597033AFF9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B77488C-C9DA-40C1-A11E-8CBF20F4C3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E2A3875-8B80-4929-A251-10E046ABF0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3B24C3A5-E1F3-4003-879B-36BE6B8CBC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3E7123E-4BDF-46C5-8EAA-BA1B2163EA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65405</xdr:rowOff>
    </xdr:from>
    <xdr:to>
      <xdr:col>85</xdr:col>
      <xdr:colOff>177800</xdr:colOff>
      <xdr:row>62</xdr:row>
      <xdr:rowOff>167005</xdr:rowOff>
    </xdr:to>
    <xdr:sp macro="" textlink="">
      <xdr:nvSpPr>
        <xdr:cNvPr id="452" name="楕円 451">
          <a:extLst>
            <a:ext uri="{FF2B5EF4-FFF2-40B4-BE49-F238E27FC236}">
              <a16:creationId xmlns:a16="http://schemas.microsoft.com/office/drawing/2014/main" id="{2D4F7D14-A3C6-44AF-8522-F175E50D9A02}"/>
            </a:ext>
          </a:extLst>
        </xdr:cNvPr>
        <xdr:cNvSpPr/>
      </xdr:nvSpPr>
      <xdr:spPr>
        <a:xfrm>
          <a:off x="16268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151782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C11DD9A-35BA-4027-B997-EB3120892C15}"/>
            </a:ext>
          </a:extLst>
        </xdr:cNvPr>
        <xdr:cNvSpPr txBox="1"/>
      </xdr:nvSpPr>
      <xdr:spPr>
        <a:xfrm>
          <a:off x="16357600" y="106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454" name="楕円 453">
          <a:extLst>
            <a:ext uri="{FF2B5EF4-FFF2-40B4-BE49-F238E27FC236}">
              <a16:creationId xmlns:a16="http://schemas.microsoft.com/office/drawing/2014/main" id="{321095F3-BA49-4988-97B2-D3F849019A59}"/>
            </a:ext>
          </a:extLst>
        </xdr:cNvPr>
        <xdr:cNvSpPr/>
      </xdr:nvSpPr>
      <xdr:spPr>
        <a:xfrm>
          <a:off x="1543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95250</xdr:rowOff>
    </xdr:from>
    <xdr:to>
      <xdr:col>85</xdr:col>
      <xdr:colOff>127000</xdr:colOff>
      <xdr:row>62</xdr:row>
      <xdr:rowOff>116205</xdr:rowOff>
    </xdr:to>
    <xdr:cxnSp macro="">
      <xdr:nvCxnSpPr>
        <xdr:cNvPr id="455" name="直線コネクタ 454">
          <a:extLst>
            <a:ext uri="{FF2B5EF4-FFF2-40B4-BE49-F238E27FC236}">
              <a16:creationId xmlns:a16="http://schemas.microsoft.com/office/drawing/2014/main" id="{8046A7E4-E860-4030-B9CB-F009687BEA47}"/>
            </a:ext>
          </a:extLst>
        </xdr:cNvPr>
        <xdr:cNvCxnSpPr/>
      </xdr:nvCxnSpPr>
      <xdr:spPr>
        <a:xfrm>
          <a:off x="15481300" y="10725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xdr:rowOff>
    </xdr:from>
    <xdr:to>
      <xdr:col>76</xdr:col>
      <xdr:colOff>165100</xdr:colOff>
      <xdr:row>62</xdr:row>
      <xdr:rowOff>113665</xdr:rowOff>
    </xdr:to>
    <xdr:sp macro="" textlink="">
      <xdr:nvSpPr>
        <xdr:cNvPr id="456" name="楕円 455">
          <a:extLst>
            <a:ext uri="{FF2B5EF4-FFF2-40B4-BE49-F238E27FC236}">
              <a16:creationId xmlns:a16="http://schemas.microsoft.com/office/drawing/2014/main" id="{4FA0B82E-D363-43DB-AFC9-06B5CBDD94FB}"/>
            </a:ext>
          </a:extLst>
        </xdr:cNvPr>
        <xdr:cNvSpPr/>
      </xdr:nvSpPr>
      <xdr:spPr>
        <a:xfrm>
          <a:off x="14541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62865</xdr:rowOff>
    </xdr:from>
    <xdr:to>
      <xdr:col>81</xdr:col>
      <xdr:colOff>50800</xdr:colOff>
      <xdr:row>62</xdr:row>
      <xdr:rowOff>95250</xdr:rowOff>
    </xdr:to>
    <xdr:cxnSp macro="">
      <xdr:nvCxnSpPr>
        <xdr:cNvPr id="457" name="直線コネクタ 456">
          <a:extLst>
            <a:ext uri="{FF2B5EF4-FFF2-40B4-BE49-F238E27FC236}">
              <a16:creationId xmlns:a16="http://schemas.microsoft.com/office/drawing/2014/main" id="{78C2B317-F064-4F8C-B522-C7D517B01AB5}"/>
            </a:ext>
          </a:extLst>
        </xdr:cNvPr>
        <xdr:cNvCxnSpPr/>
      </xdr:nvCxnSpPr>
      <xdr:spPr>
        <a:xfrm>
          <a:off x="14592300" y="106927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458" name="楕円 457">
          <a:extLst>
            <a:ext uri="{FF2B5EF4-FFF2-40B4-BE49-F238E27FC236}">
              <a16:creationId xmlns:a16="http://schemas.microsoft.com/office/drawing/2014/main" id="{F77703E3-94AA-4BB1-8EB5-92D6A4579F8D}"/>
            </a:ext>
          </a:extLst>
        </xdr:cNvPr>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62865</xdr:rowOff>
    </xdr:from>
    <xdr:to>
      <xdr:col>76</xdr:col>
      <xdr:colOff>114300</xdr:colOff>
      <xdr:row>62</xdr:row>
      <xdr:rowOff>91440</xdr:rowOff>
    </xdr:to>
    <xdr:cxnSp macro="">
      <xdr:nvCxnSpPr>
        <xdr:cNvPr id="459" name="直線コネクタ 458">
          <a:extLst>
            <a:ext uri="{FF2B5EF4-FFF2-40B4-BE49-F238E27FC236}">
              <a16:creationId xmlns:a16="http://schemas.microsoft.com/office/drawing/2014/main" id="{0A9AE4FD-F774-4638-8562-D92D50CF299C}"/>
            </a:ext>
          </a:extLst>
        </xdr:cNvPr>
        <xdr:cNvCxnSpPr/>
      </xdr:nvCxnSpPr>
      <xdr:spPr>
        <a:xfrm flipV="1">
          <a:off x="13703300" y="10692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141605</xdr:rowOff>
    </xdr:from>
    <xdr:to>
      <xdr:col>67</xdr:col>
      <xdr:colOff>101600</xdr:colOff>
      <xdr:row>62</xdr:row>
      <xdr:rowOff>71755</xdr:rowOff>
    </xdr:to>
    <xdr:sp macro="" textlink="">
      <xdr:nvSpPr>
        <xdr:cNvPr id="460" name="楕円 459">
          <a:extLst>
            <a:ext uri="{FF2B5EF4-FFF2-40B4-BE49-F238E27FC236}">
              <a16:creationId xmlns:a16="http://schemas.microsoft.com/office/drawing/2014/main" id="{551F14D2-6672-461E-8538-68A6CDA53A8C}"/>
            </a:ext>
          </a:extLst>
        </xdr:cNvPr>
        <xdr:cNvSpPr/>
      </xdr:nvSpPr>
      <xdr:spPr>
        <a:xfrm>
          <a:off x="12763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20955</xdr:rowOff>
    </xdr:from>
    <xdr:to>
      <xdr:col>71</xdr:col>
      <xdr:colOff>177800</xdr:colOff>
      <xdr:row>62</xdr:row>
      <xdr:rowOff>91440</xdr:rowOff>
    </xdr:to>
    <xdr:cxnSp macro="">
      <xdr:nvCxnSpPr>
        <xdr:cNvPr id="461" name="直線コネクタ 460">
          <a:extLst>
            <a:ext uri="{FF2B5EF4-FFF2-40B4-BE49-F238E27FC236}">
              <a16:creationId xmlns:a16="http://schemas.microsoft.com/office/drawing/2014/main" id="{06D04DCF-2446-40D6-91E7-B107B073A2D0}"/>
            </a:ext>
          </a:extLst>
        </xdr:cNvPr>
        <xdr:cNvCxnSpPr/>
      </xdr:nvCxnSpPr>
      <xdr:spPr>
        <a:xfrm>
          <a:off x="12814300" y="1065085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62" name="n_1aveValue【学校施設】&#10;有形固定資産減価償却率">
          <a:extLst>
            <a:ext uri="{FF2B5EF4-FFF2-40B4-BE49-F238E27FC236}">
              <a16:creationId xmlns:a16="http://schemas.microsoft.com/office/drawing/2014/main" id="{4CE7A284-D75E-4616-990E-AA3F1C292399}"/>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63" name="n_2aveValue【学校施設】&#10;有形固定資産減価償却率">
          <a:extLst>
            <a:ext uri="{FF2B5EF4-FFF2-40B4-BE49-F238E27FC236}">
              <a16:creationId xmlns:a16="http://schemas.microsoft.com/office/drawing/2014/main" id="{9113F37D-20AE-449E-8840-2C66A983EB61}"/>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4" name="n_3aveValue【学校施設】&#10;有形固定資産減価償却率">
          <a:extLst>
            <a:ext uri="{FF2B5EF4-FFF2-40B4-BE49-F238E27FC236}">
              <a16:creationId xmlns:a16="http://schemas.microsoft.com/office/drawing/2014/main" id="{9DAC6E25-7B4A-4000-8A0D-113C0C28B4FD}"/>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5" name="n_4aveValue【学校施設】&#10;有形固定資産減価償却率">
          <a:extLst>
            <a:ext uri="{FF2B5EF4-FFF2-40B4-BE49-F238E27FC236}">
              <a16:creationId xmlns:a16="http://schemas.microsoft.com/office/drawing/2014/main" id="{F4D7BF75-0CBE-4BC1-85FE-6740FB6E9504}"/>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466" name="n_1mainValue【学校施設】&#10;有形固定資産減価償却率">
          <a:extLst>
            <a:ext uri="{FF2B5EF4-FFF2-40B4-BE49-F238E27FC236}">
              <a16:creationId xmlns:a16="http://schemas.microsoft.com/office/drawing/2014/main" id="{6939B349-2D13-429F-9D16-FEF8C6BD3FF6}"/>
            </a:ext>
          </a:extLst>
        </xdr:cNvPr>
        <xdr:cNvSpPr txBox="1"/>
      </xdr:nvSpPr>
      <xdr:spPr>
        <a:xfrm>
          <a:off x="15266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104792</xdr:rowOff>
    </xdr:from>
    <xdr:ext cx="405111" cy="259045"/>
    <xdr:sp macro="" textlink="">
      <xdr:nvSpPr>
        <xdr:cNvPr id="467" name="n_2mainValue【学校施設】&#10;有形固定資産減価償却率">
          <a:extLst>
            <a:ext uri="{FF2B5EF4-FFF2-40B4-BE49-F238E27FC236}">
              <a16:creationId xmlns:a16="http://schemas.microsoft.com/office/drawing/2014/main" id="{3F996782-FC20-4890-9FAA-58A08C61DE10}"/>
            </a:ext>
          </a:extLst>
        </xdr:cNvPr>
        <xdr:cNvSpPr txBox="1"/>
      </xdr:nvSpPr>
      <xdr:spPr>
        <a:xfrm>
          <a:off x="14389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468" name="n_3mainValue【学校施設】&#10;有形固定資産減価償却率">
          <a:extLst>
            <a:ext uri="{FF2B5EF4-FFF2-40B4-BE49-F238E27FC236}">
              <a16:creationId xmlns:a16="http://schemas.microsoft.com/office/drawing/2014/main" id="{167355B9-A438-4003-BBE3-F94604029B73}"/>
            </a:ext>
          </a:extLst>
        </xdr:cNvPr>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62882</xdr:rowOff>
    </xdr:from>
    <xdr:ext cx="405111" cy="259045"/>
    <xdr:sp macro="" textlink="">
      <xdr:nvSpPr>
        <xdr:cNvPr id="469" name="n_4mainValue【学校施設】&#10;有形固定資産減価償却率">
          <a:extLst>
            <a:ext uri="{FF2B5EF4-FFF2-40B4-BE49-F238E27FC236}">
              <a16:creationId xmlns:a16="http://schemas.microsoft.com/office/drawing/2014/main" id="{E1107798-A40C-487A-A955-38702D667B66}"/>
            </a:ext>
          </a:extLst>
        </xdr:cNvPr>
        <xdr:cNvSpPr txBox="1"/>
      </xdr:nvSpPr>
      <xdr:spPr>
        <a:xfrm>
          <a:off x="12611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7F2FF83F-8168-4D94-BB14-C355B65DBB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6089B313-281F-4EC8-B856-F09A8F89BF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5DDAE10E-90EA-476D-AE1F-1A76920997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1EA07BB9-0F31-4C15-8B25-03C3733DF0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DC4BC16D-7D52-4532-8C9E-9F31DD4B83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D1886900-5372-437C-A9B1-26476F79BE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1B4D2C7B-8D7E-4EF2-95D6-B7285A3F2E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D62DFD97-9BFD-465F-AACE-396EB218FA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44080E51-E9CB-4DAD-B00B-DC7C04929CB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98E4B635-5A3F-423B-BF31-EE72B6009C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DCAA83AD-64D2-4EF8-8308-D1FF4567842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47701BFC-A588-476F-B5D7-D160397C5B8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F47722B6-9A6A-46D0-9B7B-F495072B237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F373B791-86ED-41F8-9599-685697BBD65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D39A4A3C-163B-4BFA-855E-D1805CEB43A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9D93A060-C8B0-4D13-BDD6-A3327DD86EC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C54BA884-533B-4C46-980D-3488A683D64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C32E9B8C-60F5-4223-81C0-59326F01442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E654B9F9-762C-4FEF-BDEC-4942AF426D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D2D31CB2-C317-4535-A030-9FF32891FD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D3FF1901-6465-47FE-BD72-1D16B6CC887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22135358-7F5F-4645-BC85-DAF84AE73D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92" name="直線コネクタ 491">
          <a:extLst>
            <a:ext uri="{FF2B5EF4-FFF2-40B4-BE49-F238E27FC236}">
              <a16:creationId xmlns:a16="http://schemas.microsoft.com/office/drawing/2014/main" id="{A7350254-0276-4565-8123-99D9EC0891B6}"/>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93" name="【学校施設】&#10;一人当たり面積最小値テキスト">
          <a:extLst>
            <a:ext uri="{FF2B5EF4-FFF2-40B4-BE49-F238E27FC236}">
              <a16:creationId xmlns:a16="http://schemas.microsoft.com/office/drawing/2014/main" id="{44EB0269-A478-465B-9953-56A62967022C}"/>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4" name="直線コネクタ 493">
          <a:extLst>
            <a:ext uri="{FF2B5EF4-FFF2-40B4-BE49-F238E27FC236}">
              <a16:creationId xmlns:a16="http://schemas.microsoft.com/office/drawing/2014/main" id="{55B6606D-B017-4B5B-8B9C-ACE661B6C7FC}"/>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5" name="【学校施設】&#10;一人当たり面積最大値テキスト">
          <a:extLst>
            <a:ext uri="{FF2B5EF4-FFF2-40B4-BE49-F238E27FC236}">
              <a16:creationId xmlns:a16="http://schemas.microsoft.com/office/drawing/2014/main" id="{B675EDB5-D35B-49AC-BD55-453CA46CE615}"/>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6" name="直線コネクタ 495">
          <a:extLst>
            <a:ext uri="{FF2B5EF4-FFF2-40B4-BE49-F238E27FC236}">
              <a16:creationId xmlns:a16="http://schemas.microsoft.com/office/drawing/2014/main" id="{39AA1E02-C200-4EA2-8EDB-BF94B67D15D1}"/>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7" name="【学校施設】&#10;一人当たり面積平均値テキスト">
          <a:extLst>
            <a:ext uri="{FF2B5EF4-FFF2-40B4-BE49-F238E27FC236}">
              <a16:creationId xmlns:a16="http://schemas.microsoft.com/office/drawing/2014/main" id="{755F8421-9FBA-4F8A-8B88-2463F818A1F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8" name="フローチャート: 判断 497">
          <a:extLst>
            <a:ext uri="{FF2B5EF4-FFF2-40B4-BE49-F238E27FC236}">
              <a16:creationId xmlns:a16="http://schemas.microsoft.com/office/drawing/2014/main" id="{B7938556-8A6D-4E06-8B82-060955A9F31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9" name="フローチャート: 判断 498">
          <a:extLst>
            <a:ext uri="{FF2B5EF4-FFF2-40B4-BE49-F238E27FC236}">
              <a16:creationId xmlns:a16="http://schemas.microsoft.com/office/drawing/2014/main" id="{A55B6F40-C1ED-4D6A-9D71-1E2C13495F7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00" name="フローチャート: 判断 499">
          <a:extLst>
            <a:ext uri="{FF2B5EF4-FFF2-40B4-BE49-F238E27FC236}">
              <a16:creationId xmlns:a16="http://schemas.microsoft.com/office/drawing/2014/main" id="{B2BC350D-3DAB-446B-9616-21D991D0911C}"/>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01" name="フローチャート: 判断 500">
          <a:extLst>
            <a:ext uri="{FF2B5EF4-FFF2-40B4-BE49-F238E27FC236}">
              <a16:creationId xmlns:a16="http://schemas.microsoft.com/office/drawing/2014/main" id="{6435A21C-D405-48DE-B7B6-D5AAE778806C}"/>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02" name="フローチャート: 判断 501">
          <a:extLst>
            <a:ext uri="{FF2B5EF4-FFF2-40B4-BE49-F238E27FC236}">
              <a16:creationId xmlns:a16="http://schemas.microsoft.com/office/drawing/2014/main" id="{AF50E776-D8FD-4C2E-B8D2-0E8FBF7D8823}"/>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C6611C8-81DB-4657-B8F5-2375865C66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58A33BD-166E-4AB2-8590-A4DE65439B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EAEFA57-9D84-49AC-B09B-04833BB72A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8FB89DC-C6E0-40D4-8301-C1E1B82611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6D887DC-DE5B-4618-9969-D411803030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160884</xdr:rowOff>
    </xdr:from>
    <xdr:to>
      <xdr:col>116</xdr:col>
      <xdr:colOff>114300</xdr:colOff>
      <xdr:row>63</xdr:row>
      <xdr:rowOff>91034</xdr:rowOff>
    </xdr:to>
    <xdr:sp macro="" textlink="">
      <xdr:nvSpPr>
        <xdr:cNvPr id="508" name="楕円 507">
          <a:extLst>
            <a:ext uri="{FF2B5EF4-FFF2-40B4-BE49-F238E27FC236}">
              <a16:creationId xmlns:a16="http://schemas.microsoft.com/office/drawing/2014/main" id="{992BA315-830C-4995-90FC-3F4784A9CA35}"/>
            </a:ext>
          </a:extLst>
        </xdr:cNvPr>
        <xdr:cNvSpPr/>
      </xdr:nvSpPr>
      <xdr:spPr>
        <a:xfrm>
          <a:off x="221107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139311</xdr:rowOff>
    </xdr:from>
    <xdr:ext cx="469744" cy="259045"/>
    <xdr:sp macro="" textlink="">
      <xdr:nvSpPr>
        <xdr:cNvPr id="509" name="【学校施設】&#10;一人当たり面積該当値テキスト">
          <a:extLst>
            <a:ext uri="{FF2B5EF4-FFF2-40B4-BE49-F238E27FC236}">
              <a16:creationId xmlns:a16="http://schemas.microsoft.com/office/drawing/2014/main" id="{CA8B7876-0FB7-40E9-9896-85E973009E52}"/>
            </a:ext>
          </a:extLst>
        </xdr:cNvPr>
        <xdr:cNvSpPr txBox="1"/>
      </xdr:nvSpPr>
      <xdr:spPr>
        <a:xfrm>
          <a:off x="22199600"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162713</xdr:rowOff>
    </xdr:from>
    <xdr:to>
      <xdr:col>112</xdr:col>
      <xdr:colOff>38100</xdr:colOff>
      <xdr:row>63</xdr:row>
      <xdr:rowOff>92863</xdr:rowOff>
    </xdr:to>
    <xdr:sp macro="" textlink="">
      <xdr:nvSpPr>
        <xdr:cNvPr id="510" name="楕円 509">
          <a:extLst>
            <a:ext uri="{FF2B5EF4-FFF2-40B4-BE49-F238E27FC236}">
              <a16:creationId xmlns:a16="http://schemas.microsoft.com/office/drawing/2014/main" id="{51F574E1-D724-47CC-918A-2F1C6BE50A14}"/>
            </a:ext>
          </a:extLst>
        </xdr:cNvPr>
        <xdr:cNvSpPr/>
      </xdr:nvSpPr>
      <xdr:spPr>
        <a:xfrm>
          <a:off x="21272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40234</xdr:rowOff>
    </xdr:from>
    <xdr:to>
      <xdr:col>116</xdr:col>
      <xdr:colOff>63500</xdr:colOff>
      <xdr:row>63</xdr:row>
      <xdr:rowOff>42063</xdr:rowOff>
    </xdr:to>
    <xdr:cxnSp macro="">
      <xdr:nvCxnSpPr>
        <xdr:cNvPr id="511" name="直線コネクタ 510">
          <a:extLst>
            <a:ext uri="{FF2B5EF4-FFF2-40B4-BE49-F238E27FC236}">
              <a16:creationId xmlns:a16="http://schemas.microsoft.com/office/drawing/2014/main" id="{F0F3A472-3BE7-48F5-95CC-AA2880C17C11}"/>
            </a:ext>
          </a:extLst>
        </xdr:cNvPr>
        <xdr:cNvCxnSpPr/>
      </xdr:nvCxnSpPr>
      <xdr:spPr>
        <a:xfrm flipV="1">
          <a:off x="21323300" y="1084158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161341</xdr:rowOff>
    </xdr:from>
    <xdr:to>
      <xdr:col>107</xdr:col>
      <xdr:colOff>101600</xdr:colOff>
      <xdr:row>63</xdr:row>
      <xdr:rowOff>91491</xdr:rowOff>
    </xdr:to>
    <xdr:sp macro="" textlink="">
      <xdr:nvSpPr>
        <xdr:cNvPr id="512" name="楕円 511">
          <a:extLst>
            <a:ext uri="{FF2B5EF4-FFF2-40B4-BE49-F238E27FC236}">
              <a16:creationId xmlns:a16="http://schemas.microsoft.com/office/drawing/2014/main" id="{2D80B2A7-2180-49B2-BD54-6359C33CFA66}"/>
            </a:ext>
          </a:extLst>
        </xdr:cNvPr>
        <xdr:cNvSpPr/>
      </xdr:nvSpPr>
      <xdr:spPr>
        <a:xfrm>
          <a:off x="20383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40691</xdr:rowOff>
    </xdr:from>
    <xdr:to>
      <xdr:col>111</xdr:col>
      <xdr:colOff>177800</xdr:colOff>
      <xdr:row>63</xdr:row>
      <xdr:rowOff>42063</xdr:rowOff>
    </xdr:to>
    <xdr:cxnSp macro="">
      <xdr:nvCxnSpPr>
        <xdr:cNvPr id="513" name="直線コネクタ 512">
          <a:extLst>
            <a:ext uri="{FF2B5EF4-FFF2-40B4-BE49-F238E27FC236}">
              <a16:creationId xmlns:a16="http://schemas.microsoft.com/office/drawing/2014/main" id="{8ABE2529-92C4-4B7D-ACA2-DBB31D68C5F1}"/>
            </a:ext>
          </a:extLst>
        </xdr:cNvPr>
        <xdr:cNvCxnSpPr/>
      </xdr:nvCxnSpPr>
      <xdr:spPr>
        <a:xfrm>
          <a:off x="20434300" y="1084204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157226</xdr:rowOff>
    </xdr:from>
    <xdr:to>
      <xdr:col>102</xdr:col>
      <xdr:colOff>165100</xdr:colOff>
      <xdr:row>63</xdr:row>
      <xdr:rowOff>87376</xdr:rowOff>
    </xdr:to>
    <xdr:sp macro="" textlink="">
      <xdr:nvSpPr>
        <xdr:cNvPr id="514" name="楕円 513">
          <a:extLst>
            <a:ext uri="{FF2B5EF4-FFF2-40B4-BE49-F238E27FC236}">
              <a16:creationId xmlns:a16="http://schemas.microsoft.com/office/drawing/2014/main" id="{4CC470F6-82FC-4D0C-A38C-F583A96D9D40}"/>
            </a:ext>
          </a:extLst>
        </xdr:cNvPr>
        <xdr:cNvSpPr/>
      </xdr:nvSpPr>
      <xdr:spPr>
        <a:xfrm>
          <a:off x="19494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36576</xdr:rowOff>
    </xdr:from>
    <xdr:to>
      <xdr:col>107</xdr:col>
      <xdr:colOff>50800</xdr:colOff>
      <xdr:row>63</xdr:row>
      <xdr:rowOff>40691</xdr:rowOff>
    </xdr:to>
    <xdr:cxnSp macro="">
      <xdr:nvCxnSpPr>
        <xdr:cNvPr id="515" name="直線コネクタ 514">
          <a:extLst>
            <a:ext uri="{FF2B5EF4-FFF2-40B4-BE49-F238E27FC236}">
              <a16:creationId xmlns:a16="http://schemas.microsoft.com/office/drawing/2014/main" id="{947F4842-65F4-4F88-ABC8-C04706AA8AA0}"/>
            </a:ext>
          </a:extLst>
        </xdr:cNvPr>
        <xdr:cNvCxnSpPr/>
      </xdr:nvCxnSpPr>
      <xdr:spPr>
        <a:xfrm>
          <a:off x="19545300" y="1083792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153568</xdr:rowOff>
    </xdr:from>
    <xdr:to>
      <xdr:col>98</xdr:col>
      <xdr:colOff>38100</xdr:colOff>
      <xdr:row>63</xdr:row>
      <xdr:rowOff>83718</xdr:rowOff>
    </xdr:to>
    <xdr:sp macro="" textlink="">
      <xdr:nvSpPr>
        <xdr:cNvPr id="516" name="楕円 515">
          <a:extLst>
            <a:ext uri="{FF2B5EF4-FFF2-40B4-BE49-F238E27FC236}">
              <a16:creationId xmlns:a16="http://schemas.microsoft.com/office/drawing/2014/main" id="{559117E1-D863-4422-891E-447FCCE54512}"/>
            </a:ext>
          </a:extLst>
        </xdr:cNvPr>
        <xdr:cNvSpPr/>
      </xdr:nvSpPr>
      <xdr:spPr>
        <a:xfrm>
          <a:off x="18605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32918</xdr:rowOff>
    </xdr:from>
    <xdr:to>
      <xdr:col>102</xdr:col>
      <xdr:colOff>114300</xdr:colOff>
      <xdr:row>63</xdr:row>
      <xdr:rowOff>36576</xdr:rowOff>
    </xdr:to>
    <xdr:cxnSp macro="">
      <xdr:nvCxnSpPr>
        <xdr:cNvPr id="517" name="直線コネクタ 516">
          <a:extLst>
            <a:ext uri="{FF2B5EF4-FFF2-40B4-BE49-F238E27FC236}">
              <a16:creationId xmlns:a16="http://schemas.microsoft.com/office/drawing/2014/main" id="{469EEE7A-66C1-43E5-A2B0-CBE2845168A1}"/>
            </a:ext>
          </a:extLst>
        </xdr:cNvPr>
        <xdr:cNvCxnSpPr/>
      </xdr:nvCxnSpPr>
      <xdr:spPr>
        <a:xfrm>
          <a:off x="18656300" y="1083426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8" name="n_1aveValue【学校施設】&#10;一人当たり面積">
          <a:extLst>
            <a:ext uri="{FF2B5EF4-FFF2-40B4-BE49-F238E27FC236}">
              <a16:creationId xmlns:a16="http://schemas.microsoft.com/office/drawing/2014/main" id="{26364329-6DEC-4842-866E-D646A0F471A5}"/>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9" name="n_2aveValue【学校施設】&#10;一人当たり面積">
          <a:extLst>
            <a:ext uri="{FF2B5EF4-FFF2-40B4-BE49-F238E27FC236}">
              <a16:creationId xmlns:a16="http://schemas.microsoft.com/office/drawing/2014/main" id="{32B8FBDE-95F9-4368-B462-E7872686CB08}"/>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20" name="n_3aveValue【学校施設】&#10;一人当たり面積">
          <a:extLst>
            <a:ext uri="{FF2B5EF4-FFF2-40B4-BE49-F238E27FC236}">
              <a16:creationId xmlns:a16="http://schemas.microsoft.com/office/drawing/2014/main" id="{86F5909D-D769-4FB9-9FE9-711462C19EBD}"/>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21" name="n_4aveValue【学校施設】&#10;一人当たり面積">
          <a:extLst>
            <a:ext uri="{FF2B5EF4-FFF2-40B4-BE49-F238E27FC236}">
              <a16:creationId xmlns:a16="http://schemas.microsoft.com/office/drawing/2014/main" id="{4D617634-D3B4-4E94-9A40-9C4130B758A4}"/>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83990</xdr:rowOff>
    </xdr:from>
    <xdr:ext cx="469744" cy="259045"/>
    <xdr:sp macro="" textlink="">
      <xdr:nvSpPr>
        <xdr:cNvPr id="522" name="n_1mainValue【学校施設】&#10;一人当たり面積">
          <a:extLst>
            <a:ext uri="{FF2B5EF4-FFF2-40B4-BE49-F238E27FC236}">
              <a16:creationId xmlns:a16="http://schemas.microsoft.com/office/drawing/2014/main" id="{E0FE8786-96FD-417F-8E12-171E816BB4D0}"/>
            </a:ext>
          </a:extLst>
        </xdr:cNvPr>
        <xdr:cNvSpPr txBox="1"/>
      </xdr:nvSpPr>
      <xdr:spPr>
        <a:xfrm>
          <a:off x="210757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82618</xdr:rowOff>
    </xdr:from>
    <xdr:ext cx="469744" cy="259045"/>
    <xdr:sp macro="" textlink="">
      <xdr:nvSpPr>
        <xdr:cNvPr id="523" name="n_2mainValue【学校施設】&#10;一人当たり面積">
          <a:extLst>
            <a:ext uri="{FF2B5EF4-FFF2-40B4-BE49-F238E27FC236}">
              <a16:creationId xmlns:a16="http://schemas.microsoft.com/office/drawing/2014/main" id="{9A0B0E32-2E5E-4C3F-9B33-9C70B8E033E6}"/>
            </a:ext>
          </a:extLst>
        </xdr:cNvPr>
        <xdr:cNvSpPr txBox="1"/>
      </xdr:nvSpPr>
      <xdr:spPr>
        <a:xfrm>
          <a:off x="201994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78503</xdr:rowOff>
    </xdr:from>
    <xdr:ext cx="469744" cy="259045"/>
    <xdr:sp macro="" textlink="">
      <xdr:nvSpPr>
        <xdr:cNvPr id="524" name="n_3mainValue【学校施設】&#10;一人当たり面積">
          <a:extLst>
            <a:ext uri="{FF2B5EF4-FFF2-40B4-BE49-F238E27FC236}">
              <a16:creationId xmlns:a16="http://schemas.microsoft.com/office/drawing/2014/main" id="{9835B945-3323-4419-9643-D1C30C1CE7C1}"/>
            </a:ext>
          </a:extLst>
        </xdr:cNvPr>
        <xdr:cNvSpPr txBox="1"/>
      </xdr:nvSpPr>
      <xdr:spPr>
        <a:xfrm>
          <a:off x="19310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74845</xdr:rowOff>
    </xdr:from>
    <xdr:ext cx="469744" cy="259045"/>
    <xdr:sp macro="" textlink="">
      <xdr:nvSpPr>
        <xdr:cNvPr id="525" name="n_4mainValue【学校施設】&#10;一人当たり面積">
          <a:extLst>
            <a:ext uri="{FF2B5EF4-FFF2-40B4-BE49-F238E27FC236}">
              <a16:creationId xmlns:a16="http://schemas.microsoft.com/office/drawing/2014/main" id="{B92688F4-E29F-4BAB-9982-25C8004A4D23}"/>
            </a:ext>
          </a:extLst>
        </xdr:cNvPr>
        <xdr:cNvSpPr txBox="1"/>
      </xdr:nvSpPr>
      <xdr:spPr>
        <a:xfrm>
          <a:off x="18421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FF4FED83-2CB7-45FC-8AD2-9089665257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4411D1F-F3AB-471A-9D0F-5C9BB487A7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A89EA1BB-6038-4159-A4D0-D605F9C135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3DFC2501-58E1-4F20-8F89-4E8B7E534B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39CEB500-A00D-47FE-9AAB-6A4ECA8C1D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230A65AB-09C2-4F4C-BB82-8492B473B7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9791185-D3BE-427B-9C7F-D98CE09BCD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CA3E81CA-8EA2-4D13-B9F0-6EA71148D6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CDC65E93-58D4-41B9-B9C2-95B44AB7630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9153C5FA-CF6B-4FFF-B604-525DF5209E4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3EF45BA1-7A08-4317-B1EA-A54F2C342F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817A755C-A743-4FB4-91C4-E3B7D9A12B8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7A2EC67C-D9F4-42F6-9CA2-F94C4D0D8C2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7F735A52-0FDA-4450-A28E-E93F94095B9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1D511908-678E-4F8C-ADEA-AF7B9C63E6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E759B803-BFA5-424B-8C4F-F2C7B60C8EC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A214716E-2098-4558-88A9-2AAE32888C6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BC081FA4-55BC-4631-A727-04017857CE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CFED7A25-2585-45AF-A246-7D9F16E834E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D2C909BE-19DE-4509-86CF-9C35F36AB0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6" name="テキスト ボックス 545">
          <a:extLst>
            <a:ext uri="{FF2B5EF4-FFF2-40B4-BE49-F238E27FC236}">
              <a16:creationId xmlns:a16="http://schemas.microsoft.com/office/drawing/2014/main" id="{2805F4A5-0B63-4B90-90EF-62CFBC63F3E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DB6A54FB-ED58-4270-923A-BEB2DD3241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5D350362-1272-48F0-947E-556F334097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101600</xdr:rowOff>
    </xdr:from>
    <xdr:to>
      <xdr:col>85</xdr:col>
      <xdr:colOff>126364</xdr:colOff>
      <xdr:row>85</xdr:row>
      <xdr:rowOff>31750</xdr:rowOff>
    </xdr:to>
    <xdr:cxnSp macro="">
      <xdr:nvCxnSpPr>
        <xdr:cNvPr id="549" name="直線コネクタ 548">
          <a:extLst>
            <a:ext uri="{FF2B5EF4-FFF2-40B4-BE49-F238E27FC236}">
              <a16:creationId xmlns:a16="http://schemas.microsoft.com/office/drawing/2014/main" id="{ABA2624E-82F8-45D4-BBE3-BF53ACA8817B}"/>
            </a:ext>
          </a:extLst>
        </xdr:cNvPr>
        <xdr:cNvCxnSpPr/>
      </xdr:nvCxnSpPr>
      <xdr:spPr>
        <a:xfrm flipV="1">
          <a:off x="16318864" y="134747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0" name="【児童館】&#10;有形固定資産減価償却率最小値テキスト">
          <a:extLst>
            <a:ext uri="{FF2B5EF4-FFF2-40B4-BE49-F238E27FC236}">
              <a16:creationId xmlns:a16="http://schemas.microsoft.com/office/drawing/2014/main" id="{74A3139A-BBDB-4DB3-8687-A841B07F9E3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1" name="直線コネクタ 550">
          <a:extLst>
            <a:ext uri="{FF2B5EF4-FFF2-40B4-BE49-F238E27FC236}">
              <a16:creationId xmlns:a16="http://schemas.microsoft.com/office/drawing/2014/main" id="{4B135E6A-1BDC-46E3-858A-19EE4999A7E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48277</xdr:rowOff>
    </xdr:from>
    <xdr:ext cx="405111" cy="259045"/>
    <xdr:sp macro="" textlink="">
      <xdr:nvSpPr>
        <xdr:cNvPr id="552" name="【児童館】&#10;有形固定資産減価償却率最大値テキスト">
          <a:extLst>
            <a:ext uri="{FF2B5EF4-FFF2-40B4-BE49-F238E27FC236}">
              <a16:creationId xmlns:a16="http://schemas.microsoft.com/office/drawing/2014/main" id="{4CF42E38-C969-4C83-83F3-9433783F3C67}"/>
            </a:ext>
          </a:extLst>
        </xdr:cNvPr>
        <xdr:cNvSpPr txBox="1"/>
      </xdr:nvSpPr>
      <xdr:spPr>
        <a:xfrm>
          <a:off x="16357600"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101600</xdr:rowOff>
    </xdr:from>
    <xdr:to>
      <xdr:col>86</xdr:col>
      <xdr:colOff>25400</xdr:colOff>
      <xdr:row>78</xdr:row>
      <xdr:rowOff>101600</xdr:rowOff>
    </xdr:to>
    <xdr:cxnSp macro="">
      <xdr:nvCxnSpPr>
        <xdr:cNvPr id="553" name="直線コネクタ 552">
          <a:extLst>
            <a:ext uri="{FF2B5EF4-FFF2-40B4-BE49-F238E27FC236}">
              <a16:creationId xmlns:a16="http://schemas.microsoft.com/office/drawing/2014/main" id="{7348A8A1-6B15-4F4D-8C97-5A29CD870F11}"/>
            </a:ext>
          </a:extLst>
        </xdr:cNvPr>
        <xdr:cNvCxnSpPr/>
      </xdr:nvCxnSpPr>
      <xdr:spPr>
        <a:xfrm>
          <a:off x="16230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554" name="【児童館】&#10;有形固定資産減価償却率平均値テキスト">
          <a:extLst>
            <a:ext uri="{FF2B5EF4-FFF2-40B4-BE49-F238E27FC236}">
              <a16:creationId xmlns:a16="http://schemas.microsoft.com/office/drawing/2014/main" id="{AD520751-85C7-4617-8EAF-DF04A1692DC6}"/>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58420</xdr:rowOff>
    </xdr:from>
    <xdr:to>
      <xdr:col>85</xdr:col>
      <xdr:colOff>177800</xdr:colOff>
      <xdr:row>81</xdr:row>
      <xdr:rowOff>160020</xdr:rowOff>
    </xdr:to>
    <xdr:sp macro="" textlink="">
      <xdr:nvSpPr>
        <xdr:cNvPr id="555" name="フローチャート: 判断 554">
          <a:extLst>
            <a:ext uri="{FF2B5EF4-FFF2-40B4-BE49-F238E27FC236}">
              <a16:creationId xmlns:a16="http://schemas.microsoft.com/office/drawing/2014/main" id="{7AA1FB8A-7585-426E-9175-2759BD6EF05B}"/>
            </a:ext>
          </a:extLst>
        </xdr:cNvPr>
        <xdr:cNvSpPr/>
      </xdr:nvSpPr>
      <xdr:spPr>
        <a:xfrm>
          <a:off x="162687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56" name="フローチャート: 判断 555">
          <a:extLst>
            <a:ext uri="{FF2B5EF4-FFF2-40B4-BE49-F238E27FC236}">
              <a16:creationId xmlns:a16="http://schemas.microsoft.com/office/drawing/2014/main" id="{1069CFAC-C403-4883-9880-44CE1424DCD6}"/>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157480</xdr:rowOff>
    </xdr:from>
    <xdr:to>
      <xdr:col>76</xdr:col>
      <xdr:colOff>165100</xdr:colOff>
      <xdr:row>81</xdr:row>
      <xdr:rowOff>87630</xdr:rowOff>
    </xdr:to>
    <xdr:sp macro="" textlink="">
      <xdr:nvSpPr>
        <xdr:cNvPr id="557" name="フローチャート: 判断 556">
          <a:extLst>
            <a:ext uri="{FF2B5EF4-FFF2-40B4-BE49-F238E27FC236}">
              <a16:creationId xmlns:a16="http://schemas.microsoft.com/office/drawing/2014/main" id="{804F9C61-F2B7-45DF-A086-6E84C0702178}"/>
            </a:ext>
          </a:extLst>
        </xdr:cNvPr>
        <xdr:cNvSpPr/>
      </xdr:nvSpPr>
      <xdr:spPr>
        <a:xfrm>
          <a:off x="145415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127000</xdr:rowOff>
    </xdr:from>
    <xdr:to>
      <xdr:col>72</xdr:col>
      <xdr:colOff>38100</xdr:colOff>
      <xdr:row>81</xdr:row>
      <xdr:rowOff>57150</xdr:rowOff>
    </xdr:to>
    <xdr:sp macro="" textlink="">
      <xdr:nvSpPr>
        <xdr:cNvPr id="558" name="フローチャート: 判断 557">
          <a:extLst>
            <a:ext uri="{FF2B5EF4-FFF2-40B4-BE49-F238E27FC236}">
              <a16:creationId xmlns:a16="http://schemas.microsoft.com/office/drawing/2014/main" id="{4C3F0DB5-8FF8-4C5E-BC37-798A3F5F0812}"/>
            </a:ext>
          </a:extLst>
        </xdr:cNvPr>
        <xdr:cNvSpPr/>
      </xdr:nvSpPr>
      <xdr:spPr>
        <a:xfrm>
          <a:off x="136525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64770</xdr:rowOff>
    </xdr:from>
    <xdr:to>
      <xdr:col>67</xdr:col>
      <xdr:colOff>101600</xdr:colOff>
      <xdr:row>80</xdr:row>
      <xdr:rowOff>166370</xdr:rowOff>
    </xdr:to>
    <xdr:sp macro="" textlink="">
      <xdr:nvSpPr>
        <xdr:cNvPr id="559" name="フローチャート: 判断 558">
          <a:extLst>
            <a:ext uri="{FF2B5EF4-FFF2-40B4-BE49-F238E27FC236}">
              <a16:creationId xmlns:a16="http://schemas.microsoft.com/office/drawing/2014/main" id="{24CF3888-8892-43AC-AA96-30A63CBFE1D4}"/>
            </a:ext>
          </a:extLst>
        </xdr:cNvPr>
        <xdr:cNvSpPr/>
      </xdr:nvSpPr>
      <xdr:spPr>
        <a:xfrm>
          <a:off x="12763500" y="13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44E08667-9810-4C7E-BFCD-420CAEABF1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662E50A-73F4-4D90-818B-2030AC882A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CACF71A-C2EF-4415-8059-97A95F301B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9D8359BC-F146-415D-AEDF-C733DDCAE2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2734BDA-335C-4BF7-A25F-5096C21D57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160020</xdr:rowOff>
    </xdr:from>
    <xdr:to>
      <xdr:col>85</xdr:col>
      <xdr:colOff>177800</xdr:colOff>
      <xdr:row>79</xdr:row>
      <xdr:rowOff>90170</xdr:rowOff>
    </xdr:to>
    <xdr:sp macro="" textlink="">
      <xdr:nvSpPr>
        <xdr:cNvPr id="565" name="楕円 564">
          <a:extLst>
            <a:ext uri="{FF2B5EF4-FFF2-40B4-BE49-F238E27FC236}">
              <a16:creationId xmlns:a16="http://schemas.microsoft.com/office/drawing/2014/main" id="{2780AC8C-BB29-4E37-BD01-4E817ADF34FD}"/>
            </a:ext>
          </a:extLst>
        </xdr:cNvPr>
        <xdr:cNvSpPr/>
      </xdr:nvSpPr>
      <xdr:spPr>
        <a:xfrm>
          <a:off x="16268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74947</xdr:rowOff>
    </xdr:from>
    <xdr:ext cx="405111" cy="259045"/>
    <xdr:sp macro="" textlink="">
      <xdr:nvSpPr>
        <xdr:cNvPr id="566" name="【児童館】&#10;有形固定資産減価償却率該当値テキスト">
          <a:extLst>
            <a:ext uri="{FF2B5EF4-FFF2-40B4-BE49-F238E27FC236}">
              <a16:creationId xmlns:a16="http://schemas.microsoft.com/office/drawing/2014/main" id="{E076C6DB-26B7-4928-B069-5F59171DD99B}"/>
            </a:ext>
          </a:extLst>
        </xdr:cNvPr>
        <xdr:cNvSpPr txBox="1"/>
      </xdr:nvSpPr>
      <xdr:spPr>
        <a:xfrm>
          <a:off x="16357600"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93980</xdr:rowOff>
    </xdr:from>
    <xdr:to>
      <xdr:col>81</xdr:col>
      <xdr:colOff>101600</xdr:colOff>
      <xdr:row>79</xdr:row>
      <xdr:rowOff>24130</xdr:rowOff>
    </xdr:to>
    <xdr:sp macro="" textlink="">
      <xdr:nvSpPr>
        <xdr:cNvPr id="567" name="楕円 566">
          <a:extLst>
            <a:ext uri="{FF2B5EF4-FFF2-40B4-BE49-F238E27FC236}">
              <a16:creationId xmlns:a16="http://schemas.microsoft.com/office/drawing/2014/main" id="{4365D126-5AE8-4868-B2A6-9FE79F53D23D}"/>
            </a:ext>
          </a:extLst>
        </xdr:cNvPr>
        <xdr:cNvSpPr/>
      </xdr:nvSpPr>
      <xdr:spPr>
        <a:xfrm>
          <a:off x="15430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144780</xdr:rowOff>
    </xdr:from>
    <xdr:to>
      <xdr:col>85</xdr:col>
      <xdr:colOff>127000</xdr:colOff>
      <xdr:row>79</xdr:row>
      <xdr:rowOff>39370</xdr:rowOff>
    </xdr:to>
    <xdr:cxnSp macro="">
      <xdr:nvCxnSpPr>
        <xdr:cNvPr id="568" name="直線コネクタ 567">
          <a:extLst>
            <a:ext uri="{FF2B5EF4-FFF2-40B4-BE49-F238E27FC236}">
              <a16:creationId xmlns:a16="http://schemas.microsoft.com/office/drawing/2014/main" id="{009CBBB5-1019-41B0-9B96-B1B14BFACEFA}"/>
            </a:ext>
          </a:extLst>
        </xdr:cNvPr>
        <xdr:cNvCxnSpPr/>
      </xdr:nvCxnSpPr>
      <xdr:spPr>
        <a:xfrm>
          <a:off x="15481300" y="1351788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27939</xdr:rowOff>
    </xdr:from>
    <xdr:to>
      <xdr:col>76</xdr:col>
      <xdr:colOff>165100</xdr:colOff>
      <xdr:row>78</xdr:row>
      <xdr:rowOff>129539</xdr:rowOff>
    </xdr:to>
    <xdr:sp macro="" textlink="">
      <xdr:nvSpPr>
        <xdr:cNvPr id="569" name="楕円 568">
          <a:extLst>
            <a:ext uri="{FF2B5EF4-FFF2-40B4-BE49-F238E27FC236}">
              <a16:creationId xmlns:a16="http://schemas.microsoft.com/office/drawing/2014/main" id="{FF1EE9A0-65B5-4A16-8B15-60C92A1B77E4}"/>
            </a:ext>
          </a:extLst>
        </xdr:cNvPr>
        <xdr:cNvSpPr/>
      </xdr:nvSpPr>
      <xdr:spPr>
        <a:xfrm>
          <a:off x="14541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78739</xdr:rowOff>
    </xdr:from>
    <xdr:to>
      <xdr:col>81</xdr:col>
      <xdr:colOff>50800</xdr:colOff>
      <xdr:row>78</xdr:row>
      <xdr:rowOff>144780</xdr:rowOff>
    </xdr:to>
    <xdr:cxnSp macro="">
      <xdr:nvCxnSpPr>
        <xdr:cNvPr id="570" name="直線コネクタ 569">
          <a:extLst>
            <a:ext uri="{FF2B5EF4-FFF2-40B4-BE49-F238E27FC236}">
              <a16:creationId xmlns:a16="http://schemas.microsoft.com/office/drawing/2014/main" id="{7B348670-A7DE-4C73-BAF8-52E407686E32}"/>
            </a:ext>
          </a:extLst>
        </xdr:cNvPr>
        <xdr:cNvCxnSpPr/>
      </xdr:nvCxnSpPr>
      <xdr:spPr>
        <a:xfrm>
          <a:off x="14592300" y="13451839"/>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119380</xdr:rowOff>
    </xdr:to>
    <xdr:sp macro="" textlink="">
      <xdr:nvSpPr>
        <xdr:cNvPr id="571" name="楕円 570">
          <a:extLst>
            <a:ext uri="{FF2B5EF4-FFF2-40B4-BE49-F238E27FC236}">
              <a16:creationId xmlns:a16="http://schemas.microsoft.com/office/drawing/2014/main" id="{069A7EFC-25FF-4CB6-9190-5690BA3A65EA}"/>
            </a:ext>
          </a:extLst>
        </xdr:cNvPr>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78739</xdr:rowOff>
    </xdr:to>
    <xdr:cxnSp macro="">
      <xdr:nvCxnSpPr>
        <xdr:cNvPr id="572" name="直線コネクタ 571">
          <a:extLst>
            <a:ext uri="{FF2B5EF4-FFF2-40B4-BE49-F238E27FC236}">
              <a16:creationId xmlns:a16="http://schemas.microsoft.com/office/drawing/2014/main" id="{7E11EB98-551B-42F1-94B1-AA1AA8D3D73F}"/>
            </a:ext>
          </a:extLst>
        </xdr:cNvPr>
        <xdr:cNvCxnSpPr/>
      </xdr:nvCxnSpPr>
      <xdr:spPr>
        <a:xfrm>
          <a:off x="13703300" y="134416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573" name="楕円 572">
          <a:extLst>
            <a:ext uri="{FF2B5EF4-FFF2-40B4-BE49-F238E27FC236}">
              <a16:creationId xmlns:a16="http://schemas.microsoft.com/office/drawing/2014/main" id="{0AB3F4FC-5C4F-4E53-A5AD-EE5E68DDCE2C}"/>
            </a:ext>
          </a:extLst>
        </xdr:cNvPr>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68580</xdr:rowOff>
    </xdr:to>
    <xdr:cxnSp macro="">
      <xdr:nvCxnSpPr>
        <xdr:cNvPr id="574" name="直線コネクタ 573">
          <a:extLst>
            <a:ext uri="{FF2B5EF4-FFF2-40B4-BE49-F238E27FC236}">
              <a16:creationId xmlns:a16="http://schemas.microsoft.com/office/drawing/2014/main" id="{DC9D007F-D044-4076-BD73-169F90239671}"/>
            </a:ext>
          </a:extLst>
        </xdr:cNvPr>
        <xdr:cNvCxnSpPr/>
      </xdr:nvCxnSpPr>
      <xdr:spPr>
        <a:xfrm>
          <a:off x="12814300" y="13335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75" name="n_1aveValue【児童館】&#10;有形固定資産減価償却率">
          <a:extLst>
            <a:ext uri="{FF2B5EF4-FFF2-40B4-BE49-F238E27FC236}">
              <a16:creationId xmlns:a16="http://schemas.microsoft.com/office/drawing/2014/main" id="{51CF98C6-D04F-4706-9CC5-00E2A8BB8FEF}"/>
            </a:ext>
          </a:extLst>
        </xdr:cNvPr>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576" name="n_2aveValue【児童館】&#10;有形固定資産減価償却率">
          <a:extLst>
            <a:ext uri="{FF2B5EF4-FFF2-40B4-BE49-F238E27FC236}">
              <a16:creationId xmlns:a16="http://schemas.microsoft.com/office/drawing/2014/main" id="{D97636F9-864A-407D-A527-736F7045AE54}"/>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48277</xdr:rowOff>
    </xdr:from>
    <xdr:ext cx="405111" cy="259045"/>
    <xdr:sp macro="" textlink="">
      <xdr:nvSpPr>
        <xdr:cNvPr id="577" name="n_3aveValue【児童館】&#10;有形固定資産減価償却率">
          <a:extLst>
            <a:ext uri="{FF2B5EF4-FFF2-40B4-BE49-F238E27FC236}">
              <a16:creationId xmlns:a16="http://schemas.microsoft.com/office/drawing/2014/main" id="{F25CAF58-699F-4F81-A20C-E246AE55156A}"/>
            </a:ext>
          </a:extLst>
        </xdr:cNvPr>
        <xdr:cNvSpPr txBox="1"/>
      </xdr:nvSpPr>
      <xdr:spPr>
        <a:xfrm>
          <a:off x="13500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157497</xdr:rowOff>
    </xdr:from>
    <xdr:ext cx="405111" cy="259045"/>
    <xdr:sp macro="" textlink="">
      <xdr:nvSpPr>
        <xdr:cNvPr id="578" name="n_4aveValue【児童館】&#10;有形固定資産減価償却率">
          <a:extLst>
            <a:ext uri="{FF2B5EF4-FFF2-40B4-BE49-F238E27FC236}">
              <a16:creationId xmlns:a16="http://schemas.microsoft.com/office/drawing/2014/main" id="{08F4A261-7A88-4CB4-B5DB-2836AE799A4D}"/>
            </a:ext>
          </a:extLst>
        </xdr:cNvPr>
        <xdr:cNvSpPr txBox="1"/>
      </xdr:nvSpPr>
      <xdr:spPr>
        <a:xfrm>
          <a:off x="12611744" y="1387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40657</xdr:rowOff>
    </xdr:from>
    <xdr:ext cx="405111" cy="259045"/>
    <xdr:sp macro="" textlink="">
      <xdr:nvSpPr>
        <xdr:cNvPr id="579" name="n_1mainValue【児童館】&#10;有形固定資産減価償却率">
          <a:extLst>
            <a:ext uri="{FF2B5EF4-FFF2-40B4-BE49-F238E27FC236}">
              <a16:creationId xmlns:a16="http://schemas.microsoft.com/office/drawing/2014/main" id="{EBB7F72E-6E23-41C7-9A82-21A2EFB67757}"/>
            </a:ext>
          </a:extLst>
        </xdr:cNvPr>
        <xdr:cNvSpPr txBox="1"/>
      </xdr:nvSpPr>
      <xdr:spPr>
        <a:xfrm>
          <a:off x="152660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146066</xdr:rowOff>
    </xdr:from>
    <xdr:ext cx="340478" cy="259045"/>
    <xdr:sp macro="" textlink="">
      <xdr:nvSpPr>
        <xdr:cNvPr id="580" name="n_2mainValue【児童館】&#10;有形固定資産減価償却率">
          <a:extLst>
            <a:ext uri="{FF2B5EF4-FFF2-40B4-BE49-F238E27FC236}">
              <a16:creationId xmlns:a16="http://schemas.microsoft.com/office/drawing/2014/main" id="{7E94BF2A-2992-42EB-8D69-4FE8A31CFC59}"/>
            </a:ext>
          </a:extLst>
        </xdr:cNvPr>
        <xdr:cNvSpPr txBox="1"/>
      </xdr:nvSpPr>
      <xdr:spPr>
        <a:xfrm>
          <a:off x="144220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135907</xdr:rowOff>
    </xdr:from>
    <xdr:ext cx="340478" cy="259045"/>
    <xdr:sp macro="" textlink="">
      <xdr:nvSpPr>
        <xdr:cNvPr id="581" name="n_3mainValue【児童館】&#10;有形固定資産減価償却率">
          <a:extLst>
            <a:ext uri="{FF2B5EF4-FFF2-40B4-BE49-F238E27FC236}">
              <a16:creationId xmlns:a16="http://schemas.microsoft.com/office/drawing/2014/main" id="{4948A660-CA64-4136-9089-6D2BD722FFC5}"/>
            </a:ext>
          </a:extLst>
        </xdr:cNvPr>
        <xdr:cNvSpPr txBox="1"/>
      </xdr:nvSpPr>
      <xdr:spPr>
        <a:xfrm>
          <a:off x="13533061" y="1316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582" name="n_4mainValue【児童館】&#10;有形固定資産減価償却率">
          <a:extLst>
            <a:ext uri="{FF2B5EF4-FFF2-40B4-BE49-F238E27FC236}">
              <a16:creationId xmlns:a16="http://schemas.microsoft.com/office/drawing/2014/main" id="{0C8F90B9-601B-496B-BA55-80C1C9444347}"/>
            </a:ext>
          </a:extLst>
        </xdr:cNvPr>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F7542465-99F3-492F-842C-BE798CD3B0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72955396-CC61-4FA2-8CA2-3B9CA4815D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AE87714F-55A9-4C74-A56C-E114796A23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C98828C9-F0F6-4B24-BDF8-899D8D7669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59D183A7-3129-4D45-93F7-C76A251314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30611808-9800-4899-A18A-70005C0236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9E74AA07-3BDC-4138-AC82-0299936BAA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1008306E-E744-4F3F-9CA4-F3067336FA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1C73377C-A5E1-4E6B-8B61-40937FD6CE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618F4FBE-5BF2-4363-BD16-0433D535C3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CA807B7B-E1CE-45C4-B0BE-868E2004FB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6BFFEDB-6F2E-423D-8655-7DED53E5A3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541849BF-5730-4499-A9BF-A4760689B5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78DEEFD6-A4EE-469F-B0A5-6A0A92482A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149213DF-0052-4416-97BA-BE7909DC2DC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312A0458-59F1-4E9C-AB15-E9A76208C81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FA4F7527-FB7D-4961-A998-A4D9DE09172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8105E08B-7A37-41FF-91C1-FE0AB4CF2DD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8A52915-D6DA-4F0D-AD9C-6077DAC84A4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9248269E-A6F4-433E-964D-405E1B1E589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87838BD0-E24F-4C4D-B9F2-5D5995A68F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43C9C8E-3605-46BF-A8C5-E426E2979A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5A7064DE-E6C2-42E1-A2AC-27244911BB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6" name="直線コネクタ 605">
          <a:extLst>
            <a:ext uri="{FF2B5EF4-FFF2-40B4-BE49-F238E27FC236}">
              <a16:creationId xmlns:a16="http://schemas.microsoft.com/office/drawing/2014/main" id="{15276C4C-1692-4B27-87B0-0CE661C03AF5}"/>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7" name="【児童館】&#10;一人当たり面積最小値テキスト">
          <a:extLst>
            <a:ext uri="{FF2B5EF4-FFF2-40B4-BE49-F238E27FC236}">
              <a16:creationId xmlns:a16="http://schemas.microsoft.com/office/drawing/2014/main" id="{7DACCF88-B976-4105-98BF-BB75A181CDC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8" name="直線コネクタ 607">
          <a:extLst>
            <a:ext uri="{FF2B5EF4-FFF2-40B4-BE49-F238E27FC236}">
              <a16:creationId xmlns:a16="http://schemas.microsoft.com/office/drawing/2014/main" id="{3EBBA391-108A-41EE-93AE-FB53CD76E84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9" name="【児童館】&#10;一人当たり面積最大値テキスト">
          <a:extLst>
            <a:ext uri="{FF2B5EF4-FFF2-40B4-BE49-F238E27FC236}">
              <a16:creationId xmlns:a16="http://schemas.microsoft.com/office/drawing/2014/main" id="{3F10443D-6589-4209-AA5A-719B8A828173}"/>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0" name="直線コネクタ 609">
          <a:extLst>
            <a:ext uri="{FF2B5EF4-FFF2-40B4-BE49-F238E27FC236}">
              <a16:creationId xmlns:a16="http://schemas.microsoft.com/office/drawing/2014/main" id="{7D39B994-DDED-4C76-927F-24FCEFAC7D97}"/>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1" name="【児童館】&#10;一人当たり面積平均値テキスト">
          <a:extLst>
            <a:ext uri="{FF2B5EF4-FFF2-40B4-BE49-F238E27FC236}">
              <a16:creationId xmlns:a16="http://schemas.microsoft.com/office/drawing/2014/main" id="{18AB1E91-0C47-4599-B45D-6893BB35DAEB}"/>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2" name="フローチャート: 判断 611">
          <a:extLst>
            <a:ext uri="{FF2B5EF4-FFF2-40B4-BE49-F238E27FC236}">
              <a16:creationId xmlns:a16="http://schemas.microsoft.com/office/drawing/2014/main" id="{322C8315-31B4-4E95-9576-DDA2C0276CD3}"/>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3" name="フローチャート: 判断 612">
          <a:extLst>
            <a:ext uri="{FF2B5EF4-FFF2-40B4-BE49-F238E27FC236}">
              <a16:creationId xmlns:a16="http://schemas.microsoft.com/office/drawing/2014/main" id="{E3C2CCBE-2CD4-4F94-AF6C-04A99872DB66}"/>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4" name="フローチャート: 判断 613">
          <a:extLst>
            <a:ext uri="{FF2B5EF4-FFF2-40B4-BE49-F238E27FC236}">
              <a16:creationId xmlns:a16="http://schemas.microsoft.com/office/drawing/2014/main" id="{5051696E-3170-44FF-9D77-B5D0094FA5C8}"/>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5" name="フローチャート: 判断 614">
          <a:extLst>
            <a:ext uri="{FF2B5EF4-FFF2-40B4-BE49-F238E27FC236}">
              <a16:creationId xmlns:a16="http://schemas.microsoft.com/office/drawing/2014/main" id="{64BEF29C-18F8-48CD-A45C-231C4EA431A4}"/>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6" name="フローチャート: 判断 615">
          <a:extLst>
            <a:ext uri="{FF2B5EF4-FFF2-40B4-BE49-F238E27FC236}">
              <a16:creationId xmlns:a16="http://schemas.microsoft.com/office/drawing/2014/main" id="{017DBC00-6036-40FE-8DE3-1B0426B5ED97}"/>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F718E466-07EC-44E9-91AC-967A47420D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EBFB1E0B-68A6-49DC-B0EE-B60E65BAE8A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D5CC118B-77BD-4070-A788-E1BD1A0FCE4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472D118-E20F-445A-85D6-F32445A744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F46D416-15FD-4A80-A3E9-9935B50BCA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622" name="楕円 621">
          <a:extLst>
            <a:ext uri="{FF2B5EF4-FFF2-40B4-BE49-F238E27FC236}">
              <a16:creationId xmlns:a16="http://schemas.microsoft.com/office/drawing/2014/main" id="{82D8F9A8-822A-4BBE-8F69-16D32FB6BB10}"/>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23" name="【児童館】&#10;一人当たり面積該当値テキスト">
          <a:extLst>
            <a:ext uri="{FF2B5EF4-FFF2-40B4-BE49-F238E27FC236}">
              <a16:creationId xmlns:a16="http://schemas.microsoft.com/office/drawing/2014/main" id="{7B58AEDB-20E9-4721-B1C5-75D25412DE47}"/>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24" name="楕円 623">
          <a:extLst>
            <a:ext uri="{FF2B5EF4-FFF2-40B4-BE49-F238E27FC236}">
              <a16:creationId xmlns:a16="http://schemas.microsoft.com/office/drawing/2014/main" id="{0838E1D8-F622-4772-BAFD-534A9D50EE5B}"/>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625" name="直線コネクタ 624">
          <a:extLst>
            <a:ext uri="{FF2B5EF4-FFF2-40B4-BE49-F238E27FC236}">
              <a16:creationId xmlns:a16="http://schemas.microsoft.com/office/drawing/2014/main" id="{0F5EB4FD-1A95-4CEF-AB39-1489160B6EED}"/>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26" name="楕円 625">
          <a:extLst>
            <a:ext uri="{FF2B5EF4-FFF2-40B4-BE49-F238E27FC236}">
              <a16:creationId xmlns:a16="http://schemas.microsoft.com/office/drawing/2014/main" id="{C2581CEC-D134-4F83-AEDC-E1E274C3B684}"/>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27" name="直線コネクタ 626">
          <a:extLst>
            <a:ext uri="{FF2B5EF4-FFF2-40B4-BE49-F238E27FC236}">
              <a16:creationId xmlns:a16="http://schemas.microsoft.com/office/drawing/2014/main" id="{C1797E26-8B22-47A3-8441-31392FD3EE54}"/>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628" name="楕円 627">
          <a:extLst>
            <a:ext uri="{FF2B5EF4-FFF2-40B4-BE49-F238E27FC236}">
              <a16:creationId xmlns:a16="http://schemas.microsoft.com/office/drawing/2014/main" id="{DEF4C4F0-0886-4E75-8335-3FA24BC26D62}"/>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629" name="直線コネクタ 628">
          <a:extLst>
            <a:ext uri="{FF2B5EF4-FFF2-40B4-BE49-F238E27FC236}">
              <a16:creationId xmlns:a16="http://schemas.microsoft.com/office/drawing/2014/main" id="{0F004DA2-CE6E-433C-B979-800066BCB4C5}"/>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630" name="楕円 629">
          <a:extLst>
            <a:ext uri="{FF2B5EF4-FFF2-40B4-BE49-F238E27FC236}">
              <a16:creationId xmlns:a16="http://schemas.microsoft.com/office/drawing/2014/main" id="{950942DB-D245-4C8C-8A61-C7843A8D1464}"/>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631" name="直線コネクタ 630">
          <a:extLst>
            <a:ext uri="{FF2B5EF4-FFF2-40B4-BE49-F238E27FC236}">
              <a16:creationId xmlns:a16="http://schemas.microsoft.com/office/drawing/2014/main" id="{F62BFC00-99EB-4CF6-B1F2-F3A8C186289F}"/>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2" name="n_1aveValue【児童館】&#10;一人当たり面積">
          <a:extLst>
            <a:ext uri="{FF2B5EF4-FFF2-40B4-BE49-F238E27FC236}">
              <a16:creationId xmlns:a16="http://schemas.microsoft.com/office/drawing/2014/main" id="{1C71344B-C24D-427D-AF5C-DA3F8641A0F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33" name="n_2aveValue【児童館】&#10;一人当たり面積">
          <a:extLst>
            <a:ext uri="{FF2B5EF4-FFF2-40B4-BE49-F238E27FC236}">
              <a16:creationId xmlns:a16="http://schemas.microsoft.com/office/drawing/2014/main" id="{6F9550A7-B497-49FD-BFA9-D52B92D74396}"/>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34" name="n_3aveValue【児童館】&#10;一人当たり面積">
          <a:extLst>
            <a:ext uri="{FF2B5EF4-FFF2-40B4-BE49-F238E27FC236}">
              <a16:creationId xmlns:a16="http://schemas.microsoft.com/office/drawing/2014/main" id="{48B4189B-3DBC-4E05-A3C4-C89A5D2169E7}"/>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35" name="n_4aveValue【児童館】&#10;一人当たり面積">
          <a:extLst>
            <a:ext uri="{FF2B5EF4-FFF2-40B4-BE49-F238E27FC236}">
              <a16:creationId xmlns:a16="http://schemas.microsoft.com/office/drawing/2014/main" id="{1DE029FE-B641-45D9-9AE9-8E812F668B75}"/>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36" name="n_1mainValue【児童館】&#10;一人当たり面積">
          <a:extLst>
            <a:ext uri="{FF2B5EF4-FFF2-40B4-BE49-F238E27FC236}">
              <a16:creationId xmlns:a16="http://schemas.microsoft.com/office/drawing/2014/main" id="{1BB5035E-6BB3-45B0-AECF-3E83FC60AC1E}"/>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37" name="n_2mainValue【児童館】&#10;一人当たり面積">
          <a:extLst>
            <a:ext uri="{FF2B5EF4-FFF2-40B4-BE49-F238E27FC236}">
              <a16:creationId xmlns:a16="http://schemas.microsoft.com/office/drawing/2014/main" id="{06DF67B9-7726-4CBD-A12B-B6DF8FB1204A}"/>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638" name="n_3mainValue【児童館】&#10;一人当たり面積">
          <a:extLst>
            <a:ext uri="{FF2B5EF4-FFF2-40B4-BE49-F238E27FC236}">
              <a16:creationId xmlns:a16="http://schemas.microsoft.com/office/drawing/2014/main" id="{8F5C35BF-69B1-4954-BC43-C4CFF9613232}"/>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639" name="n_4mainValue【児童館】&#10;一人当たり面積">
          <a:extLst>
            <a:ext uri="{FF2B5EF4-FFF2-40B4-BE49-F238E27FC236}">
              <a16:creationId xmlns:a16="http://schemas.microsoft.com/office/drawing/2014/main" id="{A781B238-3724-4A12-AB71-7DEB18E5C7A9}"/>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A64ABCD7-6BA2-47F2-BACB-CFCD5AF8E0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BD0800DE-3DA8-4C12-AADC-B0D53DA41B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B0C32DE7-4EC2-4A22-BBA8-C030387E59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F0E80EB-90C4-4E09-AE59-AFFBA2F208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471FB95-AE66-46AD-B56B-51D22859A7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3C3245A8-9D8E-44D0-B3BB-2C20DB2496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AFC45BB-D05B-4194-83D0-FC6035B3FC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270ACA07-849A-48C0-8444-CAA569A540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973D3607-45D5-4997-8E2D-573418177B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5BFC319F-2271-42CF-8AA8-B7B6B0A26F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4C5F275C-7537-48AF-ADD1-91F3B0B0C7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B6839CA-D3E4-42FE-A3F0-460B94DF14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4EB302F1-6340-4920-AC0F-C88E846BA4F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17D641A8-2CB3-4CFE-A947-F0D99E4A28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D13A9D4E-9CA2-4CB7-A079-8BA2CC8643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A22FEAD-65DA-4694-8B6A-3705135F07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964A1747-B001-48EB-B445-B6BE466BBBA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8A662415-A7F2-490A-9682-8BF9692F3D0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66A6441A-BF88-4ACE-A6D9-AFCA0F5B79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6EEAC769-9971-4AF1-B03C-562B4EB3F85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DCB05427-792D-48B0-A42A-A21E6970D9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468E3905-5773-4717-AB35-103A6BA886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26583BE1-5D6A-4009-8BC5-B472995DE7F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C6F6A49-4A62-4E55-9493-C394A99EE8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7444E582-A46E-4514-BE88-2D5361CFBF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F9BBADF9-4F2D-4E8A-A514-B30221E57432}"/>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3320749B-906F-4A24-8D2E-72BC79CB929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D73B1D1-7FF0-465E-8456-5222951506B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3CB93E18-1992-4C1A-8BAA-D82816B0EE43}"/>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CA90120B-358F-4A75-AE85-17BCC37E7B08}"/>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id="{9D48487F-8373-4CDE-8F02-2980123D6128}"/>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B1C63BF7-9AAD-4086-A765-4966D78D9AA7}"/>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3073C34B-9C9C-47FC-89DA-F3CFEC9F4B4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5BC6EB18-079A-4D8A-81E1-4E2E4493C9FC}"/>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A046548C-A33E-464C-BAF2-D86B2D5C8267}"/>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0979259C-1E73-41A3-BD7C-45E327819BA8}"/>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73932B7-DAAA-4F3A-A1C4-BDF9953344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24DD928-0004-4B1B-9E74-36299A7F87D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639855F-2E54-4388-B1B5-62F39EADFC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9BD0E6E-9296-431C-BC0E-6B5E75DA98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ED5C81F-CA92-4887-A846-07250FF489A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113574</xdr:rowOff>
    </xdr:from>
    <xdr:to>
      <xdr:col>85</xdr:col>
      <xdr:colOff>177800</xdr:colOff>
      <xdr:row>108</xdr:row>
      <xdr:rowOff>43724</xdr:rowOff>
    </xdr:to>
    <xdr:sp macro="" textlink="">
      <xdr:nvSpPr>
        <xdr:cNvPr id="681" name="楕円 680">
          <a:extLst>
            <a:ext uri="{FF2B5EF4-FFF2-40B4-BE49-F238E27FC236}">
              <a16:creationId xmlns:a16="http://schemas.microsoft.com/office/drawing/2014/main" id="{3BEEA122-D696-45C7-8F82-ED33125E1338}"/>
            </a:ext>
          </a:extLst>
        </xdr:cNvPr>
        <xdr:cNvSpPr/>
      </xdr:nvSpPr>
      <xdr:spPr>
        <a:xfrm>
          <a:off x="162687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92001</xdr:rowOff>
    </xdr:from>
    <xdr:ext cx="405111" cy="259045"/>
    <xdr:sp macro="" textlink="">
      <xdr:nvSpPr>
        <xdr:cNvPr id="682" name="【公民館】&#10;有形固定資産減価償却率該当値テキスト">
          <a:extLst>
            <a:ext uri="{FF2B5EF4-FFF2-40B4-BE49-F238E27FC236}">
              <a16:creationId xmlns:a16="http://schemas.microsoft.com/office/drawing/2014/main" id="{7AD65DEE-AE1A-45C5-85F0-1EFE0DA2A1FF}"/>
            </a:ext>
          </a:extLst>
        </xdr:cNvPr>
        <xdr:cNvSpPr txBox="1"/>
      </xdr:nvSpPr>
      <xdr:spPr>
        <a:xfrm>
          <a:off x="16357600"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xdr:rowOff>
    </xdr:from>
    <xdr:to>
      <xdr:col>81</xdr:col>
      <xdr:colOff>101600</xdr:colOff>
      <xdr:row>108</xdr:row>
      <xdr:rowOff>110671</xdr:rowOff>
    </xdr:to>
    <xdr:sp macro="" textlink="">
      <xdr:nvSpPr>
        <xdr:cNvPr id="683" name="楕円 682">
          <a:extLst>
            <a:ext uri="{FF2B5EF4-FFF2-40B4-BE49-F238E27FC236}">
              <a16:creationId xmlns:a16="http://schemas.microsoft.com/office/drawing/2014/main" id="{2578CAFC-D926-4579-8964-E3F71C77D40C}"/>
            </a:ext>
          </a:extLst>
        </xdr:cNvPr>
        <xdr:cNvSpPr/>
      </xdr:nvSpPr>
      <xdr:spPr>
        <a:xfrm>
          <a:off x="15430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164374</xdr:rowOff>
    </xdr:from>
    <xdr:to>
      <xdr:col>85</xdr:col>
      <xdr:colOff>127000</xdr:colOff>
      <xdr:row>108</xdr:row>
      <xdr:rowOff>59871</xdr:rowOff>
    </xdr:to>
    <xdr:cxnSp macro="">
      <xdr:nvCxnSpPr>
        <xdr:cNvPr id="684" name="直線コネクタ 683">
          <a:extLst>
            <a:ext uri="{FF2B5EF4-FFF2-40B4-BE49-F238E27FC236}">
              <a16:creationId xmlns:a16="http://schemas.microsoft.com/office/drawing/2014/main" id="{9B806205-1C6D-4DDB-B767-D7DF3AEC60B9}"/>
            </a:ext>
          </a:extLst>
        </xdr:cNvPr>
        <xdr:cNvCxnSpPr/>
      </xdr:nvCxnSpPr>
      <xdr:spPr>
        <a:xfrm flipV="1">
          <a:off x="15481300" y="1850952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116839</xdr:rowOff>
    </xdr:from>
    <xdr:to>
      <xdr:col>76</xdr:col>
      <xdr:colOff>165100</xdr:colOff>
      <xdr:row>109</xdr:row>
      <xdr:rowOff>46989</xdr:rowOff>
    </xdr:to>
    <xdr:sp macro="" textlink="">
      <xdr:nvSpPr>
        <xdr:cNvPr id="685" name="楕円 684">
          <a:extLst>
            <a:ext uri="{FF2B5EF4-FFF2-40B4-BE49-F238E27FC236}">
              <a16:creationId xmlns:a16="http://schemas.microsoft.com/office/drawing/2014/main" id="{D043B1D2-893D-4FDD-8025-06ACE27F3D05}"/>
            </a:ext>
          </a:extLst>
        </xdr:cNvPr>
        <xdr:cNvSpPr/>
      </xdr:nvSpPr>
      <xdr:spPr>
        <a:xfrm>
          <a:off x="14541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59871</xdr:rowOff>
    </xdr:from>
    <xdr:to>
      <xdr:col>81</xdr:col>
      <xdr:colOff>50800</xdr:colOff>
      <xdr:row>108</xdr:row>
      <xdr:rowOff>167639</xdr:rowOff>
    </xdr:to>
    <xdr:cxnSp macro="">
      <xdr:nvCxnSpPr>
        <xdr:cNvPr id="686" name="直線コネクタ 685">
          <a:extLst>
            <a:ext uri="{FF2B5EF4-FFF2-40B4-BE49-F238E27FC236}">
              <a16:creationId xmlns:a16="http://schemas.microsoft.com/office/drawing/2014/main" id="{AF4BB53D-635F-4296-B653-87C0CD73AC21}"/>
            </a:ext>
          </a:extLst>
        </xdr:cNvPr>
        <xdr:cNvCxnSpPr/>
      </xdr:nvCxnSpPr>
      <xdr:spPr>
        <a:xfrm flipV="1">
          <a:off x="14592300" y="1857647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687" name="楕円 686">
          <a:extLst>
            <a:ext uri="{FF2B5EF4-FFF2-40B4-BE49-F238E27FC236}">
              <a16:creationId xmlns:a16="http://schemas.microsoft.com/office/drawing/2014/main" id="{0890B4C8-C2BB-4783-A7D5-EF2939A863B0}"/>
            </a:ext>
          </a:extLst>
        </xdr:cNvPr>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167639</xdr:rowOff>
    </xdr:from>
    <xdr:to>
      <xdr:col>76</xdr:col>
      <xdr:colOff>114300</xdr:colOff>
      <xdr:row>109</xdr:row>
      <xdr:rowOff>30480</xdr:rowOff>
    </xdr:to>
    <xdr:cxnSp macro="">
      <xdr:nvCxnSpPr>
        <xdr:cNvPr id="688" name="直線コネクタ 687">
          <a:extLst>
            <a:ext uri="{FF2B5EF4-FFF2-40B4-BE49-F238E27FC236}">
              <a16:creationId xmlns:a16="http://schemas.microsoft.com/office/drawing/2014/main" id="{212B4E5D-7CCC-4AD1-A8C1-1A4E0BC55119}"/>
            </a:ext>
          </a:extLst>
        </xdr:cNvPr>
        <xdr:cNvCxnSpPr/>
      </xdr:nvCxnSpPr>
      <xdr:spPr>
        <a:xfrm flipV="1">
          <a:off x="13703300" y="18684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89" name="楕円 688">
          <a:extLst>
            <a:ext uri="{FF2B5EF4-FFF2-40B4-BE49-F238E27FC236}">
              <a16:creationId xmlns:a16="http://schemas.microsoft.com/office/drawing/2014/main" id="{F7072A32-7C77-4C57-A72E-F745C696868A}"/>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35379</xdr:rowOff>
    </xdr:to>
    <xdr:cxnSp macro="">
      <xdr:nvCxnSpPr>
        <xdr:cNvPr id="690" name="直線コネクタ 689">
          <a:extLst>
            <a:ext uri="{FF2B5EF4-FFF2-40B4-BE49-F238E27FC236}">
              <a16:creationId xmlns:a16="http://schemas.microsoft.com/office/drawing/2014/main" id="{C25C779B-6FA2-4E38-89AE-F2F574E8CD38}"/>
            </a:ext>
          </a:extLst>
        </xdr:cNvPr>
        <xdr:cNvCxnSpPr/>
      </xdr:nvCxnSpPr>
      <xdr:spPr>
        <a:xfrm flipV="1">
          <a:off x="12814300" y="1871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a:extLst>
            <a:ext uri="{FF2B5EF4-FFF2-40B4-BE49-F238E27FC236}">
              <a16:creationId xmlns:a16="http://schemas.microsoft.com/office/drawing/2014/main" id="{458C8C1D-A05F-4F96-AE8D-31FB02E23B72}"/>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a:extLst>
            <a:ext uri="{FF2B5EF4-FFF2-40B4-BE49-F238E27FC236}">
              <a16:creationId xmlns:a16="http://schemas.microsoft.com/office/drawing/2014/main" id="{25E80423-7606-44A4-ABAB-89880733E0DC}"/>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3" name="n_3aveValue【公民館】&#10;有形固定資産減価償却率">
          <a:extLst>
            <a:ext uri="{FF2B5EF4-FFF2-40B4-BE49-F238E27FC236}">
              <a16:creationId xmlns:a16="http://schemas.microsoft.com/office/drawing/2014/main" id="{34B2B0DC-A4C9-4345-A7BF-E5100EACB458}"/>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a:extLst>
            <a:ext uri="{FF2B5EF4-FFF2-40B4-BE49-F238E27FC236}">
              <a16:creationId xmlns:a16="http://schemas.microsoft.com/office/drawing/2014/main" id="{30023848-8CC6-438C-B2C7-9D8148FE1522}"/>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101798</xdr:rowOff>
    </xdr:from>
    <xdr:ext cx="405111" cy="259045"/>
    <xdr:sp macro="" textlink="">
      <xdr:nvSpPr>
        <xdr:cNvPr id="695" name="n_1mainValue【公民館】&#10;有形固定資産減価償却率">
          <a:extLst>
            <a:ext uri="{FF2B5EF4-FFF2-40B4-BE49-F238E27FC236}">
              <a16:creationId xmlns:a16="http://schemas.microsoft.com/office/drawing/2014/main" id="{9C9A0202-E725-4692-9AC0-00E4ED12AB18}"/>
            </a:ext>
          </a:extLst>
        </xdr:cNvPr>
        <xdr:cNvSpPr txBox="1"/>
      </xdr:nvSpPr>
      <xdr:spPr>
        <a:xfrm>
          <a:off x="152660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38116</xdr:rowOff>
    </xdr:from>
    <xdr:ext cx="405111" cy="259045"/>
    <xdr:sp macro="" textlink="">
      <xdr:nvSpPr>
        <xdr:cNvPr id="696" name="n_2mainValue【公民館】&#10;有形固定資産減価償却率">
          <a:extLst>
            <a:ext uri="{FF2B5EF4-FFF2-40B4-BE49-F238E27FC236}">
              <a16:creationId xmlns:a16="http://schemas.microsoft.com/office/drawing/2014/main" id="{F3983EF5-EEE6-4A4F-B51E-B4BED9C27494}"/>
            </a:ext>
          </a:extLst>
        </xdr:cNvPr>
        <xdr:cNvSpPr txBox="1"/>
      </xdr:nvSpPr>
      <xdr:spPr>
        <a:xfrm>
          <a:off x="14389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697" name="n_3mainValue【公民館】&#10;有形固定資産減価償却率">
          <a:extLst>
            <a:ext uri="{FF2B5EF4-FFF2-40B4-BE49-F238E27FC236}">
              <a16:creationId xmlns:a16="http://schemas.microsoft.com/office/drawing/2014/main" id="{8927C6AC-D3F0-4BF7-9FD9-61903746346C}"/>
            </a:ext>
          </a:extLst>
        </xdr:cNvPr>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98" name="n_4mainValue【公民館】&#10;有形固定資産減価償却率">
          <a:extLst>
            <a:ext uri="{FF2B5EF4-FFF2-40B4-BE49-F238E27FC236}">
              <a16:creationId xmlns:a16="http://schemas.microsoft.com/office/drawing/2014/main" id="{BB4AEE2E-A613-4F8C-92F8-F533A5BE2AE6}"/>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58A1C73-A2E7-4C64-8D8F-07C59799B9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4DB18045-AD95-40EE-BA74-650D8AE3D0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FCC27D60-C0DB-4A3D-94F6-CD3F1E8D1C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AB12DDAB-6977-484F-91E7-0C10F89654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B089475F-1933-47E6-9F35-A94F6CA82D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6CA95C29-6ACC-4D3C-BA35-3ACA0FC1C9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333CB54D-8C47-4D92-A47F-FA074741BE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8ACB78C4-B71A-44E5-ACD3-EBE6A9D39F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F9214A63-EABD-49C2-8753-F76A8BCB74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10A7EADC-75E9-41F6-AB6D-17ED969CE0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B4E2E558-3B02-45AB-BC91-A3AB974E0D4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D86F56B6-C157-47FD-B49A-C4B20032D5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BF42E07C-A9E9-435E-8633-3E610D8F2D2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554CC2AE-B06F-4347-AE79-75021726682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3B738B59-D74D-412B-BE3D-8EC0B2AD2F6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BDF5ED3E-E162-46A3-8F03-50FDBF2AF10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4AC55210-8F9C-4FBB-B644-9A7A970B3D9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BE4DD4A3-365E-42E3-A21F-7D4A3088132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A234E608-61F9-48D9-9CF9-FB584DC9DD3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89789C84-5484-4739-B6E5-850A3A99D2A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C64EBADE-0A1E-418B-985F-1FCC8F7EF3F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85611B0D-2EF7-48A1-B702-2A676EA65A3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C125F1F9-9512-490C-9AE4-FA1E4EAEEF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87774A6-9BA4-4D4A-AE19-DCDFC957C3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3C5354F9-E039-4D3E-AE2F-539C2DF008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5350F561-823E-41D2-92A5-4F6EF3B554A8}"/>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CC9DD3C5-DEBB-42CF-885F-FB3618CA86E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F7AB1320-EF46-4657-A719-086E9ED59D0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BE599EBB-1193-4661-AEAA-D907B0D67D2C}"/>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4A8E1BF3-E31D-44C2-805C-AC2648DD8054}"/>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29" name="【公民館】&#10;一人当たり面積平均値テキスト">
          <a:extLst>
            <a:ext uri="{FF2B5EF4-FFF2-40B4-BE49-F238E27FC236}">
              <a16:creationId xmlns:a16="http://schemas.microsoft.com/office/drawing/2014/main" id="{8FF14752-152F-4E7F-A696-A1CCCBDE7A16}"/>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0F664431-0056-449D-A957-0F4D00820A8F}"/>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DA38EBCB-7BD1-40DC-8FFF-556747B429CC}"/>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23152A38-C0B0-4D44-8339-9E0D4E93E892}"/>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A262BCCD-C568-4D65-BA96-935EDE8F0BDA}"/>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AB080BE9-FC32-44A0-945C-17110D1D9611}"/>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A7E9F8E-58B8-4D47-934B-0B004289C3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CC7C682-805C-4596-AB65-DF249650AF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505BDB4-2917-4550-AECC-BBAC316FCD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F006AE0-8508-436A-82B3-CEB430FF00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751971A-2E7D-46B9-A820-90D898051A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40" name="楕円 739">
          <a:extLst>
            <a:ext uri="{FF2B5EF4-FFF2-40B4-BE49-F238E27FC236}">
              <a16:creationId xmlns:a16="http://schemas.microsoft.com/office/drawing/2014/main" id="{6D93DCF1-66C1-4BE9-9169-659B4EEF7995}"/>
            </a:ext>
          </a:extLst>
        </xdr:cNvPr>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1" name="【公民館】&#10;一人当たり面積該当値テキスト">
          <a:extLst>
            <a:ext uri="{FF2B5EF4-FFF2-40B4-BE49-F238E27FC236}">
              <a16:creationId xmlns:a16="http://schemas.microsoft.com/office/drawing/2014/main" id="{3FF1D915-38AE-44B5-8F67-5DB0D383B7C3}"/>
            </a:ext>
          </a:extLst>
        </xdr:cNvPr>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742" name="楕円 741">
          <a:extLst>
            <a:ext uri="{FF2B5EF4-FFF2-40B4-BE49-F238E27FC236}">
              <a16:creationId xmlns:a16="http://schemas.microsoft.com/office/drawing/2014/main" id="{86491C5E-625B-4E94-89DA-5AE44BEEA384}"/>
            </a:ext>
          </a:extLst>
        </xdr:cNvPr>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743" name="直線コネクタ 742">
          <a:extLst>
            <a:ext uri="{FF2B5EF4-FFF2-40B4-BE49-F238E27FC236}">
              <a16:creationId xmlns:a16="http://schemas.microsoft.com/office/drawing/2014/main" id="{E43A64F5-F660-4B19-8D4B-908D9C0E9896}"/>
            </a:ext>
          </a:extLst>
        </xdr:cNvPr>
        <xdr:cNvCxnSpPr/>
      </xdr:nvCxnSpPr>
      <xdr:spPr>
        <a:xfrm>
          <a:off x="21323300" y="1860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744" name="楕円 743">
          <a:extLst>
            <a:ext uri="{FF2B5EF4-FFF2-40B4-BE49-F238E27FC236}">
              <a16:creationId xmlns:a16="http://schemas.microsoft.com/office/drawing/2014/main" id="{0B35F866-87D7-4F77-87C8-332F842C9F7C}"/>
            </a:ext>
          </a:extLst>
        </xdr:cNvPr>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89263</xdr:rowOff>
    </xdr:to>
    <xdr:cxnSp macro="">
      <xdr:nvCxnSpPr>
        <xdr:cNvPr id="745" name="直線コネクタ 744">
          <a:extLst>
            <a:ext uri="{FF2B5EF4-FFF2-40B4-BE49-F238E27FC236}">
              <a16:creationId xmlns:a16="http://schemas.microsoft.com/office/drawing/2014/main" id="{3FD45EFB-CE91-43D5-B5B2-05CA6504C21C}"/>
            </a:ext>
          </a:extLst>
        </xdr:cNvPr>
        <xdr:cNvCxnSpPr/>
      </xdr:nvCxnSpPr>
      <xdr:spPr>
        <a:xfrm>
          <a:off x="20434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746" name="楕円 745">
          <a:extLst>
            <a:ext uri="{FF2B5EF4-FFF2-40B4-BE49-F238E27FC236}">
              <a16:creationId xmlns:a16="http://schemas.microsoft.com/office/drawing/2014/main" id="{92B7EE40-05B1-426A-90D7-EE4887575485}"/>
            </a:ext>
          </a:extLst>
        </xdr:cNvPr>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89263</xdr:rowOff>
    </xdr:to>
    <xdr:cxnSp macro="">
      <xdr:nvCxnSpPr>
        <xdr:cNvPr id="747" name="直線コネクタ 746">
          <a:extLst>
            <a:ext uri="{FF2B5EF4-FFF2-40B4-BE49-F238E27FC236}">
              <a16:creationId xmlns:a16="http://schemas.microsoft.com/office/drawing/2014/main" id="{9165711C-EEAA-4657-BF10-FF7AD234041A}"/>
            </a:ext>
          </a:extLst>
        </xdr:cNvPr>
        <xdr:cNvCxnSpPr/>
      </xdr:nvCxnSpPr>
      <xdr:spPr>
        <a:xfrm>
          <a:off x="19545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748" name="楕円 747">
          <a:extLst>
            <a:ext uri="{FF2B5EF4-FFF2-40B4-BE49-F238E27FC236}">
              <a16:creationId xmlns:a16="http://schemas.microsoft.com/office/drawing/2014/main" id="{C07A71F5-73C1-47D5-9EEA-A84B75790EC3}"/>
            </a:ext>
          </a:extLst>
        </xdr:cNvPr>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89263</xdr:rowOff>
    </xdr:to>
    <xdr:cxnSp macro="">
      <xdr:nvCxnSpPr>
        <xdr:cNvPr id="749" name="直線コネクタ 748">
          <a:extLst>
            <a:ext uri="{FF2B5EF4-FFF2-40B4-BE49-F238E27FC236}">
              <a16:creationId xmlns:a16="http://schemas.microsoft.com/office/drawing/2014/main" id="{F66160BE-45F3-4250-9AD4-F21C37C5A190}"/>
            </a:ext>
          </a:extLst>
        </xdr:cNvPr>
        <xdr:cNvCxnSpPr/>
      </xdr:nvCxnSpPr>
      <xdr:spPr>
        <a:xfrm>
          <a:off x="18656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0" name="n_1aveValue【公民館】&#10;一人当たり面積">
          <a:extLst>
            <a:ext uri="{FF2B5EF4-FFF2-40B4-BE49-F238E27FC236}">
              <a16:creationId xmlns:a16="http://schemas.microsoft.com/office/drawing/2014/main" id="{CDEBE567-3D4D-4DB7-8E4F-DA70F22BD71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1" name="n_2aveValue【公民館】&#10;一人当たり面積">
          <a:extLst>
            <a:ext uri="{FF2B5EF4-FFF2-40B4-BE49-F238E27FC236}">
              <a16:creationId xmlns:a16="http://schemas.microsoft.com/office/drawing/2014/main" id="{D2A7FFA4-1988-4658-A425-A1D64D897B8E}"/>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52" name="n_3aveValue【公民館】&#10;一人当たり面積">
          <a:extLst>
            <a:ext uri="{FF2B5EF4-FFF2-40B4-BE49-F238E27FC236}">
              <a16:creationId xmlns:a16="http://schemas.microsoft.com/office/drawing/2014/main" id="{68B9144F-4DCC-4F18-8B3C-0B903A02D2EE}"/>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3" name="n_4aveValue【公民館】&#10;一人当たり面積">
          <a:extLst>
            <a:ext uri="{FF2B5EF4-FFF2-40B4-BE49-F238E27FC236}">
              <a16:creationId xmlns:a16="http://schemas.microsoft.com/office/drawing/2014/main" id="{3ACE5570-3073-4563-AE5E-F6C32D5256CD}"/>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754" name="n_1mainValue【公民館】&#10;一人当たり面積">
          <a:extLst>
            <a:ext uri="{FF2B5EF4-FFF2-40B4-BE49-F238E27FC236}">
              <a16:creationId xmlns:a16="http://schemas.microsoft.com/office/drawing/2014/main" id="{F9D99A38-6F10-4DBB-AFD7-E339BB4A4FBD}"/>
            </a:ext>
          </a:extLst>
        </xdr:cNvPr>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755" name="n_2mainValue【公民館】&#10;一人当たり面積">
          <a:extLst>
            <a:ext uri="{FF2B5EF4-FFF2-40B4-BE49-F238E27FC236}">
              <a16:creationId xmlns:a16="http://schemas.microsoft.com/office/drawing/2014/main" id="{AA96ADF2-1F05-4C84-AE07-520774FD06B4}"/>
            </a:ext>
          </a:extLst>
        </xdr:cNvPr>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756" name="n_3mainValue【公民館】&#10;一人当たり面積">
          <a:extLst>
            <a:ext uri="{FF2B5EF4-FFF2-40B4-BE49-F238E27FC236}">
              <a16:creationId xmlns:a16="http://schemas.microsoft.com/office/drawing/2014/main" id="{B27B157C-1098-4665-914F-477CE47213AA}"/>
            </a:ext>
          </a:extLst>
        </xdr:cNvPr>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757" name="n_4mainValue【公民館】&#10;一人当たり面積">
          <a:extLst>
            <a:ext uri="{FF2B5EF4-FFF2-40B4-BE49-F238E27FC236}">
              <a16:creationId xmlns:a16="http://schemas.microsoft.com/office/drawing/2014/main" id="{9147C6A1-78D5-4C57-85BA-9B96FE1A4ED9}"/>
            </a:ext>
          </a:extLst>
        </xdr:cNvPr>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3D5ACB2-4C51-4AA6-99DF-D588268BB9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A2C6AE2-B9BD-4C69-B3B2-A926156A7D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ACB4F21E-538F-4769-8315-4B46761CF7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類似団体と比較して特に有形固定資産減価償却率が高くなっている施設は、学校施設、公民館であり、特に低くなっている施設は保育所、児童館</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・学校施設については、昭和４０年代から昭和５０年代にかけて建設されたことから小中学校全体の有形固定資産減価償却率が約８０％となっている。今後は、</a:t>
          </a:r>
          <a:r>
            <a:rPr kumimoji="1" lang="ja-JP" altLang="en-US" sz="1100">
              <a:solidFill>
                <a:schemeClr val="dk1"/>
              </a:solidFill>
              <a:effectLst/>
              <a:latin typeface="+mn-lt"/>
              <a:ea typeface="+mn-ea"/>
              <a:cs typeface="+mn-cs"/>
            </a:rPr>
            <a:t>今年度より開始された第５次総合計画前期実行計画に位置付けた</a:t>
          </a:r>
          <a:r>
            <a:rPr kumimoji="1" lang="ja-JP" altLang="ja-JP" sz="1100">
              <a:solidFill>
                <a:schemeClr val="dk1"/>
              </a:solidFill>
              <a:effectLst/>
              <a:latin typeface="+mn-lt"/>
              <a:ea typeface="+mn-ea"/>
              <a:cs typeface="+mn-cs"/>
            </a:rPr>
            <a:t>小中学校適正配置</a:t>
          </a:r>
          <a:r>
            <a:rPr kumimoji="1" lang="ja-JP" altLang="en-US" sz="1100">
              <a:solidFill>
                <a:schemeClr val="dk1"/>
              </a:solidFill>
              <a:effectLst/>
              <a:latin typeface="+mn-lt"/>
              <a:ea typeface="+mn-ea"/>
              <a:cs typeface="+mn-cs"/>
            </a:rPr>
            <a:t>の検討を進めるとともに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これを踏まえた</a:t>
          </a:r>
          <a:r>
            <a:rPr kumimoji="1" lang="ja-JP" altLang="ja-JP" sz="1100">
              <a:solidFill>
                <a:schemeClr val="dk1"/>
              </a:solidFill>
              <a:effectLst/>
              <a:latin typeface="+mn-lt"/>
              <a:ea typeface="+mn-ea"/>
              <a:cs typeface="+mn-cs"/>
            </a:rPr>
            <a:t>改修</a:t>
          </a:r>
          <a:r>
            <a:rPr kumimoji="1" lang="ja-JP" altLang="en-US" sz="1100">
              <a:solidFill>
                <a:schemeClr val="dk1"/>
              </a:solidFill>
              <a:effectLst/>
              <a:latin typeface="+mn-lt"/>
              <a:ea typeface="+mn-ea"/>
              <a:cs typeface="+mn-cs"/>
            </a:rPr>
            <a:t>の実施を行っていく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・公民館については、町内３か所の償却が既に完了して</a:t>
          </a:r>
          <a:r>
            <a:rPr kumimoji="1" lang="ja-JP" altLang="en-US" sz="1100">
              <a:solidFill>
                <a:schemeClr val="dk1"/>
              </a:solidFill>
              <a:effectLst/>
              <a:latin typeface="+mn-lt"/>
              <a:ea typeface="+mn-ea"/>
              <a:cs typeface="+mn-cs"/>
            </a:rPr>
            <a:t>いる状態である。公民館一人当たりの面積が類似団体平均の１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３程度である現状をふまえ、今後については、公共施設マネジメント計画の策定を通して検討していく。</a:t>
          </a:r>
          <a:endParaRPr lang="ja-JP" altLang="ja-JP" sz="1400">
            <a:effectLst/>
          </a:endParaRPr>
        </a:p>
        <a:p>
          <a:r>
            <a:rPr kumimoji="1" lang="ja-JP" altLang="ja-JP" sz="1100">
              <a:solidFill>
                <a:schemeClr val="dk1"/>
              </a:solidFill>
              <a:effectLst/>
              <a:latin typeface="+mn-lt"/>
              <a:ea typeface="+mn-ea"/>
              <a:cs typeface="+mn-cs"/>
            </a:rPr>
            <a:t>　・児童館については、類似団体に比して有形固定資産減価償却率は低</a:t>
          </a:r>
          <a:r>
            <a:rPr kumimoji="1" lang="ja-JP" altLang="en-US" sz="1100">
              <a:solidFill>
                <a:schemeClr val="dk1"/>
              </a:solidFill>
              <a:effectLst/>
              <a:latin typeface="+mn-lt"/>
              <a:ea typeface="+mn-ea"/>
              <a:cs typeface="+mn-cs"/>
            </a:rPr>
            <a:t>くなっているが、これは</a:t>
          </a:r>
          <a:r>
            <a:rPr kumimoji="1" lang="ja-JP" altLang="ja-JP" sz="1100">
              <a:solidFill>
                <a:schemeClr val="dk1"/>
              </a:solidFill>
              <a:effectLst/>
              <a:latin typeface="+mn-lt"/>
              <a:ea typeface="+mn-ea"/>
              <a:cs typeface="+mn-cs"/>
            </a:rPr>
            <a:t>平成２７年に庁舎の一部を改修して設置された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設置場所が</a:t>
          </a:r>
          <a:r>
            <a:rPr kumimoji="1" lang="ja-JP" altLang="ja-JP" sz="1100">
              <a:solidFill>
                <a:schemeClr val="dk1"/>
              </a:solidFill>
              <a:effectLst/>
              <a:latin typeface="+mn-lt"/>
              <a:ea typeface="+mn-ea"/>
              <a:cs typeface="+mn-cs"/>
            </a:rPr>
            <a:t>庁舎内の一部であることからスペースが限られており、一人当たり面積が類似団体の約２２％にとどまって</a:t>
          </a:r>
          <a:r>
            <a:rPr kumimoji="1" lang="ja-JP" altLang="en-US" sz="1100">
              <a:solidFill>
                <a:schemeClr val="dk1"/>
              </a:solidFill>
              <a:effectLst/>
              <a:latin typeface="+mn-lt"/>
              <a:ea typeface="+mn-ea"/>
              <a:cs typeface="+mn-cs"/>
            </a:rPr>
            <a:t>いる一方、集約化に伴い維持管理費用は抑制されている。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858DCA-203D-44D3-BCE9-8BF41788E4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98B1CC-44C2-426C-AB32-CCD5CE4B684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E34ED3-C6D2-45E9-A691-634BCA7AF3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0B6D29-E088-4426-9DE2-BB1FA8FD48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4D5611-D889-4628-BC6D-9E57FE2BF3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12D4D0-96DB-454F-A42C-B9E952930F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C8CDED-5976-48B5-841B-69CBB684C9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E02836-13C0-4318-BB38-2384335CFB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39EC59-37F1-4948-8FC4-D908D8C2A7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0E5DE6-E4B4-45E2-860C-9CF6F42E25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D7AF12-4588-44A2-A89B-1DA51496B2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D0ED2B-6993-470F-8027-5EFAB465AC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266BD1-7CB7-4DD3-B88B-59C1044D55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19728E-E95E-4659-A184-B069EBCA92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9314A2-718D-4CB2-8B48-10AF50B7DA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45B86F-B802-4AD7-BE0E-BB3C2159BB7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E39E56-993C-4D38-B0AA-C6895C1EAA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E8CB73-FC8A-40D4-A029-73DA831F0E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FFF2D6-B0C2-427A-95F8-91B7E6C29C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73AB05-B2FA-4B25-9FEF-2760A2B0E0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B1344D-5A2D-4074-A791-849281524F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0ACE30-A601-4A96-B006-21FF2BC934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6F6B91-28DF-45C3-804E-60FBB74E53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22581E-9C18-4533-A8E5-399CD2343B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BC08B6-C3A7-4E68-BF31-D3B3051497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BC2D62-C169-48BE-A30F-D998D953F1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988A00-CD41-47E2-938B-62BF719E9F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69977D-2997-4FF6-B21B-D1565FE144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057630-FF6A-43ED-BCE1-6A701A0910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6ABE0E-3066-44F5-8752-8A972500E6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167A82F-7FE0-4B91-B400-425A0A82BC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D16666-283F-48B1-A2DD-76209FBCDA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FCDC52-7A3B-469F-8202-D1F5EEA11D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E7BD1D-03A1-4025-8F29-BD1743879A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5DC362-6DDC-47E2-833C-6E54F4F0E9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E3C89F-9B08-4802-8A9B-B7E7598628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CE8CC9-2999-4EC0-B132-B737D8EA0B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E88B7F-9FA1-4E35-AA26-6E7D987D26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E757FC-5017-4A58-80F7-82E74BA136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D9C189-9433-4298-B3AB-B95228BB84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63D1EA-37F7-4054-8C84-28F5AC1842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4627D3-801A-48F0-83ED-7775FABD3C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A625B27-87E4-4991-8C32-A023ABAD65C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962E350-3DEF-4D66-9152-E71FF62007C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2E3CA87-612A-4D49-B309-AC0FB780DB4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78196B3-A8E2-4073-8341-56D0850F5A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329EF4C-28E2-494E-B580-9AF6645D76B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91C1F07-07B5-438C-940C-80E08A66DA9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98BD9E-B2D6-4205-ABA1-1BDEB5E4E0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BD33ECB-F111-4D22-B28D-53A461229BC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B0338B0-3636-4B82-8B5D-691BEC5DA2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4A14F38-54A9-4FEC-8D7D-205CADD150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912A7FA-919D-4635-89AF-370A7DE28B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B00EA49-5D19-42E9-8DD5-9887674125C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6C21C1E-C878-4729-8682-B20F689841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C8869BA-D74F-47F9-80BA-386644D147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4D13916-0510-401B-8E0B-1461D519FC3E}"/>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8689A5E-4A75-4F88-B9C1-A48BA159B9A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8420E02-3941-4C67-AD4C-656BEBA9BBF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88C762F4-6B0C-4B68-A046-63A27FFF49AC}"/>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76D1D08F-BA29-40A0-A218-32DF7F4D944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4141BE2B-18EB-4FD2-8A64-6B9CBA9A601E}"/>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635890C2-E1D4-474D-A802-D4FD0127A7B1}"/>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9CF7AED5-B075-402A-ACBF-3102259BC9EE}"/>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ED166E50-46A8-4655-886F-CF5AC721A6F6}"/>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4BCDD8E5-2711-4766-8486-138A28C9A92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EE323336-12CB-4029-A909-00E9E672C1B1}"/>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FE7D45-9C9C-49E4-815B-279BEB9EACC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A0F0A4-7028-412A-8949-19C34207EB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1CEA80-D675-45F5-BC07-295505BDC4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228884C-3B12-4E7C-8FF0-CB58050231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6527052-92B1-45AB-A492-4C81B2549E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118473</xdr:rowOff>
    </xdr:from>
    <xdr:to>
      <xdr:col>24</xdr:col>
      <xdr:colOff>114300</xdr:colOff>
      <xdr:row>38</xdr:row>
      <xdr:rowOff>48623</xdr:rowOff>
    </xdr:to>
    <xdr:sp macro="" textlink="">
      <xdr:nvSpPr>
        <xdr:cNvPr id="74" name="楕円 73">
          <a:extLst>
            <a:ext uri="{FF2B5EF4-FFF2-40B4-BE49-F238E27FC236}">
              <a16:creationId xmlns:a16="http://schemas.microsoft.com/office/drawing/2014/main" id="{5F4F9019-9B33-4112-A41C-CAE53079608B}"/>
            </a:ext>
          </a:extLst>
        </xdr:cNvPr>
        <xdr:cNvSpPr/>
      </xdr:nvSpPr>
      <xdr:spPr>
        <a:xfrm>
          <a:off x="4584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96900</xdr:rowOff>
    </xdr:from>
    <xdr:ext cx="405111" cy="259045"/>
    <xdr:sp macro="" textlink="">
      <xdr:nvSpPr>
        <xdr:cNvPr id="75" name="【図書館】&#10;有形固定資産減価償却率該当値テキスト">
          <a:extLst>
            <a:ext uri="{FF2B5EF4-FFF2-40B4-BE49-F238E27FC236}">
              <a16:creationId xmlns:a16="http://schemas.microsoft.com/office/drawing/2014/main" id="{FD7B5AE0-7A5B-462D-9D61-DDE588004654}"/>
            </a:ext>
          </a:extLst>
        </xdr:cNvPr>
        <xdr:cNvSpPr txBox="1"/>
      </xdr:nvSpPr>
      <xdr:spPr>
        <a:xfrm>
          <a:off x="4673600"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6" name="楕円 75">
          <a:extLst>
            <a:ext uri="{FF2B5EF4-FFF2-40B4-BE49-F238E27FC236}">
              <a16:creationId xmlns:a16="http://schemas.microsoft.com/office/drawing/2014/main" id="{6EBC01F0-DFA5-4B07-9EFD-0DAA879CB1E0}"/>
            </a:ext>
          </a:extLst>
        </xdr:cNvPr>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37</xdr:row>
      <xdr:rowOff>169273</xdr:rowOff>
    </xdr:to>
    <xdr:cxnSp macro="">
      <xdr:nvCxnSpPr>
        <xdr:cNvPr id="77" name="直線コネクタ 76">
          <a:extLst>
            <a:ext uri="{FF2B5EF4-FFF2-40B4-BE49-F238E27FC236}">
              <a16:creationId xmlns:a16="http://schemas.microsoft.com/office/drawing/2014/main" id="{25DB2130-DFF1-4717-9E47-33319F397FEC}"/>
            </a:ext>
          </a:extLst>
        </xdr:cNvPr>
        <xdr:cNvCxnSpPr/>
      </xdr:nvCxnSpPr>
      <xdr:spPr>
        <a:xfrm>
          <a:off x="3797300" y="64786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id="{81D0EF85-96BB-4171-8132-FA3277BA6FCF}"/>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134983</xdr:rowOff>
    </xdr:to>
    <xdr:cxnSp macro="">
      <xdr:nvCxnSpPr>
        <xdr:cNvPr id="79" name="直線コネクタ 78">
          <a:extLst>
            <a:ext uri="{FF2B5EF4-FFF2-40B4-BE49-F238E27FC236}">
              <a16:creationId xmlns:a16="http://schemas.microsoft.com/office/drawing/2014/main" id="{B9ECDCB2-F973-4A5A-9E18-70813BCA45E9}"/>
            </a:ext>
          </a:extLst>
        </xdr:cNvPr>
        <xdr:cNvCxnSpPr/>
      </xdr:nvCxnSpPr>
      <xdr:spPr>
        <a:xfrm>
          <a:off x="2908300" y="64443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a:extLst>
            <a:ext uri="{FF2B5EF4-FFF2-40B4-BE49-F238E27FC236}">
              <a16:creationId xmlns:a16="http://schemas.microsoft.com/office/drawing/2014/main" id="{72712199-CBDA-4903-9A41-7A1894D53D5A}"/>
            </a:ext>
          </a:extLst>
        </xdr:cNvPr>
        <xdr:cNvSpPr/>
      </xdr:nvSpPr>
      <xdr:spPr>
        <a:xfrm>
          <a:off x="1968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102326</xdr:rowOff>
    </xdr:to>
    <xdr:cxnSp macro="">
      <xdr:nvCxnSpPr>
        <xdr:cNvPr id="81" name="直線コネクタ 80">
          <a:extLst>
            <a:ext uri="{FF2B5EF4-FFF2-40B4-BE49-F238E27FC236}">
              <a16:creationId xmlns:a16="http://schemas.microsoft.com/office/drawing/2014/main" id="{6CF157B4-8A2E-4704-A0D7-5DF54598F5BC}"/>
            </a:ext>
          </a:extLst>
        </xdr:cNvPr>
        <xdr:cNvCxnSpPr/>
      </xdr:nvCxnSpPr>
      <xdr:spPr>
        <a:xfrm flipV="1">
          <a:off x="2019300" y="64443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a:extLst>
            <a:ext uri="{FF2B5EF4-FFF2-40B4-BE49-F238E27FC236}">
              <a16:creationId xmlns:a16="http://schemas.microsoft.com/office/drawing/2014/main" id="{4EC61279-F2B5-42F6-AAD0-B58294D45F43}"/>
            </a:ext>
          </a:extLst>
        </xdr:cNvPr>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id="{E1562468-AAC1-467B-9D8D-1C7B5B275325}"/>
            </a:ext>
          </a:extLst>
        </xdr:cNvPr>
        <xdr:cNvCxnSpPr/>
      </xdr:nvCxnSpPr>
      <xdr:spPr>
        <a:xfrm>
          <a:off x="1130300" y="637576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4C18D825-241B-45ED-829A-3DE8359EDD3D}"/>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F7662B4A-43CD-4FD8-9B08-E90483518BFA}"/>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DEB2CBA0-52DC-4CE9-9702-035E98286BEF}"/>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42DEA60B-8026-4C59-824E-EFF599B78B31}"/>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8" name="n_1mainValue【図書館】&#10;有形固定資産減価償却率">
          <a:extLst>
            <a:ext uri="{FF2B5EF4-FFF2-40B4-BE49-F238E27FC236}">
              <a16:creationId xmlns:a16="http://schemas.microsoft.com/office/drawing/2014/main" id="{85DF825A-0957-42EF-A0CD-E299DD2F6EFD}"/>
            </a:ext>
          </a:extLst>
        </xdr:cNvPr>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A30D04EB-B254-41BE-8E2B-E23F4176C7B9}"/>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144253</xdr:rowOff>
    </xdr:from>
    <xdr:ext cx="405111" cy="259045"/>
    <xdr:sp macro="" textlink="">
      <xdr:nvSpPr>
        <xdr:cNvPr id="90" name="n_3mainValue【図書館】&#10;有形固定資産減価償却率">
          <a:extLst>
            <a:ext uri="{FF2B5EF4-FFF2-40B4-BE49-F238E27FC236}">
              <a16:creationId xmlns:a16="http://schemas.microsoft.com/office/drawing/2014/main" id="{5636EBD9-82F1-4D51-B4C4-43DFB7AAB78B}"/>
            </a:ext>
          </a:extLst>
        </xdr:cNvPr>
        <xdr:cNvSpPr txBox="1"/>
      </xdr:nvSpPr>
      <xdr:spPr>
        <a:xfrm>
          <a:off x="1816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91" name="n_4mainValue【図書館】&#10;有形固定資産減価償却率">
          <a:extLst>
            <a:ext uri="{FF2B5EF4-FFF2-40B4-BE49-F238E27FC236}">
              <a16:creationId xmlns:a16="http://schemas.microsoft.com/office/drawing/2014/main" id="{128CB1D0-0EBB-4873-8DCC-7CEA659C8A6C}"/>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C886635-06A9-4C26-AA94-724027959E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525B911-FBC2-4AE0-9AB5-FF151D2246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A32BB8-8961-43F0-91A4-A96B35B4CF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3696476-A8E2-4801-AC7B-ACBADF4624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97D24A8-3EF7-4FFA-A09A-5793F6E549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66457C6-8F03-442C-A766-E063DAA3F9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ABCD517-81B4-426D-BC8D-43C262C391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BC563DF-F2CE-4712-9D32-BF67041685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C75C406-F6AD-4F47-B318-CAE237B2A47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75DBD1A-2276-49CD-8FC9-57F55EAB2F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73B841E8-1BC5-427F-8339-27060C49E9E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134E463D-372C-4EAA-958D-7BF85A65EC23}"/>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468F842C-2891-403A-A963-CFE16E722E5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0745CE0-2511-4850-8AB2-00320B52A08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918E2A97-37FD-4E91-98A7-99EEB3FE55A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CBC84CC6-1E58-4381-B725-A6C74B451721}"/>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3901CB9-15B1-401D-8BB9-792CDD9298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823C0606-6BC0-4F98-BD37-FBF8BF813ED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94C69B4D-BA73-480B-82E8-7F5F05671E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4A53E77B-F185-4BE8-BB65-F64E0C775FD5}"/>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E91EFC6B-9736-4BD3-99F5-FDA71C2A63C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5904A22C-1B2A-4DD1-BC49-D5D93FA520E4}"/>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44254AA3-D44E-48AD-9345-A09962BB22FD}"/>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B53CE731-40B0-41E4-AA94-CD5BED3F778B}"/>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a:extLst>
            <a:ext uri="{FF2B5EF4-FFF2-40B4-BE49-F238E27FC236}">
              <a16:creationId xmlns:a16="http://schemas.microsoft.com/office/drawing/2014/main" id="{387A0F6C-8675-4B58-BA2E-5EF8095D917E}"/>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26242D6E-CCAC-4C85-AC51-85ED3B00B725}"/>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F0C9A6EA-E331-47EB-B914-640F08634AEC}"/>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432B0822-B8DB-463B-AD65-33BA6E7EAB55}"/>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EDF79F7F-735A-4213-B21E-78105F3F5577}"/>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0F412A58-C8D9-4467-9597-EA65104B9B17}"/>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B00F576-6F50-42B7-836C-A2C97C60AA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AE544A-39D4-4121-A3F6-B696464F5A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E10D99-ED61-409B-8F2E-9BFF8559A0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DFAC2D6-737F-4EC0-AED2-5756E34352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57999B6-29FB-4208-8D3F-F192461BFB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xdr:rowOff>
    </xdr:from>
    <xdr:to>
      <xdr:col>55</xdr:col>
      <xdr:colOff>50800</xdr:colOff>
      <xdr:row>38</xdr:row>
      <xdr:rowOff>109855</xdr:rowOff>
    </xdr:to>
    <xdr:sp macro="" textlink="">
      <xdr:nvSpPr>
        <xdr:cNvPr id="127" name="楕円 126">
          <a:extLst>
            <a:ext uri="{FF2B5EF4-FFF2-40B4-BE49-F238E27FC236}">
              <a16:creationId xmlns:a16="http://schemas.microsoft.com/office/drawing/2014/main" id="{B47CE864-5604-4EF4-9C69-FBA5879A337F}"/>
            </a:ext>
          </a:extLst>
        </xdr:cNvPr>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31132</xdr:rowOff>
    </xdr:from>
    <xdr:ext cx="469744" cy="259045"/>
    <xdr:sp macro="" textlink="">
      <xdr:nvSpPr>
        <xdr:cNvPr id="128" name="【図書館】&#10;一人当たり面積該当値テキスト">
          <a:extLst>
            <a:ext uri="{FF2B5EF4-FFF2-40B4-BE49-F238E27FC236}">
              <a16:creationId xmlns:a16="http://schemas.microsoft.com/office/drawing/2014/main" id="{C039E641-8D7F-42DB-B0E2-FC17EB8EBBFE}"/>
            </a:ext>
          </a:extLst>
        </xdr:cNvPr>
        <xdr:cNvSpPr txBox="1"/>
      </xdr:nvSpPr>
      <xdr:spPr>
        <a:xfrm>
          <a:off x="105156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xdr:rowOff>
    </xdr:from>
    <xdr:to>
      <xdr:col>50</xdr:col>
      <xdr:colOff>165100</xdr:colOff>
      <xdr:row>38</xdr:row>
      <xdr:rowOff>109855</xdr:rowOff>
    </xdr:to>
    <xdr:sp macro="" textlink="">
      <xdr:nvSpPr>
        <xdr:cNvPr id="129" name="楕円 128">
          <a:extLst>
            <a:ext uri="{FF2B5EF4-FFF2-40B4-BE49-F238E27FC236}">
              <a16:creationId xmlns:a16="http://schemas.microsoft.com/office/drawing/2014/main" id="{83CAA251-91AF-491B-8BFF-95FCAC5D4BE7}"/>
            </a:ext>
          </a:extLst>
        </xdr:cNvPr>
        <xdr:cNvSpPr/>
      </xdr:nvSpPr>
      <xdr:spPr>
        <a:xfrm>
          <a:off x="958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59055</xdr:rowOff>
    </xdr:from>
    <xdr:to>
      <xdr:col>55</xdr:col>
      <xdr:colOff>0</xdr:colOff>
      <xdr:row>38</xdr:row>
      <xdr:rowOff>59055</xdr:rowOff>
    </xdr:to>
    <xdr:cxnSp macro="">
      <xdr:nvCxnSpPr>
        <xdr:cNvPr id="130" name="直線コネクタ 129">
          <a:extLst>
            <a:ext uri="{FF2B5EF4-FFF2-40B4-BE49-F238E27FC236}">
              <a16:creationId xmlns:a16="http://schemas.microsoft.com/office/drawing/2014/main" id="{8831F475-A07F-474A-BFAD-66B1624B527A}"/>
            </a:ext>
          </a:extLst>
        </xdr:cNvPr>
        <xdr:cNvCxnSpPr/>
      </xdr:nvCxnSpPr>
      <xdr:spPr>
        <a:xfrm>
          <a:off x="9639300" y="657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xdr:rowOff>
    </xdr:from>
    <xdr:to>
      <xdr:col>46</xdr:col>
      <xdr:colOff>38100</xdr:colOff>
      <xdr:row>38</xdr:row>
      <xdr:rowOff>109855</xdr:rowOff>
    </xdr:to>
    <xdr:sp macro="" textlink="">
      <xdr:nvSpPr>
        <xdr:cNvPr id="131" name="楕円 130">
          <a:extLst>
            <a:ext uri="{FF2B5EF4-FFF2-40B4-BE49-F238E27FC236}">
              <a16:creationId xmlns:a16="http://schemas.microsoft.com/office/drawing/2014/main" id="{3D4D284F-2877-4932-98C1-7FB91EF0B6EB}"/>
            </a:ext>
          </a:extLst>
        </xdr:cNvPr>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59055</xdr:rowOff>
    </xdr:to>
    <xdr:cxnSp macro="">
      <xdr:nvCxnSpPr>
        <xdr:cNvPr id="132" name="直線コネクタ 131">
          <a:extLst>
            <a:ext uri="{FF2B5EF4-FFF2-40B4-BE49-F238E27FC236}">
              <a16:creationId xmlns:a16="http://schemas.microsoft.com/office/drawing/2014/main" id="{0D77892E-2601-4B58-A9FF-5492C3E8831A}"/>
            </a:ext>
          </a:extLst>
        </xdr:cNvPr>
        <xdr:cNvCxnSpPr/>
      </xdr:nvCxnSpPr>
      <xdr:spPr>
        <a:xfrm>
          <a:off x="8750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109855</xdr:rowOff>
    </xdr:to>
    <xdr:sp macro="" textlink="">
      <xdr:nvSpPr>
        <xdr:cNvPr id="133" name="楕円 132">
          <a:extLst>
            <a:ext uri="{FF2B5EF4-FFF2-40B4-BE49-F238E27FC236}">
              <a16:creationId xmlns:a16="http://schemas.microsoft.com/office/drawing/2014/main" id="{558868FF-8778-4EC7-9209-6DBAFD4DD35B}"/>
            </a:ext>
          </a:extLst>
        </xdr:cNvPr>
        <xdr:cNvSpPr/>
      </xdr:nvSpPr>
      <xdr:spPr>
        <a:xfrm>
          <a:off x="781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59055</xdr:rowOff>
    </xdr:from>
    <xdr:to>
      <xdr:col>45</xdr:col>
      <xdr:colOff>177800</xdr:colOff>
      <xdr:row>38</xdr:row>
      <xdr:rowOff>59055</xdr:rowOff>
    </xdr:to>
    <xdr:cxnSp macro="">
      <xdr:nvCxnSpPr>
        <xdr:cNvPr id="134" name="直線コネクタ 133">
          <a:extLst>
            <a:ext uri="{FF2B5EF4-FFF2-40B4-BE49-F238E27FC236}">
              <a16:creationId xmlns:a16="http://schemas.microsoft.com/office/drawing/2014/main" id="{2E95432D-F4C5-4573-9081-F0D2C9390CA4}"/>
            </a:ext>
          </a:extLst>
        </xdr:cNvPr>
        <xdr:cNvCxnSpPr/>
      </xdr:nvCxnSpPr>
      <xdr:spPr>
        <a:xfrm>
          <a:off x="7861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5" name="楕円 134">
          <a:extLst>
            <a:ext uri="{FF2B5EF4-FFF2-40B4-BE49-F238E27FC236}">
              <a16:creationId xmlns:a16="http://schemas.microsoft.com/office/drawing/2014/main" id="{8D696F79-80C5-4E06-91A7-6218BBB541DF}"/>
            </a:ext>
          </a:extLst>
        </xdr:cNvPr>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59055</xdr:rowOff>
    </xdr:to>
    <xdr:cxnSp macro="">
      <xdr:nvCxnSpPr>
        <xdr:cNvPr id="136" name="直線コネクタ 135">
          <a:extLst>
            <a:ext uri="{FF2B5EF4-FFF2-40B4-BE49-F238E27FC236}">
              <a16:creationId xmlns:a16="http://schemas.microsoft.com/office/drawing/2014/main" id="{0522CFB3-A9DA-4BBC-A170-2343B63740F3}"/>
            </a:ext>
          </a:extLst>
        </xdr:cNvPr>
        <xdr:cNvCxnSpPr/>
      </xdr:nvCxnSpPr>
      <xdr:spPr>
        <a:xfrm>
          <a:off x="6972300" y="6568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id="{2EC10EC4-D1E3-44EA-BA65-A99C85F8B9B3}"/>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id="{D4FF8879-914C-48B5-BA29-31CEAD30F617}"/>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a:extLst>
            <a:ext uri="{FF2B5EF4-FFF2-40B4-BE49-F238E27FC236}">
              <a16:creationId xmlns:a16="http://schemas.microsoft.com/office/drawing/2014/main" id="{DA7ED6B5-B993-48CC-A174-BC53B0584AEE}"/>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id="{3A1C0B65-DC4B-4300-8E9E-50D0245A3DCF}"/>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126382</xdr:rowOff>
    </xdr:from>
    <xdr:ext cx="469744" cy="259045"/>
    <xdr:sp macro="" textlink="">
      <xdr:nvSpPr>
        <xdr:cNvPr id="141" name="n_1mainValue【図書館】&#10;一人当たり面積">
          <a:extLst>
            <a:ext uri="{FF2B5EF4-FFF2-40B4-BE49-F238E27FC236}">
              <a16:creationId xmlns:a16="http://schemas.microsoft.com/office/drawing/2014/main" id="{5A719DD7-B559-4DB2-95A3-CA60E272AEFC}"/>
            </a:ext>
          </a:extLst>
        </xdr:cNvPr>
        <xdr:cNvSpPr txBox="1"/>
      </xdr:nvSpPr>
      <xdr:spPr>
        <a:xfrm>
          <a:off x="93917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42" name="n_2mainValue【図書館】&#10;一人当たり面積">
          <a:extLst>
            <a:ext uri="{FF2B5EF4-FFF2-40B4-BE49-F238E27FC236}">
              <a16:creationId xmlns:a16="http://schemas.microsoft.com/office/drawing/2014/main" id="{37E1B1E2-F783-4DE0-8B9A-A89FC3A78BA6}"/>
            </a:ext>
          </a:extLst>
        </xdr:cNvPr>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126382</xdr:rowOff>
    </xdr:from>
    <xdr:ext cx="469744" cy="259045"/>
    <xdr:sp macro="" textlink="">
      <xdr:nvSpPr>
        <xdr:cNvPr id="143" name="n_3mainValue【図書館】&#10;一人当たり面積">
          <a:extLst>
            <a:ext uri="{FF2B5EF4-FFF2-40B4-BE49-F238E27FC236}">
              <a16:creationId xmlns:a16="http://schemas.microsoft.com/office/drawing/2014/main" id="{904FB175-AD25-49A9-9485-62EB0A811154}"/>
            </a:ext>
          </a:extLst>
        </xdr:cNvPr>
        <xdr:cNvSpPr txBox="1"/>
      </xdr:nvSpPr>
      <xdr:spPr>
        <a:xfrm>
          <a:off x="7626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4" name="n_4mainValue【図書館】&#10;一人当たり面積">
          <a:extLst>
            <a:ext uri="{FF2B5EF4-FFF2-40B4-BE49-F238E27FC236}">
              <a16:creationId xmlns:a16="http://schemas.microsoft.com/office/drawing/2014/main" id="{A5ACA4FB-7C9B-48BD-8607-B62BFB391E55}"/>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D8662669-A42B-40F4-B5D2-229C3EDF57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5D74CC39-C0C5-4CD3-AC02-58F402C71C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4D934B1D-D668-48F9-9351-E6CCA6FC31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5AE0A6E1-F81D-4490-8F8D-EE38E020AE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37CB943-6715-40B9-959E-B84631EDE57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116956E3-7478-4438-8794-2F474EFE70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A72CBB9-9BC2-47E4-B65A-E432A0AF41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9E574D35-5493-4164-A51B-64BD1A9E84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F2C021F1-EB88-4335-944D-5B6E453AEF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9C087AF-B63E-4D74-B77B-8521933626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B22811C9-DAF0-451A-977D-628ABCB9AD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5670F98-2571-453D-B5AF-FF7B5EF684D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99D368C2-A59A-41D3-9872-49694111DDA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7ED9AF6-47D2-4033-A51F-4E598EE95D0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58E6CEF7-D6BB-4BCA-965A-F7F18E372F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F71B3A38-960E-42C8-BA6E-C54C2996798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29A234DB-7115-4520-976C-6509824A3B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9AA6E876-6CC6-4A55-A2AF-C27D5347B39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CD5E50A7-6614-40B7-8E80-90841298492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D437BF-CBBB-476E-8BDB-EEC8128C9D4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4C6C8232-2AB9-42C6-9380-10FA81E0C72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B62CB10-0596-45FF-A8BB-E82D8B9C45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B5989E9D-198D-4DFF-86E8-B81273C169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CB960890-9773-47F4-90C3-01F8940535C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6F0E4EB4-5F88-467F-889C-2237F2E70433}"/>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04BCB439-0BFB-4430-A78C-2F96E29FA59A}"/>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340D20E5-5339-4F6D-ADB1-4E589E2AA3DC}"/>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9981CDDF-376F-4C36-8111-5C03C410F49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296DA578-2C5E-4A0B-8D2F-F6793C9A7D6F}"/>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F2BC9500-7847-47EE-BC02-566BE6F5B05E}"/>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5FFF1550-1746-4B82-8750-2AF0E176C7B5}"/>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BBEAF00E-9B35-4775-BE17-74DDBFCB745C}"/>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2E41EB8B-C8DA-4AFB-9DC5-AC974D989E3D}"/>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E5EF7B63-130E-49CB-9EE4-2342B392F961}"/>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0D81925-8CD5-4E3F-9BFE-BD06E4EB59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E5858FC-D739-467F-ABAD-3422E2B4B5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A44FE2B-B7DD-4E1D-8530-17EECBE3D6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CB52769-5F0D-4952-8ADE-D9D0D52E9D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0651E5-7714-4171-A7FC-149BBB97D7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58420</xdr:rowOff>
    </xdr:from>
    <xdr:to>
      <xdr:col>24</xdr:col>
      <xdr:colOff>114300</xdr:colOff>
      <xdr:row>59</xdr:row>
      <xdr:rowOff>160020</xdr:rowOff>
    </xdr:to>
    <xdr:sp macro="" textlink="">
      <xdr:nvSpPr>
        <xdr:cNvPr id="184" name="楕円 183">
          <a:extLst>
            <a:ext uri="{FF2B5EF4-FFF2-40B4-BE49-F238E27FC236}">
              <a16:creationId xmlns:a16="http://schemas.microsoft.com/office/drawing/2014/main" id="{3048F310-6EA7-4564-B716-13B656DF5203}"/>
            </a:ext>
          </a:extLst>
        </xdr:cNvPr>
        <xdr:cNvSpPr/>
      </xdr:nvSpPr>
      <xdr:spPr>
        <a:xfrm>
          <a:off x="45847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81297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82FD3E80-6295-42C1-9B94-97C38DD94336}"/>
            </a:ext>
          </a:extLst>
        </xdr:cNvPr>
        <xdr:cNvSpPr txBox="1"/>
      </xdr:nvSpPr>
      <xdr:spPr>
        <a:xfrm>
          <a:off x="4673600" y="1002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31750</xdr:rowOff>
    </xdr:from>
    <xdr:to>
      <xdr:col>20</xdr:col>
      <xdr:colOff>38100</xdr:colOff>
      <xdr:row>59</xdr:row>
      <xdr:rowOff>133350</xdr:rowOff>
    </xdr:to>
    <xdr:sp macro="" textlink="">
      <xdr:nvSpPr>
        <xdr:cNvPr id="186" name="楕円 185">
          <a:extLst>
            <a:ext uri="{FF2B5EF4-FFF2-40B4-BE49-F238E27FC236}">
              <a16:creationId xmlns:a16="http://schemas.microsoft.com/office/drawing/2014/main" id="{06B8619E-3D11-4B94-8D5B-D7FC31912C60}"/>
            </a:ext>
          </a:extLst>
        </xdr:cNvPr>
        <xdr:cNvSpPr/>
      </xdr:nvSpPr>
      <xdr:spPr>
        <a:xfrm>
          <a:off x="3746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82550</xdr:rowOff>
    </xdr:from>
    <xdr:to>
      <xdr:col>24</xdr:col>
      <xdr:colOff>63500</xdr:colOff>
      <xdr:row>59</xdr:row>
      <xdr:rowOff>109220</xdr:rowOff>
    </xdr:to>
    <xdr:cxnSp macro="">
      <xdr:nvCxnSpPr>
        <xdr:cNvPr id="187" name="直線コネクタ 186">
          <a:extLst>
            <a:ext uri="{FF2B5EF4-FFF2-40B4-BE49-F238E27FC236}">
              <a16:creationId xmlns:a16="http://schemas.microsoft.com/office/drawing/2014/main" id="{62062D2E-B8DC-401D-AD21-9F73AE1A6CDD}"/>
            </a:ext>
          </a:extLst>
        </xdr:cNvPr>
        <xdr:cNvCxnSpPr/>
      </xdr:nvCxnSpPr>
      <xdr:spPr>
        <a:xfrm>
          <a:off x="3797300" y="10198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1270</xdr:rowOff>
    </xdr:from>
    <xdr:to>
      <xdr:col>15</xdr:col>
      <xdr:colOff>101600</xdr:colOff>
      <xdr:row>59</xdr:row>
      <xdr:rowOff>102870</xdr:rowOff>
    </xdr:to>
    <xdr:sp macro="" textlink="">
      <xdr:nvSpPr>
        <xdr:cNvPr id="188" name="楕円 187">
          <a:extLst>
            <a:ext uri="{FF2B5EF4-FFF2-40B4-BE49-F238E27FC236}">
              <a16:creationId xmlns:a16="http://schemas.microsoft.com/office/drawing/2014/main" id="{F8A12F31-5014-4351-939F-EB26AAC0B49D}"/>
            </a:ext>
          </a:extLst>
        </xdr:cNvPr>
        <xdr:cNvSpPr/>
      </xdr:nvSpPr>
      <xdr:spPr>
        <a:xfrm>
          <a:off x="2857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52070</xdr:rowOff>
    </xdr:from>
    <xdr:to>
      <xdr:col>19</xdr:col>
      <xdr:colOff>177800</xdr:colOff>
      <xdr:row>59</xdr:row>
      <xdr:rowOff>82550</xdr:rowOff>
    </xdr:to>
    <xdr:cxnSp macro="">
      <xdr:nvCxnSpPr>
        <xdr:cNvPr id="189" name="直線コネクタ 188">
          <a:extLst>
            <a:ext uri="{FF2B5EF4-FFF2-40B4-BE49-F238E27FC236}">
              <a16:creationId xmlns:a16="http://schemas.microsoft.com/office/drawing/2014/main" id="{1CD9359D-2E33-4308-B49F-F1EF0C6E9FD8}"/>
            </a:ext>
          </a:extLst>
        </xdr:cNvPr>
        <xdr:cNvCxnSpPr/>
      </xdr:nvCxnSpPr>
      <xdr:spPr>
        <a:xfrm>
          <a:off x="2908300" y="10167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xdr:rowOff>
    </xdr:from>
    <xdr:to>
      <xdr:col>10</xdr:col>
      <xdr:colOff>165100</xdr:colOff>
      <xdr:row>59</xdr:row>
      <xdr:rowOff>104140</xdr:rowOff>
    </xdr:to>
    <xdr:sp macro="" textlink="">
      <xdr:nvSpPr>
        <xdr:cNvPr id="190" name="楕円 189">
          <a:extLst>
            <a:ext uri="{FF2B5EF4-FFF2-40B4-BE49-F238E27FC236}">
              <a16:creationId xmlns:a16="http://schemas.microsoft.com/office/drawing/2014/main" id="{5F861997-7075-47DA-A2ED-2BE2F6AC32D9}"/>
            </a:ext>
          </a:extLst>
        </xdr:cNvPr>
        <xdr:cNvSpPr/>
      </xdr:nvSpPr>
      <xdr:spPr>
        <a:xfrm>
          <a:off x="1968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52070</xdr:rowOff>
    </xdr:from>
    <xdr:to>
      <xdr:col>15</xdr:col>
      <xdr:colOff>50800</xdr:colOff>
      <xdr:row>59</xdr:row>
      <xdr:rowOff>53340</xdr:rowOff>
    </xdr:to>
    <xdr:cxnSp macro="">
      <xdr:nvCxnSpPr>
        <xdr:cNvPr id="191" name="直線コネクタ 190">
          <a:extLst>
            <a:ext uri="{FF2B5EF4-FFF2-40B4-BE49-F238E27FC236}">
              <a16:creationId xmlns:a16="http://schemas.microsoft.com/office/drawing/2014/main" id="{BD82FC3B-AB16-47B2-9F14-A180D3C1B153}"/>
            </a:ext>
          </a:extLst>
        </xdr:cNvPr>
        <xdr:cNvCxnSpPr/>
      </xdr:nvCxnSpPr>
      <xdr:spPr>
        <a:xfrm flipV="1">
          <a:off x="2019300" y="10167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137160</xdr:rowOff>
    </xdr:from>
    <xdr:to>
      <xdr:col>6</xdr:col>
      <xdr:colOff>38100</xdr:colOff>
      <xdr:row>59</xdr:row>
      <xdr:rowOff>67310</xdr:rowOff>
    </xdr:to>
    <xdr:sp macro="" textlink="">
      <xdr:nvSpPr>
        <xdr:cNvPr id="192" name="楕円 191">
          <a:extLst>
            <a:ext uri="{FF2B5EF4-FFF2-40B4-BE49-F238E27FC236}">
              <a16:creationId xmlns:a16="http://schemas.microsoft.com/office/drawing/2014/main" id="{317C3644-5DF1-4010-98D8-63352B067652}"/>
            </a:ext>
          </a:extLst>
        </xdr:cNvPr>
        <xdr:cNvSpPr/>
      </xdr:nvSpPr>
      <xdr:spPr>
        <a:xfrm>
          <a:off x="1079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16510</xdr:rowOff>
    </xdr:from>
    <xdr:to>
      <xdr:col>10</xdr:col>
      <xdr:colOff>114300</xdr:colOff>
      <xdr:row>59</xdr:row>
      <xdr:rowOff>53340</xdr:rowOff>
    </xdr:to>
    <xdr:cxnSp macro="">
      <xdr:nvCxnSpPr>
        <xdr:cNvPr id="193" name="直線コネクタ 192">
          <a:extLst>
            <a:ext uri="{FF2B5EF4-FFF2-40B4-BE49-F238E27FC236}">
              <a16:creationId xmlns:a16="http://schemas.microsoft.com/office/drawing/2014/main" id="{E43210AE-5778-40DC-9457-0D36220381EC}"/>
            </a:ext>
          </a:extLst>
        </xdr:cNvPr>
        <xdr:cNvCxnSpPr/>
      </xdr:nvCxnSpPr>
      <xdr:spPr>
        <a:xfrm>
          <a:off x="1130300" y="1013206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id="{3994A9BD-ABBC-4DFF-A8B7-3EF8A83AF9A1}"/>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id="{8EF02100-7B08-434E-AECE-11673B6E9FFE}"/>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id="{C2CDB0CC-C76A-448E-BC18-DB47F43A4C16}"/>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DCAD0E1B-AB2C-4C84-8B51-2BF96FAB8B6A}"/>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149877</xdr:rowOff>
    </xdr:from>
    <xdr:ext cx="405111" cy="259045"/>
    <xdr:sp macro="" textlink="">
      <xdr:nvSpPr>
        <xdr:cNvPr id="198" name="n_1mainValue【体育館・プール】&#10;有形固定資産減価償却率">
          <a:extLst>
            <a:ext uri="{FF2B5EF4-FFF2-40B4-BE49-F238E27FC236}">
              <a16:creationId xmlns:a16="http://schemas.microsoft.com/office/drawing/2014/main" id="{EE4608F0-7BEA-4656-BE56-D5A02EE25957}"/>
            </a:ext>
          </a:extLst>
        </xdr:cNvPr>
        <xdr:cNvSpPr txBox="1"/>
      </xdr:nvSpPr>
      <xdr:spPr>
        <a:xfrm>
          <a:off x="3582044" y="992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119397</xdr:rowOff>
    </xdr:from>
    <xdr:ext cx="405111" cy="259045"/>
    <xdr:sp macro="" textlink="">
      <xdr:nvSpPr>
        <xdr:cNvPr id="199" name="n_2mainValue【体育館・プール】&#10;有形固定資産減価償却率">
          <a:extLst>
            <a:ext uri="{FF2B5EF4-FFF2-40B4-BE49-F238E27FC236}">
              <a16:creationId xmlns:a16="http://schemas.microsoft.com/office/drawing/2014/main" id="{9C987704-2AEB-467B-9E94-8748CBC0D605}"/>
            </a:ext>
          </a:extLst>
        </xdr:cNvPr>
        <xdr:cNvSpPr txBox="1"/>
      </xdr:nvSpPr>
      <xdr:spPr>
        <a:xfrm>
          <a:off x="27057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120667</xdr:rowOff>
    </xdr:from>
    <xdr:ext cx="405111" cy="259045"/>
    <xdr:sp macro="" textlink="">
      <xdr:nvSpPr>
        <xdr:cNvPr id="200" name="n_3mainValue【体育館・プール】&#10;有形固定資産減価償却率">
          <a:extLst>
            <a:ext uri="{FF2B5EF4-FFF2-40B4-BE49-F238E27FC236}">
              <a16:creationId xmlns:a16="http://schemas.microsoft.com/office/drawing/2014/main" id="{11E0F47A-E44F-4E03-8877-50044117B544}"/>
            </a:ext>
          </a:extLst>
        </xdr:cNvPr>
        <xdr:cNvSpPr txBox="1"/>
      </xdr:nvSpPr>
      <xdr:spPr>
        <a:xfrm>
          <a:off x="1816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83837</xdr:rowOff>
    </xdr:from>
    <xdr:ext cx="405111" cy="259045"/>
    <xdr:sp macro="" textlink="">
      <xdr:nvSpPr>
        <xdr:cNvPr id="201" name="n_4mainValue【体育館・プール】&#10;有形固定資産減価償却率">
          <a:extLst>
            <a:ext uri="{FF2B5EF4-FFF2-40B4-BE49-F238E27FC236}">
              <a16:creationId xmlns:a16="http://schemas.microsoft.com/office/drawing/2014/main" id="{1431D996-F194-43CD-BEEF-E0111BF0D5BD}"/>
            </a:ext>
          </a:extLst>
        </xdr:cNvPr>
        <xdr:cNvSpPr txBox="1"/>
      </xdr:nvSpPr>
      <xdr:spPr>
        <a:xfrm>
          <a:off x="9277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4FAC351C-F8D3-475B-93D8-8202A97660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87447D87-BEF0-4562-9062-112152CA79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D041A21F-7B9A-4FEB-BE90-9E22FC9DC1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BF9AF40D-C19D-4E6E-874C-6BF5943B7B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8D7E927-51CA-4084-A8CE-DFA5CB460F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B129A7DE-CD40-499C-B2F1-46BD27CEE5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33A01173-CC17-4021-AF8B-10B6B848C0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D278B660-F6F5-41EA-B431-695268EE28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50E47CAF-FFA1-4F7D-AD83-70B29178A1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CA0135B-3CDF-4DA5-B722-354FFC376B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9CDB8B2-79E9-44D6-B8A4-C0AE7CAF72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E91B14E0-3C14-48D0-AFA6-562FB705F48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2B9F807F-B83B-4E5E-89FE-9D36F400F4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BE83122B-C71D-4218-913C-070F78DF95C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18B4D02-0831-43C9-9955-CC114204AC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CCB58587-4202-4ED7-9A04-A2D9BAC126B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82EA5BAA-E7FD-4C15-9DF4-09343F96DB3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CE64302D-A647-488F-BC70-88A21CE3E7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F7057CFE-5A86-41BF-B540-22DA5DEE852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C48C2B13-54A6-469A-ABCC-95B15F04C55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E43F133-4BA1-4C05-BD72-931D9EB81D3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CDC05B93-E26B-44C1-9EE6-1BF353FB109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18E03E-45ED-4747-808B-C45A7934A9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A0E7A046-88A0-44BF-A89B-5C31454D0C62}"/>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FBC9755F-19B3-4384-9663-42EE0A1B3E56}"/>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3E7F4772-D0F3-4A5B-B121-9B5D1C0BFF1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2895707F-23D9-4C3F-8DE1-C62C5C77DE32}"/>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8D12A81A-7310-47DD-BEBD-8651B66830E7}"/>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9BFFE89C-2C61-4E5B-AEA9-B1B61BDB01A1}"/>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7FCD734C-2EC7-40BC-80B5-C6B7CCD7F4C7}"/>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CD5C5CC7-42F2-4BF9-8652-93811522DA9B}"/>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3547B350-F3CF-4FFC-847A-AAD35EC430EC}"/>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D139A66E-DE9E-4B79-9A3B-C24C3284C552}"/>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DF96298C-0EEF-4DB0-9FA6-066F3233E2C2}"/>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EDDAA62-D44D-41A4-A9C1-AD1CEE4534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3C0DEAA-B9AE-4FC9-9F50-00C113886E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F812637-EAAC-4F18-9622-D605FA6D2C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ABD468B-1C10-4DA9-9055-09A8A00D56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CCB97E-CF40-4427-8957-04F0F072AC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41" name="楕円 240">
          <a:extLst>
            <a:ext uri="{FF2B5EF4-FFF2-40B4-BE49-F238E27FC236}">
              <a16:creationId xmlns:a16="http://schemas.microsoft.com/office/drawing/2014/main" id="{CAC0D080-F0CD-423A-B065-2B9BCF46A558}"/>
            </a:ext>
          </a:extLst>
        </xdr:cNvPr>
        <xdr:cNvSpPr/>
      </xdr:nvSpPr>
      <xdr:spPr>
        <a:xfrm>
          <a:off x="10426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27322</xdr:rowOff>
    </xdr:from>
    <xdr:ext cx="469744" cy="259045"/>
    <xdr:sp macro="" textlink="">
      <xdr:nvSpPr>
        <xdr:cNvPr id="242" name="【体育館・プール】&#10;一人当たり面積該当値テキスト">
          <a:extLst>
            <a:ext uri="{FF2B5EF4-FFF2-40B4-BE49-F238E27FC236}">
              <a16:creationId xmlns:a16="http://schemas.microsoft.com/office/drawing/2014/main" id="{7B7E9BEA-D842-4AFD-B517-463410714771}"/>
            </a:ext>
          </a:extLst>
        </xdr:cNvPr>
        <xdr:cNvSpPr txBox="1"/>
      </xdr:nvSpPr>
      <xdr:spPr>
        <a:xfrm>
          <a:off x="10515600"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43" name="楕円 242">
          <a:extLst>
            <a:ext uri="{FF2B5EF4-FFF2-40B4-BE49-F238E27FC236}">
              <a16:creationId xmlns:a16="http://schemas.microsoft.com/office/drawing/2014/main" id="{D59CDE4C-DBA0-4B47-BEDC-5557D0844EC8}"/>
            </a:ext>
          </a:extLst>
        </xdr:cNvPr>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55245</xdr:rowOff>
    </xdr:to>
    <xdr:cxnSp macro="">
      <xdr:nvCxnSpPr>
        <xdr:cNvPr id="244" name="直線コネクタ 243">
          <a:extLst>
            <a:ext uri="{FF2B5EF4-FFF2-40B4-BE49-F238E27FC236}">
              <a16:creationId xmlns:a16="http://schemas.microsoft.com/office/drawing/2014/main" id="{F6652B41-FFD5-4598-B3FC-AAFA58AB008B}"/>
            </a:ext>
          </a:extLst>
        </xdr:cNvPr>
        <xdr:cNvCxnSpPr/>
      </xdr:nvCxnSpPr>
      <xdr:spPr>
        <a:xfrm>
          <a:off x="9639300" y="10685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xdr:rowOff>
    </xdr:from>
    <xdr:to>
      <xdr:col>46</xdr:col>
      <xdr:colOff>38100</xdr:colOff>
      <xdr:row>62</xdr:row>
      <xdr:rowOff>106045</xdr:rowOff>
    </xdr:to>
    <xdr:sp macro="" textlink="">
      <xdr:nvSpPr>
        <xdr:cNvPr id="245" name="楕円 244">
          <a:extLst>
            <a:ext uri="{FF2B5EF4-FFF2-40B4-BE49-F238E27FC236}">
              <a16:creationId xmlns:a16="http://schemas.microsoft.com/office/drawing/2014/main" id="{A88F5F89-178A-4C2D-8EA7-11F7D4DF8D56}"/>
            </a:ext>
          </a:extLst>
        </xdr:cNvPr>
        <xdr:cNvSpPr/>
      </xdr:nvSpPr>
      <xdr:spPr>
        <a:xfrm>
          <a:off x="869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55245</xdr:rowOff>
    </xdr:from>
    <xdr:to>
      <xdr:col>50</xdr:col>
      <xdr:colOff>114300</xdr:colOff>
      <xdr:row>62</xdr:row>
      <xdr:rowOff>55245</xdr:rowOff>
    </xdr:to>
    <xdr:cxnSp macro="">
      <xdr:nvCxnSpPr>
        <xdr:cNvPr id="246" name="直線コネクタ 245">
          <a:extLst>
            <a:ext uri="{FF2B5EF4-FFF2-40B4-BE49-F238E27FC236}">
              <a16:creationId xmlns:a16="http://schemas.microsoft.com/office/drawing/2014/main" id="{03CE8876-1043-42B1-850A-A09B7B210EB3}"/>
            </a:ext>
          </a:extLst>
        </xdr:cNvPr>
        <xdr:cNvCxnSpPr/>
      </xdr:nvCxnSpPr>
      <xdr:spPr>
        <a:xfrm>
          <a:off x="8750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xdr:rowOff>
    </xdr:from>
    <xdr:to>
      <xdr:col>41</xdr:col>
      <xdr:colOff>101600</xdr:colOff>
      <xdr:row>62</xdr:row>
      <xdr:rowOff>102235</xdr:rowOff>
    </xdr:to>
    <xdr:sp macro="" textlink="">
      <xdr:nvSpPr>
        <xdr:cNvPr id="247" name="楕円 246">
          <a:extLst>
            <a:ext uri="{FF2B5EF4-FFF2-40B4-BE49-F238E27FC236}">
              <a16:creationId xmlns:a16="http://schemas.microsoft.com/office/drawing/2014/main" id="{74B26CFE-3F16-4A73-BABC-CFE32958AC80}"/>
            </a:ext>
          </a:extLst>
        </xdr:cNvPr>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51435</xdr:rowOff>
    </xdr:from>
    <xdr:to>
      <xdr:col>45</xdr:col>
      <xdr:colOff>177800</xdr:colOff>
      <xdr:row>62</xdr:row>
      <xdr:rowOff>55245</xdr:rowOff>
    </xdr:to>
    <xdr:cxnSp macro="">
      <xdr:nvCxnSpPr>
        <xdr:cNvPr id="248" name="直線コネクタ 247">
          <a:extLst>
            <a:ext uri="{FF2B5EF4-FFF2-40B4-BE49-F238E27FC236}">
              <a16:creationId xmlns:a16="http://schemas.microsoft.com/office/drawing/2014/main" id="{DFB7441C-276D-4EA1-B0D1-31A8A4377C05}"/>
            </a:ext>
          </a:extLst>
        </xdr:cNvPr>
        <xdr:cNvCxnSpPr/>
      </xdr:nvCxnSpPr>
      <xdr:spPr>
        <a:xfrm>
          <a:off x="7861300" y="106813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9" name="楕円 248">
          <a:extLst>
            <a:ext uri="{FF2B5EF4-FFF2-40B4-BE49-F238E27FC236}">
              <a16:creationId xmlns:a16="http://schemas.microsoft.com/office/drawing/2014/main" id="{E746FFA1-1131-4829-B277-E743925B0346}"/>
            </a:ext>
          </a:extLst>
        </xdr:cNvPr>
        <xdr:cNvSpPr/>
      </xdr:nvSpPr>
      <xdr:spPr>
        <a:xfrm>
          <a:off x="692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51435</xdr:rowOff>
    </xdr:to>
    <xdr:cxnSp macro="">
      <xdr:nvCxnSpPr>
        <xdr:cNvPr id="250" name="直線コネクタ 249">
          <a:extLst>
            <a:ext uri="{FF2B5EF4-FFF2-40B4-BE49-F238E27FC236}">
              <a16:creationId xmlns:a16="http://schemas.microsoft.com/office/drawing/2014/main" id="{A66D1BF8-8843-4DA9-902D-9E9BC2D7A571}"/>
            </a:ext>
          </a:extLst>
        </xdr:cNvPr>
        <xdr:cNvCxnSpPr/>
      </xdr:nvCxnSpPr>
      <xdr:spPr>
        <a:xfrm>
          <a:off x="6972300" y="1067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DC9B6F8C-5AFD-4F5D-8A37-28AC365C4A28}"/>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E150D2C1-3588-43F5-A034-526F46668676}"/>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27A83899-1586-4A53-A2E2-81DDBE6D52D6}"/>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1E522ED6-8392-4AFF-9CA9-EE520114DE91}"/>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122572</xdr:rowOff>
    </xdr:from>
    <xdr:ext cx="469744" cy="259045"/>
    <xdr:sp macro="" textlink="">
      <xdr:nvSpPr>
        <xdr:cNvPr id="255" name="n_1mainValue【体育館・プール】&#10;一人当たり面積">
          <a:extLst>
            <a:ext uri="{FF2B5EF4-FFF2-40B4-BE49-F238E27FC236}">
              <a16:creationId xmlns:a16="http://schemas.microsoft.com/office/drawing/2014/main" id="{A630C0F9-7540-4EFB-89F4-FDCE2CEEA242}"/>
            </a:ext>
          </a:extLst>
        </xdr:cNvPr>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122572</xdr:rowOff>
    </xdr:from>
    <xdr:ext cx="469744" cy="259045"/>
    <xdr:sp macro="" textlink="">
      <xdr:nvSpPr>
        <xdr:cNvPr id="256" name="n_2mainValue【体育館・プール】&#10;一人当たり面積">
          <a:extLst>
            <a:ext uri="{FF2B5EF4-FFF2-40B4-BE49-F238E27FC236}">
              <a16:creationId xmlns:a16="http://schemas.microsoft.com/office/drawing/2014/main" id="{3FE32AAA-3DE5-4D93-BD0A-50563F8E6308}"/>
            </a:ext>
          </a:extLst>
        </xdr:cNvPr>
        <xdr:cNvSpPr txBox="1"/>
      </xdr:nvSpPr>
      <xdr:spPr>
        <a:xfrm>
          <a:off x="8515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118762</xdr:rowOff>
    </xdr:from>
    <xdr:ext cx="469744" cy="259045"/>
    <xdr:sp macro="" textlink="">
      <xdr:nvSpPr>
        <xdr:cNvPr id="257" name="n_3mainValue【体育館・プール】&#10;一人当たり面積">
          <a:extLst>
            <a:ext uri="{FF2B5EF4-FFF2-40B4-BE49-F238E27FC236}">
              <a16:creationId xmlns:a16="http://schemas.microsoft.com/office/drawing/2014/main" id="{782DA67F-0F5E-4E96-B269-90053A0E726C}"/>
            </a:ext>
          </a:extLst>
        </xdr:cNvPr>
        <xdr:cNvSpPr txBox="1"/>
      </xdr:nvSpPr>
      <xdr:spPr>
        <a:xfrm>
          <a:off x="7626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58" name="n_4mainValue【体育館・プール】&#10;一人当たり面積">
          <a:extLst>
            <a:ext uri="{FF2B5EF4-FFF2-40B4-BE49-F238E27FC236}">
              <a16:creationId xmlns:a16="http://schemas.microsoft.com/office/drawing/2014/main" id="{C02A1DB6-A3E1-4D52-BEF4-E226045BB779}"/>
            </a:ext>
          </a:extLst>
        </xdr:cNvPr>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743D2EE-269D-48F5-B923-BF992CD408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88A7127F-4DA3-4074-A549-A9C671FB91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46EE3A29-1269-4B8A-B9CF-5111417A86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53F6122-1543-47E7-A86C-09F716738C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2756CB56-62A6-40E9-BCEA-45D6F1331A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18BB0252-501E-4BAF-9B91-BA5C37EE79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D28BA916-48AB-4411-8C8D-126E781CF8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42DA843B-AD33-4218-AE29-1188FE776A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2D3BBE23-FCFC-448C-A7A5-6C84C60E94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3E4E264-2B24-4C4C-967A-7187521FAD4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8355BA63-A3C7-4E2A-96E1-1B5EB548FC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D8CC2AB9-9CE6-4236-83EA-103EF337E1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BF5BB7F4-6CD0-481D-B667-8C70F6B926F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A707C4D5-F17D-4B9F-9FE1-B36B3A3EF5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2EF68C2-4202-4F69-8AE0-7C8ABDE388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1CDD60F0-4B0D-4228-9740-4380934AA57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3A33FF8F-50BC-4695-B430-8E5B392326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40A696D-B2C1-45D3-8E95-06DF36EDD3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566E1B06-BF22-4B25-B386-DD985B9A37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1B06FE57-AA4F-43FD-8867-5E01D04FCE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20A100DF-0796-453D-8128-9546B60EC9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F3BA357B-177B-43AA-AC10-8BBFE51959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72DB2162-2843-4C44-B276-16A1ABD9236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F8B38443-6434-4565-8C76-383E64BD42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DD633F50-CEA7-430C-BE19-A189FFE71F7F}"/>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74D253E6-009C-4815-B4DE-17B3F430981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6AE71509-6748-418E-A403-4668830A8CA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8B85661F-7C8B-43E0-8F0C-9A6DE8E1E80D}"/>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222C33BF-1FA6-411A-98B0-E65059198437}"/>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C0175E19-D93E-40E4-8901-773308710733}"/>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F30C678A-8006-4C99-B332-1C463E020EDE}"/>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FB738716-0979-4CDF-A6FE-856FBD40722A}"/>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E2167FAC-B2D4-4F2E-9AE7-1677A00C1BD2}"/>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A04B4194-81F6-4106-AF44-8CB28A6115B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F0B9BA48-B165-4970-850A-6A1E60C5B1FB}"/>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820B2D8-7EDC-4359-A9AA-2A46081FFE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8B7C618-77F7-4323-956E-25AC9EFD4C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C60693A-7D0E-4E0D-A359-3C3370D28B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BBC3534-041B-4B5C-903C-0C5D0DDDE2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9E87710-1BE6-4DF4-81D5-502C336815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9" name="楕円 298">
          <a:extLst>
            <a:ext uri="{FF2B5EF4-FFF2-40B4-BE49-F238E27FC236}">
              <a16:creationId xmlns:a16="http://schemas.microsoft.com/office/drawing/2014/main" id="{C2B75EAC-CB3B-4F6E-A844-087EF0749128}"/>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E7D0CDA4-EC74-443F-B60E-C474A7B7167E}"/>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1" name="楕円 300">
          <a:extLst>
            <a:ext uri="{FF2B5EF4-FFF2-40B4-BE49-F238E27FC236}">
              <a16:creationId xmlns:a16="http://schemas.microsoft.com/office/drawing/2014/main" id="{81F4D3D2-77B8-400F-82D6-C62D53021E0E}"/>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118111</xdr:rowOff>
    </xdr:to>
    <xdr:cxnSp macro="">
      <xdr:nvCxnSpPr>
        <xdr:cNvPr id="302" name="直線コネクタ 301">
          <a:extLst>
            <a:ext uri="{FF2B5EF4-FFF2-40B4-BE49-F238E27FC236}">
              <a16:creationId xmlns:a16="http://schemas.microsoft.com/office/drawing/2014/main" id="{0F83EC5C-2510-41C4-8CC7-BA4882675026}"/>
            </a:ext>
          </a:extLst>
        </xdr:cNvPr>
        <xdr:cNvCxnSpPr/>
      </xdr:nvCxnSpPr>
      <xdr:spPr>
        <a:xfrm>
          <a:off x="3797300" y="14131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303" name="楕円 302">
          <a:extLst>
            <a:ext uri="{FF2B5EF4-FFF2-40B4-BE49-F238E27FC236}">
              <a16:creationId xmlns:a16="http://schemas.microsoft.com/office/drawing/2014/main" id="{D99AC808-0504-449F-90E9-D84847CE3663}"/>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72389</xdr:rowOff>
    </xdr:to>
    <xdr:cxnSp macro="">
      <xdr:nvCxnSpPr>
        <xdr:cNvPr id="304" name="直線コネクタ 303">
          <a:extLst>
            <a:ext uri="{FF2B5EF4-FFF2-40B4-BE49-F238E27FC236}">
              <a16:creationId xmlns:a16="http://schemas.microsoft.com/office/drawing/2014/main" id="{E652E1E2-BED9-4BEE-AEDE-4B14DBF08E28}"/>
            </a:ext>
          </a:extLst>
        </xdr:cNvPr>
        <xdr:cNvCxnSpPr/>
      </xdr:nvCxnSpPr>
      <xdr:spPr>
        <a:xfrm>
          <a:off x="2908300" y="14085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5" name="楕円 304">
          <a:extLst>
            <a:ext uri="{FF2B5EF4-FFF2-40B4-BE49-F238E27FC236}">
              <a16:creationId xmlns:a16="http://schemas.microsoft.com/office/drawing/2014/main" id="{80EDC195-7A8F-4DB2-A798-A21E976813B0}"/>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26670</xdr:rowOff>
    </xdr:to>
    <xdr:cxnSp macro="">
      <xdr:nvCxnSpPr>
        <xdr:cNvPr id="306" name="直線コネクタ 305">
          <a:extLst>
            <a:ext uri="{FF2B5EF4-FFF2-40B4-BE49-F238E27FC236}">
              <a16:creationId xmlns:a16="http://schemas.microsoft.com/office/drawing/2014/main" id="{8EEC609E-110F-4272-B729-FBEE2D86239D}"/>
            </a:ext>
          </a:extLst>
        </xdr:cNvPr>
        <xdr:cNvCxnSpPr/>
      </xdr:nvCxnSpPr>
      <xdr:spPr>
        <a:xfrm>
          <a:off x="2019300" y="1408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07" name="楕円 306">
          <a:extLst>
            <a:ext uri="{FF2B5EF4-FFF2-40B4-BE49-F238E27FC236}">
              <a16:creationId xmlns:a16="http://schemas.microsoft.com/office/drawing/2014/main" id="{962780B9-F8EC-4800-9B54-85EF843BE37D}"/>
            </a:ext>
          </a:extLst>
        </xdr:cNvPr>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45720</xdr:rowOff>
    </xdr:to>
    <xdr:cxnSp macro="">
      <xdr:nvCxnSpPr>
        <xdr:cNvPr id="308" name="直線コネクタ 307">
          <a:extLst>
            <a:ext uri="{FF2B5EF4-FFF2-40B4-BE49-F238E27FC236}">
              <a16:creationId xmlns:a16="http://schemas.microsoft.com/office/drawing/2014/main" id="{C0B8B9AC-FFEB-4457-9DEC-8F06B5AC578F}"/>
            </a:ext>
          </a:extLst>
        </xdr:cNvPr>
        <xdr:cNvCxnSpPr/>
      </xdr:nvCxnSpPr>
      <xdr:spPr>
        <a:xfrm flipV="1">
          <a:off x="1130300" y="14085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id="{FC7C229F-20E4-42E6-B849-33424E9F5903}"/>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1E685F59-DD15-4DB6-8A38-6EDA001AF0F6}"/>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A3FBC665-4A32-4D51-9279-83EC1154982F}"/>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id="{F961AC8B-B944-405B-9F06-4D44E6F467E7}"/>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313" name="n_1mainValue【福祉施設】&#10;有形固定資産減価償却率">
          <a:extLst>
            <a:ext uri="{FF2B5EF4-FFF2-40B4-BE49-F238E27FC236}">
              <a16:creationId xmlns:a16="http://schemas.microsoft.com/office/drawing/2014/main" id="{69CA1A2E-6922-4818-A096-18438CA06FD0}"/>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4" name="n_2mainValue【福祉施設】&#10;有形固定資産減価償却率">
          <a:extLst>
            <a:ext uri="{FF2B5EF4-FFF2-40B4-BE49-F238E27FC236}">
              <a16:creationId xmlns:a16="http://schemas.microsoft.com/office/drawing/2014/main" id="{38B5F881-4800-486E-88AB-4C3DA9CFF07E}"/>
            </a:ext>
          </a:extLst>
        </xdr:cNvPr>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5" name="n_3mainValue【福祉施設】&#10;有形固定資産減価償却率">
          <a:extLst>
            <a:ext uri="{FF2B5EF4-FFF2-40B4-BE49-F238E27FC236}">
              <a16:creationId xmlns:a16="http://schemas.microsoft.com/office/drawing/2014/main" id="{FD6ACA90-EEEE-4C19-8AC8-E7E2366A52FF}"/>
            </a:ext>
          </a:extLst>
        </xdr:cNvPr>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16" name="n_4mainValue【福祉施設】&#10;有形固定資産減価償却率">
          <a:extLst>
            <a:ext uri="{FF2B5EF4-FFF2-40B4-BE49-F238E27FC236}">
              <a16:creationId xmlns:a16="http://schemas.microsoft.com/office/drawing/2014/main" id="{F0D81977-953E-48B5-9221-EB00B65DC900}"/>
            </a:ext>
          </a:extLst>
        </xdr:cNvPr>
        <xdr:cNvSpPr txBox="1"/>
      </xdr:nvSpPr>
      <xdr:spPr>
        <a:xfrm>
          <a:off x="927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CBA1FFC0-F8D2-4577-941E-54A78E0D11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E4F19D92-1A70-49B4-82C3-2C346BCB85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BB1C3FCB-610F-4E34-A2A0-6C47C13766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40352778-F41A-4FA1-B86C-55AF2717F9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EB2096F1-6385-427A-8FD3-F3C1D62890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7281D4E2-2170-4CF6-ADF0-9F77DF578B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B22FA8B9-3DB6-4B61-9B42-69438D9024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DD75AA41-0366-4167-B239-1B52AD4371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C625CDFA-3FF9-414F-AD02-8DFB5CF73A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E515852A-EE04-4F37-B122-1F2B8FC401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CEBB2DCD-7F1E-4D24-9881-78F58C6FDE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65D11556-CBD6-462F-B360-BBA3FB589EA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E1849194-B26A-473B-9651-206BE0D0E84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CDF39D2D-1E35-4C24-B7B1-74CBF49C020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446F1424-5816-4E5D-B4F4-C2588B6C2D4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15616CEF-D4AD-405F-822C-AEC17EFA6FF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7F2BBF9F-C84B-41E2-B96C-310DB1AF9DC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2F086655-E2F2-4E61-BB75-5D39AADA4EE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F4A22321-A85F-4CDB-8300-F169176232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5459A64-5F7A-43C1-A681-6CD0B19E25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A4C2BD5B-D929-4DBD-9B43-4282849F89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9FF74E53-7257-4C53-A0AC-FAD1D1DDCA9C}"/>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C86F55A6-F1F1-413E-9E4E-E70FE0A6332C}"/>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AEFB6737-98D7-4510-A297-D8882B975EB9}"/>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D297134C-F2AA-4358-8150-EB084D429F3C}"/>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DFE50490-0417-4DF4-B785-7D4239B22F88}"/>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a:extLst>
            <a:ext uri="{FF2B5EF4-FFF2-40B4-BE49-F238E27FC236}">
              <a16:creationId xmlns:a16="http://schemas.microsoft.com/office/drawing/2014/main" id="{B4A3A423-E1AF-4243-A05E-A1CEAB0D536D}"/>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490B2C81-B055-4F15-B7B0-0625D1439ADA}"/>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991FEDDB-8586-4311-8C89-B753563DBACF}"/>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643383D3-5F10-4D33-9D75-46B6B2B7074A}"/>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6AE35305-2A3E-4719-8150-94CFE4633EFE}"/>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7BC07C4A-B100-4E20-844A-EBDF831AF96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E0DAA25-F603-4B54-B562-F6504647D0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987983B-40A2-40CB-A34A-42FB5CF308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956F484-D2DB-4062-9C22-831060AA25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7F6D922-6992-478C-AD27-5127B4E4E1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6CEF903-83C6-4A98-9863-54307A8BD3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354" name="楕円 353">
          <a:extLst>
            <a:ext uri="{FF2B5EF4-FFF2-40B4-BE49-F238E27FC236}">
              <a16:creationId xmlns:a16="http://schemas.microsoft.com/office/drawing/2014/main" id="{898F82A7-686C-4A8B-A10F-2FE0911E19AF}"/>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355" name="【福祉施設】&#10;一人当たり面積該当値テキスト">
          <a:extLst>
            <a:ext uri="{FF2B5EF4-FFF2-40B4-BE49-F238E27FC236}">
              <a16:creationId xmlns:a16="http://schemas.microsoft.com/office/drawing/2014/main" id="{7A0B100F-3F98-4BA3-84A8-F3A3AB3C0FF1}"/>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356" name="楕円 355">
          <a:extLst>
            <a:ext uri="{FF2B5EF4-FFF2-40B4-BE49-F238E27FC236}">
              <a16:creationId xmlns:a16="http://schemas.microsoft.com/office/drawing/2014/main" id="{4574B3F2-37F1-47EF-9237-257FEF9C4B5D}"/>
            </a:ext>
          </a:extLst>
        </xdr:cNvPr>
        <xdr:cNvSpPr/>
      </xdr:nvSpPr>
      <xdr:spPr>
        <a:xfrm>
          <a:off x="958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8382</xdr:rowOff>
    </xdr:to>
    <xdr:cxnSp macro="">
      <xdr:nvCxnSpPr>
        <xdr:cNvPr id="357" name="直線コネクタ 356">
          <a:extLst>
            <a:ext uri="{FF2B5EF4-FFF2-40B4-BE49-F238E27FC236}">
              <a16:creationId xmlns:a16="http://schemas.microsoft.com/office/drawing/2014/main" id="{0521BA75-9A26-4433-9F7A-C6100DFE9D3A}"/>
            </a:ext>
          </a:extLst>
        </xdr:cNvPr>
        <xdr:cNvCxnSpPr/>
      </xdr:nvCxnSpPr>
      <xdr:spPr>
        <a:xfrm>
          <a:off x="9639300" y="1475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58" name="楕円 357">
          <a:extLst>
            <a:ext uri="{FF2B5EF4-FFF2-40B4-BE49-F238E27FC236}">
              <a16:creationId xmlns:a16="http://schemas.microsoft.com/office/drawing/2014/main" id="{0960FC87-B9B2-493F-A404-9F51062B45DF}"/>
            </a:ext>
          </a:extLst>
        </xdr:cNvPr>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xdr:rowOff>
    </xdr:from>
    <xdr:to>
      <xdr:col>50</xdr:col>
      <xdr:colOff>114300</xdr:colOff>
      <xdr:row>86</xdr:row>
      <xdr:rowOff>8382</xdr:rowOff>
    </xdr:to>
    <xdr:cxnSp macro="">
      <xdr:nvCxnSpPr>
        <xdr:cNvPr id="359" name="直線コネクタ 358">
          <a:extLst>
            <a:ext uri="{FF2B5EF4-FFF2-40B4-BE49-F238E27FC236}">
              <a16:creationId xmlns:a16="http://schemas.microsoft.com/office/drawing/2014/main" id="{5C465258-DBCA-43D5-81B5-344859406FC1}"/>
            </a:ext>
          </a:extLst>
        </xdr:cNvPr>
        <xdr:cNvCxnSpPr/>
      </xdr:nvCxnSpPr>
      <xdr:spPr>
        <a:xfrm>
          <a:off x="8750300" y="1475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129032</xdr:rowOff>
    </xdr:from>
    <xdr:to>
      <xdr:col>41</xdr:col>
      <xdr:colOff>101600</xdr:colOff>
      <xdr:row>86</xdr:row>
      <xdr:rowOff>59182</xdr:rowOff>
    </xdr:to>
    <xdr:sp macro="" textlink="">
      <xdr:nvSpPr>
        <xdr:cNvPr id="360" name="楕円 359">
          <a:extLst>
            <a:ext uri="{FF2B5EF4-FFF2-40B4-BE49-F238E27FC236}">
              <a16:creationId xmlns:a16="http://schemas.microsoft.com/office/drawing/2014/main" id="{2A74BF90-6341-4808-946D-E8E2FDC58E03}"/>
            </a:ext>
          </a:extLst>
        </xdr:cNvPr>
        <xdr:cNvSpPr/>
      </xdr:nvSpPr>
      <xdr:spPr>
        <a:xfrm>
          <a:off x="7810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xdr:rowOff>
    </xdr:from>
    <xdr:to>
      <xdr:col>45</xdr:col>
      <xdr:colOff>177800</xdr:colOff>
      <xdr:row>86</xdr:row>
      <xdr:rowOff>8382</xdr:rowOff>
    </xdr:to>
    <xdr:cxnSp macro="">
      <xdr:nvCxnSpPr>
        <xdr:cNvPr id="361" name="直線コネクタ 360">
          <a:extLst>
            <a:ext uri="{FF2B5EF4-FFF2-40B4-BE49-F238E27FC236}">
              <a16:creationId xmlns:a16="http://schemas.microsoft.com/office/drawing/2014/main" id="{EBBE75CB-B62D-453F-8298-F990484BB3CE}"/>
            </a:ext>
          </a:extLst>
        </xdr:cNvPr>
        <xdr:cNvCxnSpPr/>
      </xdr:nvCxnSpPr>
      <xdr:spPr>
        <a:xfrm>
          <a:off x="7861300" y="1475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362" name="楕円 361">
          <a:extLst>
            <a:ext uri="{FF2B5EF4-FFF2-40B4-BE49-F238E27FC236}">
              <a16:creationId xmlns:a16="http://schemas.microsoft.com/office/drawing/2014/main" id="{CB0E81B7-9D42-489D-A55D-B23CAE0432A0}"/>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xdr:rowOff>
    </xdr:from>
    <xdr:to>
      <xdr:col>41</xdr:col>
      <xdr:colOff>50800</xdr:colOff>
      <xdr:row>86</xdr:row>
      <xdr:rowOff>15239</xdr:rowOff>
    </xdr:to>
    <xdr:cxnSp macro="">
      <xdr:nvCxnSpPr>
        <xdr:cNvPr id="363" name="直線コネクタ 362">
          <a:extLst>
            <a:ext uri="{FF2B5EF4-FFF2-40B4-BE49-F238E27FC236}">
              <a16:creationId xmlns:a16="http://schemas.microsoft.com/office/drawing/2014/main" id="{0F9D3AB6-645D-4A49-80E2-EDC1019E9F09}"/>
            </a:ext>
          </a:extLst>
        </xdr:cNvPr>
        <xdr:cNvCxnSpPr/>
      </xdr:nvCxnSpPr>
      <xdr:spPr>
        <a:xfrm flipV="1">
          <a:off x="6972300" y="147530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a:extLst>
            <a:ext uri="{FF2B5EF4-FFF2-40B4-BE49-F238E27FC236}">
              <a16:creationId xmlns:a16="http://schemas.microsoft.com/office/drawing/2014/main" id="{B9922BC3-7896-4894-BBAD-0539F1D8F46C}"/>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a:extLst>
            <a:ext uri="{FF2B5EF4-FFF2-40B4-BE49-F238E27FC236}">
              <a16:creationId xmlns:a16="http://schemas.microsoft.com/office/drawing/2014/main" id="{3B927D6C-9FB3-41AE-9126-5854C824446D}"/>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a:extLst>
            <a:ext uri="{FF2B5EF4-FFF2-40B4-BE49-F238E27FC236}">
              <a16:creationId xmlns:a16="http://schemas.microsoft.com/office/drawing/2014/main" id="{5ED3568A-0716-4AE8-B647-F2BDE8B7A763}"/>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a:extLst>
            <a:ext uri="{FF2B5EF4-FFF2-40B4-BE49-F238E27FC236}">
              <a16:creationId xmlns:a16="http://schemas.microsoft.com/office/drawing/2014/main" id="{A7AC5BB7-E912-47AC-9952-FA175EB2F319}"/>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368" name="n_1mainValue【福祉施設】&#10;一人当たり面積">
          <a:extLst>
            <a:ext uri="{FF2B5EF4-FFF2-40B4-BE49-F238E27FC236}">
              <a16:creationId xmlns:a16="http://schemas.microsoft.com/office/drawing/2014/main" id="{2A63987E-A31D-42D6-9063-BD081D265834}"/>
            </a:ext>
          </a:extLst>
        </xdr:cNvPr>
        <xdr:cNvSpPr txBox="1"/>
      </xdr:nvSpPr>
      <xdr:spPr>
        <a:xfrm>
          <a:off x="9391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69" name="n_2mainValue【福祉施設】&#10;一人当たり面積">
          <a:extLst>
            <a:ext uri="{FF2B5EF4-FFF2-40B4-BE49-F238E27FC236}">
              <a16:creationId xmlns:a16="http://schemas.microsoft.com/office/drawing/2014/main" id="{CEBF51EE-1418-4DB6-9203-DDD4C0A4EB32}"/>
            </a:ext>
          </a:extLst>
        </xdr:cNvPr>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70" name="n_3mainValue【福祉施設】&#10;一人当たり面積">
          <a:extLst>
            <a:ext uri="{FF2B5EF4-FFF2-40B4-BE49-F238E27FC236}">
              <a16:creationId xmlns:a16="http://schemas.microsoft.com/office/drawing/2014/main" id="{FC30937D-B121-41E0-80D8-E38444DFA847}"/>
            </a:ext>
          </a:extLst>
        </xdr:cNvPr>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71" name="n_4mainValue【福祉施設】&#10;一人当たり面積">
          <a:extLst>
            <a:ext uri="{FF2B5EF4-FFF2-40B4-BE49-F238E27FC236}">
              <a16:creationId xmlns:a16="http://schemas.microsoft.com/office/drawing/2014/main" id="{65DA48AA-4B82-47D6-839E-D62063F38936}"/>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DF596B1A-6DAF-490D-AA95-6F3FDCD701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D59C4984-AFBF-4B0B-A74D-9B291F40C9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BD92940C-2802-4C41-B55F-5041F3C933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6F9CE0B1-ED82-4697-B380-7BE199D976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E6CB159F-92E5-4FBA-A174-0C6720B950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4B8E2CD3-D166-4252-9690-12B12316E6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3E0AA26D-8AAF-451F-8594-38AE5FADE78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7BFE77D-D30B-4776-BA32-97066B3BD4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C211230D-0DDC-432E-9BFE-2471E93BDE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AC38E43D-8A1E-43AD-B5B8-67E2724E991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75ED0619-CF83-4208-944E-BD33F42264A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5E8F4A5D-5988-4100-B087-9B4C6C6134A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3CA3D7E1-1B00-4478-985A-B7FAB6A9012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CDE892F1-33CC-4B41-B171-700256D87E1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3020C8C3-1890-4ED1-B128-7F903AEAACB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218201AE-CCD4-4680-89E3-2518928F184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840BBADD-DDCB-4142-A23A-0B9E17FBED1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2A133090-5757-40FC-A70E-2E44D7CB28D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C99DB9BD-C6FA-4B94-A60C-1749F6239FE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9B0A06C-9DC7-452C-B016-460F4B93A59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C50C8EC-6AC8-4DD0-9EF5-7B6EB5A28EC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A03B7BC6-24F2-4DCA-BDBF-B8FDAEDB848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640BA20B-2E5B-478D-B922-E7528BB226B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176E81AD-DEBD-4386-BEDB-92A3EEF59D5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C7073420-0826-455B-9F70-5D2E31937EB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D1C4295E-1DD4-4CD7-8EAA-D4792DD7319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67F00827-7AD4-49A2-88AF-A95441370E2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7EAF046C-1798-4B94-8FE2-EA7013885A1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01046C5C-A649-4BAB-8F5A-916BCB313077}"/>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id="{70DB908E-75DC-4D1D-9314-5B826053E5A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B9127871-94C1-40F1-B320-6F9B91F60D9C}"/>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id="{3964EC3A-590A-472B-930E-F701BFFA44D1}"/>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id="{C70B601E-A891-4327-9E6B-588A37F4AF09}"/>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id="{E22502D4-8B7C-420B-A807-005C5B2D1488}"/>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id="{B910118F-A1D9-4146-8258-DBDF15E18557}"/>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id="{06D9E5CD-4DCB-4ADC-9CBE-B732B0BB97BF}"/>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451B962-51D5-43F4-95B4-8E5CAA0A1A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BD49E08-FA18-40A4-BAB2-5CDE2475E2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BF13341-2728-4EA0-A838-6C02346B939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8590CD9-56E8-4BE4-B77F-A3CCA0A7BFE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6DFED80-4466-4964-BF97-F4C7DA4B37C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413" name="楕円 412">
          <a:extLst>
            <a:ext uri="{FF2B5EF4-FFF2-40B4-BE49-F238E27FC236}">
              <a16:creationId xmlns:a16="http://schemas.microsoft.com/office/drawing/2014/main" id="{C22D2C0F-B596-4FC1-AC61-35BF8D38EA16}"/>
            </a:ext>
          </a:extLst>
        </xdr:cNvPr>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B4976ED-2C5D-4074-9B11-9713E377240F}"/>
            </a:ext>
          </a:extLst>
        </xdr:cNvPr>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107043</xdr:rowOff>
    </xdr:from>
    <xdr:to>
      <xdr:col>20</xdr:col>
      <xdr:colOff>38100</xdr:colOff>
      <xdr:row>107</xdr:row>
      <xdr:rowOff>37193</xdr:rowOff>
    </xdr:to>
    <xdr:sp macro="" textlink="">
      <xdr:nvSpPr>
        <xdr:cNvPr id="415" name="楕円 414">
          <a:extLst>
            <a:ext uri="{FF2B5EF4-FFF2-40B4-BE49-F238E27FC236}">
              <a16:creationId xmlns:a16="http://schemas.microsoft.com/office/drawing/2014/main" id="{16BBE5C9-29EF-48F0-BE3C-433D803B9656}"/>
            </a:ext>
          </a:extLst>
        </xdr:cNvPr>
        <xdr:cNvSpPr/>
      </xdr:nvSpPr>
      <xdr:spPr>
        <a:xfrm>
          <a:off x="3746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157843</xdr:rowOff>
    </xdr:to>
    <xdr:cxnSp macro="">
      <xdr:nvCxnSpPr>
        <xdr:cNvPr id="416" name="直線コネクタ 415">
          <a:extLst>
            <a:ext uri="{FF2B5EF4-FFF2-40B4-BE49-F238E27FC236}">
              <a16:creationId xmlns:a16="http://schemas.microsoft.com/office/drawing/2014/main" id="{822D22AC-625C-415C-88B8-3E6D3031BA4E}"/>
            </a:ext>
          </a:extLst>
        </xdr:cNvPr>
        <xdr:cNvCxnSpPr/>
      </xdr:nvCxnSpPr>
      <xdr:spPr>
        <a:xfrm flipV="1">
          <a:off x="3797300" y="182760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74386</xdr:rowOff>
    </xdr:from>
    <xdr:to>
      <xdr:col>15</xdr:col>
      <xdr:colOff>101600</xdr:colOff>
      <xdr:row>107</xdr:row>
      <xdr:rowOff>4536</xdr:rowOff>
    </xdr:to>
    <xdr:sp macro="" textlink="">
      <xdr:nvSpPr>
        <xdr:cNvPr id="417" name="楕円 416">
          <a:extLst>
            <a:ext uri="{FF2B5EF4-FFF2-40B4-BE49-F238E27FC236}">
              <a16:creationId xmlns:a16="http://schemas.microsoft.com/office/drawing/2014/main" id="{08AF4332-C90F-419E-B5CF-EEAC9BAB359B}"/>
            </a:ext>
          </a:extLst>
        </xdr:cNvPr>
        <xdr:cNvSpPr/>
      </xdr:nvSpPr>
      <xdr:spPr>
        <a:xfrm>
          <a:off x="2857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125186</xdr:rowOff>
    </xdr:from>
    <xdr:to>
      <xdr:col>19</xdr:col>
      <xdr:colOff>177800</xdr:colOff>
      <xdr:row>106</xdr:row>
      <xdr:rowOff>157843</xdr:rowOff>
    </xdr:to>
    <xdr:cxnSp macro="">
      <xdr:nvCxnSpPr>
        <xdr:cNvPr id="418" name="直線コネクタ 417">
          <a:extLst>
            <a:ext uri="{FF2B5EF4-FFF2-40B4-BE49-F238E27FC236}">
              <a16:creationId xmlns:a16="http://schemas.microsoft.com/office/drawing/2014/main" id="{9E832C9A-4814-448B-9054-6CF6AA799CF0}"/>
            </a:ext>
          </a:extLst>
        </xdr:cNvPr>
        <xdr:cNvCxnSpPr/>
      </xdr:nvCxnSpPr>
      <xdr:spPr>
        <a:xfrm>
          <a:off x="2908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131536</xdr:rowOff>
    </xdr:from>
    <xdr:to>
      <xdr:col>10</xdr:col>
      <xdr:colOff>165100</xdr:colOff>
      <xdr:row>106</xdr:row>
      <xdr:rowOff>61686</xdr:rowOff>
    </xdr:to>
    <xdr:sp macro="" textlink="">
      <xdr:nvSpPr>
        <xdr:cNvPr id="419" name="楕円 418">
          <a:extLst>
            <a:ext uri="{FF2B5EF4-FFF2-40B4-BE49-F238E27FC236}">
              <a16:creationId xmlns:a16="http://schemas.microsoft.com/office/drawing/2014/main" id="{F10CB42F-ACFB-4650-8398-4298A9167A73}"/>
            </a:ext>
          </a:extLst>
        </xdr:cNvPr>
        <xdr:cNvSpPr/>
      </xdr:nvSpPr>
      <xdr:spPr>
        <a:xfrm>
          <a:off x="1968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10886</xdr:rowOff>
    </xdr:from>
    <xdr:to>
      <xdr:col>15</xdr:col>
      <xdr:colOff>50800</xdr:colOff>
      <xdr:row>106</xdr:row>
      <xdr:rowOff>125186</xdr:rowOff>
    </xdr:to>
    <xdr:cxnSp macro="">
      <xdr:nvCxnSpPr>
        <xdr:cNvPr id="420" name="直線コネクタ 419">
          <a:extLst>
            <a:ext uri="{FF2B5EF4-FFF2-40B4-BE49-F238E27FC236}">
              <a16:creationId xmlns:a16="http://schemas.microsoft.com/office/drawing/2014/main" id="{252080BA-ED10-433A-9234-C092856DB804}"/>
            </a:ext>
          </a:extLst>
        </xdr:cNvPr>
        <xdr:cNvCxnSpPr/>
      </xdr:nvCxnSpPr>
      <xdr:spPr>
        <a:xfrm>
          <a:off x="2019300" y="181845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421" name="楕円 420">
          <a:extLst>
            <a:ext uri="{FF2B5EF4-FFF2-40B4-BE49-F238E27FC236}">
              <a16:creationId xmlns:a16="http://schemas.microsoft.com/office/drawing/2014/main" id="{F877BF45-B2BC-432A-8B9B-46EDB3A5F7A8}"/>
            </a:ext>
          </a:extLst>
        </xdr:cNvPr>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10886</xdr:rowOff>
    </xdr:from>
    <xdr:to>
      <xdr:col>10</xdr:col>
      <xdr:colOff>114300</xdr:colOff>
      <xdr:row>106</xdr:row>
      <xdr:rowOff>59871</xdr:rowOff>
    </xdr:to>
    <xdr:cxnSp macro="">
      <xdr:nvCxnSpPr>
        <xdr:cNvPr id="422" name="直線コネクタ 421">
          <a:extLst>
            <a:ext uri="{FF2B5EF4-FFF2-40B4-BE49-F238E27FC236}">
              <a16:creationId xmlns:a16="http://schemas.microsoft.com/office/drawing/2014/main" id="{6717566A-684D-434C-AE9C-6F2FC381067C}"/>
            </a:ext>
          </a:extLst>
        </xdr:cNvPr>
        <xdr:cNvCxnSpPr/>
      </xdr:nvCxnSpPr>
      <xdr:spPr>
        <a:xfrm flipV="1">
          <a:off x="1130300" y="181845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a:extLst>
            <a:ext uri="{FF2B5EF4-FFF2-40B4-BE49-F238E27FC236}">
              <a16:creationId xmlns:a16="http://schemas.microsoft.com/office/drawing/2014/main" id="{55FB8ECF-83D2-4FDC-95D1-AAB9B9493B5B}"/>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a:extLst>
            <a:ext uri="{FF2B5EF4-FFF2-40B4-BE49-F238E27FC236}">
              <a16:creationId xmlns:a16="http://schemas.microsoft.com/office/drawing/2014/main" id="{C47DC7A6-03B1-4FE0-AFD6-54244DA9480B}"/>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a:extLst>
            <a:ext uri="{FF2B5EF4-FFF2-40B4-BE49-F238E27FC236}">
              <a16:creationId xmlns:a16="http://schemas.microsoft.com/office/drawing/2014/main" id="{BE4405C0-0255-48B3-9548-2C0508383B11}"/>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a:extLst>
            <a:ext uri="{FF2B5EF4-FFF2-40B4-BE49-F238E27FC236}">
              <a16:creationId xmlns:a16="http://schemas.microsoft.com/office/drawing/2014/main" id="{12EC6872-4163-46AF-85F5-D8E811385A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28320</xdr:rowOff>
    </xdr:from>
    <xdr:ext cx="405111" cy="259045"/>
    <xdr:sp macro="" textlink="">
      <xdr:nvSpPr>
        <xdr:cNvPr id="427" name="n_1mainValue【市民会館】&#10;有形固定資産減価償却率">
          <a:extLst>
            <a:ext uri="{FF2B5EF4-FFF2-40B4-BE49-F238E27FC236}">
              <a16:creationId xmlns:a16="http://schemas.microsoft.com/office/drawing/2014/main" id="{7BB9A1A9-16AF-44F8-91BD-ACC76D74ACBF}"/>
            </a:ext>
          </a:extLst>
        </xdr:cNvPr>
        <xdr:cNvSpPr txBox="1"/>
      </xdr:nvSpPr>
      <xdr:spPr>
        <a:xfrm>
          <a:off x="3582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167113</xdr:rowOff>
    </xdr:from>
    <xdr:ext cx="405111" cy="259045"/>
    <xdr:sp macro="" textlink="">
      <xdr:nvSpPr>
        <xdr:cNvPr id="428" name="n_2mainValue【市民会館】&#10;有形固定資産減価償却率">
          <a:extLst>
            <a:ext uri="{FF2B5EF4-FFF2-40B4-BE49-F238E27FC236}">
              <a16:creationId xmlns:a16="http://schemas.microsoft.com/office/drawing/2014/main" id="{C5AC971C-9F74-4DA5-9FD8-299D34D7558F}"/>
            </a:ext>
          </a:extLst>
        </xdr:cNvPr>
        <xdr:cNvSpPr txBox="1"/>
      </xdr:nvSpPr>
      <xdr:spPr>
        <a:xfrm>
          <a:off x="2705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52813</xdr:rowOff>
    </xdr:from>
    <xdr:ext cx="405111" cy="259045"/>
    <xdr:sp macro="" textlink="">
      <xdr:nvSpPr>
        <xdr:cNvPr id="429" name="n_3mainValue【市民会館】&#10;有形固定資産減価償却率">
          <a:extLst>
            <a:ext uri="{FF2B5EF4-FFF2-40B4-BE49-F238E27FC236}">
              <a16:creationId xmlns:a16="http://schemas.microsoft.com/office/drawing/2014/main" id="{9CC34736-9D68-4CDB-B981-4796A0FE143E}"/>
            </a:ext>
          </a:extLst>
        </xdr:cNvPr>
        <xdr:cNvSpPr txBox="1"/>
      </xdr:nvSpPr>
      <xdr:spPr>
        <a:xfrm>
          <a:off x="1816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430" name="n_4mainValue【市民会館】&#10;有形固定資産減価償却率">
          <a:extLst>
            <a:ext uri="{FF2B5EF4-FFF2-40B4-BE49-F238E27FC236}">
              <a16:creationId xmlns:a16="http://schemas.microsoft.com/office/drawing/2014/main" id="{CD542615-A6F1-457E-B53D-D58C889DE187}"/>
            </a:ext>
          </a:extLst>
        </xdr:cNvPr>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D6F8F217-1FDF-4143-9CDE-18D2E69A58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D6F43814-2BDF-467F-B8C3-9804BC544E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B9712631-F695-47FC-8BBC-9DFC1340BE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1D8826C-28F1-4589-B1D9-60EF7B1090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8F21C50-C939-4F1B-BADA-E42C33F8CD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CD072D23-52C2-4A42-A237-4B794DA129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B4E91696-0076-4103-9E39-A8D0F41A7E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410A64FA-4A86-40E4-9DAF-7A3BABEEE5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E347D9D9-5E3A-4A96-A91D-99AA442B278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A68AAA2-9E52-4B2B-B721-71A65769B6E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426D924B-D5F8-4C91-B3EC-E07AC510ED9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68ACF1EC-B2B7-45D4-BCF1-BFC7DF2275A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38C85C4A-5AF1-471C-92D0-2A1B51631B9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E65AB64D-9B35-49F0-A633-5EA99958BB9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1D75C905-B5BE-4181-AC58-FF37BC58F5B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FE8DD4AC-8ADA-4C36-9E74-8EC9688E004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73CCB7C7-F803-4F8D-B7B0-AEB0AF7B46C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F8EE0FDE-1950-426C-ABC9-8209EC7107E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6A932C4C-69FA-4220-A861-626CCC1C9BC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B009E725-1365-4DA0-B3C0-C15871C4AE4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539F8D9B-EA66-49C9-98CB-10DD79D8FB1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a:extLst>
            <a:ext uri="{FF2B5EF4-FFF2-40B4-BE49-F238E27FC236}">
              <a16:creationId xmlns:a16="http://schemas.microsoft.com/office/drawing/2014/main" id="{A2D38404-198C-48C6-918C-190F06611161}"/>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a:extLst>
            <a:ext uri="{FF2B5EF4-FFF2-40B4-BE49-F238E27FC236}">
              <a16:creationId xmlns:a16="http://schemas.microsoft.com/office/drawing/2014/main" id="{9FEC6488-02E0-4B88-BD8D-91CB9011BFA7}"/>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a:extLst>
            <a:ext uri="{FF2B5EF4-FFF2-40B4-BE49-F238E27FC236}">
              <a16:creationId xmlns:a16="http://schemas.microsoft.com/office/drawing/2014/main" id="{5315F314-5E8E-4A7F-B4F7-0054DD2C26E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a:extLst>
            <a:ext uri="{FF2B5EF4-FFF2-40B4-BE49-F238E27FC236}">
              <a16:creationId xmlns:a16="http://schemas.microsoft.com/office/drawing/2014/main" id="{BB155E61-4976-45C0-AE08-EC862586DB8B}"/>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a:extLst>
            <a:ext uri="{FF2B5EF4-FFF2-40B4-BE49-F238E27FC236}">
              <a16:creationId xmlns:a16="http://schemas.microsoft.com/office/drawing/2014/main" id="{127A7BC7-94CD-478F-BAA4-BDE115EFB106}"/>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a:extLst>
            <a:ext uri="{FF2B5EF4-FFF2-40B4-BE49-F238E27FC236}">
              <a16:creationId xmlns:a16="http://schemas.microsoft.com/office/drawing/2014/main" id="{49505F8C-241F-414D-8328-97FEBA05731E}"/>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a:extLst>
            <a:ext uri="{FF2B5EF4-FFF2-40B4-BE49-F238E27FC236}">
              <a16:creationId xmlns:a16="http://schemas.microsoft.com/office/drawing/2014/main" id="{D78199CC-6CF1-4EAB-8DDA-16052BFBD631}"/>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a:extLst>
            <a:ext uri="{FF2B5EF4-FFF2-40B4-BE49-F238E27FC236}">
              <a16:creationId xmlns:a16="http://schemas.microsoft.com/office/drawing/2014/main" id="{04C56E4E-9A7A-4D0E-AF46-02534C5B5625}"/>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a:extLst>
            <a:ext uri="{FF2B5EF4-FFF2-40B4-BE49-F238E27FC236}">
              <a16:creationId xmlns:a16="http://schemas.microsoft.com/office/drawing/2014/main" id="{9D99992B-7CDF-41A9-A3F7-44B3896A518B}"/>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a:extLst>
            <a:ext uri="{FF2B5EF4-FFF2-40B4-BE49-F238E27FC236}">
              <a16:creationId xmlns:a16="http://schemas.microsoft.com/office/drawing/2014/main" id="{CA84474E-A1B4-4E75-BCCE-7D081FDABBF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a:extLst>
            <a:ext uri="{FF2B5EF4-FFF2-40B4-BE49-F238E27FC236}">
              <a16:creationId xmlns:a16="http://schemas.microsoft.com/office/drawing/2014/main" id="{BFCA0297-D139-4601-A191-462CFA130B23}"/>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83C2B7E-9F8C-425A-AAFB-4F92B216BE5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A984A3E-C925-492B-AF74-8BBE77CAD7C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C28E30A-ACA9-44B0-926A-CAD54C6C7A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9A9671C-F71A-418B-AE9D-7DCC97A4F3D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2A50874-1284-400C-8CDE-98E10494F2B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169418</xdr:rowOff>
    </xdr:from>
    <xdr:to>
      <xdr:col>55</xdr:col>
      <xdr:colOff>50800</xdr:colOff>
      <xdr:row>107</xdr:row>
      <xdr:rowOff>99568</xdr:rowOff>
    </xdr:to>
    <xdr:sp macro="" textlink="">
      <xdr:nvSpPr>
        <xdr:cNvPr id="468" name="楕円 467">
          <a:extLst>
            <a:ext uri="{FF2B5EF4-FFF2-40B4-BE49-F238E27FC236}">
              <a16:creationId xmlns:a16="http://schemas.microsoft.com/office/drawing/2014/main" id="{5FD0A3D7-C714-400B-8A8E-AF9FE9D8A281}"/>
            </a:ext>
          </a:extLst>
        </xdr:cNvPr>
        <xdr:cNvSpPr/>
      </xdr:nvSpPr>
      <xdr:spPr>
        <a:xfrm>
          <a:off x="10426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147845</xdr:rowOff>
    </xdr:from>
    <xdr:ext cx="469744" cy="259045"/>
    <xdr:sp macro="" textlink="">
      <xdr:nvSpPr>
        <xdr:cNvPr id="469" name="【市民会館】&#10;一人当たり面積該当値テキスト">
          <a:extLst>
            <a:ext uri="{FF2B5EF4-FFF2-40B4-BE49-F238E27FC236}">
              <a16:creationId xmlns:a16="http://schemas.microsoft.com/office/drawing/2014/main" id="{7A99F433-B389-4D26-8C81-29DACD6B06F2}"/>
            </a:ext>
          </a:extLst>
        </xdr:cNvPr>
        <xdr:cNvSpPr txBox="1"/>
      </xdr:nvSpPr>
      <xdr:spPr>
        <a:xfrm>
          <a:off x="10515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169418</xdr:rowOff>
    </xdr:from>
    <xdr:to>
      <xdr:col>50</xdr:col>
      <xdr:colOff>165100</xdr:colOff>
      <xdr:row>107</xdr:row>
      <xdr:rowOff>99568</xdr:rowOff>
    </xdr:to>
    <xdr:sp macro="" textlink="">
      <xdr:nvSpPr>
        <xdr:cNvPr id="470" name="楕円 469">
          <a:extLst>
            <a:ext uri="{FF2B5EF4-FFF2-40B4-BE49-F238E27FC236}">
              <a16:creationId xmlns:a16="http://schemas.microsoft.com/office/drawing/2014/main" id="{BF3A2838-86F3-4B01-B742-D3A07D62A372}"/>
            </a:ext>
          </a:extLst>
        </xdr:cNvPr>
        <xdr:cNvSpPr/>
      </xdr:nvSpPr>
      <xdr:spPr>
        <a:xfrm>
          <a:off x="9588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48768</xdr:rowOff>
    </xdr:from>
    <xdr:to>
      <xdr:col>55</xdr:col>
      <xdr:colOff>0</xdr:colOff>
      <xdr:row>107</xdr:row>
      <xdr:rowOff>48768</xdr:rowOff>
    </xdr:to>
    <xdr:cxnSp macro="">
      <xdr:nvCxnSpPr>
        <xdr:cNvPr id="471" name="直線コネクタ 470">
          <a:extLst>
            <a:ext uri="{FF2B5EF4-FFF2-40B4-BE49-F238E27FC236}">
              <a16:creationId xmlns:a16="http://schemas.microsoft.com/office/drawing/2014/main" id="{00996CC5-BEFC-41B1-8950-572256652AF1}"/>
            </a:ext>
          </a:extLst>
        </xdr:cNvPr>
        <xdr:cNvCxnSpPr/>
      </xdr:nvCxnSpPr>
      <xdr:spPr>
        <a:xfrm>
          <a:off x="9639300" y="18393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169418</xdr:rowOff>
    </xdr:from>
    <xdr:to>
      <xdr:col>46</xdr:col>
      <xdr:colOff>38100</xdr:colOff>
      <xdr:row>107</xdr:row>
      <xdr:rowOff>99568</xdr:rowOff>
    </xdr:to>
    <xdr:sp macro="" textlink="">
      <xdr:nvSpPr>
        <xdr:cNvPr id="472" name="楕円 471">
          <a:extLst>
            <a:ext uri="{FF2B5EF4-FFF2-40B4-BE49-F238E27FC236}">
              <a16:creationId xmlns:a16="http://schemas.microsoft.com/office/drawing/2014/main" id="{89E7B94E-F5F2-402B-BA65-BEA2CF521120}"/>
            </a:ext>
          </a:extLst>
        </xdr:cNvPr>
        <xdr:cNvSpPr/>
      </xdr:nvSpPr>
      <xdr:spPr>
        <a:xfrm>
          <a:off x="8699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48768</xdr:rowOff>
    </xdr:from>
    <xdr:to>
      <xdr:col>50</xdr:col>
      <xdr:colOff>114300</xdr:colOff>
      <xdr:row>107</xdr:row>
      <xdr:rowOff>48768</xdr:rowOff>
    </xdr:to>
    <xdr:cxnSp macro="">
      <xdr:nvCxnSpPr>
        <xdr:cNvPr id="473" name="直線コネクタ 472">
          <a:extLst>
            <a:ext uri="{FF2B5EF4-FFF2-40B4-BE49-F238E27FC236}">
              <a16:creationId xmlns:a16="http://schemas.microsoft.com/office/drawing/2014/main" id="{EE23B261-B92C-4B4C-920D-72D265B09B24}"/>
            </a:ext>
          </a:extLst>
        </xdr:cNvPr>
        <xdr:cNvCxnSpPr/>
      </xdr:nvCxnSpPr>
      <xdr:spPr>
        <a:xfrm>
          <a:off x="8750300" y="1839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169418</xdr:rowOff>
    </xdr:from>
    <xdr:to>
      <xdr:col>41</xdr:col>
      <xdr:colOff>101600</xdr:colOff>
      <xdr:row>107</xdr:row>
      <xdr:rowOff>99568</xdr:rowOff>
    </xdr:to>
    <xdr:sp macro="" textlink="">
      <xdr:nvSpPr>
        <xdr:cNvPr id="474" name="楕円 473">
          <a:extLst>
            <a:ext uri="{FF2B5EF4-FFF2-40B4-BE49-F238E27FC236}">
              <a16:creationId xmlns:a16="http://schemas.microsoft.com/office/drawing/2014/main" id="{3ECDA5BB-3963-42B4-A2E9-942CE2F4A7EA}"/>
            </a:ext>
          </a:extLst>
        </xdr:cNvPr>
        <xdr:cNvSpPr/>
      </xdr:nvSpPr>
      <xdr:spPr>
        <a:xfrm>
          <a:off x="7810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48768</xdr:rowOff>
    </xdr:from>
    <xdr:to>
      <xdr:col>45</xdr:col>
      <xdr:colOff>177800</xdr:colOff>
      <xdr:row>107</xdr:row>
      <xdr:rowOff>48768</xdr:rowOff>
    </xdr:to>
    <xdr:cxnSp macro="">
      <xdr:nvCxnSpPr>
        <xdr:cNvPr id="475" name="直線コネクタ 474">
          <a:extLst>
            <a:ext uri="{FF2B5EF4-FFF2-40B4-BE49-F238E27FC236}">
              <a16:creationId xmlns:a16="http://schemas.microsoft.com/office/drawing/2014/main" id="{2147AD14-C56E-4D70-8A5F-278780378075}"/>
            </a:ext>
          </a:extLst>
        </xdr:cNvPr>
        <xdr:cNvCxnSpPr/>
      </xdr:nvCxnSpPr>
      <xdr:spPr>
        <a:xfrm>
          <a:off x="7861300" y="1839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167132</xdr:rowOff>
    </xdr:from>
    <xdr:to>
      <xdr:col>36</xdr:col>
      <xdr:colOff>165100</xdr:colOff>
      <xdr:row>107</xdr:row>
      <xdr:rowOff>97282</xdr:rowOff>
    </xdr:to>
    <xdr:sp macro="" textlink="">
      <xdr:nvSpPr>
        <xdr:cNvPr id="476" name="楕円 475">
          <a:extLst>
            <a:ext uri="{FF2B5EF4-FFF2-40B4-BE49-F238E27FC236}">
              <a16:creationId xmlns:a16="http://schemas.microsoft.com/office/drawing/2014/main" id="{E2F1A76F-7B49-4D78-A1EF-AD8EEA20D7E8}"/>
            </a:ext>
          </a:extLst>
        </xdr:cNvPr>
        <xdr:cNvSpPr/>
      </xdr:nvSpPr>
      <xdr:spPr>
        <a:xfrm>
          <a:off x="6921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46482</xdr:rowOff>
    </xdr:from>
    <xdr:to>
      <xdr:col>41</xdr:col>
      <xdr:colOff>50800</xdr:colOff>
      <xdr:row>107</xdr:row>
      <xdr:rowOff>48768</xdr:rowOff>
    </xdr:to>
    <xdr:cxnSp macro="">
      <xdr:nvCxnSpPr>
        <xdr:cNvPr id="477" name="直線コネクタ 476">
          <a:extLst>
            <a:ext uri="{FF2B5EF4-FFF2-40B4-BE49-F238E27FC236}">
              <a16:creationId xmlns:a16="http://schemas.microsoft.com/office/drawing/2014/main" id="{3B4B40A7-DBF2-4D19-A798-D35BB214070A}"/>
            </a:ext>
          </a:extLst>
        </xdr:cNvPr>
        <xdr:cNvCxnSpPr/>
      </xdr:nvCxnSpPr>
      <xdr:spPr>
        <a:xfrm>
          <a:off x="6972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a:extLst>
            <a:ext uri="{FF2B5EF4-FFF2-40B4-BE49-F238E27FC236}">
              <a16:creationId xmlns:a16="http://schemas.microsoft.com/office/drawing/2014/main" id="{687520B9-720B-48C8-A610-5EA9A8576CE7}"/>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a:extLst>
            <a:ext uri="{FF2B5EF4-FFF2-40B4-BE49-F238E27FC236}">
              <a16:creationId xmlns:a16="http://schemas.microsoft.com/office/drawing/2014/main" id="{72F9F1D2-9F2B-4BC3-BF51-4FB6C28B7BA9}"/>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a:extLst>
            <a:ext uri="{FF2B5EF4-FFF2-40B4-BE49-F238E27FC236}">
              <a16:creationId xmlns:a16="http://schemas.microsoft.com/office/drawing/2014/main" id="{5EE9B7BC-8644-4BF3-8F66-BEA50BB9D059}"/>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a:extLst>
            <a:ext uri="{FF2B5EF4-FFF2-40B4-BE49-F238E27FC236}">
              <a16:creationId xmlns:a16="http://schemas.microsoft.com/office/drawing/2014/main" id="{6FEE19C4-1D74-4D26-8BA6-1B6E4E6B5D66}"/>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90695</xdr:rowOff>
    </xdr:from>
    <xdr:ext cx="469744" cy="259045"/>
    <xdr:sp macro="" textlink="">
      <xdr:nvSpPr>
        <xdr:cNvPr id="482" name="n_1mainValue【市民会館】&#10;一人当たり面積">
          <a:extLst>
            <a:ext uri="{FF2B5EF4-FFF2-40B4-BE49-F238E27FC236}">
              <a16:creationId xmlns:a16="http://schemas.microsoft.com/office/drawing/2014/main" id="{0326B3BB-3A30-4730-9BDE-D8F694891300}"/>
            </a:ext>
          </a:extLst>
        </xdr:cNvPr>
        <xdr:cNvSpPr txBox="1"/>
      </xdr:nvSpPr>
      <xdr:spPr>
        <a:xfrm>
          <a:off x="9391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90695</xdr:rowOff>
    </xdr:from>
    <xdr:ext cx="469744" cy="259045"/>
    <xdr:sp macro="" textlink="">
      <xdr:nvSpPr>
        <xdr:cNvPr id="483" name="n_2mainValue【市民会館】&#10;一人当たり面積">
          <a:extLst>
            <a:ext uri="{FF2B5EF4-FFF2-40B4-BE49-F238E27FC236}">
              <a16:creationId xmlns:a16="http://schemas.microsoft.com/office/drawing/2014/main" id="{FFBAC204-8F2B-48DA-8D6F-CD571CBCFF11}"/>
            </a:ext>
          </a:extLst>
        </xdr:cNvPr>
        <xdr:cNvSpPr txBox="1"/>
      </xdr:nvSpPr>
      <xdr:spPr>
        <a:xfrm>
          <a:off x="8515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90695</xdr:rowOff>
    </xdr:from>
    <xdr:ext cx="469744" cy="259045"/>
    <xdr:sp macro="" textlink="">
      <xdr:nvSpPr>
        <xdr:cNvPr id="484" name="n_3mainValue【市民会館】&#10;一人当たり面積">
          <a:extLst>
            <a:ext uri="{FF2B5EF4-FFF2-40B4-BE49-F238E27FC236}">
              <a16:creationId xmlns:a16="http://schemas.microsoft.com/office/drawing/2014/main" id="{FB9DE338-4A34-4AF6-91FE-77866C92408B}"/>
            </a:ext>
          </a:extLst>
        </xdr:cNvPr>
        <xdr:cNvSpPr txBox="1"/>
      </xdr:nvSpPr>
      <xdr:spPr>
        <a:xfrm>
          <a:off x="7626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88409</xdr:rowOff>
    </xdr:from>
    <xdr:ext cx="469744" cy="259045"/>
    <xdr:sp macro="" textlink="">
      <xdr:nvSpPr>
        <xdr:cNvPr id="485" name="n_4mainValue【市民会館】&#10;一人当たり面積">
          <a:extLst>
            <a:ext uri="{FF2B5EF4-FFF2-40B4-BE49-F238E27FC236}">
              <a16:creationId xmlns:a16="http://schemas.microsoft.com/office/drawing/2014/main" id="{E1DAB835-AD89-40F4-AB01-FEB746AF8591}"/>
            </a:ext>
          </a:extLst>
        </xdr:cNvPr>
        <xdr:cNvSpPr txBox="1"/>
      </xdr:nvSpPr>
      <xdr:spPr>
        <a:xfrm>
          <a:off x="6737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492251B7-4AFD-433C-8423-308882C71F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19FE84B6-4530-4415-8E36-21C7A6D89B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2CCD176F-4559-494E-933E-AA5AC7EA9C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CAE2E5F0-E732-495D-90BD-1F181A810D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42630FA7-2BBA-4BBF-96B4-A0852E537A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9DC133D-B149-4376-864D-7B25F741B3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F9C59955-AC12-4F43-A579-F439BCB061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3C94243F-58B4-4D92-9EBE-07FDC6A012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7A019AB7-DA88-4E16-A4AB-F4B43A595A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9755AA83-17BD-4B4E-A630-DACFD2C41C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434B6F3B-C290-4D2E-8487-07063E85952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a:extLst>
            <a:ext uri="{FF2B5EF4-FFF2-40B4-BE49-F238E27FC236}">
              <a16:creationId xmlns:a16="http://schemas.microsoft.com/office/drawing/2014/main" id="{4954F87A-D6EC-4D95-A7E6-6895FB97FB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a:extLst>
            <a:ext uri="{FF2B5EF4-FFF2-40B4-BE49-F238E27FC236}">
              <a16:creationId xmlns:a16="http://schemas.microsoft.com/office/drawing/2014/main" id="{4C35C404-D944-4585-AC63-71C7DEE7155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a:extLst>
            <a:ext uri="{FF2B5EF4-FFF2-40B4-BE49-F238E27FC236}">
              <a16:creationId xmlns:a16="http://schemas.microsoft.com/office/drawing/2014/main" id="{63977EA2-5091-4E6F-8B1A-F9B4B4F87CF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a:extLst>
            <a:ext uri="{FF2B5EF4-FFF2-40B4-BE49-F238E27FC236}">
              <a16:creationId xmlns:a16="http://schemas.microsoft.com/office/drawing/2014/main" id="{B1EA5EBE-95AA-498C-BB7D-60953A962F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a:extLst>
            <a:ext uri="{FF2B5EF4-FFF2-40B4-BE49-F238E27FC236}">
              <a16:creationId xmlns:a16="http://schemas.microsoft.com/office/drawing/2014/main" id="{D6B66820-2FC6-4DBE-A84C-3147831A640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a:extLst>
            <a:ext uri="{FF2B5EF4-FFF2-40B4-BE49-F238E27FC236}">
              <a16:creationId xmlns:a16="http://schemas.microsoft.com/office/drawing/2014/main" id="{080C4341-54E4-4D57-8913-F688C573805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a:extLst>
            <a:ext uri="{FF2B5EF4-FFF2-40B4-BE49-F238E27FC236}">
              <a16:creationId xmlns:a16="http://schemas.microsoft.com/office/drawing/2014/main" id="{90F5A568-1C62-487A-BA6C-399C1FD7FA2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a:extLst>
            <a:ext uri="{FF2B5EF4-FFF2-40B4-BE49-F238E27FC236}">
              <a16:creationId xmlns:a16="http://schemas.microsoft.com/office/drawing/2014/main" id="{BA0605E4-D705-4899-95B3-90012B76A9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a:extLst>
            <a:ext uri="{FF2B5EF4-FFF2-40B4-BE49-F238E27FC236}">
              <a16:creationId xmlns:a16="http://schemas.microsoft.com/office/drawing/2014/main" id="{1AF8CB70-C15B-4E92-8BA9-31F6AB5393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a:extLst>
            <a:ext uri="{FF2B5EF4-FFF2-40B4-BE49-F238E27FC236}">
              <a16:creationId xmlns:a16="http://schemas.microsoft.com/office/drawing/2014/main" id="{8FE53C88-EB92-4460-B45F-AB3FCDBF098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a:extLst>
            <a:ext uri="{FF2B5EF4-FFF2-40B4-BE49-F238E27FC236}">
              <a16:creationId xmlns:a16="http://schemas.microsoft.com/office/drawing/2014/main" id="{F6D3731C-C293-4206-A10D-D4078D22044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a:extLst>
            <a:ext uri="{FF2B5EF4-FFF2-40B4-BE49-F238E27FC236}">
              <a16:creationId xmlns:a16="http://schemas.microsoft.com/office/drawing/2014/main" id="{3AB28CEC-7AA8-44FF-8BF7-11F58FCD095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F694857A-DC5E-4494-A7CA-AD8A1E12CEF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a:extLst>
            <a:ext uri="{FF2B5EF4-FFF2-40B4-BE49-F238E27FC236}">
              <a16:creationId xmlns:a16="http://schemas.microsoft.com/office/drawing/2014/main" id="{A98F8654-CB5E-4242-AAFC-91CB13576A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a:extLst>
            <a:ext uri="{FF2B5EF4-FFF2-40B4-BE49-F238E27FC236}">
              <a16:creationId xmlns:a16="http://schemas.microsoft.com/office/drawing/2014/main" id="{7BC96A5A-86FC-4A3B-8283-344B0A74CCCF}"/>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a:extLst>
            <a:ext uri="{FF2B5EF4-FFF2-40B4-BE49-F238E27FC236}">
              <a16:creationId xmlns:a16="http://schemas.microsoft.com/office/drawing/2014/main" id="{C6FA7D98-0237-4ADE-B33C-44C8E391131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a:extLst>
            <a:ext uri="{FF2B5EF4-FFF2-40B4-BE49-F238E27FC236}">
              <a16:creationId xmlns:a16="http://schemas.microsoft.com/office/drawing/2014/main" id="{4F2D882C-68D0-49AF-B8E6-FDA2C47309D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a:extLst>
            <a:ext uri="{FF2B5EF4-FFF2-40B4-BE49-F238E27FC236}">
              <a16:creationId xmlns:a16="http://schemas.microsoft.com/office/drawing/2014/main" id="{B2E0AEF5-9F4B-4E6F-A952-B1D78CDAE157}"/>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a:extLst>
            <a:ext uri="{FF2B5EF4-FFF2-40B4-BE49-F238E27FC236}">
              <a16:creationId xmlns:a16="http://schemas.microsoft.com/office/drawing/2014/main" id="{7B38C4F7-5A14-4160-911B-87C388B528A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a:extLst>
            <a:ext uri="{FF2B5EF4-FFF2-40B4-BE49-F238E27FC236}">
              <a16:creationId xmlns:a16="http://schemas.microsoft.com/office/drawing/2014/main" id="{D156A33D-8FEB-42DE-96A1-ECD0C6F858CD}"/>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a:extLst>
            <a:ext uri="{FF2B5EF4-FFF2-40B4-BE49-F238E27FC236}">
              <a16:creationId xmlns:a16="http://schemas.microsoft.com/office/drawing/2014/main" id="{07E409FA-2E56-45BD-BCD6-78D0D40D8FF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a:extLst>
            <a:ext uri="{FF2B5EF4-FFF2-40B4-BE49-F238E27FC236}">
              <a16:creationId xmlns:a16="http://schemas.microsoft.com/office/drawing/2014/main" id="{8F1E5B04-21E4-44A9-A512-2961E4E4BDD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a:extLst>
            <a:ext uri="{FF2B5EF4-FFF2-40B4-BE49-F238E27FC236}">
              <a16:creationId xmlns:a16="http://schemas.microsoft.com/office/drawing/2014/main" id="{FEFE7A33-5044-4783-B49F-914442C8807E}"/>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a:extLst>
            <a:ext uri="{FF2B5EF4-FFF2-40B4-BE49-F238E27FC236}">
              <a16:creationId xmlns:a16="http://schemas.microsoft.com/office/drawing/2014/main" id="{E487F0E0-AA57-4519-92C5-CE812E66CCE1}"/>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a:extLst>
            <a:ext uri="{FF2B5EF4-FFF2-40B4-BE49-F238E27FC236}">
              <a16:creationId xmlns:a16="http://schemas.microsoft.com/office/drawing/2014/main" id="{2A336AA5-2402-4787-AC01-EE2A2443D728}"/>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83A392E-063A-4EFB-9896-6A928A49FA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C7F34F16-B66A-4DC8-9F74-815BA5855C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E6BFBCF-EDC8-40EF-9C58-7FBEB8D36B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8B4EC1C-828F-4A74-9563-BF2A89A6EF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240972F-FDAD-49FD-B6A8-8099E61667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77651</xdr:rowOff>
    </xdr:from>
    <xdr:to>
      <xdr:col>85</xdr:col>
      <xdr:colOff>177800</xdr:colOff>
      <xdr:row>42</xdr:row>
      <xdr:rowOff>7801</xdr:rowOff>
    </xdr:to>
    <xdr:sp macro="" textlink="">
      <xdr:nvSpPr>
        <xdr:cNvPr id="527" name="楕円 526">
          <a:extLst>
            <a:ext uri="{FF2B5EF4-FFF2-40B4-BE49-F238E27FC236}">
              <a16:creationId xmlns:a16="http://schemas.microsoft.com/office/drawing/2014/main" id="{A38543F3-5C75-4D0D-A6FF-653306BA786A}"/>
            </a:ext>
          </a:extLst>
        </xdr:cNvPr>
        <xdr:cNvSpPr/>
      </xdr:nvSpPr>
      <xdr:spPr>
        <a:xfrm>
          <a:off x="162687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56078</xdr:rowOff>
    </xdr:from>
    <xdr:ext cx="405111" cy="259045"/>
    <xdr:sp macro="" textlink="">
      <xdr:nvSpPr>
        <xdr:cNvPr id="528" name="【一般廃棄物処理施設】&#10;有形固定資産減価償却率該当値テキスト">
          <a:extLst>
            <a:ext uri="{FF2B5EF4-FFF2-40B4-BE49-F238E27FC236}">
              <a16:creationId xmlns:a16="http://schemas.microsoft.com/office/drawing/2014/main" id="{B6EAEAFA-62E3-458E-82D4-E226A61AB874}"/>
            </a:ext>
          </a:extLst>
        </xdr:cNvPr>
        <xdr:cNvSpPr txBox="1"/>
      </xdr:nvSpPr>
      <xdr:spPr>
        <a:xfrm>
          <a:off x="16357600"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58057</xdr:rowOff>
    </xdr:from>
    <xdr:to>
      <xdr:col>81</xdr:col>
      <xdr:colOff>101600</xdr:colOff>
      <xdr:row>41</xdr:row>
      <xdr:rowOff>159657</xdr:rowOff>
    </xdr:to>
    <xdr:sp macro="" textlink="">
      <xdr:nvSpPr>
        <xdr:cNvPr id="529" name="楕円 528">
          <a:extLst>
            <a:ext uri="{FF2B5EF4-FFF2-40B4-BE49-F238E27FC236}">
              <a16:creationId xmlns:a16="http://schemas.microsoft.com/office/drawing/2014/main" id="{48FF4C37-B049-4789-BB54-C8B213D6DB82}"/>
            </a:ext>
          </a:extLst>
        </xdr:cNvPr>
        <xdr:cNvSpPr/>
      </xdr:nvSpPr>
      <xdr:spPr>
        <a:xfrm>
          <a:off x="15430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108857</xdr:rowOff>
    </xdr:from>
    <xdr:to>
      <xdr:col>85</xdr:col>
      <xdr:colOff>127000</xdr:colOff>
      <xdr:row>41</xdr:row>
      <xdr:rowOff>128451</xdr:rowOff>
    </xdr:to>
    <xdr:cxnSp macro="">
      <xdr:nvCxnSpPr>
        <xdr:cNvPr id="530" name="直線コネクタ 529">
          <a:extLst>
            <a:ext uri="{FF2B5EF4-FFF2-40B4-BE49-F238E27FC236}">
              <a16:creationId xmlns:a16="http://schemas.microsoft.com/office/drawing/2014/main" id="{24DFC0FD-8309-418B-B1C9-358859095CD9}"/>
            </a:ext>
          </a:extLst>
        </xdr:cNvPr>
        <xdr:cNvCxnSpPr/>
      </xdr:nvCxnSpPr>
      <xdr:spPr>
        <a:xfrm>
          <a:off x="15481300" y="713830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38463</xdr:rowOff>
    </xdr:from>
    <xdr:to>
      <xdr:col>76</xdr:col>
      <xdr:colOff>165100</xdr:colOff>
      <xdr:row>41</xdr:row>
      <xdr:rowOff>140063</xdr:rowOff>
    </xdr:to>
    <xdr:sp macro="" textlink="">
      <xdr:nvSpPr>
        <xdr:cNvPr id="531" name="楕円 530">
          <a:extLst>
            <a:ext uri="{FF2B5EF4-FFF2-40B4-BE49-F238E27FC236}">
              <a16:creationId xmlns:a16="http://schemas.microsoft.com/office/drawing/2014/main" id="{79867EAD-495C-4453-94F4-3BC8B00CA5D7}"/>
            </a:ext>
          </a:extLst>
        </xdr:cNvPr>
        <xdr:cNvSpPr/>
      </xdr:nvSpPr>
      <xdr:spPr>
        <a:xfrm>
          <a:off x="14541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89263</xdr:rowOff>
    </xdr:from>
    <xdr:to>
      <xdr:col>81</xdr:col>
      <xdr:colOff>50800</xdr:colOff>
      <xdr:row>41</xdr:row>
      <xdr:rowOff>108857</xdr:rowOff>
    </xdr:to>
    <xdr:cxnSp macro="">
      <xdr:nvCxnSpPr>
        <xdr:cNvPr id="532" name="直線コネクタ 531">
          <a:extLst>
            <a:ext uri="{FF2B5EF4-FFF2-40B4-BE49-F238E27FC236}">
              <a16:creationId xmlns:a16="http://schemas.microsoft.com/office/drawing/2014/main" id="{3BA5E03C-747E-4690-9FE9-33A91D459BAA}"/>
            </a:ext>
          </a:extLst>
        </xdr:cNvPr>
        <xdr:cNvCxnSpPr/>
      </xdr:nvCxnSpPr>
      <xdr:spPr>
        <a:xfrm>
          <a:off x="14592300" y="71187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5806</xdr:rowOff>
    </xdr:from>
    <xdr:to>
      <xdr:col>72</xdr:col>
      <xdr:colOff>38100</xdr:colOff>
      <xdr:row>41</xdr:row>
      <xdr:rowOff>107406</xdr:rowOff>
    </xdr:to>
    <xdr:sp macro="" textlink="">
      <xdr:nvSpPr>
        <xdr:cNvPr id="533" name="楕円 532">
          <a:extLst>
            <a:ext uri="{FF2B5EF4-FFF2-40B4-BE49-F238E27FC236}">
              <a16:creationId xmlns:a16="http://schemas.microsoft.com/office/drawing/2014/main" id="{DF5ADCE3-3A18-4AE5-9C20-457D98AB4E80}"/>
            </a:ext>
          </a:extLst>
        </xdr:cNvPr>
        <xdr:cNvSpPr/>
      </xdr:nvSpPr>
      <xdr:spPr>
        <a:xfrm>
          <a:off x="13652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56606</xdr:rowOff>
    </xdr:from>
    <xdr:to>
      <xdr:col>76</xdr:col>
      <xdr:colOff>114300</xdr:colOff>
      <xdr:row>41</xdr:row>
      <xdr:rowOff>89263</xdr:rowOff>
    </xdr:to>
    <xdr:cxnSp macro="">
      <xdr:nvCxnSpPr>
        <xdr:cNvPr id="534" name="直線コネクタ 533">
          <a:extLst>
            <a:ext uri="{FF2B5EF4-FFF2-40B4-BE49-F238E27FC236}">
              <a16:creationId xmlns:a16="http://schemas.microsoft.com/office/drawing/2014/main" id="{C739B278-BD34-4B7C-BE46-07C7F4BD696D}"/>
            </a:ext>
          </a:extLst>
        </xdr:cNvPr>
        <xdr:cNvCxnSpPr/>
      </xdr:nvCxnSpPr>
      <xdr:spPr>
        <a:xfrm>
          <a:off x="13703300" y="708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131535</xdr:rowOff>
    </xdr:from>
    <xdr:to>
      <xdr:col>67</xdr:col>
      <xdr:colOff>101600</xdr:colOff>
      <xdr:row>41</xdr:row>
      <xdr:rowOff>61685</xdr:rowOff>
    </xdr:to>
    <xdr:sp macro="" textlink="">
      <xdr:nvSpPr>
        <xdr:cNvPr id="535" name="楕円 534">
          <a:extLst>
            <a:ext uri="{FF2B5EF4-FFF2-40B4-BE49-F238E27FC236}">
              <a16:creationId xmlns:a16="http://schemas.microsoft.com/office/drawing/2014/main" id="{136E3215-1FB2-4235-9E00-9EF2F132E2C2}"/>
            </a:ext>
          </a:extLst>
        </xdr:cNvPr>
        <xdr:cNvSpPr/>
      </xdr:nvSpPr>
      <xdr:spPr>
        <a:xfrm>
          <a:off x="12763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xdr:rowOff>
    </xdr:from>
    <xdr:to>
      <xdr:col>71</xdr:col>
      <xdr:colOff>177800</xdr:colOff>
      <xdr:row>41</xdr:row>
      <xdr:rowOff>56606</xdr:rowOff>
    </xdr:to>
    <xdr:cxnSp macro="">
      <xdr:nvCxnSpPr>
        <xdr:cNvPr id="536" name="直線コネクタ 535">
          <a:extLst>
            <a:ext uri="{FF2B5EF4-FFF2-40B4-BE49-F238E27FC236}">
              <a16:creationId xmlns:a16="http://schemas.microsoft.com/office/drawing/2014/main" id="{53433EAB-00E8-4AF2-A100-C1F6E02FD784}"/>
            </a:ext>
          </a:extLst>
        </xdr:cNvPr>
        <xdr:cNvCxnSpPr/>
      </xdr:nvCxnSpPr>
      <xdr:spPr>
        <a:xfrm>
          <a:off x="12814300" y="70403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FEA6DF82-6065-4CFC-AD3C-DC4F321B6EB3}"/>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E73B6E22-E07E-46F4-B48A-02C34916AD63}"/>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ADDDE74A-9793-4F02-8CCE-5978BD40C57A}"/>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8CC1BFC8-B83B-462C-AA2B-D64A17B4E6AD}"/>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150784</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44A865F3-238A-42AE-8F9F-C3D20CCEA303}"/>
            </a:ext>
          </a:extLst>
        </xdr:cNvPr>
        <xdr:cNvSpPr txBox="1"/>
      </xdr:nvSpPr>
      <xdr:spPr>
        <a:xfrm>
          <a:off x="152660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131190</xdr:rowOff>
    </xdr:from>
    <xdr:ext cx="405111" cy="259045"/>
    <xdr:sp macro="" textlink="">
      <xdr:nvSpPr>
        <xdr:cNvPr id="542" name="n_2mainValue【一般廃棄物処理施設】&#10;有形固定資産減価償却率">
          <a:extLst>
            <a:ext uri="{FF2B5EF4-FFF2-40B4-BE49-F238E27FC236}">
              <a16:creationId xmlns:a16="http://schemas.microsoft.com/office/drawing/2014/main" id="{31D71CC1-C0FF-4DBE-8B64-97126151D257}"/>
            </a:ext>
          </a:extLst>
        </xdr:cNvPr>
        <xdr:cNvSpPr txBox="1"/>
      </xdr:nvSpPr>
      <xdr:spPr>
        <a:xfrm>
          <a:off x="14389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98533</xdr:rowOff>
    </xdr:from>
    <xdr:ext cx="405111" cy="259045"/>
    <xdr:sp macro="" textlink="">
      <xdr:nvSpPr>
        <xdr:cNvPr id="543" name="n_3mainValue【一般廃棄物処理施設】&#10;有形固定資産減価償却率">
          <a:extLst>
            <a:ext uri="{FF2B5EF4-FFF2-40B4-BE49-F238E27FC236}">
              <a16:creationId xmlns:a16="http://schemas.microsoft.com/office/drawing/2014/main" id="{48F0761F-177B-40D6-BD45-B91A03AE68A6}"/>
            </a:ext>
          </a:extLst>
        </xdr:cNvPr>
        <xdr:cNvSpPr txBox="1"/>
      </xdr:nvSpPr>
      <xdr:spPr>
        <a:xfrm>
          <a:off x="13500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52812</xdr:rowOff>
    </xdr:from>
    <xdr:ext cx="405111" cy="259045"/>
    <xdr:sp macro="" textlink="">
      <xdr:nvSpPr>
        <xdr:cNvPr id="544" name="n_4mainValue【一般廃棄物処理施設】&#10;有形固定資産減価償却率">
          <a:extLst>
            <a:ext uri="{FF2B5EF4-FFF2-40B4-BE49-F238E27FC236}">
              <a16:creationId xmlns:a16="http://schemas.microsoft.com/office/drawing/2014/main" id="{E195370D-127A-4843-8EB3-D705E72170B6}"/>
            </a:ext>
          </a:extLst>
        </xdr:cNvPr>
        <xdr:cNvSpPr txBox="1"/>
      </xdr:nvSpPr>
      <xdr:spPr>
        <a:xfrm>
          <a:off x="12611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8363F733-B507-405C-80BE-788DA8737D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2C36E4B-1FEB-41A0-B217-A767839671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F49F68CF-A0D6-4BBB-8B88-13C8227CDF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6883643A-AF70-418F-972C-65224D9A70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F9828FA0-5F8F-4183-B81D-AB07D6E5F3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771B3127-31D3-43EE-9CE8-807778DAFA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367D2CF9-E0BF-45CB-9811-1D90B8C52D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381771EC-24BA-4620-BAA7-78ECAB5C82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9855BFD6-C7BA-4C6A-895E-1028F1ECAAD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E2FFEE68-4FFC-4424-BAFE-DB0078F516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a:extLst>
            <a:ext uri="{FF2B5EF4-FFF2-40B4-BE49-F238E27FC236}">
              <a16:creationId xmlns:a16="http://schemas.microsoft.com/office/drawing/2014/main" id="{AB157054-A102-4EF0-8E11-CE533940177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a:extLst>
            <a:ext uri="{FF2B5EF4-FFF2-40B4-BE49-F238E27FC236}">
              <a16:creationId xmlns:a16="http://schemas.microsoft.com/office/drawing/2014/main" id="{D1F954F1-ADBC-4625-BBAA-36780AE4080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56479FF9-EE56-4D63-AE37-17B7BB91711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CFEC359E-D7A6-4E73-A7B4-D4BAF883885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a:extLst>
            <a:ext uri="{FF2B5EF4-FFF2-40B4-BE49-F238E27FC236}">
              <a16:creationId xmlns:a16="http://schemas.microsoft.com/office/drawing/2014/main" id="{272FC37A-FF3E-4383-BCDB-425A57129B3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a:extLst>
            <a:ext uri="{FF2B5EF4-FFF2-40B4-BE49-F238E27FC236}">
              <a16:creationId xmlns:a16="http://schemas.microsoft.com/office/drawing/2014/main" id="{D9F60E6B-BEEB-4E4B-8110-AA767E5E4B6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BA82C0E-70EC-4B83-A181-E351C74B8C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2B9034C0-51AA-4305-AAD3-DB2CD2FFFBE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C20D3A8B-43DC-47A9-A9BE-CDF97E4A14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a:extLst>
            <a:ext uri="{FF2B5EF4-FFF2-40B4-BE49-F238E27FC236}">
              <a16:creationId xmlns:a16="http://schemas.microsoft.com/office/drawing/2014/main" id="{74B951CA-F496-46CA-B31C-0741E6E0EE31}"/>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a:extLst>
            <a:ext uri="{FF2B5EF4-FFF2-40B4-BE49-F238E27FC236}">
              <a16:creationId xmlns:a16="http://schemas.microsoft.com/office/drawing/2014/main" id="{D81E0C2D-5273-422E-9CDA-E08E3D381EFB}"/>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a:extLst>
            <a:ext uri="{FF2B5EF4-FFF2-40B4-BE49-F238E27FC236}">
              <a16:creationId xmlns:a16="http://schemas.microsoft.com/office/drawing/2014/main" id="{9FA935BE-F397-4909-B266-5BEE7906F08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86D28743-8143-49CB-9CD6-92B8D3E42B6F}"/>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a:extLst>
            <a:ext uri="{FF2B5EF4-FFF2-40B4-BE49-F238E27FC236}">
              <a16:creationId xmlns:a16="http://schemas.microsoft.com/office/drawing/2014/main" id="{130EACFC-7158-4C6C-89C4-C7369B8F5E56}"/>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9F69E5F6-4528-4153-8CBB-4347C452F9F4}"/>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a:extLst>
            <a:ext uri="{FF2B5EF4-FFF2-40B4-BE49-F238E27FC236}">
              <a16:creationId xmlns:a16="http://schemas.microsoft.com/office/drawing/2014/main" id="{C74F5183-ED2F-4930-8E5E-02CE422415C6}"/>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a:extLst>
            <a:ext uri="{FF2B5EF4-FFF2-40B4-BE49-F238E27FC236}">
              <a16:creationId xmlns:a16="http://schemas.microsoft.com/office/drawing/2014/main" id="{ACC5E886-CE2B-492F-8EF7-8927BCACFE65}"/>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a:extLst>
            <a:ext uri="{FF2B5EF4-FFF2-40B4-BE49-F238E27FC236}">
              <a16:creationId xmlns:a16="http://schemas.microsoft.com/office/drawing/2014/main" id="{BAC83404-B243-4312-A5AA-4F148B34389E}"/>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a:extLst>
            <a:ext uri="{FF2B5EF4-FFF2-40B4-BE49-F238E27FC236}">
              <a16:creationId xmlns:a16="http://schemas.microsoft.com/office/drawing/2014/main" id="{42408530-4842-4415-8ECF-C42C655449CE}"/>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a:extLst>
            <a:ext uri="{FF2B5EF4-FFF2-40B4-BE49-F238E27FC236}">
              <a16:creationId xmlns:a16="http://schemas.microsoft.com/office/drawing/2014/main" id="{356BE50D-AF3C-4668-98FD-C44BE0A5D26E}"/>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17B6318D-FD3C-4EAF-835F-A5033AC888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A63ECA0-B062-42DA-97E6-D01394E528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1FD380E0-B7FB-47EF-AC2B-7139423263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2A4DB35-792A-45ED-8F03-B074F963AD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C3458FB9-8E24-4795-845A-94D3562C78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69960</xdr:rowOff>
    </xdr:from>
    <xdr:to>
      <xdr:col>116</xdr:col>
      <xdr:colOff>114300</xdr:colOff>
      <xdr:row>39</xdr:row>
      <xdr:rowOff>110</xdr:rowOff>
    </xdr:to>
    <xdr:sp macro="" textlink="">
      <xdr:nvSpPr>
        <xdr:cNvPr id="580" name="楕円 579">
          <a:extLst>
            <a:ext uri="{FF2B5EF4-FFF2-40B4-BE49-F238E27FC236}">
              <a16:creationId xmlns:a16="http://schemas.microsoft.com/office/drawing/2014/main" id="{C4AD6D3C-AA6A-4AC6-8E6D-437A04DD0B12}"/>
            </a:ext>
          </a:extLst>
        </xdr:cNvPr>
        <xdr:cNvSpPr/>
      </xdr:nvSpPr>
      <xdr:spPr>
        <a:xfrm>
          <a:off x="22110700" y="65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92837</xdr:rowOff>
    </xdr:from>
    <xdr:ext cx="534377" cy="259045"/>
    <xdr:sp macro="" textlink="">
      <xdr:nvSpPr>
        <xdr:cNvPr id="581" name="【一般廃棄物処理施設】&#10;一人当たり有形固定資産（償却資産）額該当値テキスト">
          <a:extLst>
            <a:ext uri="{FF2B5EF4-FFF2-40B4-BE49-F238E27FC236}">
              <a16:creationId xmlns:a16="http://schemas.microsoft.com/office/drawing/2014/main" id="{EB1D4CB0-5A1E-4C6D-AB46-6BEF0F7B40B4}"/>
            </a:ext>
          </a:extLst>
        </xdr:cNvPr>
        <xdr:cNvSpPr txBox="1"/>
      </xdr:nvSpPr>
      <xdr:spPr>
        <a:xfrm>
          <a:off x="22199600" y="64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75201</xdr:rowOff>
    </xdr:from>
    <xdr:to>
      <xdr:col>112</xdr:col>
      <xdr:colOff>38100</xdr:colOff>
      <xdr:row>39</xdr:row>
      <xdr:rowOff>5351</xdr:rowOff>
    </xdr:to>
    <xdr:sp macro="" textlink="">
      <xdr:nvSpPr>
        <xdr:cNvPr id="582" name="楕円 581">
          <a:extLst>
            <a:ext uri="{FF2B5EF4-FFF2-40B4-BE49-F238E27FC236}">
              <a16:creationId xmlns:a16="http://schemas.microsoft.com/office/drawing/2014/main" id="{D41841B3-0F70-4288-84FB-0E7640AD0BA2}"/>
            </a:ext>
          </a:extLst>
        </xdr:cNvPr>
        <xdr:cNvSpPr/>
      </xdr:nvSpPr>
      <xdr:spPr>
        <a:xfrm>
          <a:off x="21272500" y="65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120760</xdr:rowOff>
    </xdr:from>
    <xdr:to>
      <xdr:col>116</xdr:col>
      <xdr:colOff>63500</xdr:colOff>
      <xdr:row>38</xdr:row>
      <xdr:rowOff>126001</xdr:rowOff>
    </xdr:to>
    <xdr:cxnSp macro="">
      <xdr:nvCxnSpPr>
        <xdr:cNvPr id="583" name="直線コネクタ 582">
          <a:extLst>
            <a:ext uri="{FF2B5EF4-FFF2-40B4-BE49-F238E27FC236}">
              <a16:creationId xmlns:a16="http://schemas.microsoft.com/office/drawing/2014/main" id="{40BCADF9-4BB4-436A-8601-F763049AAE2D}"/>
            </a:ext>
          </a:extLst>
        </xdr:cNvPr>
        <xdr:cNvCxnSpPr/>
      </xdr:nvCxnSpPr>
      <xdr:spPr>
        <a:xfrm flipV="1">
          <a:off x="21323300" y="6635860"/>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132528</xdr:rowOff>
    </xdr:from>
    <xdr:to>
      <xdr:col>107</xdr:col>
      <xdr:colOff>101600</xdr:colOff>
      <xdr:row>36</xdr:row>
      <xdr:rowOff>62678</xdr:rowOff>
    </xdr:to>
    <xdr:sp macro="" textlink="">
      <xdr:nvSpPr>
        <xdr:cNvPr id="584" name="楕円 583">
          <a:extLst>
            <a:ext uri="{FF2B5EF4-FFF2-40B4-BE49-F238E27FC236}">
              <a16:creationId xmlns:a16="http://schemas.microsoft.com/office/drawing/2014/main" id="{896277AE-A756-4900-B691-9151F2A2E5D3}"/>
            </a:ext>
          </a:extLst>
        </xdr:cNvPr>
        <xdr:cNvSpPr/>
      </xdr:nvSpPr>
      <xdr:spPr>
        <a:xfrm>
          <a:off x="20383500" y="61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11878</xdr:rowOff>
    </xdr:from>
    <xdr:to>
      <xdr:col>111</xdr:col>
      <xdr:colOff>177800</xdr:colOff>
      <xdr:row>38</xdr:row>
      <xdr:rowOff>126001</xdr:rowOff>
    </xdr:to>
    <xdr:cxnSp macro="">
      <xdr:nvCxnSpPr>
        <xdr:cNvPr id="585" name="直線コネクタ 584">
          <a:extLst>
            <a:ext uri="{FF2B5EF4-FFF2-40B4-BE49-F238E27FC236}">
              <a16:creationId xmlns:a16="http://schemas.microsoft.com/office/drawing/2014/main" id="{E68E8F45-0E20-456C-8946-125513B48C18}"/>
            </a:ext>
          </a:extLst>
        </xdr:cNvPr>
        <xdr:cNvCxnSpPr/>
      </xdr:nvCxnSpPr>
      <xdr:spPr>
        <a:xfrm>
          <a:off x="20434300" y="6184078"/>
          <a:ext cx="889000" cy="4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66136</xdr:rowOff>
    </xdr:from>
    <xdr:to>
      <xdr:col>102</xdr:col>
      <xdr:colOff>165100</xdr:colOff>
      <xdr:row>38</xdr:row>
      <xdr:rowOff>167736</xdr:rowOff>
    </xdr:to>
    <xdr:sp macro="" textlink="">
      <xdr:nvSpPr>
        <xdr:cNvPr id="586" name="楕円 585">
          <a:extLst>
            <a:ext uri="{FF2B5EF4-FFF2-40B4-BE49-F238E27FC236}">
              <a16:creationId xmlns:a16="http://schemas.microsoft.com/office/drawing/2014/main" id="{79786560-C615-4AFE-828F-0AE4D0FF9641}"/>
            </a:ext>
          </a:extLst>
        </xdr:cNvPr>
        <xdr:cNvSpPr/>
      </xdr:nvSpPr>
      <xdr:spPr>
        <a:xfrm>
          <a:off x="19494500" y="65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11878</xdr:rowOff>
    </xdr:from>
    <xdr:to>
      <xdr:col>107</xdr:col>
      <xdr:colOff>50800</xdr:colOff>
      <xdr:row>38</xdr:row>
      <xdr:rowOff>116936</xdr:rowOff>
    </xdr:to>
    <xdr:cxnSp macro="">
      <xdr:nvCxnSpPr>
        <xdr:cNvPr id="587" name="直線コネクタ 586">
          <a:extLst>
            <a:ext uri="{FF2B5EF4-FFF2-40B4-BE49-F238E27FC236}">
              <a16:creationId xmlns:a16="http://schemas.microsoft.com/office/drawing/2014/main" id="{4EAE370C-E874-47A1-B942-648FB55CD20E}"/>
            </a:ext>
          </a:extLst>
        </xdr:cNvPr>
        <xdr:cNvCxnSpPr/>
      </xdr:nvCxnSpPr>
      <xdr:spPr>
        <a:xfrm flipV="1">
          <a:off x="19545300" y="6184078"/>
          <a:ext cx="889000" cy="44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166298</xdr:rowOff>
    </xdr:from>
    <xdr:to>
      <xdr:col>98</xdr:col>
      <xdr:colOff>38100</xdr:colOff>
      <xdr:row>39</xdr:row>
      <xdr:rowOff>96448</xdr:rowOff>
    </xdr:to>
    <xdr:sp macro="" textlink="">
      <xdr:nvSpPr>
        <xdr:cNvPr id="588" name="楕円 587">
          <a:extLst>
            <a:ext uri="{FF2B5EF4-FFF2-40B4-BE49-F238E27FC236}">
              <a16:creationId xmlns:a16="http://schemas.microsoft.com/office/drawing/2014/main" id="{92E35658-815C-43AC-AD20-634A7987683A}"/>
            </a:ext>
          </a:extLst>
        </xdr:cNvPr>
        <xdr:cNvSpPr/>
      </xdr:nvSpPr>
      <xdr:spPr>
        <a:xfrm>
          <a:off x="18605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116936</xdr:rowOff>
    </xdr:from>
    <xdr:to>
      <xdr:col>102</xdr:col>
      <xdr:colOff>114300</xdr:colOff>
      <xdr:row>39</xdr:row>
      <xdr:rowOff>45648</xdr:rowOff>
    </xdr:to>
    <xdr:cxnSp macro="">
      <xdr:nvCxnSpPr>
        <xdr:cNvPr id="589" name="直線コネクタ 588">
          <a:extLst>
            <a:ext uri="{FF2B5EF4-FFF2-40B4-BE49-F238E27FC236}">
              <a16:creationId xmlns:a16="http://schemas.microsoft.com/office/drawing/2014/main" id="{7A13E75D-1C8A-4775-9587-25AEBF691A57}"/>
            </a:ext>
          </a:extLst>
        </xdr:cNvPr>
        <xdr:cNvCxnSpPr/>
      </xdr:nvCxnSpPr>
      <xdr:spPr>
        <a:xfrm flipV="1">
          <a:off x="18656300" y="6632036"/>
          <a:ext cx="889000" cy="10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90" name="n_1aveValue【一般廃棄物処理施設】&#10;一人当たり有形固定資産（償却資産）額">
          <a:extLst>
            <a:ext uri="{FF2B5EF4-FFF2-40B4-BE49-F238E27FC236}">
              <a16:creationId xmlns:a16="http://schemas.microsoft.com/office/drawing/2014/main" id="{7886906D-E6CF-4D97-A20B-6D4F0934191F}"/>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a:extLst>
            <a:ext uri="{FF2B5EF4-FFF2-40B4-BE49-F238E27FC236}">
              <a16:creationId xmlns:a16="http://schemas.microsoft.com/office/drawing/2014/main" id="{BE94634E-C1B0-48FA-9295-0A24239150FF}"/>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92" name="n_3aveValue【一般廃棄物処理施設】&#10;一人当たり有形固定資産（償却資産）額">
          <a:extLst>
            <a:ext uri="{FF2B5EF4-FFF2-40B4-BE49-F238E27FC236}">
              <a16:creationId xmlns:a16="http://schemas.microsoft.com/office/drawing/2014/main" id="{CCA025FD-E123-4D8B-B721-C8907B6C3702}"/>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93" name="n_4aveValue【一般廃棄物処理施設】&#10;一人当たり有形固定資産（償却資産）額">
          <a:extLst>
            <a:ext uri="{FF2B5EF4-FFF2-40B4-BE49-F238E27FC236}">
              <a16:creationId xmlns:a16="http://schemas.microsoft.com/office/drawing/2014/main" id="{F1040448-E931-4EAB-9F54-3D62FFC1562E}"/>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167928</xdr:rowOff>
    </xdr:from>
    <xdr:ext cx="534377" cy="259045"/>
    <xdr:sp macro="" textlink="">
      <xdr:nvSpPr>
        <xdr:cNvPr id="594" name="n_1mainValue【一般廃棄物処理施設】&#10;一人当たり有形固定資産（償却資産）額">
          <a:extLst>
            <a:ext uri="{FF2B5EF4-FFF2-40B4-BE49-F238E27FC236}">
              <a16:creationId xmlns:a16="http://schemas.microsoft.com/office/drawing/2014/main" id="{05AC0068-AD85-484E-BFD6-FF95136A9285}"/>
            </a:ext>
          </a:extLst>
        </xdr:cNvPr>
        <xdr:cNvSpPr txBox="1"/>
      </xdr:nvSpPr>
      <xdr:spPr>
        <a:xfrm>
          <a:off x="21043411" y="668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79205</xdr:rowOff>
    </xdr:from>
    <xdr:ext cx="599010" cy="259045"/>
    <xdr:sp macro="" textlink="">
      <xdr:nvSpPr>
        <xdr:cNvPr id="595" name="n_2mainValue【一般廃棄物処理施設】&#10;一人当たり有形固定資産（償却資産）額">
          <a:extLst>
            <a:ext uri="{FF2B5EF4-FFF2-40B4-BE49-F238E27FC236}">
              <a16:creationId xmlns:a16="http://schemas.microsoft.com/office/drawing/2014/main" id="{07E677B5-036E-4A66-BCA6-ED784C1C636F}"/>
            </a:ext>
          </a:extLst>
        </xdr:cNvPr>
        <xdr:cNvSpPr txBox="1"/>
      </xdr:nvSpPr>
      <xdr:spPr>
        <a:xfrm>
          <a:off x="20134795" y="59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12814</xdr:rowOff>
    </xdr:from>
    <xdr:ext cx="534377" cy="259045"/>
    <xdr:sp macro="" textlink="">
      <xdr:nvSpPr>
        <xdr:cNvPr id="596" name="n_3mainValue【一般廃棄物処理施設】&#10;一人当たり有形固定資産（償却資産）額">
          <a:extLst>
            <a:ext uri="{FF2B5EF4-FFF2-40B4-BE49-F238E27FC236}">
              <a16:creationId xmlns:a16="http://schemas.microsoft.com/office/drawing/2014/main" id="{BEC533A1-DC95-4244-9957-988EE4026141}"/>
            </a:ext>
          </a:extLst>
        </xdr:cNvPr>
        <xdr:cNvSpPr txBox="1"/>
      </xdr:nvSpPr>
      <xdr:spPr>
        <a:xfrm>
          <a:off x="19278111" y="635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87575</xdr:rowOff>
    </xdr:from>
    <xdr:ext cx="534377" cy="259045"/>
    <xdr:sp macro="" textlink="">
      <xdr:nvSpPr>
        <xdr:cNvPr id="597" name="n_4mainValue【一般廃棄物処理施設】&#10;一人当たり有形固定資産（償却資産）額">
          <a:extLst>
            <a:ext uri="{FF2B5EF4-FFF2-40B4-BE49-F238E27FC236}">
              <a16:creationId xmlns:a16="http://schemas.microsoft.com/office/drawing/2014/main" id="{2C65AC6B-47C4-4EC6-A916-FECD6D62DBCC}"/>
            </a:ext>
          </a:extLst>
        </xdr:cNvPr>
        <xdr:cNvSpPr txBox="1"/>
      </xdr:nvSpPr>
      <xdr:spPr>
        <a:xfrm>
          <a:off x="18389111" y="67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67AC2A32-31E8-4E91-BB4D-5A4BEDC0D8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F43FCC4D-CDBB-4CB2-9623-638755057F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B84EF420-9293-44FE-BD01-C54F09FBDC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4BC29769-3424-47C0-BB20-F8DFD60532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8F1BFA22-7E3A-4C23-9F0B-6C5516DA01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AF91E234-083E-4422-A439-39A8EF4A63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6473E729-321C-4762-AA38-2E56778DCC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55D38050-EB5F-42F2-BEB8-3ACF73C598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D8A9C249-AB35-4DFE-8E1A-6E4E77ED7C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1D8AB72A-28D4-4A63-8A9B-EDEEF4A8A1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AC12D9B1-D0B5-4D0D-8363-02CC39B7201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A52DAB2A-F72F-491B-86D0-3976B65DEEF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778C7E22-45AB-4CDB-AA1E-ED74D73A749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EB5EAF2D-81B3-4D64-B487-06E575B41DD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FD70F3AE-32A2-4A94-85EB-5EAE3055CA0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F27806F8-1CEC-48F2-BEBA-CF00CBE4E7D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FF859A00-DB5D-4F6C-8252-16DF04FD33A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A42B60F9-257E-4EEB-A5A9-75BB431E7C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A3CB10E3-4AC5-4046-9D02-69BD47AB2FD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22DD01C4-2EF7-4761-9487-6BC9BB500A2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D8F735A0-B908-4A50-B9D5-A511206CDB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EE9B1FB4-36A8-46EB-8597-D41A07B90A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F509D3D2-E5E4-4591-AF73-99CEE46350A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D94C38A8-A403-4B83-9BF6-29117B21B3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E640F150-6476-49BB-AE19-F02AB5F83A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a:extLst>
            <a:ext uri="{FF2B5EF4-FFF2-40B4-BE49-F238E27FC236}">
              <a16:creationId xmlns:a16="http://schemas.microsoft.com/office/drawing/2014/main" id="{013FDB21-E69F-49E4-BA9C-826812551459}"/>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E0E0E2AB-A805-4EE7-B650-CB93AA1ED3B4}"/>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a:extLst>
            <a:ext uri="{FF2B5EF4-FFF2-40B4-BE49-F238E27FC236}">
              <a16:creationId xmlns:a16="http://schemas.microsoft.com/office/drawing/2014/main" id="{1995BD95-AC80-45BB-863E-ABA778D52325}"/>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1BB992B1-C4E6-4E95-99E4-8E208E444C68}"/>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a:extLst>
            <a:ext uri="{FF2B5EF4-FFF2-40B4-BE49-F238E27FC236}">
              <a16:creationId xmlns:a16="http://schemas.microsoft.com/office/drawing/2014/main" id="{F5800BEC-5C6C-4843-BA37-9C38D0D7A79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1ED633D6-CDEC-4863-A199-4274EDEDBD3F}"/>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a:extLst>
            <a:ext uri="{FF2B5EF4-FFF2-40B4-BE49-F238E27FC236}">
              <a16:creationId xmlns:a16="http://schemas.microsoft.com/office/drawing/2014/main" id="{76921CBA-AA81-436A-B253-8A1E8B3FC01A}"/>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a:extLst>
            <a:ext uri="{FF2B5EF4-FFF2-40B4-BE49-F238E27FC236}">
              <a16:creationId xmlns:a16="http://schemas.microsoft.com/office/drawing/2014/main" id="{D3F9C5CF-B335-4F38-B181-FAA3AF2160B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a:extLst>
            <a:ext uri="{FF2B5EF4-FFF2-40B4-BE49-F238E27FC236}">
              <a16:creationId xmlns:a16="http://schemas.microsoft.com/office/drawing/2014/main" id="{2CA78699-A268-419F-9CBA-56493994120B}"/>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a:extLst>
            <a:ext uri="{FF2B5EF4-FFF2-40B4-BE49-F238E27FC236}">
              <a16:creationId xmlns:a16="http://schemas.microsoft.com/office/drawing/2014/main" id="{684B1649-417B-410B-A76E-D440DB6EBCC8}"/>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a:extLst>
            <a:ext uri="{FF2B5EF4-FFF2-40B4-BE49-F238E27FC236}">
              <a16:creationId xmlns:a16="http://schemas.microsoft.com/office/drawing/2014/main" id="{EF147B62-5377-44FB-A279-0C7786A5B5E7}"/>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19CC3364-1A47-43F6-AEC4-940ADDDC1B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A5F4C7B-87C8-4FEC-A22B-E66419368B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5A2E9B1-40D4-475A-91F4-61450E4A2D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5F016B5E-00AA-4730-B475-80966CC1DF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6ED198F-4168-4D8D-A672-F901B9F7A8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27577</xdr:rowOff>
    </xdr:from>
    <xdr:to>
      <xdr:col>85</xdr:col>
      <xdr:colOff>177800</xdr:colOff>
      <xdr:row>61</xdr:row>
      <xdr:rowOff>129177</xdr:rowOff>
    </xdr:to>
    <xdr:sp macro="" textlink="">
      <xdr:nvSpPr>
        <xdr:cNvPr id="639" name="楕円 638">
          <a:extLst>
            <a:ext uri="{FF2B5EF4-FFF2-40B4-BE49-F238E27FC236}">
              <a16:creationId xmlns:a16="http://schemas.microsoft.com/office/drawing/2014/main" id="{C03DA84D-2802-41EF-92B5-A5C72CB6A757}"/>
            </a:ext>
          </a:extLst>
        </xdr:cNvPr>
        <xdr:cNvSpPr/>
      </xdr:nvSpPr>
      <xdr:spPr>
        <a:xfrm>
          <a:off x="16268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6004</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CAF7558A-A142-4619-AF35-42281D692A13}"/>
            </a:ext>
          </a:extLst>
        </xdr:cNvPr>
        <xdr:cNvSpPr txBox="1"/>
      </xdr:nvSpPr>
      <xdr:spPr>
        <a:xfrm>
          <a:off x="16357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641" name="楕円 640">
          <a:extLst>
            <a:ext uri="{FF2B5EF4-FFF2-40B4-BE49-F238E27FC236}">
              <a16:creationId xmlns:a16="http://schemas.microsoft.com/office/drawing/2014/main" id="{02298A51-3565-415B-81C8-6F2959B82463}"/>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78377</xdr:rowOff>
    </xdr:from>
    <xdr:to>
      <xdr:col>85</xdr:col>
      <xdr:colOff>127000</xdr:colOff>
      <xdr:row>61</xdr:row>
      <xdr:rowOff>128996</xdr:rowOff>
    </xdr:to>
    <xdr:cxnSp macro="">
      <xdr:nvCxnSpPr>
        <xdr:cNvPr id="642" name="直線コネクタ 641">
          <a:extLst>
            <a:ext uri="{FF2B5EF4-FFF2-40B4-BE49-F238E27FC236}">
              <a16:creationId xmlns:a16="http://schemas.microsoft.com/office/drawing/2014/main" id="{966F71EF-EC2B-459B-97B3-D7EF969B55DF}"/>
            </a:ext>
          </a:extLst>
        </xdr:cNvPr>
        <xdr:cNvCxnSpPr/>
      </xdr:nvCxnSpPr>
      <xdr:spPr>
        <a:xfrm flipV="1">
          <a:off x="15481300" y="1053682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643" name="楕円 642">
          <a:extLst>
            <a:ext uri="{FF2B5EF4-FFF2-40B4-BE49-F238E27FC236}">
              <a16:creationId xmlns:a16="http://schemas.microsoft.com/office/drawing/2014/main" id="{BDB8EE1D-0C2C-46D4-A831-865FAFD571A8}"/>
            </a:ext>
          </a:extLst>
        </xdr:cNvPr>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128996</xdr:rowOff>
    </xdr:to>
    <xdr:cxnSp macro="">
      <xdr:nvCxnSpPr>
        <xdr:cNvPr id="644" name="直線コネクタ 643">
          <a:extLst>
            <a:ext uri="{FF2B5EF4-FFF2-40B4-BE49-F238E27FC236}">
              <a16:creationId xmlns:a16="http://schemas.microsoft.com/office/drawing/2014/main" id="{271D1771-8A1E-48A6-8340-698EC169B16C}"/>
            </a:ext>
          </a:extLst>
        </xdr:cNvPr>
        <xdr:cNvCxnSpPr/>
      </xdr:nvCxnSpPr>
      <xdr:spPr>
        <a:xfrm>
          <a:off x="14592300" y="1055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140244</xdr:rowOff>
    </xdr:from>
    <xdr:to>
      <xdr:col>72</xdr:col>
      <xdr:colOff>38100</xdr:colOff>
      <xdr:row>61</xdr:row>
      <xdr:rowOff>70394</xdr:rowOff>
    </xdr:to>
    <xdr:sp macro="" textlink="">
      <xdr:nvSpPr>
        <xdr:cNvPr id="645" name="楕円 644">
          <a:extLst>
            <a:ext uri="{FF2B5EF4-FFF2-40B4-BE49-F238E27FC236}">
              <a16:creationId xmlns:a16="http://schemas.microsoft.com/office/drawing/2014/main" id="{F4B99BE4-DE63-4D36-80A4-ECC22D99CB28}"/>
            </a:ext>
          </a:extLst>
        </xdr:cNvPr>
        <xdr:cNvSpPr/>
      </xdr:nvSpPr>
      <xdr:spPr>
        <a:xfrm>
          <a:off x="13652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19594</xdr:rowOff>
    </xdr:from>
    <xdr:to>
      <xdr:col>76</xdr:col>
      <xdr:colOff>114300</xdr:colOff>
      <xdr:row>61</xdr:row>
      <xdr:rowOff>96338</xdr:rowOff>
    </xdr:to>
    <xdr:cxnSp macro="">
      <xdr:nvCxnSpPr>
        <xdr:cNvPr id="646" name="直線コネクタ 645">
          <a:extLst>
            <a:ext uri="{FF2B5EF4-FFF2-40B4-BE49-F238E27FC236}">
              <a16:creationId xmlns:a16="http://schemas.microsoft.com/office/drawing/2014/main" id="{760BD8EB-D98D-4DE6-A320-D99A2441A8D4}"/>
            </a:ext>
          </a:extLst>
        </xdr:cNvPr>
        <xdr:cNvCxnSpPr/>
      </xdr:nvCxnSpPr>
      <xdr:spPr>
        <a:xfrm>
          <a:off x="13703300" y="1047804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101056</xdr:rowOff>
    </xdr:from>
    <xdr:to>
      <xdr:col>67</xdr:col>
      <xdr:colOff>101600</xdr:colOff>
      <xdr:row>59</xdr:row>
      <xdr:rowOff>31206</xdr:rowOff>
    </xdr:to>
    <xdr:sp macro="" textlink="">
      <xdr:nvSpPr>
        <xdr:cNvPr id="647" name="楕円 646">
          <a:extLst>
            <a:ext uri="{FF2B5EF4-FFF2-40B4-BE49-F238E27FC236}">
              <a16:creationId xmlns:a16="http://schemas.microsoft.com/office/drawing/2014/main" id="{D84362EE-E386-4B5D-9594-D87C337A2F4B}"/>
            </a:ext>
          </a:extLst>
        </xdr:cNvPr>
        <xdr:cNvSpPr/>
      </xdr:nvSpPr>
      <xdr:spPr>
        <a:xfrm>
          <a:off x="12763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61</xdr:row>
      <xdr:rowOff>19594</xdr:rowOff>
    </xdr:to>
    <xdr:cxnSp macro="">
      <xdr:nvCxnSpPr>
        <xdr:cNvPr id="648" name="直線コネクタ 647">
          <a:extLst>
            <a:ext uri="{FF2B5EF4-FFF2-40B4-BE49-F238E27FC236}">
              <a16:creationId xmlns:a16="http://schemas.microsoft.com/office/drawing/2014/main" id="{DFB67B25-9517-4A29-B6F2-2ABE02F93E7C}"/>
            </a:ext>
          </a:extLst>
        </xdr:cNvPr>
        <xdr:cNvCxnSpPr/>
      </xdr:nvCxnSpPr>
      <xdr:spPr>
        <a:xfrm>
          <a:off x="12814300" y="10095956"/>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FC751E4D-B22D-4830-B015-FC0968B7939A}"/>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FE81051A-6C05-4A7C-9E28-DECB0BF8E81F}"/>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AB66AC57-8381-404A-8CA6-0D25802AC895}"/>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B05F28AB-9354-4FB5-971D-C161C6BC7FBC}"/>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A4272FC7-B51C-41C9-BF2C-10B5E1580BA6}"/>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39820C1B-1405-430A-BDF5-CD11A4774963}"/>
            </a:ext>
          </a:extLst>
        </xdr:cNvPr>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61521</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EB079680-9740-4C98-8890-5DF214EBE6A4}"/>
            </a:ext>
          </a:extLst>
        </xdr:cNvPr>
        <xdr:cNvSpPr txBox="1"/>
      </xdr:nvSpPr>
      <xdr:spPr>
        <a:xfrm>
          <a:off x="13500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4382CCC6-31CF-4A8C-B8B5-F4444ACDF33D}"/>
            </a:ext>
          </a:extLst>
        </xdr:cNvPr>
        <xdr:cNvSpPr txBox="1"/>
      </xdr:nvSpPr>
      <xdr:spPr>
        <a:xfrm>
          <a:off x="12611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666113BD-FE83-4263-AE5D-78128332A3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6275409B-2F61-4380-8179-93A6485726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5F7B7055-FF43-431A-9E6B-C1049500A3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D62BFBDA-CDF7-426D-B880-AF80247B93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60227A2D-7569-40AA-BD1D-8E7E7DCEB4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C2B0D3E8-5AC1-45B4-AFB5-894731010E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F00BEA09-AD5E-400B-B1E9-62FC0E8F80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B6A8044C-3379-4C53-8758-115B95B86B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D939EE06-5444-4E6D-9F8C-143E248B1A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3777688F-5C43-4BF1-8E55-4423779B36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54E82217-E55B-48F1-8F02-D9707B81B77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E7EDF9E5-2CAA-4157-A885-D12BEB5F91E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4E985D67-CD23-46D0-913E-05E9F32230C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16E29563-3753-4EB4-9268-D46D28CADAC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32D34F21-E506-41F2-A0D3-78721FE1B7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AAFC340A-CE56-4F67-A23C-58889A72854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0B11409C-2090-4BB7-BF70-70A6BBC854F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894E1CF5-7B50-4AB1-994B-A7FD0225724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7340DB06-771D-4DFD-89EA-699499B6C5E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a:extLst>
            <a:ext uri="{FF2B5EF4-FFF2-40B4-BE49-F238E27FC236}">
              <a16:creationId xmlns:a16="http://schemas.microsoft.com/office/drawing/2014/main" id="{A14BCD74-66B7-4011-897B-4660D84E32B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9B28B9A0-A2B0-495F-8F42-A2D500A74D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a:extLst>
            <a:ext uri="{FF2B5EF4-FFF2-40B4-BE49-F238E27FC236}">
              <a16:creationId xmlns:a16="http://schemas.microsoft.com/office/drawing/2014/main" id="{33687FBE-B345-41EC-8FA2-1025675A45E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1D0991B6-C15F-4409-984D-B9A9A14392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7C1E592-3121-4864-B35D-61282D7E17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44EA34D-4FBE-46B0-A294-C30CF053E8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a:extLst>
            <a:ext uri="{FF2B5EF4-FFF2-40B4-BE49-F238E27FC236}">
              <a16:creationId xmlns:a16="http://schemas.microsoft.com/office/drawing/2014/main" id="{5851DF08-9C62-4418-B27C-3D2DB224E7B1}"/>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A3CF9DBA-53B5-40DC-85A4-5943660D51C4}"/>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a:extLst>
            <a:ext uri="{FF2B5EF4-FFF2-40B4-BE49-F238E27FC236}">
              <a16:creationId xmlns:a16="http://schemas.microsoft.com/office/drawing/2014/main" id="{9E907260-4C78-4B2B-82C8-DA5196CA7749}"/>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A359670C-D974-4F5D-AD56-88DFB7E05912}"/>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a:extLst>
            <a:ext uri="{FF2B5EF4-FFF2-40B4-BE49-F238E27FC236}">
              <a16:creationId xmlns:a16="http://schemas.microsoft.com/office/drawing/2014/main" id="{C976EB70-D62B-4218-B4FE-7EAB4365C63A}"/>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A0B13D81-8C88-4824-9DBA-DB8324B7C38C}"/>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a:extLst>
            <a:ext uri="{FF2B5EF4-FFF2-40B4-BE49-F238E27FC236}">
              <a16:creationId xmlns:a16="http://schemas.microsoft.com/office/drawing/2014/main" id="{A42AF1C6-1548-4A40-B1E0-AE5A13591582}"/>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a:extLst>
            <a:ext uri="{FF2B5EF4-FFF2-40B4-BE49-F238E27FC236}">
              <a16:creationId xmlns:a16="http://schemas.microsoft.com/office/drawing/2014/main" id="{2A44E206-BAAC-4CD7-ADE8-7149D2838F42}"/>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a:extLst>
            <a:ext uri="{FF2B5EF4-FFF2-40B4-BE49-F238E27FC236}">
              <a16:creationId xmlns:a16="http://schemas.microsoft.com/office/drawing/2014/main" id="{6E6344D4-B68F-4953-9041-654B2EF32C5F}"/>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a:extLst>
            <a:ext uri="{FF2B5EF4-FFF2-40B4-BE49-F238E27FC236}">
              <a16:creationId xmlns:a16="http://schemas.microsoft.com/office/drawing/2014/main" id="{7DFC76B0-E76A-453B-8E33-7E979B183CCC}"/>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a:extLst>
            <a:ext uri="{FF2B5EF4-FFF2-40B4-BE49-F238E27FC236}">
              <a16:creationId xmlns:a16="http://schemas.microsoft.com/office/drawing/2014/main" id="{69B84F67-8DB9-4FFB-9289-128EAE110558}"/>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A60F1D6-B7C3-4E38-B116-FEDFF3ED07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8000F75-6277-40B0-B748-12E7CA2240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0F53965-8B41-4C37-91D0-33987D965F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56AD5F2-1638-4FDD-B5FD-0EF67FCDDF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4CFA49F-4DAF-438C-B4BC-2CD0AB1A54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127181</xdr:rowOff>
    </xdr:from>
    <xdr:to>
      <xdr:col>116</xdr:col>
      <xdr:colOff>114300</xdr:colOff>
      <xdr:row>64</xdr:row>
      <xdr:rowOff>57331</xdr:rowOff>
    </xdr:to>
    <xdr:sp macro="" textlink="">
      <xdr:nvSpPr>
        <xdr:cNvPr id="698" name="楕円 697">
          <a:extLst>
            <a:ext uri="{FF2B5EF4-FFF2-40B4-BE49-F238E27FC236}">
              <a16:creationId xmlns:a16="http://schemas.microsoft.com/office/drawing/2014/main" id="{2CF5CD69-8CF8-4896-AF86-1F56483219AA}"/>
            </a:ext>
          </a:extLst>
        </xdr:cNvPr>
        <xdr:cNvSpPr/>
      </xdr:nvSpPr>
      <xdr:spPr>
        <a:xfrm>
          <a:off x="22110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42108</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E064A08D-596D-4A11-AD36-B4A7B7B9D5A6}"/>
            </a:ext>
          </a:extLst>
        </xdr:cNvPr>
        <xdr:cNvSpPr txBox="1"/>
      </xdr:nvSpPr>
      <xdr:spPr>
        <a:xfrm>
          <a:off x="22199600" y="108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127181</xdr:rowOff>
    </xdr:from>
    <xdr:to>
      <xdr:col>112</xdr:col>
      <xdr:colOff>38100</xdr:colOff>
      <xdr:row>64</xdr:row>
      <xdr:rowOff>57331</xdr:rowOff>
    </xdr:to>
    <xdr:sp macro="" textlink="">
      <xdr:nvSpPr>
        <xdr:cNvPr id="700" name="楕円 699">
          <a:extLst>
            <a:ext uri="{FF2B5EF4-FFF2-40B4-BE49-F238E27FC236}">
              <a16:creationId xmlns:a16="http://schemas.microsoft.com/office/drawing/2014/main" id="{C3881513-6446-46F9-859C-48AD4783522D}"/>
            </a:ext>
          </a:extLst>
        </xdr:cNvPr>
        <xdr:cNvSpPr/>
      </xdr:nvSpPr>
      <xdr:spPr>
        <a:xfrm>
          <a:off x="21272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xdr:rowOff>
    </xdr:from>
    <xdr:to>
      <xdr:col>116</xdr:col>
      <xdr:colOff>63500</xdr:colOff>
      <xdr:row>64</xdr:row>
      <xdr:rowOff>6531</xdr:rowOff>
    </xdr:to>
    <xdr:cxnSp macro="">
      <xdr:nvCxnSpPr>
        <xdr:cNvPr id="701" name="直線コネクタ 700">
          <a:extLst>
            <a:ext uri="{FF2B5EF4-FFF2-40B4-BE49-F238E27FC236}">
              <a16:creationId xmlns:a16="http://schemas.microsoft.com/office/drawing/2014/main" id="{0A69466E-B593-455B-848C-767DC4343202}"/>
            </a:ext>
          </a:extLst>
        </xdr:cNvPr>
        <xdr:cNvCxnSpPr/>
      </xdr:nvCxnSpPr>
      <xdr:spPr>
        <a:xfrm>
          <a:off x="21323300" y="1097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127181</xdr:rowOff>
    </xdr:from>
    <xdr:to>
      <xdr:col>107</xdr:col>
      <xdr:colOff>101600</xdr:colOff>
      <xdr:row>64</xdr:row>
      <xdr:rowOff>57331</xdr:rowOff>
    </xdr:to>
    <xdr:sp macro="" textlink="">
      <xdr:nvSpPr>
        <xdr:cNvPr id="702" name="楕円 701">
          <a:extLst>
            <a:ext uri="{FF2B5EF4-FFF2-40B4-BE49-F238E27FC236}">
              <a16:creationId xmlns:a16="http://schemas.microsoft.com/office/drawing/2014/main" id="{25207436-C18E-4B1B-A944-44C65459CE40}"/>
            </a:ext>
          </a:extLst>
        </xdr:cNvPr>
        <xdr:cNvSpPr/>
      </xdr:nvSpPr>
      <xdr:spPr>
        <a:xfrm>
          <a:off x="2038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xdr:rowOff>
    </xdr:from>
    <xdr:to>
      <xdr:col>111</xdr:col>
      <xdr:colOff>177800</xdr:colOff>
      <xdr:row>64</xdr:row>
      <xdr:rowOff>6531</xdr:rowOff>
    </xdr:to>
    <xdr:cxnSp macro="">
      <xdr:nvCxnSpPr>
        <xdr:cNvPr id="703" name="直線コネクタ 702">
          <a:extLst>
            <a:ext uri="{FF2B5EF4-FFF2-40B4-BE49-F238E27FC236}">
              <a16:creationId xmlns:a16="http://schemas.microsoft.com/office/drawing/2014/main" id="{450EAB94-CD06-41CD-8A4E-433B00D0FD12}"/>
            </a:ext>
          </a:extLst>
        </xdr:cNvPr>
        <xdr:cNvCxnSpPr/>
      </xdr:nvCxnSpPr>
      <xdr:spPr>
        <a:xfrm>
          <a:off x="20434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127181</xdr:rowOff>
    </xdr:from>
    <xdr:to>
      <xdr:col>102</xdr:col>
      <xdr:colOff>165100</xdr:colOff>
      <xdr:row>64</xdr:row>
      <xdr:rowOff>57331</xdr:rowOff>
    </xdr:to>
    <xdr:sp macro="" textlink="">
      <xdr:nvSpPr>
        <xdr:cNvPr id="704" name="楕円 703">
          <a:extLst>
            <a:ext uri="{FF2B5EF4-FFF2-40B4-BE49-F238E27FC236}">
              <a16:creationId xmlns:a16="http://schemas.microsoft.com/office/drawing/2014/main" id="{B2D20CC9-C9C9-461D-B1E3-76645D0C2A07}"/>
            </a:ext>
          </a:extLst>
        </xdr:cNvPr>
        <xdr:cNvSpPr/>
      </xdr:nvSpPr>
      <xdr:spPr>
        <a:xfrm>
          <a:off x="19494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xdr:rowOff>
    </xdr:from>
    <xdr:to>
      <xdr:col>107</xdr:col>
      <xdr:colOff>50800</xdr:colOff>
      <xdr:row>64</xdr:row>
      <xdr:rowOff>6531</xdr:rowOff>
    </xdr:to>
    <xdr:cxnSp macro="">
      <xdr:nvCxnSpPr>
        <xdr:cNvPr id="705" name="直線コネクタ 704">
          <a:extLst>
            <a:ext uri="{FF2B5EF4-FFF2-40B4-BE49-F238E27FC236}">
              <a16:creationId xmlns:a16="http://schemas.microsoft.com/office/drawing/2014/main" id="{C6E7A7F0-024D-486B-A450-E00862004443}"/>
            </a:ext>
          </a:extLst>
        </xdr:cNvPr>
        <xdr:cNvCxnSpPr/>
      </xdr:nvCxnSpPr>
      <xdr:spPr>
        <a:xfrm>
          <a:off x="19545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127181</xdr:rowOff>
    </xdr:from>
    <xdr:to>
      <xdr:col>98</xdr:col>
      <xdr:colOff>38100</xdr:colOff>
      <xdr:row>64</xdr:row>
      <xdr:rowOff>57331</xdr:rowOff>
    </xdr:to>
    <xdr:sp macro="" textlink="">
      <xdr:nvSpPr>
        <xdr:cNvPr id="706" name="楕円 705">
          <a:extLst>
            <a:ext uri="{FF2B5EF4-FFF2-40B4-BE49-F238E27FC236}">
              <a16:creationId xmlns:a16="http://schemas.microsoft.com/office/drawing/2014/main" id="{EA7F4041-EDB3-455D-9C69-E8B5385E0815}"/>
            </a:ext>
          </a:extLst>
        </xdr:cNvPr>
        <xdr:cNvSpPr/>
      </xdr:nvSpPr>
      <xdr:spPr>
        <a:xfrm>
          <a:off x="18605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xdr:rowOff>
    </xdr:from>
    <xdr:to>
      <xdr:col>102</xdr:col>
      <xdr:colOff>114300</xdr:colOff>
      <xdr:row>64</xdr:row>
      <xdr:rowOff>6531</xdr:rowOff>
    </xdr:to>
    <xdr:cxnSp macro="">
      <xdr:nvCxnSpPr>
        <xdr:cNvPr id="707" name="直線コネクタ 706">
          <a:extLst>
            <a:ext uri="{FF2B5EF4-FFF2-40B4-BE49-F238E27FC236}">
              <a16:creationId xmlns:a16="http://schemas.microsoft.com/office/drawing/2014/main" id="{1154F922-1167-4C55-B8AF-C12C960D18EE}"/>
            </a:ext>
          </a:extLst>
        </xdr:cNvPr>
        <xdr:cNvCxnSpPr/>
      </xdr:nvCxnSpPr>
      <xdr:spPr>
        <a:xfrm>
          <a:off x="18656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a:extLst>
            <a:ext uri="{FF2B5EF4-FFF2-40B4-BE49-F238E27FC236}">
              <a16:creationId xmlns:a16="http://schemas.microsoft.com/office/drawing/2014/main" id="{33A6D255-1DCA-45E5-BC4F-9C00D71BC08C}"/>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a:extLst>
            <a:ext uri="{FF2B5EF4-FFF2-40B4-BE49-F238E27FC236}">
              <a16:creationId xmlns:a16="http://schemas.microsoft.com/office/drawing/2014/main" id="{8B643F0D-E792-4166-A2A4-FEE9B38F549B}"/>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a:extLst>
            <a:ext uri="{FF2B5EF4-FFF2-40B4-BE49-F238E27FC236}">
              <a16:creationId xmlns:a16="http://schemas.microsoft.com/office/drawing/2014/main" id="{6FA764EF-B4FF-4EC8-8EA4-674F6D10E2C4}"/>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a:extLst>
            <a:ext uri="{FF2B5EF4-FFF2-40B4-BE49-F238E27FC236}">
              <a16:creationId xmlns:a16="http://schemas.microsoft.com/office/drawing/2014/main" id="{F7F80C07-8614-4393-9B8D-47AB098D4BCA}"/>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48458</xdr:rowOff>
    </xdr:from>
    <xdr:ext cx="469744" cy="259045"/>
    <xdr:sp macro="" textlink="">
      <xdr:nvSpPr>
        <xdr:cNvPr id="712" name="n_1mainValue【保健センター・保健所】&#10;一人当たり面積">
          <a:extLst>
            <a:ext uri="{FF2B5EF4-FFF2-40B4-BE49-F238E27FC236}">
              <a16:creationId xmlns:a16="http://schemas.microsoft.com/office/drawing/2014/main" id="{955495F4-E3B8-448A-8A5E-398FFDDB1C10}"/>
            </a:ext>
          </a:extLst>
        </xdr:cNvPr>
        <xdr:cNvSpPr txBox="1"/>
      </xdr:nvSpPr>
      <xdr:spPr>
        <a:xfrm>
          <a:off x="21075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48458</xdr:rowOff>
    </xdr:from>
    <xdr:ext cx="469744" cy="259045"/>
    <xdr:sp macro="" textlink="">
      <xdr:nvSpPr>
        <xdr:cNvPr id="713" name="n_2mainValue【保健センター・保健所】&#10;一人当たり面積">
          <a:extLst>
            <a:ext uri="{FF2B5EF4-FFF2-40B4-BE49-F238E27FC236}">
              <a16:creationId xmlns:a16="http://schemas.microsoft.com/office/drawing/2014/main" id="{AE811A7E-C65B-4FDC-ACB6-546BD75B6B1A}"/>
            </a:ext>
          </a:extLst>
        </xdr:cNvPr>
        <xdr:cNvSpPr txBox="1"/>
      </xdr:nvSpPr>
      <xdr:spPr>
        <a:xfrm>
          <a:off x="20199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48458</xdr:rowOff>
    </xdr:from>
    <xdr:ext cx="469744" cy="259045"/>
    <xdr:sp macro="" textlink="">
      <xdr:nvSpPr>
        <xdr:cNvPr id="714" name="n_3mainValue【保健センター・保健所】&#10;一人当たり面積">
          <a:extLst>
            <a:ext uri="{FF2B5EF4-FFF2-40B4-BE49-F238E27FC236}">
              <a16:creationId xmlns:a16="http://schemas.microsoft.com/office/drawing/2014/main" id="{FE61F70A-E869-4E80-86EA-5FB410465548}"/>
            </a:ext>
          </a:extLst>
        </xdr:cNvPr>
        <xdr:cNvSpPr txBox="1"/>
      </xdr:nvSpPr>
      <xdr:spPr>
        <a:xfrm>
          <a:off x="19310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48458</xdr:rowOff>
    </xdr:from>
    <xdr:ext cx="469744" cy="259045"/>
    <xdr:sp macro="" textlink="">
      <xdr:nvSpPr>
        <xdr:cNvPr id="715" name="n_4mainValue【保健センター・保健所】&#10;一人当たり面積">
          <a:extLst>
            <a:ext uri="{FF2B5EF4-FFF2-40B4-BE49-F238E27FC236}">
              <a16:creationId xmlns:a16="http://schemas.microsoft.com/office/drawing/2014/main" id="{F113F414-59DC-4E65-918E-E5EE9772037D}"/>
            </a:ext>
          </a:extLst>
        </xdr:cNvPr>
        <xdr:cNvSpPr txBox="1"/>
      </xdr:nvSpPr>
      <xdr:spPr>
        <a:xfrm>
          <a:off x="18421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FFD78C5A-978B-44E2-AAF5-E0BAE52E50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BA1083F8-733C-42F0-B513-F1581E082F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B035EC59-2877-41D9-AE43-E735541AC1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F2BF1D96-13ED-45C9-82A8-7C9076FA86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B8D2CCC0-745D-4E42-9AA0-79AFBFA6F0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DC84C550-C60A-4098-843E-EA8F40D3C5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6EE6BCCC-73F0-44BF-B3FE-6642528E38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55B1459B-8878-4898-AD6D-D6FAF6428E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C680392F-AFB7-4A8F-B3BF-D986568484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26E8422B-09CC-4BBC-A56C-5E851FE147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4BAADA5D-C0E3-42FD-8D6F-CF13CDAD05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6CD2C251-3A2B-4020-8FDC-3FDA852277E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A3B75550-16C4-429D-BD25-2F52C6D6CE7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A1DE701D-C01F-49CC-A015-F37B1700FED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259EF636-A539-451A-AF3B-0CE2C843E9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0DF3743E-1F8A-4348-AAD1-9D3025CDF0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1FA42B0A-0C5C-4428-B096-9013CACC25B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345F373F-D6DB-4740-BFDA-723D9D5E8CE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181146F2-636B-435A-B2FB-BCA6BE5CBEB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B992F407-91B7-49EA-8FF1-E3F29BE6332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873AD59F-8C0F-4678-A3EB-D693619C5E7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AD3C91F-25B1-48A5-AEEF-3ED34BC4C40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146AF6D9-13D3-4860-88AE-F1F8C34E8E0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30A49BDE-42EA-4045-AD11-1B52B42182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99C212CD-A369-4C61-A1AC-30D7A495C2E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A4B77A01-3F74-46B5-A65A-7F43912A959C}"/>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73902FEA-B4BA-4233-9F3A-AC35C3E838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B4BCA51B-7B7B-4988-A6D8-2B746F487D7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7B94A11E-7E79-49B2-A534-0274931B87F7}"/>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a:extLst>
            <a:ext uri="{FF2B5EF4-FFF2-40B4-BE49-F238E27FC236}">
              <a16:creationId xmlns:a16="http://schemas.microsoft.com/office/drawing/2014/main" id="{AEB160D5-2ABF-472C-9EAD-C0D0062315A8}"/>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8FFFB007-CE1A-4F6E-B49F-11CD92A56EB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a:extLst>
            <a:ext uri="{FF2B5EF4-FFF2-40B4-BE49-F238E27FC236}">
              <a16:creationId xmlns:a16="http://schemas.microsoft.com/office/drawing/2014/main" id="{3BB5595F-717A-4F29-9A0F-7463457FAE6E}"/>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a:extLst>
            <a:ext uri="{FF2B5EF4-FFF2-40B4-BE49-F238E27FC236}">
              <a16:creationId xmlns:a16="http://schemas.microsoft.com/office/drawing/2014/main" id="{E8A7CA4D-10A4-4A8B-83C7-F156D8B3D3C7}"/>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a:extLst>
            <a:ext uri="{FF2B5EF4-FFF2-40B4-BE49-F238E27FC236}">
              <a16:creationId xmlns:a16="http://schemas.microsoft.com/office/drawing/2014/main" id="{86CD032E-EC66-4DB2-AC1C-97A5B6A13283}"/>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a:extLst>
            <a:ext uri="{FF2B5EF4-FFF2-40B4-BE49-F238E27FC236}">
              <a16:creationId xmlns:a16="http://schemas.microsoft.com/office/drawing/2014/main" id="{848B5C1A-ACC4-4D3A-9A60-6B57C30EC3FA}"/>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a:extLst>
            <a:ext uri="{FF2B5EF4-FFF2-40B4-BE49-F238E27FC236}">
              <a16:creationId xmlns:a16="http://schemas.microsoft.com/office/drawing/2014/main" id="{8C4E3992-C0CE-4321-8424-55779D5ED6BE}"/>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3F1D0506-E3EB-4AAE-A60C-4F7FAA3ED7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1B832B5-EA04-4A63-95FE-8789E136EA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580BDBD-D9C5-4066-BE5B-245FBBFFAD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7929DB81-218B-42D6-B939-DFCB7F9F20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0665456-C3B9-4D88-8EDB-E51ED2954C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57" name="楕円 756">
          <a:extLst>
            <a:ext uri="{FF2B5EF4-FFF2-40B4-BE49-F238E27FC236}">
              <a16:creationId xmlns:a16="http://schemas.microsoft.com/office/drawing/2014/main" id="{CC896F8B-0A15-4D28-811C-BA95862F3C08}"/>
            </a:ext>
          </a:extLst>
        </xdr:cNvPr>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96356</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B91DA35E-A251-4FD8-B850-30DB6370A29E}"/>
            </a:ext>
          </a:extLst>
        </xdr:cNvPr>
        <xdr:cNvSpPr txBox="1"/>
      </xdr:nvSpPr>
      <xdr:spPr>
        <a:xfrm>
          <a:off x="16357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759" name="楕円 758">
          <a:extLst>
            <a:ext uri="{FF2B5EF4-FFF2-40B4-BE49-F238E27FC236}">
              <a16:creationId xmlns:a16="http://schemas.microsoft.com/office/drawing/2014/main" id="{6ED46015-BD1C-4F24-823B-25B08CB964A8}"/>
            </a:ext>
          </a:extLst>
        </xdr:cNvPr>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82</xdr:row>
      <xdr:rowOff>168729</xdr:rowOff>
    </xdr:to>
    <xdr:cxnSp macro="">
      <xdr:nvCxnSpPr>
        <xdr:cNvPr id="760" name="直線コネクタ 759">
          <a:extLst>
            <a:ext uri="{FF2B5EF4-FFF2-40B4-BE49-F238E27FC236}">
              <a16:creationId xmlns:a16="http://schemas.microsoft.com/office/drawing/2014/main" id="{C296A0E7-564E-41B0-9F71-72E7636A89D0}"/>
            </a:ext>
          </a:extLst>
        </xdr:cNvPr>
        <xdr:cNvCxnSpPr/>
      </xdr:nvCxnSpPr>
      <xdr:spPr>
        <a:xfrm>
          <a:off x="15481300" y="141982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761" name="楕円 760">
          <a:extLst>
            <a:ext uri="{FF2B5EF4-FFF2-40B4-BE49-F238E27FC236}">
              <a16:creationId xmlns:a16="http://schemas.microsoft.com/office/drawing/2014/main" id="{5E38CE87-A784-4487-9469-E56EDA7F6271}"/>
            </a:ext>
          </a:extLst>
        </xdr:cNvPr>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139337</xdr:rowOff>
    </xdr:to>
    <xdr:cxnSp macro="">
      <xdr:nvCxnSpPr>
        <xdr:cNvPr id="762" name="直線コネクタ 761">
          <a:extLst>
            <a:ext uri="{FF2B5EF4-FFF2-40B4-BE49-F238E27FC236}">
              <a16:creationId xmlns:a16="http://schemas.microsoft.com/office/drawing/2014/main" id="{6B60F4A8-31CD-4CEB-89ED-189E4585D9D8}"/>
            </a:ext>
          </a:extLst>
        </xdr:cNvPr>
        <xdr:cNvCxnSpPr/>
      </xdr:nvCxnSpPr>
      <xdr:spPr>
        <a:xfrm>
          <a:off x="14592300" y="141590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763" name="楕円 762">
          <a:extLst>
            <a:ext uri="{FF2B5EF4-FFF2-40B4-BE49-F238E27FC236}">
              <a16:creationId xmlns:a16="http://schemas.microsoft.com/office/drawing/2014/main" id="{6F9C49CC-890A-449F-96A7-D4E6EC1623F4}"/>
            </a:ext>
          </a:extLst>
        </xdr:cNvPr>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100149</xdr:rowOff>
    </xdr:to>
    <xdr:cxnSp macro="">
      <xdr:nvCxnSpPr>
        <xdr:cNvPr id="764" name="直線コネクタ 763">
          <a:extLst>
            <a:ext uri="{FF2B5EF4-FFF2-40B4-BE49-F238E27FC236}">
              <a16:creationId xmlns:a16="http://schemas.microsoft.com/office/drawing/2014/main" id="{822A2480-239A-4B1F-8196-01CDDF2563A9}"/>
            </a:ext>
          </a:extLst>
        </xdr:cNvPr>
        <xdr:cNvCxnSpPr/>
      </xdr:nvCxnSpPr>
      <xdr:spPr>
        <a:xfrm>
          <a:off x="13703300" y="141557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65" name="楕円 764">
          <a:extLst>
            <a:ext uri="{FF2B5EF4-FFF2-40B4-BE49-F238E27FC236}">
              <a16:creationId xmlns:a16="http://schemas.microsoft.com/office/drawing/2014/main" id="{0FD114E2-19DC-4F86-AEAA-BCE40D8B814A}"/>
            </a:ext>
          </a:extLst>
        </xdr:cNvPr>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96882</xdr:rowOff>
    </xdr:to>
    <xdr:cxnSp macro="">
      <xdr:nvCxnSpPr>
        <xdr:cNvPr id="766" name="直線コネクタ 765">
          <a:extLst>
            <a:ext uri="{FF2B5EF4-FFF2-40B4-BE49-F238E27FC236}">
              <a16:creationId xmlns:a16="http://schemas.microsoft.com/office/drawing/2014/main" id="{5C4A44B3-556F-47B2-A08D-E02FE7FB79D1}"/>
            </a:ext>
          </a:extLst>
        </xdr:cNvPr>
        <xdr:cNvCxnSpPr/>
      </xdr:nvCxnSpPr>
      <xdr:spPr>
        <a:xfrm>
          <a:off x="12814300" y="141296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7" name="n_1aveValue【消防施設】&#10;有形固定資産減価償却率">
          <a:extLst>
            <a:ext uri="{FF2B5EF4-FFF2-40B4-BE49-F238E27FC236}">
              <a16:creationId xmlns:a16="http://schemas.microsoft.com/office/drawing/2014/main" id="{86925878-7934-4BBC-A57A-7C92228FBFF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68" name="n_2aveValue【消防施設】&#10;有形固定資産減価償却率">
          <a:extLst>
            <a:ext uri="{FF2B5EF4-FFF2-40B4-BE49-F238E27FC236}">
              <a16:creationId xmlns:a16="http://schemas.microsoft.com/office/drawing/2014/main" id="{961DC725-1346-4C69-8136-9703BDB5C428}"/>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9" name="n_3aveValue【消防施設】&#10;有形固定資産減価償却率">
          <a:extLst>
            <a:ext uri="{FF2B5EF4-FFF2-40B4-BE49-F238E27FC236}">
              <a16:creationId xmlns:a16="http://schemas.microsoft.com/office/drawing/2014/main" id="{C01B0B44-AB3A-47D4-9203-204E5CE558AC}"/>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0" name="n_4aveValue【消防施設】&#10;有形固定資産減価償却率">
          <a:extLst>
            <a:ext uri="{FF2B5EF4-FFF2-40B4-BE49-F238E27FC236}">
              <a16:creationId xmlns:a16="http://schemas.microsoft.com/office/drawing/2014/main" id="{D51BB0CA-F6D4-4016-8016-F4B4A0262C5B}"/>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9814</xdr:rowOff>
    </xdr:from>
    <xdr:ext cx="405111" cy="259045"/>
    <xdr:sp macro="" textlink="">
      <xdr:nvSpPr>
        <xdr:cNvPr id="771" name="n_1mainValue【消防施設】&#10;有形固定資産減価償却率">
          <a:extLst>
            <a:ext uri="{FF2B5EF4-FFF2-40B4-BE49-F238E27FC236}">
              <a16:creationId xmlns:a16="http://schemas.microsoft.com/office/drawing/2014/main" id="{121B4DF4-B7AA-49B0-B4D9-5CCC86B94122}"/>
            </a:ext>
          </a:extLst>
        </xdr:cNvPr>
        <xdr:cNvSpPr txBox="1"/>
      </xdr:nvSpPr>
      <xdr:spPr>
        <a:xfrm>
          <a:off x="15266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142076</xdr:rowOff>
    </xdr:from>
    <xdr:ext cx="405111" cy="259045"/>
    <xdr:sp macro="" textlink="">
      <xdr:nvSpPr>
        <xdr:cNvPr id="772" name="n_2mainValue【消防施設】&#10;有形固定資産減価償却率">
          <a:extLst>
            <a:ext uri="{FF2B5EF4-FFF2-40B4-BE49-F238E27FC236}">
              <a16:creationId xmlns:a16="http://schemas.microsoft.com/office/drawing/2014/main" id="{B5723B85-4B2E-4B2F-B64D-520E9E5F05A3}"/>
            </a:ext>
          </a:extLst>
        </xdr:cNvPr>
        <xdr:cNvSpPr txBox="1"/>
      </xdr:nvSpPr>
      <xdr:spPr>
        <a:xfrm>
          <a:off x="14389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138809</xdr:rowOff>
    </xdr:from>
    <xdr:ext cx="405111" cy="259045"/>
    <xdr:sp macro="" textlink="">
      <xdr:nvSpPr>
        <xdr:cNvPr id="773" name="n_3mainValue【消防施設】&#10;有形固定資産減価償却率">
          <a:extLst>
            <a:ext uri="{FF2B5EF4-FFF2-40B4-BE49-F238E27FC236}">
              <a16:creationId xmlns:a16="http://schemas.microsoft.com/office/drawing/2014/main" id="{A1B31F58-9EDA-4A1D-9BE8-B820E5D8C5A6}"/>
            </a:ext>
          </a:extLst>
        </xdr:cNvPr>
        <xdr:cNvSpPr txBox="1"/>
      </xdr:nvSpPr>
      <xdr:spPr>
        <a:xfrm>
          <a:off x="13500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4" name="n_4mainValue【消防施設】&#10;有形固定資産減価償却率">
          <a:extLst>
            <a:ext uri="{FF2B5EF4-FFF2-40B4-BE49-F238E27FC236}">
              <a16:creationId xmlns:a16="http://schemas.microsoft.com/office/drawing/2014/main" id="{E6802425-E964-4665-A523-8EE384118F47}"/>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DE2B9637-074E-4BFD-9E03-E5A05E7353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A49A5D5B-08F1-46FA-BB4C-5BC9DCABB0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A9F2C944-C123-470F-96D7-3E135FD2D7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C4D2ACA7-AAC3-4540-A477-FE5CC3483C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87F73044-97BF-4DFF-80BA-6EAFE33110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3223334A-5554-4058-8C8B-DFFC0D8F28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7CEB018B-A50A-4A49-88A2-71A6F77CFA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7A53D194-396D-4890-AB88-AFC9752D93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45F73DD8-958C-4569-93C6-813F00ADE2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DFF37728-43B8-4667-9536-EBD19DA816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B17A633F-3C9C-43EE-A590-72694925606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A666B4ED-FF97-439E-8F00-14D0A9EB23A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34E42367-CFE0-4BD6-B921-7F57211CFC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EA02F098-01DB-4604-9A4E-EFDBA7C67E3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DE197A91-5E1B-482C-BA30-01EC594F5D9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7FB2F385-5175-46E3-8EB2-0A10CE29BB1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5101BC30-48C1-45F4-9CC2-092917530FA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99B507E3-72DB-4865-A958-21C088C933F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A7D58A66-5C87-408C-9A3B-35B0E948B3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10E79A49-B1B0-4D46-8942-4704509DC73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64791C57-19D7-48B8-A27A-696DC0C771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a:extLst>
            <a:ext uri="{FF2B5EF4-FFF2-40B4-BE49-F238E27FC236}">
              <a16:creationId xmlns:a16="http://schemas.microsoft.com/office/drawing/2014/main" id="{03737FF0-F752-4DB4-87E4-89A25FCC9ABF}"/>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a:extLst>
            <a:ext uri="{FF2B5EF4-FFF2-40B4-BE49-F238E27FC236}">
              <a16:creationId xmlns:a16="http://schemas.microsoft.com/office/drawing/2014/main" id="{6936B62B-955A-46FD-8106-0245452EBBD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a:extLst>
            <a:ext uri="{FF2B5EF4-FFF2-40B4-BE49-F238E27FC236}">
              <a16:creationId xmlns:a16="http://schemas.microsoft.com/office/drawing/2014/main" id="{2D1AD2E7-6EFA-4719-A5A6-4C060A67F14F}"/>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a:extLst>
            <a:ext uri="{FF2B5EF4-FFF2-40B4-BE49-F238E27FC236}">
              <a16:creationId xmlns:a16="http://schemas.microsoft.com/office/drawing/2014/main" id="{73253570-C64A-4394-BDA3-DECD145A7FA3}"/>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a:extLst>
            <a:ext uri="{FF2B5EF4-FFF2-40B4-BE49-F238E27FC236}">
              <a16:creationId xmlns:a16="http://schemas.microsoft.com/office/drawing/2014/main" id="{A7A09E72-002F-47A8-BF41-F1162F3317D2}"/>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a:extLst>
            <a:ext uri="{FF2B5EF4-FFF2-40B4-BE49-F238E27FC236}">
              <a16:creationId xmlns:a16="http://schemas.microsoft.com/office/drawing/2014/main" id="{78D08C83-616C-4C7E-91C1-71DDEC199A55}"/>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a:extLst>
            <a:ext uri="{FF2B5EF4-FFF2-40B4-BE49-F238E27FC236}">
              <a16:creationId xmlns:a16="http://schemas.microsoft.com/office/drawing/2014/main" id="{CDCF30E0-5888-4A72-9917-98391D5F3E06}"/>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a:extLst>
            <a:ext uri="{FF2B5EF4-FFF2-40B4-BE49-F238E27FC236}">
              <a16:creationId xmlns:a16="http://schemas.microsoft.com/office/drawing/2014/main" id="{E63770C9-7CAC-43B3-9852-2553FADA7274}"/>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a:extLst>
            <a:ext uri="{FF2B5EF4-FFF2-40B4-BE49-F238E27FC236}">
              <a16:creationId xmlns:a16="http://schemas.microsoft.com/office/drawing/2014/main" id="{48443CFD-2889-4C1B-BA4D-E2ADC47CB461}"/>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a:extLst>
            <a:ext uri="{FF2B5EF4-FFF2-40B4-BE49-F238E27FC236}">
              <a16:creationId xmlns:a16="http://schemas.microsoft.com/office/drawing/2014/main" id="{115DABE5-4574-4F8E-8FD0-0C8D0A7FD81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a:extLst>
            <a:ext uri="{FF2B5EF4-FFF2-40B4-BE49-F238E27FC236}">
              <a16:creationId xmlns:a16="http://schemas.microsoft.com/office/drawing/2014/main" id="{72A09B69-C291-4897-8803-F14B6B778087}"/>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F564A1C0-5E9C-4C0D-B005-295482A955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442C7646-F3A4-40F0-A536-87D66D4E40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2A7933EC-9FA3-4D09-BFD1-827432AC971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01355A4-B906-4C29-8098-3208759C09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6BB8E79C-31E8-4DA3-A54D-F2B7B6FB4A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12" name="楕円 811">
          <a:extLst>
            <a:ext uri="{FF2B5EF4-FFF2-40B4-BE49-F238E27FC236}">
              <a16:creationId xmlns:a16="http://schemas.microsoft.com/office/drawing/2014/main" id="{5121E6CC-8DEC-4528-A58B-4FF51B0798AE}"/>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813" name="【消防施設】&#10;一人当たり面積該当値テキスト">
          <a:extLst>
            <a:ext uri="{FF2B5EF4-FFF2-40B4-BE49-F238E27FC236}">
              <a16:creationId xmlns:a16="http://schemas.microsoft.com/office/drawing/2014/main" id="{0F1A23FC-3388-4EBF-AE59-849B774C170F}"/>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14" name="楕円 813">
          <a:extLst>
            <a:ext uri="{FF2B5EF4-FFF2-40B4-BE49-F238E27FC236}">
              <a16:creationId xmlns:a16="http://schemas.microsoft.com/office/drawing/2014/main" id="{56651332-0FEE-48B2-A836-950DB4282D6D}"/>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815" name="直線コネクタ 814">
          <a:extLst>
            <a:ext uri="{FF2B5EF4-FFF2-40B4-BE49-F238E27FC236}">
              <a16:creationId xmlns:a16="http://schemas.microsoft.com/office/drawing/2014/main" id="{8AC61FD5-5264-4E50-8807-A322EB604AD4}"/>
            </a:ext>
          </a:extLst>
        </xdr:cNvPr>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816" name="楕円 815">
          <a:extLst>
            <a:ext uri="{FF2B5EF4-FFF2-40B4-BE49-F238E27FC236}">
              <a16:creationId xmlns:a16="http://schemas.microsoft.com/office/drawing/2014/main" id="{022EA9C7-F8AE-4B52-A137-A9090CF124F5}"/>
            </a:ext>
          </a:extLst>
        </xdr:cNvPr>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111252</xdr:rowOff>
    </xdr:to>
    <xdr:cxnSp macro="">
      <xdr:nvCxnSpPr>
        <xdr:cNvPr id="817" name="直線コネクタ 816">
          <a:extLst>
            <a:ext uri="{FF2B5EF4-FFF2-40B4-BE49-F238E27FC236}">
              <a16:creationId xmlns:a16="http://schemas.microsoft.com/office/drawing/2014/main" id="{356C7C40-8D6C-44DB-9E95-C68BB65C0290}"/>
            </a:ext>
          </a:extLst>
        </xdr:cNvPr>
        <xdr:cNvCxnSpPr/>
      </xdr:nvCxnSpPr>
      <xdr:spPr>
        <a:xfrm>
          <a:off x="20434300" y="14453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818" name="楕円 817">
          <a:extLst>
            <a:ext uri="{FF2B5EF4-FFF2-40B4-BE49-F238E27FC236}">
              <a16:creationId xmlns:a16="http://schemas.microsoft.com/office/drawing/2014/main" id="{1DFC7D59-B954-4072-A581-0056AB172D7F}"/>
            </a:ext>
          </a:extLst>
        </xdr:cNvPr>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51815</xdr:rowOff>
    </xdr:to>
    <xdr:cxnSp macro="">
      <xdr:nvCxnSpPr>
        <xdr:cNvPr id="819" name="直線コネクタ 818">
          <a:extLst>
            <a:ext uri="{FF2B5EF4-FFF2-40B4-BE49-F238E27FC236}">
              <a16:creationId xmlns:a16="http://schemas.microsoft.com/office/drawing/2014/main" id="{A4BF36C5-A8D5-40EE-A406-01DCE452F4E2}"/>
            </a:ext>
          </a:extLst>
        </xdr:cNvPr>
        <xdr:cNvCxnSpPr/>
      </xdr:nvCxnSpPr>
      <xdr:spPr>
        <a:xfrm>
          <a:off x="19545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0" name="楕円 819">
          <a:extLst>
            <a:ext uri="{FF2B5EF4-FFF2-40B4-BE49-F238E27FC236}">
              <a16:creationId xmlns:a16="http://schemas.microsoft.com/office/drawing/2014/main" id="{5F04B126-7D16-4015-9133-0BB4FF2CD4B3}"/>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106680</xdr:rowOff>
    </xdr:to>
    <xdr:cxnSp macro="">
      <xdr:nvCxnSpPr>
        <xdr:cNvPr id="821" name="直線コネクタ 820">
          <a:extLst>
            <a:ext uri="{FF2B5EF4-FFF2-40B4-BE49-F238E27FC236}">
              <a16:creationId xmlns:a16="http://schemas.microsoft.com/office/drawing/2014/main" id="{708329AD-B6EC-4259-A529-C3A2E92776E1}"/>
            </a:ext>
          </a:extLst>
        </xdr:cNvPr>
        <xdr:cNvCxnSpPr/>
      </xdr:nvCxnSpPr>
      <xdr:spPr>
        <a:xfrm flipV="1">
          <a:off x="18656300" y="14449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a:extLst>
            <a:ext uri="{FF2B5EF4-FFF2-40B4-BE49-F238E27FC236}">
              <a16:creationId xmlns:a16="http://schemas.microsoft.com/office/drawing/2014/main" id="{F4F37D6E-00AD-4E2E-ACE2-E633DBD2643D}"/>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23" name="n_2aveValue【消防施設】&#10;一人当たり面積">
          <a:extLst>
            <a:ext uri="{FF2B5EF4-FFF2-40B4-BE49-F238E27FC236}">
              <a16:creationId xmlns:a16="http://schemas.microsoft.com/office/drawing/2014/main" id="{7C07B9EE-EEF9-43AA-B907-67AC1CAAF381}"/>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24" name="n_3aveValue【消防施設】&#10;一人当たり面積">
          <a:extLst>
            <a:ext uri="{FF2B5EF4-FFF2-40B4-BE49-F238E27FC236}">
              <a16:creationId xmlns:a16="http://schemas.microsoft.com/office/drawing/2014/main" id="{6EC1BC32-2F1F-4664-B02E-668C50FE5832}"/>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5" name="n_4aveValue【消防施設】&#10;一人当たり面積">
          <a:extLst>
            <a:ext uri="{FF2B5EF4-FFF2-40B4-BE49-F238E27FC236}">
              <a16:creationId xmlns:a16="http://schemas.microsoft.com/office/drawing/2014/main" id="{CC2D67FA-4164-472F-BEC2-ACF090D1CD8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26" name="n_1mainValue【消防施設】&#10;一人当たり面積">
          <a:extLst>
            <a:ext uri="{FF2B5EF4-FFF2-40B4-BE49-F238E27FC236}">
              <a16:creationId xmlns:a16="http://schemas.microsoft.com/office/drawing/2014/main" id="{6A972D14-B476-4E58-98D6-12FECF2B113A}"/>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827" name="n_2mainValue【消防施設】&#10;一人当たり面積">
          <a:extLst>
            <a:ext uri="{FF2B5EF4-FFF2-40B4-BE49-F238E27FC236}">
              <a16:creationId xmlns:a16="http://schemas.microsoft.com/office/drawing/2014/main" id="{C8E3D93A-75FE-4275-BE04-68E0F90D3095}"/>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828" name="n_3mainValue【消防施設】&#10;一人当たり面積">
          <a:extLst>
            <a:ext uri="{FF2B5EF4-FFF2-40B4-BE49-F238E27FC236}">
              <a16:creationId xmlns:a16="http://schemas.microsoft.com/office/drawing/2014/main" id="{7BFB70C7-D10E-44AE-9979-B1EC8EF2F91C}"/>
            </a:ext>
          </a:extLst>
        </xdr:cNvPr>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29" name="n_4mainValue【消防施設】&#10;一人当たり面積">
          <a:extLst>
            <a:ext uri="{FF2B5EF4-FFF2-40B4-BE49-F238E27FC236}">
              <a16:creationId xmlns:a16="http://schemas.microsoft.com/office/drawing/2014/main" id="{24FF8FE8-5483-48ED-85DC-6A9C7ADDBD72}"/>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1D0A5230-F9BA-4809-817D-4762C9FCE4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1D115D75-FFFF-4BA9-B4B3-7B81D45FC2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7F8145BC-62AD-4155-BF52-31A08B4887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A0D3366-9FCF-4D6B-A6B8-D747831B29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9F5133FF-78E5-4DB6-8FB3-0832B3503E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9BD8E92A-1A8D-4CFA-930F-4F0BA2535E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1E8C10C2-5CDE-4D93-B193-C8FAFE49BC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84600626-9C27-4314-A77B-5A233C9658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4E826BAC-0648-4C2B-B84B-6BD5BD2B75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B711E71E-102C-433F-A837-FADBE7C257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CE50D97C-C709-4889-9655-2B6FB8F58F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F88A3C54-A766-4D1E-B124-B0FB025ECC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C4A1B316-104F-4316-880C-7F79213C9D4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BAE0D042-104C-4D1B-B39C-B876F889A67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37BE5B72-D55C-4056-927F-82CDE0E3C07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5B85C832-3957-4C69-A6E0-13385AA6B57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0F807C50-1D28-4F18-8318-1EAC5C544C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3BC01E2F-A47E-4C7C-8B24-EE449EF243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63B1FD5C-F9A9-4798-8C38-F25180EA9E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D83C04F0-2840-410B-9FBF-A5B258C673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BE996318-5F68-4DB2-89F0-BC9CEE448D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59B8C59E-5BC3-4410-B279-E15EEDE1A5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76F23F0B-F4C7-4D7C-A9C0-B5F5FE7559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3C84941E-E731-4DA5-8297-DDAC9BB9EB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43FBE3E3-A617-4BB2-9839-75633563ED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a:extLst>
            <a:ext uri="{FF2B5EF4-FFF2-40B4-BE49-F238E27FC236}">
              <a16:creationId xmlns:a16="http://schemas.microsoft.com/office/drawing/2014/main" id="{1BB99A9F-4E3D-4D27-970D-49C316616176}"/>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a:extLst>
            <a:ext uri="{FF2B5EF4-FFF2-40B4-BE49-F238E27FC236}">
              <a16:creationId xmlns:a16="http://schemas.microsoft.com/office/drawing/2014/main" id="{8AE3DB52-61A1-4013-9B1F-1A1F0F683C5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a:extLst>
            <a:ext uri="{FF2B5EF4-FFF2-40B4-BE49-F238E27FC236}">
              <a16:creationId xmlns:a16="http://schemas.microsoft.com/office/drawing/2014/main" id="{DB6FBDBC-FB88-4570-A852-306D558857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a:extLst>
            <a:ext uri="{FF2B5EF4-FFF2-40B4-BE49-F238E27FC236}">
              <a16:creationId xmlns:a16="http://schemas.microsoft.com/office/drawing/2014/main" id="{BE969EBF-F663-4C84-BCB2-D8FAA5553934}"/>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a:extLst>
            <a:ext uri="{FF2B5EF4-FFF2-40B4-BE49-F238E27FC236}">
              <a16:creationId xmlns:a16="http://schemas.microsoft.com/office/drawing/2014/main" id="{B6F46BA6-1CFE-4A78-941A-C35D7D74A037}"/>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a:extLst>
            <a:ext uri="{FF2B5EF4-FFF2-40B4-BE49-F238E27FC236}">
              <a16:creationId xmlns:a16="http://schemas.microsoft.com/office/drawing/2014/main" id="{0D1A5B3A-411E-4E8A-818A-6E6687401F0B}"/>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a:extLst>
            <a:ext uri="{FF2B5EF4-FFF2-40B4-BE49-F238E27FC236}">
              <a16:creationId xmlns:a16="http://schemas.microsoft.com/office/drawing/2014/main" id="{2F3F9B22-BF91-411D-A98E-6F92357BACA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a:extLst>
            <a:ext uri="{FF2B5EF4-FFF2-40B4-BE49-F238E27FC236}">
              <a16:creationId xmlns:a16="http://schemas.microsoft.com/office/drawing/2014/main" id="{5A6B840B-3642-4A43-A4FC-99EF2A588FFA}"/>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a:extLst>
            <a:ext uri="{FF2B5EF4-FFF2-40B4-BE49-F238E27FC236}">
              <a16:creationId xmlns:a16="http://schemas.microsoft.com/office/drawing/2014/main" id="{16D82811-31D8-4746-91F0-6BDBB88E3AEC}"/>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a:extLst>
            <a:ext uri="{FF2B5EF4-FFF2-40B4-BE49-F238E27FC236}">
              <a16:creationId xmlns:a16="http://schemas.microsoft.com/office/drawing/2014/main" id="{C72084B6-CE1A-48CA-A3E5-437A2BD08BEF}"/>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a:extLst>
            <a:ext uri="{FF2B5EF4-FFF2-40B4-BE49-F238E27FC236}">
              <a16:creationId xmlns:a16="http://schemas.microsoft.com/office/drawing/2014/main" id="{2E740324-4067-4726-83A0-4294EA96BD29}"/>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4032458-37BA-4C9E-812D-2DB0E3A2D5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BC5ACFF-D626-481F-8C28-3C18D99ACD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8FB935A-D262-4CF2-A845-509D311AF5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95B27E5C-6F71-4A68-89A1-6134B2E4A4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AA7DF3C7-3767-4EB5-829A-A5774EFF90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71" name="楕円 870">
          <a:extLst>
            <a:ext uri="{FF2B5EF4-FFF2-40B4-BE49-F238E27FC236}">
              <a16:creationId xmlns:a16="http://schemas.microsoft.com/office/drawing/2014/main" id="{5551D2C0-BF9A-446D-B39F-A36C4FC063BC}"/>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72" name="【庁舎】&#10;有形固定資産減価償却率該当値テキスト">
          <a:extLst>
            <a:ext uri="{FF2B5EF4-FFF2-40B4-BE49-F238E27FC236}">
              <a16:creationId xmlns:a16="http://schemas.microsoft.com/office/drawing/2014/main" id="{FF9A7465-BDDC-42A2-86BA-A221C6B2A50C}"/>
            </a:ext>
          </a:extLst>
        </xdr:cNvPr>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873" name="楕円 872">
          <a:extLst>
            <a:ext uri="{FF2B5EF4-FFF2-40B4-BE49-F238E27FC236}">
              <a16:creationId xmlns:a16="http://schemas.microsoft.com/office/drawing/2014/main" id="{F95418DA-1A64-4D75-A613-CAC4A1D0A620}"/>
            </a:ext>
          </a:extLst>
        </xdr:cNvPr>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35379</xdr:rowOff>
    </xdr:to>
    <xdr:cxnSp macro="">
      <xdr:nvCxnSpPr>
        <xdr:cNvPr id="874" name="直線コネクタ 873">
          <a:extLst>
            <a:ext uri="{FF2B5EF4-FFF2-40B4-BE49-F238E27FC236}">
              <a16:creationId xmlns:a16="http://schemas.microsoft.com/office/drawing/2014/main" id="{B7A74559-290B-46DE-99E3-1AD4ED1361C8}"/>
            </a:ext>
          </a:extLst>
        </xdr:cNvPr>
        <xdr:cNvCxnSpPr/>
      </xdr:nvCxnSpPr>
      <xdr:spPr>
        <a:xfrm>
          <a:off x="15481300" y="1796415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875" name="楕円 874">
          <a:extLst>
            <a:ext uri="{FF2B5EF4-FFF2-40B4-BE49-F238E27FC236}">
              <a16:creationId xmlns:a16="http://schemas.microsoft.com/office/drawing/2014/main" id="{4BCA593A-ACC2-4913-83D7-8679FCF883E5}"/>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133350</xdr:rowOff>
    </xdr:to>
    <xdr:cxnSp macro="">
      <xdr:nvCxnSpPr>
        <xdr:cNvPr id="876" name="直線コネクタ 875">
          <a:extLst>
            <a:ext uri="{FF2B5EF4-FFF2-40B4-BE49-F238E27FC236}">
              <a16:creationId xmlns:a16="http://schemas.microsoft.com/office/drawing/2014/main" id="{3A50C018-B8C8-4FA2-ACEC-16047A5A5D8B}"/>
            </a:ext>
          </a:extLst>
        </xdr:cNvPr>
        <xdr:cNvCxnSpPr/>
      </xdr:nvCxnSpPr>
      <xdr:spPr>
        <a:xfrm>
          <a:off x="14592300" y="179086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877" name="楕円 876">
          <a:extLst>
            <a:ext uri="{FF2B5EF4-FFF2-40B4-BE49-F238E27FC236}">
              <a16:creationId xmlns:a16="http://schemas.microsoft.com/office/drawing/2014/main" id="{EB341968-DE46-4E61-81BC-C13E8E0E0678}"/>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77832</xdr:rowOff>
    </xdr:from>
    <xdr:to>
      <xdr:col>76</xdr:col>
      <xdr:colOff>114300</xdr:colOff>
      <xdr:row>104</xdr:row>
      <xdr:rowOff>110489</xdr:rowOff>
    </xdr:to>
    <xdr:cxnSp macro="">
      <xdr:nvCxnSpPr>
        <xdr:cNvPr id="878" name="直線コネクタ 877">
          <a:extLst>
            <a:ext uri="{FF2B5EF4-FFF2-40B4-BE49-F238E27FC236}">
              <a16:creationId xmlns:a16="http://schemas.microsoft.com/office/drawing/2014/main" id="{18BA1DD3-BB31-4C5D-888A-1C340AB01241}"/>
            </a:ext>
          </a:extLst>
        </xdr:cNvPr>
        <xdr:cNvCxnSpPr/>
      </xdr:nvCxnSpPr>
      <xdr:spPr>
        <a:xfrm flipV="1">
          <a:off x="13703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160927</xdr:rowOff>
    </xdr:from>
    <xdr:to>
      <xdr:col>67</xdr:col>
      <xdr:colOff>101600</xdr:colOff>
      <xdr:row>102</xdr:row>
      <xdr:rowOff>91077</xdr:rowOff>
    </xdr:to>
    <xdr:sp macro="" textlink="">
      <xdr:nvSpPr>
        <xdr:cNvPr id="879" name="楕円 878">
          <a:extLst>
            <a:ext uri="{FF2B5EF4-FFF2-40B4-BE49-F238E27FC236}">
              <a16:creationId xmlns:a16="http://schemas.microsoft.com/office/drawing/2014/main" id="{05952874-8CE8-4EF3-A7E1-60069802B202}"/>
            </a:ext>
          </a:extLst>
        </xdr:cNvPr>
        <xdr:cNvSpPr/>
      </xdr:nvSpPr>
      <xdr:spPr>
        <a:xfrm>
          <a:off x="12763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40277</xdr:rowOff>
    </xdr:from>
    <xdr:to>
      <xdr:col>71</xdr:col>
      <xdr:colOff>177800</xdr:colOff>
      <xdr:row>104</xdr:row>
      <xdr:rowOff>110489</xdr:rowOff>
    </xdr:to>
    <xdr:cxnSp macro="">
      <xdr:nvCxnSpPr>
        <xdr:cNvPr id="880" name="直線コネクタ 879">
          <a:extLst>
            <a:ext uri="{FF2B5EF4-FFF2-40B4-BE49-F238E27FC236}">
              <a16:creationId xmlns:a16="http://schemas.microsoft.com/office/drawing/2014/main" id="{466FED70-056A-4D60-844A-33E17D332B19}"/>
            </a:ext>
          </a:extLst>
        </xdr:cNvPr>
        <xdr:cNvCxnSpPr/>
      </xdr:nvCxnSpPr>
      <xdr:spPr>
        <a:xfrm>
          <a:off x="12814300" y="17528177"/>
          <a:ext cx="8890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81" name="n_1aveValue【庁舎】&#10;有形固定資産減価償却率">
          <a:extLst>
            <a:ext uri="{FF2B5EF4-FFF2-40B4-BE49-F238E27FC236}">
              <a16:creationId xmlns:a16="http://schemas.microsoft.com/office/drawing/2014/main" id="{A7632EF9-5600-415E-9619-75DD3C0641E8}"/>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82" name="n_2aveValue【庁舎】&#10;有形固定資産減価償却率">
          <a:extLst>
            <a:ext uri="{FF2B5EF4-FFF2-40B4-BE49-F238E27FC236}">
              <a16:creationId xmlns:a16="http://schemas.microsoft.com/office/drawing/2014/main" id="{698D1589-A9C4-4231-B78B-949D0B13AEEE}"/>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3" name="n_3aveValue【庁舎】&#10;有形固定資産減価償却率">
          <a:extLst>
            <a:ext uri="{FF2B5EF4-FFF2-40B4-BE49-F238E27FC236}">
              <a16:creationId xmlns:a16="http://schemas.microsoft.com/office/drawing/2014/main" id="{3F38279C-008F-4176-AF0F-BC81FADDBC76}"/>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884" name="n_4aveValue【庁舎】&#10;有形固定資産減価償却率">
          <a:extLst>
            <a:ext uri="{FF2B5EF4-FFF2-40B4-BE49-F238E27FC236}">
              <a16:creationId xmlns:a16="http://schemas.microsoft.com/office/drawing/2014/main" id="{AC1B76B2-B92E-4D90-A6D0-A31A71823839}"/>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885" name="n_1mainValue【庁舎】&#10;有形固定資産減価償却率">
          <a:extLst>
            <a:ext uri="{FF2B5EF4-FFF2-40B4-BE49-F238E27FC236}">
              <a16:creationId xmlns:a16="http://schemas.microsoft.com/office/drawing/2014/main" id="{B495C267-14A2-4F21-AA20-1D378C198D5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886" name="n_2mainValue【庁舎】&#10;有形固定資産減価償却率">
          <a:extLst>
            <a:ext uri="{FF2B5EF4-FFF2-40B4-BE49-F238E27FC236}">
              <a16:creationId xmlns:a16="http://schemas.microsoft.com/office/drawing/2014/main" id="{43F0A87E-EA5A-47F2-A656-5517A4EF55E0}"/>
            </a:ext>
          </a:extLst>
        </xdr:cNvPr>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152416</xdr:rowOff>
    </xdr:from>
    <xdr:ext cx="405111" cy="259045"/>
    <xdr:sp macro="" textlink="">
      <xdr:nvSpPr>
        <xdr:cNvPr id="887" name="n_3mainValue【庁舎】&#10;有形固定資産減価償却率">
          <a:extLst>
            <a:ext uri="{FF2B5EF4-FFF2-40B4-BE49-F238E27FC236}">
              <a16:creationId xmlns:a16="http://schemas.microsoft.com/office/drawing/2014/main" id="{07A61D8F-4519-437D-BE0A-1A4354443071}"/>
            </a:ext>
          </a:extLst>
        </xdr:cNvPr>
        <xdr:cNvSpPr txBox="1"/>
      </xdr:nvSpPr>
      <xdr:spPr>
        <a:xfrm>
          <a:off x="13500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107604</xdr:rowOff>
    </xdr:from>
    <xdr:ext cx="405111" cy="259045"/>
    <xdr:sp macro="" textlink="">
      <xdr:nvSpPr>
        <xdr:cNvPr id="888" name="n_4mainValue【庁舎】&#10;有形固定資産減価償却率">
          <a:extLst>
            <a:ext uri="{FF2B5EF4-FFF2-40B4-BE49-F238E27FC236}">
              <a16:creationId xmlns:a16="http://schemas.microsoft.com/office/drawing/2014/main" id="{C7EA378B-99DD-4504-B204-96D18BFCE3DD}"/>
            </a:ext>
          </a:extLst>
        </xdr:cNvPr>
        <xdr:cNvSpPr txBox="1"/>
      </xdr:nvSpPr>
      <xdr:spPr>
        <a:xfrm>
          <a:off x="12611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4F8C5B62-5C52-4FB7-BC81-D4C32E1659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9B5E6F77-FCA9-4CC0-9F27-1E60C038E7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0A2B49EE-D836-465D-BB6C-68DA4D42DB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9761E366-5D3C-4226-8BA5-2B16B8C1B7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367C94BD-57FF-4DA2-9F92-7CADF022D4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A8661336-09B9-4895-94AA-0C1682E1F8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E7173F75-7FC5-4A77-8FC0-C4E9F8E98C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9C7BDB90-062B-4EBB-92B7-048E3566B3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79F48EDB-3ED4-4A6E-A49B-8397D9CCC7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633A4761-51DA-4506-87CF-4B7B056B78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DF99A24A-7FCE-4941-B2D6-6380AFDA45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a:extLst>
            <a:ext uri="{FF2B5EF4-FFF2-40B4-BE49-F238E27FC236}">
              <a16:creationId xmlns:a16="http://schemas.microsoft.com/office/drawing/2014/main" id="{0E10849D-499A-4AC0-9819-E19D1AED7F3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04112A50-715A-4DD3-A5CC-DE7910DE20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a:extLst>
            <a:ext uri="{FF2B5EF4-FFF2-40B4-BE49-F238E27FC236}">
              <a16:creationId xmlns:a16="http://schemas.microsoft.com/office/drawing/2014/main" id="{D9C0DC17-7FD1-4E1B-883F-098EC1E4F3B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93C64D11-3149-4032-AA74-ED69A73FAF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9276C1D6-3CB9-42E0-9B93-4E592543645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C48222BD-D74A-43BA-8ED2-B710A6462FF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a:extLst>
            <a:ext uri="{FF2B5EF4-FFF2-40B4-BE49-F238E27FC236}">
              <a16:creationId xmlns:a16="http://schemas.microsoft.com/office/drawing/2014/main" id="{2BE8F6FA-88D3-46F3-B8B1-CA0165E2605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31F76CBD-269B-441E-A174-1737090FC4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a:extLst>
            <a:ext uri="{FF2B5EF4-FFF2-40B4-BE49-F238E27FC236}">
              <a16:creationId xmlns:a16="http://schemas.microsoft.com/office/drawing/2014/main" id="{7606073C-2DDD-448B-93A9-3B5A42B684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D506254E-E87E-4D01-8058-A038095F92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68ABEA15-2FFC-4FAD-BE7B-7E48866893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CC2E832B-0C54-4C6D-8175-F2F8AEE10A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a:extLst>
            <a:ext uri="{FF2B5EF4-FFF2-40B4-BE49-F238E27FC236}">
              <a16:creationId xmlns:a16="http://schemas.microsoft.com/office/drawing/2014/main" id="{28ECEA16-F9BA-422A-B744-8C4F464D5763}"/>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a:extLst>
            <a:ext uri="{FF2B5EF4-FFF2-40B4-BE49-F238E27FC236}">
              <a16:creationId xmlns:a16="http://schemas.microsoft.com/office/drawing/2014/main" id="{EDE6B2F9-B1EE-4956-B337-8D7AB5C77DD5}"/>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a:extLst>
            <a:ext uri="{FF2B5EF4-FFF2-40B4-BE49-F238E27FC236}">
              <a16:creationId xmlns:a16="http://schemas.microsoft.com/office/drawing/2014/main" id="{CF8D35E0-1276-4B3D-B8B9-FBDF73774EC1}"/>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a:extLst>
            <a:ext uri="{FF2B5EF4-FFF2-40B4-BE49-F238E27FC236}">
              <a16:creationId xmlns:a16="http://schemas.microsoft.com/office/drawing/2014/main" id="{06F6BAF4-B1D9-418A-9743-04D2ACEACBBB}"/>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a:extLst>
            <a:ext uri="{FF2B5EF4-FFF2-40B4-BE49-F238E27FC236}">
              <a16:creationId xmlns:a16="http://schemas.microsoft.com/office/drawing/2014/main" id="{B998AA47-C3E6-465B-9230-89CB1E7E1B9C}"/>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17" name="【庁舎】&#10;一人当たり面積平均値テキスト">
          <a:extLst>
            <a:ext uri="{FF2B5EF4-FFF2-40B4-BE49-F238E27FC236}">
              <a16:creationId xmlns:a16="http://schemas.microsoft.com/office/drawing/2014/main" id="{635AD7F3-F901-46A5-928B-2E4F15DD196D}"/>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a:extLst>
            <a:ext uri="{FF2B5EF4-FFF2-40B4-BE49-F238E27FC236}">
              <a16:creationId xmlns:a16="http://schemas.microsoft.com/office/drawing/2014/main" id="{9519A44B-1E8A-424E-9937-0311829960CF}"/>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a:extLst>
            <a:ext uri="{FF2B5EF4-FFF2-40B4-BE49-F238E27FC236}">
              <a16:creationId xmlns:a16="http://schemas.microsoft.com/office/drawing/2014/main" id="{6C1FA943-81FB-4FDB-839D-516B89EEBE8D}"/>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a:extLst>
            <a:ext uri="{FF2B5EF4-FFF2-40B4-BE49-F238E27FC236}">
              <a16:creationId xmlns:a16="http://schemas.microsoft.com/office/drawing/2014/main" id="{29AC9A9D-5AA9-488E-9B52-12740CBA7B6F}"/>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a:extLst>
            <a:ext uri="{FF2B5EF4-FFF2-40B4-BE49-F238E27FC236}">
              <a16:creationId xmlns:a16="http://schemas.microsoft.com/office/drawing/2014/main" id="{7172A4F5-40C7-4508-BE0F-0AAEA426BAC6}"/>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a:extLst>
            <a:ext uri="{FF2B5EF4-FFF2-40B4-BE49-F238E27FC236}">
              <a16:creationId xmlns:a16="http://schemas.microsoft.com/office/drawing/2014/main" id="{82D5AB3B-FA89-4638-9109-D16684CF4AA3}"/>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D628F0BB-16DB-4991-9C38-F16F66C1E3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8D36C082-29C9-4EE1-A4F2-D91F454CBA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904994C5-7397-45C7-B269-2007C90822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E7CB5B3-9BFD-449C-87A6-723C71143D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280A027-3806-4275-8B83-51D1E4B161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12064</xdr:rowOff>
    </xdr:from>
    <xdr:to>
      <xdr:col>116</xdr:col>
      <xdr:colOff>114300</xdr:colOff>
      <xdr:row>107</xdr:row>
      <xdr:rowOff>113664</xdr:rowOff>
    </xdr:to>
    <xdr:sp macro="" textlink="">
      <xdr:nvSpPr>
        <xdr:cNvPr id="928" name="楕円 927">
          <a:extLst>
            <a:ext uri="{FF2B5EF4-FFF2-40B4-BE49-F238E27FC236}">
              <a16:creationId xmlns:a16="http://schemas.microsoft.com/office/drawing/2014/main" id="{9C9DD56D-9250-4734-A435-6D5B8C0D0C26}"/>
            </a:ext>
          </a:extLst>
        </xdr:cNvPr>
        <xdr:cNvSpPr/>
      </xdr:nvSpPr>
      <xdr:spPr>
        <a:xfrm>
          <a:off x="22110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98441</xdr:rowOff>
    </xdr:from>
    <xdr:ext cx="469744" cy="259045"/>
    <xdr:sp macro="" textlink="">
      <xdr:nvSpPr>
        <xdr:cNvPr id="929" name="【庁舎】&#10;一人当たり面積該当値テキスト">
          <a:extLst>
            <a:ext uri="{FF2B5EF4-FFF2-40B4-BE49-F238E27FC236}">
              <a16:creationId xmlns:a16="http://schemas.microsoft.com/office/drawing/2014/main" id="{BE5DD106-258D-4BE3-AB2D-9F942594D2F5}"/>
            </a:ext>
          </a:extLst>
        </xdr:cNvPr>
        <xdr:cNvSpPr txBox="1"/>
      </xdr:nvSpPr>
      <xdr:spPr>
        <a:xfrm>
          <a:off x="22199600" y="182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930" name="楕円 929">
          <a:extLst>
            <a:ext uri="{FF2B5EF4-FFF2-40B4-BE49-F238E27FC236}">
              <a16:creationId xmlns:a16="http://schemas.microsoft.com/office/drawing/2014/main" id="{2184412B-7A02-4325-9A8B-A84215535903}"/>
            </a:ext>
          </a:extLst>
        </xdr:cNvPr>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62864</xdr:rowOff>
    </xdr:from>
    <xdr:to>
      <xdr:col>116</xdr:col>
      <xdr:colOff>63500</xdr:colOff>
      <xdr:row>107</xdr:row>
      <xdr:rowOff>62864</xdr:rowOff>
    </xdr:to>
    <xdr:cxnSp macro="">
      <xdr:nvCxnSpPr>
        <xdr:cNvPr id="931" name="直線コネクタ 930">
          <a:extLst>
            <a:ext uri="{FF2B5EF4-FFF2-40B4-BE49-F238E27FC236}">
              <a16:creationId xmlns:a16="http://schemas.microsoft.com/office/drawing/2014/main" id="{669E13F4-E618-4597-B6DF-9F999266EF0E}"/>
            </a:ext>
          </a:extLst>
        </xdr:cNvPr>
        <xdr:cNvCxnSpPr/>
      </xdr:nvCxnSpPr>
      <xdr:spPr>
        <a:xfrm>
          <a:off x="21323300" y="1840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932" name="楕円 931">
          <a:extLst>
            <a:ext uri="{FF2B5EF4-FFF2-40B4-BE49-F238E27FC236}">
              <a16:creationId xmlns:a16="http://schemas.microsoft.com/office/drawing/2014/main" id="{F4C2DA78-3BF8-4187-A38F-8C401E50EF19}"/>
            </a:ext>
          </a:extLst>
        </xdr:cNvPr>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62864</xdr:rowOff>
    </xdr:to>
    <xdr:cxnSp macro="">
      <xdr:nvCxnSpPr>
        <xdr:cNvPr id="933" name="直線コネクタ 932">
          <a:extLst>
            <a:ext uri="{FF2B5EF4-FFF2-40B4-BE49-F238E27FC236}">
              <a16:creationId xmlns:a16="http://schemas.microsoft.com/office/drawing/2014/main" id="{025400EF-8F8C-41F9-B654-51920AE56887}"/>
            </a:ext>
          </a:extLst>
        </xdr:cNvPr>
        <xdr:cNvCxnSpPr/>
      </xdr:nvCxnSpPr>
      <xdr:spPr>
        <a:xfrm>
          <a:off x="20434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934" name="楕円 933">
          <a:extLst>
            <a:ext uri="{FF2B5EF4-FFF2-40B4-BE49-F238E27FC236}">
              <a16:creationId xmlns:a16="http://schemas.microsoft.com/office/drawing/2014/main" id="{842B8512-D1E9-45EE-A50D-BA65A4D8884C}"/>
            </a:ext>
          </a:extLst>
        </xdr:cNvPr>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62864</xdr:rowOff>
    </xdr:to>
    <xdr:cxnSp macro="">
      <xdr:nvCxnSpPr>
        <xdr:cNvPr id="935" name="直線コネクタ 934">
          <a:extLst>
            <a:ext uri="{FF2B5EF4-FFF2-40B4-BE49-F238E27FC236}">
              <a16:creationId xmlns:a16="http://schemas.microsoft.com/office/drawing/2014/main" id="{E913FB01-5903-44A5-849B-41E958ED8645}"/>
            </a:ext>
          </a:extLst>
        </xdr:cNvPr>
        <xdr:cNvCxnSpPr/>
      </xdr:nvCxnSpPr>
      <xdr:spPr>
        <a:xfrm>
          <a:off x="19545300" y="1840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xdr:rowOff>
    </xdr:from>
    <xdr:to>
      <xdr:col>98</xdr:col>
      <xdr:colOff>38100</xdr:colOff>
      <xdr:row>107</xdr:row>
      <xdr:rowOff>109855</xdr:rowOff>
    </xdr:to>
    <xdr:sp macro="" textlink="">
      <xdr:nvSpPr>
        <xdr:cNvPr id="936" name="楕円 935">
          <a:extLst>
            <a:ext uri="{FF2B5EF4-FFF2-40B4-BE49-F238E27FC236}">
              <a16:creationId xmlns:a16="http://schemas.microsoft.com/office/drawing/2014/main" id="{33AD8D20-0EDC-4A72-9296-79A032FAC2D2}"/>
            </a:ext>
          </a:extLst>
        </xdr:cNvPr>
        <xdr:cNvSpPr/>
      </xdr:nvSpPr>
      <xdr:spPr>
        <a:xfrm>
          <a:off x="18605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59055</xdr:rowOff>
    </xdr:from>
    <xdr:to>
      <xdr:col>102</xdr:col>
      <xdr:colOff>114300</xdr:colOff>
      <xdr:row>107</xdr:row>
      <xdr:rowOff>60961</xdr:rowOff>
    </xdr:to>
    <xdr:cxnSp macro="">
      <xdr:nvCxnSpPr>
        <xdr:cNvPr id="937" name="直線コネクタ 936">
          <a:extLst>
            <a:ext uri="{FF2B5EF4-FFF2-40B4-BE49-F238E27FC236}">
              <a16:creationId xmlns:a16="http://schemas.microsoft.com/office/drawing/2014/main" id="{0D6CDF70-458A-45B3-91AB-B65646CA9002}"/>
            </a:ext>
          </a:extLst>
        </xdr:cNvPr>
        <xdr:cNvCxnSpPr/>
      </xdr:nvCxnSpPr>
      <xdr:spPr>
        <a:xfrm>
          <a:off x="18656300" y="1840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8" name="n_1aveValue【庁舎】&#10;一人当たり面積">
          <a:extLst>
            <a:ext uri="{FF2B5EF4-FFF2-40B4-BE49-F238E27FC236}">
              <a16:creationId xmlns:a16="http://schemas.microsoft.com/office/drawing/2014/main" id="{E6EFDB7C-9247-4D6C-8997-3AB5B8FAE87C}"/>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9" name="n_2aveValue【庁舎】&#10;一人当たり面積">
          <a:extLst>
            <a:ext uri="{FF2B5EF4-FFF2-40B4-BE49-F238E27FC236}">
              <a16:creationId xmlns:a16="http://schemas.microsoft.com/office/drawing/2014/main" id="{3E5869B3-E0CC-4D6A-807B-70C3E47F56BC}"/>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40" name="n_3aveValue【庁舎】&#10;一人当たり面積">
          <a:extLst>
            <a:ext uri="{FF2B5EF4-FFF2-40B4-BE49-F238E27FC236}">
              <a16:creationId xmlns:a16="http://schemas.microsoft.com/office/drawing/2014/main" id="{343F9665-166F-47E0-947F-5D875E04B12C}"/>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a:extLst>
            <a:ext uri="{FF2B5EF4-FFF2-40B4-BE49-F238E27FC236}">
              <a16:creationId xmlns:a16="http://schemas.microsoft.com/office/drawing/2014/main" id="{A43E3AC0-DAAA-4D44-BE0A-341C44876CB5}"/>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942" name="n_1mainValue【庁舎】&#10;一人当たり面積">
          <a:extLst>
            <a:ext uri="{FF2B5EF4-FFF2-40B4-BE49-F238E27FC236}">
              <a16:creationId xmlns:a16="http://schemas.microsoft.com/office/drawing/2014/main" id="{D12C5E21-E9D2-4D58-909C-1498E0F245F4}"/>
            </a:ext>
          </a:extLst>
        </xdr:cNvPr>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943" name="n_2mainValue【庁舎】&#10;一人当たり面積">
          <a:extLst>
            <a:ext uri="{FF2B5EF4-FFF2-40B4-BE49-F238E27FC236}">
              <a16:creationId xmlns:a16="http://schemas.microsoft.com/office/drawing/2014/main" id="{BE357DEA-24F9-4BFF-AA2A-EDCADB452385}"/>
            </a:ext>
          </a:extLst>
        </xdr:cNvPr>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944" name="n_3mainValue【庁舎】&#10;一人当たり面積">
          <a:extLst>
            <a:ext uri="{FF2B5EF4-FFF2-40B4-BE49-F238E27FC236}">
              <a16:creationId xmlns:a16="http://schemas.microsoft.com/office/drawing/2014/main" id="{2AED4EA0-61BB-4E42-90B6-A540156693E4}"/>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100982</xdr:rowOff>
    </xdr:from>
    <xdr:ext cx="469744" cy="259045"/>
    <xdr:sp macro="" textlink="">
      <xdr:nvSpPr>
        <xdr:cNvPr id="945" name="n_4mainValue【庁舎】&#10;一人当たり面積">
          <a:extLst>
            <a:ext uri="{FF2B5EF4-FFF2-40B4-BE49-F238E27FC236}">
              <a16:creationId xmlns:a16="http://schemas.microsoft.com/office/drawing/2014/main" id="{CC02C273-E365-48D0-8D5E-0D5E78E354AB}"/>
            </a:ext>
          </a:extLst>
        </xdr:cNvPr>
        <xdr:cNvSpPr txBox="1"/>
      </xdr:nvSpPr>
      <xdr:spPr>
        <a:xfrm>
          <a:off x="18421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9432B58D-4CF9-4C87-A402-EC45F7ED80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E9E158FD-C932-456D-8D36-EB72A83D242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AEBDA455-4ACF-4E09-A986-48CB04447A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ほとんどの</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において、有形固定資産減価償却率が類似団体を上回っている</a:t>
          </a:r>
          <a:r>
            <a:rPr kumimoji="1" lang="ja-JP" altLang="en-US" sz="1100">
              <a:solidFill>
                <a:schemeClr val="dk1"/>
              </a:solidFill>
              <a:effectLst/>
              <a:latin typeface="+mn-lt"/>
              <a:ea typeface="+mn-ea"/>
              <a:cs typeface="+mn-cs"/>
            </a:rPr>
            <a:t>状況となっている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なかでも、一般廃棄物処理施設については、有形固定資産減価償却率が</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％と類似団体を大きく上回っている。</a:t>
          </a:r>
          <a:r>
            <a:rPr kumimoji="1" lang="ja-JP" altLang="en-US" sz="1100">
              <a:solidFill>
                <a:schemeClr val="dk1"/>
              </a:solidFill>
              <a:effectLst/>
              <a:latin typeface="+mn-lt"/>
              <a:ea typeface="+mn-ea"/>
              <a:cs typeface="+mn-cs"/>
            </a:rPr>
            <a:t>今後は新炉建設に向けた財政負担が大きくなることが予想されているとともに、</a:t>
          </a:r>
          <a:r>
            <a:rPr kumimoji="1" lang="ja-JP" altLang="ja-JP" sz="1100">
              <a:solidFill>
                <a:schemeClr val="dk1"/>
              </a:solidFill>
              <a:effectLst/>
              <a:latin typeface="+mn-lt"/>
              <a:ea typeface="+mn-ea"/>
              <a:cs typeface="+mn-cs"/>
            </a:rPr>
            <a:t>焼却施設の老朽化に伴う修繕費用</a:t>
          </a:r>
          <a:r>
            <a:rPr kumimoji="1" lang="ja-JP" altLang="en-US" sz="1100">
              <a:solidFill>
                <a:schemeClr val="dk1"/>
              </a:solidFill>
              <a:effectLst/>
              <a:latin typeface="+mn-lt"/>
              <a:ea typeface="+mn-ea"/>
              <a:cs typeface="+mn-cs"/>
            </a:rPr>
            <a:t>が引き続き見込まれることから維持管理等に係る経費の増加についても引き続き留意していきたい。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今後は第５次総合計画に位置付けた公共施設マネジメント計画の策定により、長期的に公共施設の在り方について検討していきたい。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近年はほぼ横ばいで推移しており、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類似団体とほぼ同等の数値となっている。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区画整理事業などにより人口増加とともに税収も上向きであったが、今後は、区画整理事業の完了に伴いピークアウトすることが見込まれるため、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公共施設の指定管理者制度の導入（令和２年度は２施設で導入）や歳出の削減を図り、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財政健全化を図っていきたい。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高齢化を背景とし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社会保障関連経費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の増加に伴う扶助費の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％増）、人件費の増加（前年度比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）が主な要因となり経常収支比率の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一方、借入の抑制に努めていることから、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昨年度から横ばいで推移しており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今後も計画的な借入と利率見直しを行うことに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より残高の縮減に努めていく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45403</xdr:rowOff>
    </xdr:from>
    <xdr:to>
      <xdr:col>23</xdr:col>
      <xdr:colOff>133350</xdr:colOff>
      <xdr:row>64</xdr:row>
      <xdr:rowOff>63500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1820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45403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121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578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63</xdr:row>
      <xdr:rowOff>156528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372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166053</xdr:rowOff>
    </xdr:from>
    <xdr:to>
      <xdr:col>19</xdr:col>
      <xdr:colOff>184150</xdr:colOff>
      <xdr:row>64</xdr:row>
      <xdr:rowOff>96203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80980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当町はグループ平均を下回る結果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となっている。これは、給与体系の見直しや職員の定数管理に努めてきた成果の表れであり、今後も給与の適正化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また、昨年度と比較すると物件費が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上昇している。これは、公共施設の老朽化に係る経費によるものであり、今後も公共施設の適正な管理に努めていく。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50003</xdr:rowOff>
    </xdr:from>
    <xdr:to>
      <xdr:col>23</xdr:col>
      <xdr:colOff>133350</xdr:colOff>
      <xdr:row>82</xdr:row>
      <xdr:rowOff>90655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8903"/>
          <a:ext cx="8382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50003</xdr:rowOff>
    </xdr:from>
    <xdr:to>
      <xdr:col>19</xdr:col>
      <xdr:colOff>133350</xdr:colOff>
      <xdr:row>82</xdr:row>
      <xdr:rowOff>75702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08903"/>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26050</xdr:rowOff>
    </xdr:from>
    <xdr:to>
      <xdr:col>15</xdr:col>
      <xdr:colOff>82550</xdr:colOff>
      <xdr:row>82</xdr:row>
      <xdr:rowOff>75702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4950"/>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26050</xdr:rowOff>
    </xdr:from>
    <xdr:to>
      <xdr:col>11</xdr:col>
      <xdr:colOff>31750</xdr:colOff>
      <xdr:row>82</xdr:row>
      <xdr:rowOff>35010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84950"/>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39855</xdr:rowOff>
    </xdr:from>
    <xdr:to>
      <xdr:col>23</xdr:col>
      <xdr:colOff>184150</xdr:colOff>
      <xdr:row>82</xdr:row>
      <xdr:rowOff>141455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132582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170653</xdr:rowOff>
    </xdr:from>
    <xdr:to>
      <xdr:col>19</xdr:col>
      <xdr:colOff>184150</xdr:colOff>
      <xdr:row>82</xdr:row>
      <xdr:rowOff>100803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110980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24902</xdr:rowOff>
    </xdr:from>
    <xdr:to>
      <xdr:col>15</xdr:col>
      <xdr:colOff>133350</xdr:colOff>
      <xdr:row>82</xdr:row>
      <xdr:rowOff>126502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136679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146700</xdr:rowOff>
    </xdr:from>
    <xdr:to>
      <xdr:col>11</xdr:col>
      <xdr:colOff>82550</xdr:colOff>
      <xdr:row>82</xdr:row>
      <xdr:rowOff>76850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87027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155660</xdr:rowOff>
    </xdr:from>
    <xdr:to>
      <xdr:col>7</xdr:col>
      <xdr:colOff>31750</xdr:colOff>
      <xdr:row>82</xdr:row>
      <xdr:rowOff>85810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95987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類似団体と比べて低い数値となっている。今後も引き続き縮減に努める。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80736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051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132443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0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類似団体と比較すると低い数値となっている。これは、職員の定員数適正管理により、退職者補充を中心として採用を実施してきたことが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将来を見据えた新規採用に努めるとともに事務事業の見直しを図り適正な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定員数管理に努めていく。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53794</xdr:rowOff>
    </xdr:from>
    <xdr:to>
      <xdr:col>81</xdr:col>
      <xdr:colOff>44450</xdr:colOff>
      <xdr:row>59</xdr:row>
      <xdr:rowOff>76200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9344"/>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363</xdr:rowOff>
    </xdr:from>
    <xdr:to>
      <xdr:col>77</xdr:col>
      <xdr:colOff>44450</xdr:colOff>
      <xdr:row>59</xdr:row>
      <xdr:rowOff>53794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15913"/>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363</xdr:rowOff>
    </xdr:from>
    <xdr:to>
      <xdr:col>72</xdr:col>
      <xdr:colOff>203200</xdr:colOff>
      <xdr:row>59</xdr:row>
      <xdr:rowOff>10704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159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59</xdr:row>
      <xdr:rowOff>10704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055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2994</xdr:rowOff>
    </xdr:from>
    <xdr:to>
      <xdr:col>77</xdr:col>
      <xdr:colOff>95250</xdr:colOff>
      <xdr:row>59</xdr:row>
      <xdr:rowOff>104594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114771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121013</xdr:rowOff>
    </xdr:from>
    <xdr:to>
      <xdr:col>73</xdr:col>
      <xdr:colOff>44450</xdr:colOff>
      <xdr:row>59</xdr:row>
      <xdr:rowOff>51163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61340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131354</xdr:rowOff>
    </xdr:from>
    <xdr:to>
      <xdr:col>68</xdr:col>
      <xdr:colOff>203200</xdr:colOff>
      <xdr:row>59</xdr:row>
      <xdr:rowOff>61504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71681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類似団体と比して同等の数値となっている。ここ近年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は借入の抑制を行うとともに計画的な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借入金の償還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を進めてきたことにより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数値は横ばいで推移している。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令和３年度よりスタートする第５次総合計画の実行計画において、公共施設のあり方について検討を行うとともに、中期的な起債計画についても検討を図っていく。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76200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84244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92287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比較すると数値は大きく下回っており、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保育所整備事業に係る地方債の償還が完了したこと、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下水道事業に係る地方債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償還が行われていることによる地方債現在高の減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今後も事業の見直しを図りながら、財政の健全化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131475</xdr:rowOff>
    </xdr:from>
    <xdr:to>
      <xdr:col>81</xdr:col>
      <xdr:colOff>44450</xdr:colOff>
      <xdr:row>14</xdr:row>
      <xdr:rowOff>79526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60325"/>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79526</xdr:rowOff>
    </xdr:from>
    <xdr:to>
      <xdr:col>77</xdr:col>
      <xdr:colOff>44450</xdr:colOff>
      <xdr:row>14</xdr:row>
      <xdr:rowOff>82973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798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82973</xdr:rowOff>
    </xdr:from>
    <xdr:to>
      <xdr:col>72</xdr:col>
      <xdr:colOff>203200</xdr:colOff>
      <xdr:row>14</xdr:row>
      <xdr:rowOff>105954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8327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105954</xdr:rowOff>
    </xdr:from>
    <xdr:to>
      <xdr:col>68</xdr:col>
      <xdr:colOff>152400</xdr:colOff>
      <xdr:row>15</xdr:row>
      <xdr:rowOff>66645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06254"/>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80675</xdr:rowOff>
    </xdr:from>
    <xdr:to>
      <xdr:col>81</xdr:col>
      <xdr:colOff>95250</xdr:colOff>
      <xdr:row>14</xdr:row>
      <xdr:rowOff>10825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1952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28726</xdr:rowOff>
    </xdr:from>
    <xdr:to>
      <xdr:col>77</xdr:col>
      <xdr:colOff>95250</xdr:colOff>
      <xdr:row>14</xdr:row>
      <xdr:rowOff>130326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32173</xdr:rowOff>
    </xdr:from>
    <xdr:to>
      <xdr:col>73</xdr:col>
      <xdr:colOff>44450</xdr:colOff>
      <xdr:row>14</xdr:row>
      <xdr:rowOff>133773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143950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15845</xdr:rowOff>
    </xdr:from>
    <xdr:to>
      <xdr:col>64</xdr:col>
      <xdr:colOff>152400</xdr:colOff>
      <xdr:row>15</xdr:row>
      <xdr:rowOff>117445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102222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して低い数値となっている。これは、職員数について定員適正化計画により退職者補充を中心に職員採用を実施してきたことが要因と考えられる。今後も、引き続き職員の定員適正化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事務事業の見直しや令和２年度から一部の学童保育所の指定管理者制度の導入を図りコストの削減に努めていく。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固定資産財評価替調査委託や公共施設の劣化調査委託など臨時的な経費の増が見られた。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は、業務の民間委託や公共施設の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指定管理者制度の活用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人件費から物件費へのシフトが見込まれる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すると１ポイント下回っている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前年度と比較すると、子育て関連経費や介護給付費の増加が見られた。扶助費については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抑制が困難な費目が多いことから、事業等の見直しを図りながら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上昇傾向を抑制するよう努める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03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過年度整備してきた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維持管理経費のため、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公営企業等に対する繰出金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主な要因となっている。今後は、独立採算が可能となるよう、使用料の見直し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について検討してい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60325</xdr:rowOff>
    </xdr:from>
    <xdr:to>
      <xdr:col>82</xdr:col>
      <xdr:colOff>107950</xdr:colOff>
      <xdr:row>61</xdr:row>
      <xdr:rowOff>3175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3473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xdr:rowOff>
    </xdr:from>
    <xdr:to>
      <xdr:col>78</xdr:col>
      <xdr:colOff>69850</xdr:colOff>
      <xdr:row>61</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461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xdr:rowOff>
    </xdr:from>
    <xdr:to>
      <xdr:col>73</xdr:col>
      <xdr:colOff>180975</xdr:colOff>
      <xdr:row>61</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61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98425</xdr:rowOff>
    </xdr:from>
    <xdr:to>
      <xdr:col>69</xdr:col>
      <xdr:colOff>92075</xdr:colOff>
      <xdr:row>61</xdr:row>
      <xdr:rowOff>3175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854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9525</xdr:rowOff>
    </xdr:from>
    <xdr:to>
      <xdr:col>82</xdr:col>
      <xdr:colOff>158750</xdr:colOff>
      <xdr:row>60</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153052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123825</xdr:rowOff>
    </xdr:from>
    <xdr:to>
      <xdr:col>78</xdr:col>
      <xdr:colOff>120650</xdr:colOff>
      <xdr:row>61</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38752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9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133350</xdr:rowOff>
    </xdr:from>
    <xdr:to>
      <xdr:col>74</xdr:col>
      <xdr:colOff>31750</xdr:colOff>
      <xdr:row>61</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123825</xdr:rowOff>
    </xdr:from>
    <xdr:to>
      <xdr:col>69</xdr:col>
      <xdr:colOff>142875</xdr:colOff>
      <xdr:row>61</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38752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47625</xdr:rowOff>
    </xdr:from>
    <xdr:to>
      <xdr:col>65</xdr:col>
      <xdr:colOff>53975</xdr:colOff>
      <xdr:row>60</xdr:row>
      <xdr:rowOff>149225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134002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福祉や子育て関連の社会保障経費の増加に伴い、類似団体と比較すると、類似団体を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ポイント上回っている。今後も高齢化の進展や子育て世代の転入者数増によりこの傾向は続くことが見込まれるため、事業の見直しを図り、経費の縮減に努めていく。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37</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161290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２．４ポイント下回っており、近年も横ばいで推移している。これは、元金償還額を上回る借入を行わない方針により、計画的に地方債残高の減少に努めた結果の表れである。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今後も引き続き財政状況を勘案した起債発行を行い健全な財政運営に努める。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74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92710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92710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高い数値となって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公債費の割合が低いことを表している。これは過年度借入の償還が進行していること、計画的な地方債の発行によるものである。今後も、公共施設の老朽化に伴い、施設改修にあたり地方債の発行が想定されるが、引き続き計画的な起債を行い健全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88137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6189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79</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618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83565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42418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36012</xdr:rowOff>
    </xdr:from>
    <xdr:to>
      <xdr:col>29</xdr:col>
      <xdr:colOff>127000</xdr:colOff>
      <xdr:row>18</xdr:row>
      <xdr:rowOff>55508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9737"/>
          <a:ext cx="6477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55508</xdr:rowOff>
    </xdr:from>
    <xdr:to>
      <xdr:col>26</xdr:col>
      <xdr:colOff>50800</xdr:colOff>
      <xdr:row>18</xdr:row>
      <xdr:rowOff>75739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9233"/>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75739</xdr:rowOff>
    </xdr:from>
    <xdr:to>
      <xdr:col>22</xdr:col>
      <xdr:colOff>114300</xdr:colOff>
      <xdr:row>18</xdr:row>
      <xdr:rowOff>94109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9464"/>
          <a:ext cx="698500" cy="1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74743</xdr:rowOff>
    </xdr:from>
    <xdr:to>
      <xdr:col>18</xdr:col>
      <xdr:colOff>177800</xdr:colOff>
      <xdr:row>18</xdr:row>
      <xdr:rowOff>94109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08468"/>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156662</xdr:rowOff>
    </xdr:from>
    <xdr:to>
      <xdr:col>29</xdr:col>
      <xdr:colOff>177800</xdr:colOff>
      <xdr:row>18</xdr:row>
      <xdr:rowOff>86812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128739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4708</xdr:rowOff>
    </xdr:from>
    <xdr:to>
      <xdr:col>26</xdr:col>
      <xdr:colOff>101600</xdr:colOff>
      <xdr:row>18</xdr:row>
      <xdr:rowOff>106308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91085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24939</xdr:rowOff>
    </xdr:from>
    <xdr:to>
      <xdr:col>22</xdr:col>
      <xdr:colOff>165100</xdr:colOff>
      <xdr:row>18</xdr:row>
      <xdr:rowOff>126539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111316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43309</xdr:rowOff>
    </xdr:from>
    <xdr:to>
      <xdr:col>19</xdr:col>
      <xdr:colOff>38100</xdr:colOff>
      <xdr:row>18</xdr:row>
      <xdr:rowOff>144909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129686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23943</xdr:rowOff>
    </xdr:from>
    <xdr:to>
      <xdr:col>15</xdr:col>
      <xdr:colOff>101600</xdr:colOff>
      <xdr:row>18</xdr:row>
      <xdr:rowOff>125543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110320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301096</xdr:rowOff>
    </xdr:from>
    <xdr:to>
      <xdr:col>29</xdr:col>
      <xdr:colOff>127000</xdr:colOff>
      <xdr:row>35</xdr:row>
      <xdr:rowOff>305439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1446"/>
          <a:ext cx="6477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305439</xdr:rowOff>
    </xdr:from>
    <xdr:to>
      <xdr:col>26</xdr:col>
      <xdr:colOff>50800</xdr:colOff>
      <xdr:row>35</xdr:row>
      <xdr:rowOff>323073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15789"/>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313440</xdr:rowOff>
    </xdr:from>
    <xdr:to>
      <xdr:col>22</xdr:col>
      <xdr:colOff>114300</xdr:colOff>
      <xdr:row>35</xdr:row>
      <xdr:rowOff>323073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3790"/>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303904</xdr:rowOff>
    </xdr:from>
    <xdr:to>
      <xdr:col>18</xdr:col>
      <xdr:colOff>177800</xdr:colOff>
      <xdr:row>35</xdr:row>
      <xdr:rowOff>313440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14254"/>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250296</xdr:rowOff>
    </xdr:from>
    <xdr:to>
      <xdr:col>29</xdr:col>
      <xdr:colOff>177800</xdr:colOff>
      <xdr:row>36</xdr:row>
      <xdr:rowOff>8996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222373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254639</xdr:rowOff>
    </xdr:from>
    <xdr:to>
      <xdr:col>26</xdr:col>
      <xdr:colOff>101600</xdr:colOff>
      <xdr:row>36</xdr:row>
      <xdr:rowOff>13339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341016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272273</xdr:rowOff>
    </xdr:from>
    <xdr:to>
      <xdr:col>22</xdr:col>
      <xdr:colOff>165100</xdr:colOff>
      <xdr:row>36</xdr:row>
      <xdr:rowOff>30973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8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6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262640</xdr:rowOff>
    </xdr:from>
    <xdr:to>
      <xdr:col>19</xdr:col>
      <xdr:colOff>38100</xdr:colOff>
      <xdr:row>36</xdr:row>
      <xdr:rowOff>21340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7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6117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5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253104</xdr:rowOff>
    </xdr:from>
    <xdr:to>
      <xdr:col>15</xdr:col>
      <xdr:colOff>101600</xdr:colOff>
      <xdr:row>36</xdr:row>
      <xdr:rowOff>11804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339481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4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32639</xdr:rowOff>
    </xdr:from>
    <xdr:to>
      <xdr:col>24</xdr:col>
      <xdr:colOff>63500</xdr:colOff>
      <xdr:row>38</xdr:row>
      <xdr:rowOff>84207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47739"/>
          <a:ext cx="8382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84207</xdr:rowOff>
    </xdr:from>
    <xdr:to>
      <xdr:col>19</xdr:col>
      <xdr:colOff>177800</xdr:colOff>
      <xdr:row>38</xdr:row>
      <xdr:rowOff>92990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9307"/>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92990</xdr:rowOff>
    </xdr:from>
    <xdr:to>
      <xdr:col>15</xdr:col>
      <xdr:colOff>50800</xdr:colOff>
      <xdr:row>38</xdr:row>
      <xdr:rowOff>116212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8090"/>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89770</xdr:rowOff>
    </xdr:from>
    <xdr:to>
      <xdr:col>10</xdr:col>
      <xdr:colOff>114300</xdr:colOff>
      <xdr:row>38</xdr:row>
      <xdr:rowOff>116212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4870"/>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153289</xdr:rowOff>
    </xdr:from>
    <xdr:to>
      <xdr:col>24</xdr:col>
      <xdr:colOff>114300</xdr:colOff>
      <xdr:row>38</xdr:row>
      <xdr:rowOff>83439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131716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33407</xdr:rowOff>
    </xdr:from>
    <xdr:to>
      <xdr:col>20</xdr:col>
      <xdr:colOff>38100</xdr:colOff>
      <xdr:row>38</xdr:row>
      <xdr:rowOff>135007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126134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42190</xdr:rowOff>
    </xdr:from>
    <xdr:to>
      <xdr:col>15</xdr:col>
      <xdr:colOff>101600</xdr:colOff>
      <xdr:row>38</xdr:row>
      <xdr:rowOff>143790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134917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65412</xdr:rowOff>
    </xdr:from>
    <xdr:to>
      <xdr:col>10</xdr:col>
      <xdr:colOff>165100</xdr:colOff>
      <xdr:row>38</xdr:row>
      <xdr:rowOff>167012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158139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38970</xdr:rowOff>
    </xdr:from>
    <xdr:to>
      <xdr:col>6</xdr:col>
      <xdr:colOff>38100</xdr:colOff>
      <xdr:row>38</xdr:row>
      <xdr:rowOff>140570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131697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13322</xdr:rowOff>
    </xdr:from>
    <xdr:to>
      <xdr:col>24</xdr:col>
      <xdr:colOff>63500</xdr:colOff>
      <xdr:row>58</xdr:row>
      <xdr:rowOff>50571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7422"/>
          <a:ext cx="8382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2019</xdr:rowOff>
    </xdr:from>
    <xdr:to>
      <xdr:col>19</xdr:col>
      <xdr:colOff>177800</xdr:colOff>
      <xdr:row>58</xdr:row>
      <xdr:rowOff>50571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6119"/>
          <a:ext cx="889000" cy="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2019</xdr:rowOff>
    </xdr:from>
    <xdr:to>
      <xdr:col>15</xdr:col>
      <xdr:colOff>50800</xdr:colOff>
      <xdr:row>58</xdr:row>
      <xdr:rowOff>62167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6119"/>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51778</xdr:rowOff>
    </xdr:from>
    <xdr:to>
      <xdr:col>10</xdr:col>
      <xdr:colOff>114300</xdr:colOff>
      <xdr:row>58</xdr:row>
      <xdr:rowOff>62167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95878"/>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133972</xdr:rowOff>
    </xdr:from>
    <xdr:to>
      <xdr:col>24</xdr:col>
      <xdr:colOff>114300</xdr:colOff>
      <xdr:row>58</xdr:row>
      <xdr:rowOff>64122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48899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171221</xdr:rowOff>
    </xdr:from>
    <xdr:to>
      <xdr:col>20</xdr:col>
      <xdr:colOff>38100</xdr:colOff>
      <xdr:row>58</xdr:row>
      <xdr:rowOff>101371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92498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122669</xdr:rowOff>
    </xdr:from>
    <xdr:to>
      <xdr:col>15</xdr:col>
      <xdr:colOff>101600</xdr:colOff>
      <xdr:row>58</xdr:row>
      <xdr:rowOff>52819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43946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11367</xdr:rowOff>
    </xdr:from>
    <xdr:to>
      <xdr:col>10</xdr:col>
      <xdr:colOff>165100</xdr:colOff>
      <xdr:row>58</xdr:row>
      <xdr:rowOff>112967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104094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978</xdr:rowOff>
    </xdr:from>
    <xdr:to>
      <xdr:col>6</xdr:col>
      <xdr:colOff>38100</xdr:colOff>
      <xdr:row>58</xdr:row>
      <xdr:rowOff>102578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93705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95180</xdr:rowOff>
    </xdr:from>
    <xdr:to>
      <xdr:col>24</xdr:col>
      <xdr:colOff>63500</xdr:colOff>
      <xdr:row>77</xdr:row>
      <xdr:rowOff>102095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6830"/>
          <a:ext cx="8382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97467</xdr:rowOff>
    </xdr:from>
    <xdr:to>
      <xdr:col>19</xdr:col>
      <xdr:colOff>177800</xdr:colOff>
      <xdr:row>77</xdr:row>
      <xdr:rowOff>102095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9117"/>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97467</xdr:rowOff>
    </xdr:from>
    <xdr:to>
      <xdr:col>15</xdr:col>
      <xdr:colOff>50800</xdr:colOff>
      <xdr:row>77</xdr:row>
      <xdr:rowOff>117754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9117"/>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117754</xdr:rowOff>
    </xdr:from>
    <xdr:to>
      <xdr:col>10</xdr:col>
      <xdr:colOff>114300</xdr:colOff>
      <xdr:row>77</xdr:row>
      <xdr:rowOff>126898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19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44380</xdr:rowOff>
    </xdr:from>
    <xdr:to>
      <xdr:col>24</xdr:col>
      <xdr:colOff>114300</xdr:colOff>
      <xdr:row>77</xdr:row>
      <xdr:rowOff>145980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130757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51295</xdr:rowOff>
    </xdr:from>
    <xdr:to>
      <xdr:col>20</xdr:col>
      <xdr:colOff>38100</xdr:colOff>
      <xdr:row>77</xdr:row>
      <xdr:rowOff>152895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144022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46667</xdr:rowOff>
    </xdr:from>
    <xdr:to>
      <xdr:col>15</xdr:col>
      <xdr:colOff>101600</xdr:colOff>
      <xdr:row>77</xdr:row>
      <xdr:rowOff>148267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139394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66954</xdr:rowOff>
    </xdr:from>
    <xdr:to>
      <xdr:col>10</xdr:col>
      <xdr:colOff>165100</xdr:colOff>
      <xdr:row>77</xdr:row>
      <xdr:rowOff>168554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159681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76098</xdr:rowOff>
    </xdr:from>
    <xdr:to>
      <xdr:col>6</xdr:col>
      <xdr:colOff>38100</xdr:colOff>
      <xdr:row>78</xdr:row>
      <xdr:rowOff>6248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168825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170055</xdr:rowOff>
    </xdr:from>
    <xdr:to>
      <xdr:col>24</xdr:col>
      <xdr:colOff>63500</xdr:colOff>
      <xdr:row>98</xdr:row>
      <xdr:rowOff>66743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00705"/>
          <a:ext cx="8382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66433</xdr:rowOff>
    </xdr:from>
    <xdr:to>
      <xdr:col>19</xdr:col>
      <xdr:colOff>177800</xdr:colOff>
      <xdr:row>98</xdr:row>
      <xdr:rowOff>66743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68533"/>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66433</xdr:rowOff>
    </xdr:from>
    <xdr:to>
      <xdr:col>15</xdr:col>
      <xdr:colOff>50800</xdr:colOff>
      <xdr:row>98</xdr:row>
      <xdr:rowOff>108773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68533"/>
          <a:ext cx="889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108773</xdr:rowOff>
    </xdr:from>
    <xdr:to>
      <xdr:col>10</xdr:col>
      <xdr:colOff>114300</xdr:colOff>
      <xdr:row>98</xdr:row>
      <xdr:rowOff>143407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10873"/>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119255</xdr:rowOff>
    </xdr:from>
    <xdr:to>
      <xdr:col>24</xdr:col>
      <xdr:colOff>114300</xdr:colOff>
      <xdr:row>98</xdr:row>
      <xdr:rowOff>49405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97682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2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15943</xdr:rowOff>
    </xdr:from>
    <xdr:to>
      <xdr:col>20</xdr:col>
      <xdr:colOff>38100</xdr:colOff>
      <xdr:row>98</xdr:row>
      <xdr:rowOff>117543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108670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15633</xdr:rowOff>
    </xdr:from>
    <xdr:to>
      <xdr:col>15</xdr:col>
      <xdr:colOff>101600</xdr:colOff>
      <xdr:row>98</xdr:row>
      <xdr:rowOff>117233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57973</xdr:rowOff>
    </xdr:from>
    <xdr:to>
      <xdr:col>10</xdr:col>
      <xdr:colOff>165100</xdr:colOff>
      <xdr:row>98</xdr:row>
      <xdr:rowOff>159573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150700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5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92607</xdr:rowOff>
    </xdr:from>
    <xdr:to>
      <xdr:col>6</xdr:col>
      <xdr:colOff>38100</xdr:colOff>
      <xdr:row>99</xdr:row>
      <xdr:rowOff>22757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13884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20567</xdr:rowOff>
    </xdr:from>
    <xdr:to>
      <xdr:col>55</xdr:col>
      <xdr:colOff>0</xdr:colOff>
      <xdr:row>37</xdr:row>
      <xdr:rowOff>23256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64217"/>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20567</xdr:rowOff>
    </xdr:from>
    <xdr:to>
      <xdr:col>50</xdr:col>
      <xdr:colOff>114300</xdr:colOff>
      <xdr:row>37</xdr:row>
      <xdr:rowOff>25716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64217"/>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25716</xdr:rowOff>
    </xdr:from>
    <xdr:to>
      <xdr:col>45</xdr:col>
      <xdr:colOff>177800</xdr:colOff>
      <xdr:row>37</xdr:row>
      <xdr:rowOff>35916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69366"/>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23147</xdr:rowOff>
    </xdr:from>
    <xdr:to>
      <xdr:col>41</xdr:col>
      <xdr:colOff>50800</xdr:colOff>
      <xdr:row>37</xdr:row>
      <xdr:rowOff>35916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6797"/>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143906</xdr:rowOff>
    </xdr:from>
    <xdr:to>
      <xdr:col>55</xdr:col>
      <xdr:colOff>50800</xdr:colOff>
      <xdr:row>37</xdr:row>
      <xdr:rowOff>74056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122333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141217</xdr:rowOff>
    </xdr:from>
    <xdr:to>
      <xdr:col>50</xdr:col>
      <xdr:colOff>165100</xdr:colOff>
      <xdr:row>37</xdr:row>
      <xdr:rowOff>71367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62494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146366</xdr:rowOff>
    </xdr:from>
    <xdr:to>
      <xdr:col>46</xdr:col>
      <xdr:colOff>38100</xdr:colOff>
      <xdr:row>37</xdr:row>
      <xdr:rowOff>76516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67643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156566</xdr:rowOff>
    </xdr:from>
    <xdr:to>
      <xdr:col>41</xdr:col>
      <xdr:colOff>101600</xdr:colOff>
      <xdr:row>37</xdr:row>
      <xdr:rowOff>86716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77843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143797</xdr:rowOff>
    </xdr:from>
    <xdr:to>
      <xdr:col>36</xdr:col>
      <xdr:colOff>165100</xdr:colOff>
      <xdr:row>37</xdr:row>
      <xdr:rowOff>73947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65074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89038</xdr:rowOff>
    </xdr:from>
    <xdr:to>
      <xdr:col>55</xdr:col>
      <xdr:colOff>0</xdr:colOff>
      <xdr:row>58</xdr:row>
      <xdr:rowOff>103160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33138"/>
          <a:ext cx="8382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74698</xdr:rowOff>
    </xdr:from>
    <xdr:to>
      <xdr:col>50</xdr:col>
      <xdr:colOff>114300</xdr:colOff>
      <xdr:row>58</xdr:row>
      <xdr:rowOff>103160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18798"/>
          <a:ext cx="8890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74698</xdr:rowOff>
    </xdr:from>
    <xdr:to>
      <xdr:col>45</xdr:col>
      <xdr:colOff>177800</xdr:colOff>
      <xdr:row>58</xdr:row>
      <xdr:rowOff>109372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18798"/>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93845</xdr:rowOff>
    </xdr:from>
    <xdr:to>
      <xdr:col>41</xdr:col>
      <xdr:colOff>50800</xdr:colOff>
      <xdr:row>58</xdr:row>
      <xdr:rowOff>109372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37945"/>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38238</xdr:rowOff>
    </xdr:from>
    <xdr:to>
      <xdr:col>55</xdr:col>
      <xdr:colOff>50800</xdr:colOff>
      <xdr:row>58</xdr:row>
      <xdr:rowOff>139838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124615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52360</xdr:rowOff>
    </xdr:from>
    <xdr:to>
      <xdr:col>50</xdr:col>
      <xdr:colOff>165100</xdr:colOff>
      <xdr:row>58</xdr:row>
      <xdr:rowOff>153960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145087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23898</xdr:rowOff>
    </xdr:from>
    <xdr:to>
      <xdr:col>46</xdr:col>
      <xdr:colOff>38100</xdr:colOff>
      <xdr:row>58</xdr:row>
      <xdr:rowOff>125498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116625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6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58572</xdr:rowOff>
    </xdr:from>
    <xdr:to>
      <xdr:col>41</xdr:col>
      <xdr:colOff>101600</xdr:colOff>
      <xdr:row>58</xdr:row>
      <xdr:rowOff>160172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151299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43045</xdr:rowOff>
    </xdr:from>
    <xdr:to>
      <xdr:col>36</xdr:col>
      <xdr:colOff>165100</xdr:colOff>
      <xdr:row>58</xdr:row>
      <xdr:rowOff>144645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135772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113729</xdr:rowOff>
    </xdr:from>
    <xdr:to>
      <xdr:col>55</xdr:col>
      <xdr:colOff>0</xdr:colOff>
      <xdr:row>78</xdr:row>
      <xdr:rowOff>132604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86829"/>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102761</xdr:rowOff>
    </xdr:from>
    <xdr:to>
      <xdr:col>50</xdr:col>
      <xdr:colOff>114300</xdr:colOff>
      <xdr:row>78</xdr:row>
      <xdr:rowOff>132604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75861"/>
          <a:ext cx="88900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102761</xdr:rowOff>
    </xdr:from>
    <xdr:to>
      <xdr:col>45</xdr:col>
      <xdr:colOff>177800</xdr:colOff>
      <xdr:row>78</xdr:row>
      <xdr:rowOff>131127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75861"/>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123670</xdr:rowOff>
    </xdr:from>
    <xdr:to>
      <xdr:col>41</xdr:col>
      <xdr:colOff>50800</xdr:colOff>
      <xdr:row>78</xdr:row>
      <xdr:rowOff>131127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96770"/>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62929</xdr:rowOff>
    </xdr:from>
    <xdr:to>
      <xdr:col>55</xdr:col>
      <xdr:colOff>50800</xdr:colOff>
      <xdr:row>78</xdr:row>
      <xdr:rowOff>164529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81804</xdr:rowOff>
    </xdr:from>
    <xdr:to>
      <xdr:col>50</xdr:col>
      <xdr:colOff>165100</xdr:colOff>
      <xdr:row>79</xdr:row>
      <xdr:rowOff>11954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3081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51961</xdr:rowOff>
    </xdr:from>
    <xdr:to>
      <xdr:col>46</xdr:col>
      <xdr:colOff>38100</xdr:colOff>
      <xdr:row>78</xdr:row>
      <xdr:rowOff>153561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170088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2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80327</xdr:rowOff>
    </xdr:from>
    <xdr:to>
      <xdr:col>41</xdr:col>
      <xdr:colOff>101600</xdr:colOff>
      <xdr:row>79</xdr:row>
      <xdr:rowOff>10477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72870</xdr:rowOff>
    </xdr:from>
    <xdr:to>
      <xdr:col>36</xdr:col>
      <xdr:colOff>165100</xdr:colOff>
      <xdr:row>79</xdr:row>
      <xdr:rowOff>3020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165597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6693</xdr:rowOff>
    </xdr:from>
    <xdr:to>
      <xdr:col>55</xdr:col>
      <xdr:colOff>0</xdr:colOff>
      <xdr:row>99</xdr:row>
      <xdr:rowOff>8613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80243"/>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558</xdr:rowOff>
    </xdr:from>
    <xdr:to>
      <xdr:col>50</xdr:col>
      <xdr:colOff>114300</xdr:colOff>
      <xdr:row>99</xdr:row>
      <xdr:rowOff>8613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974108"/>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156967</xdr:rowOff>
    </xdr:from>
    <xdr:to>
      <xdr:col>45</xdr:col>
      <xdr:colOff>177800</xdr:colOff>
      <xdr:row>99</xdr:row>
      <xdr:rowOff>558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59067"/>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156967</xdr:rowOff>
    </xdr:from>
    <xdr:to>
      <xdr:col>41</xdr:col>
      <xdr:colOff>50800</xdr:colOff>
      <xdr:row>99</xdr:row>
      <xdr:rowOff>7660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59067"/>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127343</xdr:rowOff>
    </xdr:from>
    <xdr:to>
      <xdr:col>55</xdr:col>
      <xdr:colOff>50800</xdr:colOff>
      <xdr:row>99</xdr:row>
      <xdr:rowOff>57493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42270</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129263</xdr:rowOff>
    </xdr:from>
    <xdr:to>
      <xdr:col>50</xdr:col>
      <xdr:colOff>165100</xdr:colOff>
      <xdr:row>99</xdr:row>
      <xdr:rowOff>59413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50540</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70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121208</xdr:rowOff>
    </xdr:from>
    <xdr:to>
      <xdr:col>46</xdr:col>
      <xdr:colOff>38100</xdr:colOff>
      <xdr:row>99</xdr:row>
      <xdr:rowOff>51358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9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42485</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701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106167</xdr:rowOff>
    </xdr:from>
    <xdr:to>
      <xdr:col>41</xdr:col>
      <xdr:colOff>101600</xdr:colOff>
      <xdr:row>99</xdr:row>
      <xdr:rowOff>36317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27444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70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128310</xdr:rowOff>
    </xdr:from>
    <xdr:to>
      <xdr:col>36</xdr:col>
      <xdr:colOff>165100</xdr:colOff>
      <xdr:row>99</xdr:row>
      <xdr:rowOff>58460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49587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107581</xdr:rowOff>
    </xdr:from>
    <xdr:to>
      <xdr:col>85</xdr:col>
      <xdr:colOff>127000</xdr:colOff>
      <xdr:row>77</xdr:row>
      <xdr:rowOff>108508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9231"/>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108508</xdr:rowOff>
    </xdr:from>
    <xdr:to>
      <xdr:col>81</xdr:col>
      <xdr:colOff>50800</xdr:colOff>
      <xdr:row>77</xdr:row>
      <xdr:rowOff>120422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10158"/>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120422</xdr:rowOff>
    </xdr:from>
    <xdr:to>
      <xdr:col>76</xdr:col>
      <xdr:colOff>114300</xdr:colOff>
      <xdr:row>77</xdr:row>
      <xdr:rowOff>123837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2207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123837</xdr:rowOff>
    </xdr:from>
    <xdr:to>
      <xdr:col>71</xdr:col>
      <xdr:colOff>177800</xdr:colOff>
      <xdr:row>77</xdr:row>
      <xdr:rowOff>133186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25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56781</xdr:rowOff>
    </xdr:from>
    <xdr:to>
      <xdr:col>85</xdr:col>
      <xdr:colOff>177800</xdr:colOff>
      <xdr:row>77</xdr:row>
      <xdr:rowOff>158381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143158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57708</xdr:rowOff>
    </xdr:from>
    <xdr:to>
      <xdr:col>81</xdr:col>
      <xdr:colOff>101600</xdr:colOff>
      <xdr:row>77</xdr:row>
      <xdr:rowOff>159308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150435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69622</xdr:rowOff>
    </xdr:from>
    <xdr:to>
      <xdr:col>76</xdr:col>
      <xdr:colOff>165100</xdr:colOff>
      <xdr:row>77</xdr:row>
      <xdr:rowOff>171222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162349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73037</xdr:rowOff>
    </xdr:from>
    <xdr:to>
      <xdr:col>72</xdr:col>
      <xdr:colOff>38100</xdr:colOff>
      <xdr:row>78</xdr:row>
      <xdr:rowOff>3187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165764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82386</xdr:rowOff>
    </xdr:from>
    <xdr:to>
      <xdr:col>67</xdr:col>
      <xdr:colOff>101600</xdr:colOff>
      <xdr:row>78</xdr:row>
      <xdr:rowOff>12536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71679</xdr:rowOff>
    </xdr:from>
    <xdr:to>
      <xdr:col>85</xdr:col>
      <xdr:colOff>127000</xdr:colOff>
      <xdr:row>98</xdr:row>
      <xdr:rowOff>88379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73779"/>
          <a:ext cx="838200" cy="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17996</xdr:rowOff>
    </xdr:from>
    <xdr:to>
      <xdr:col>81</xdr:col>
      <xdr:colOff>50800</xdr:colOff>
      <xdr:row>98</xdr:row>
      <xdr:rowOff>71679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20096"/>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17996</xdr:rowOff>
    </xdr:from>
    <xdr:to>
      <xdr:col>76</xdr:col>
      <xdr:colOff>114300</xdr:colOff>
      <xdr:row>98</xdr:row>
      <xdr:rowOff>35700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20096"/>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35700</xdr:rowOff>
    </xdr:from>
    <xdr:to>
      <xdr:col>71</xdr:col>
      <xdr:colOff>177800</xdr:colOff>
      <xdr:row>98</xdr:row>
      <xdr:rowOff>101155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37800"/>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37579</xdr:rowOff>
    </xdr:from>
    <xdr:to>
      <xdr:col>85</xdr:col>
      <xdr:colOff>177800</xdr:colOff>
      <xdr:row>98</xdr:row>
      <xdr:rowOff>139179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157408</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20879</xdr:rowOff>
    </xdr:from>
    <xdr:to>
      <xdr:col>81</xdr:col>
      <xdr:colOff>101600</xdr:colOff>
      <xdr:row>98</xdr:row>
      <xdr:rowOff>122479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113606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138646</xdr:rowOff>
    </xdr:from>
    <xdr:to>
      <xdr:col>76</xdr:col>
      <xdr:colOff>165100</xdr:colOff>
      <xdr:row>98</xdr:row>
      <xdr:rowOff>68796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59923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156350</xdr:rowOff>
    </xdr:from>
    <xdr:to>
      <xdr:col>72</xdr:col>
      <xdr:colOff>38100</xdr:colOff>
      <xdr:row>98</xdr:row>
      <xdr:rowOff>86500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103027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50355</xdr:rowOff>
    </xdr:from>
    <xdr:to>
      <xdr:col>67</xdr:col>
      <xdr:colOff>101600</xdr:colOff>
      <xdr:row>98</xdr:row>
      <xdr:rowOff>151955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143082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131653</xdr:rowOff>
    </xdr:from>
    <xdr:to>
      <xdr:col>116</xdr:col>
      <xdr:colOff>63500</xdr:colOff>
      <xdr:row>58</xdr:row>
      <xdr:rowOff>139151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75753"/>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131653</xdr:rowOff>
    </xdr:from>
    <xdr:to>
      <xdr:col>111</xdr:col>
      <xdr:colOff>177800</xdr:colOff>
      <xdr:row>58</xdr:row>
      <xdr:rowOff>131653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757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128864</xdr:rowOff>
    </xdr:from>
    <xdr:to>
      <xdr:col>107</xdr:col>
      <xdr:colOff>50800</xdr:colOff>
      <xdr:row>58</xdr:row>
      <xdr:rowOff>131653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7296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128818</xdr:rowOff>
    </xdr:from>
    <xdr:to>
      <xdr:col>102</xdr:col>
      <xdr:colOff>114300</xdr:colOff>
      <xdr:row>58</xdr:row>
      <xdr:rowOff>128864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7291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88351</xdr:rowOff>
    </xdr:from>
    <xdr:to>
      <xdr:col>116</xdr:col>
      <xdr:colOff>114300</xdr:colOff>
      <xdr:row>59</xdr:row>
      <xdr:rowOff>18501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13932"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80853</xdr:rowOff>
    </xdr:from>
    <xdr:to>
      <xdr:col>112</xdr:col>
      <xdr:colOff>38100</xdr:colOff>
      <xdr:row>59</xdr:row>
      <xdr:rowOff>11003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2130</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80853</xdr:rowOff>
    </xdr:from>
    <xdr:to>
      <xdr:col>107</xdr:col>
      <xdr:colOff>101600</xdr:colOff>
      <xdr:row>59</xdr:row>
      <xdr:rowOff>11003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2130</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78064</xdr:rowOff>
    </xdr:from>
    <xdr:to>
      <xdr:col>102</xdr:col>
      <xdr:colOff>165100</xdr:colOff>
      <xdr:row>59</xdr:row>
      <xdr:rowOff>8214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170791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1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78018</xdr:rowOff>
    </xdr:from>
    <xdr:to>
      <xdr:col>98</xdr:col>
      <xdr:colOff>38100</xdr:colOff>
      <xdr:row>59</xdr:row>
      <xdr:rowOff>8168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170745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45517</xdr:rowOff>
    </xdr:from>
    <xdr:to>
      <xdr:col>116</xdr:col>
      <xdr:colOff>63500</xdr:colOff>
      <xdr:row>74</xdr:row>
      <xdr:rowOff>50020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732817"/>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50020</xdr:rowOff>
    </xdr:from>
    <xdr:to>
      <xdr:col>111</xdr:col>
      <xdr:colOff>177800</xdr:colOff>
      <xdr:row>74</xdr:row>
      <xdr:rowOff>58410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737320"/>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22543</xdr:rowOff>
    </xdr:from>
    <xdr:to>
      <xdr:col>107</xdr:col>
      <xdr:colOff>50800</xdr:colOff>
      <xdr:row>74</xdr:row>
      <xdr:rowOff>58410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709843"/>
          <a:ext cx="8890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136225</xdr:rowOff>
    </xdr:from>
    <xdr:to>
      <xdr:col>102</xdr:col>
      <xdr:colOff>114300</xdr:colOff>
      <xdr:row>74</xdr:row>
      <xdr:rowOff>22543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652075"/>
          <a:ext cx="889000" cy="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166167</xdr:rowOff>
    </xdr:from>
    <xdr:to>
      <xdr:col>116</xdr:col>
      <xdr:colOff>114300</xdr:colOff>
      <xdr:row>74</xdr:row>
      <xdr:rowOff>96317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6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17594</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5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170670</xdr:rowOff>
    </xdr:from>
    <xdr:to>
      <xdr:col>112</xdr:col>
      <xdr:colOff>38100</xdr:colOff>
      <xdr:row>74</xdr:row>
      <xdr:rowOff>100820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6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117347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7610</xdr:rowOff>
    </xdr:from>
    <xdr:to>
      <xdr:col>107</xdr:col>
      <xdr:colOff>101600</xdr:colOff>
      <xdr:row>74</xdr:row>
      <xdr:rowOff>109210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6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125737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143193</xdr:rowOff>
    </xdr:from>
    <xdr:to>
      <xdr:col>102</xdr:col>
      <xdr:colOff>165100</xdr:colOff>
      <xdr:row>74</xdr:row>
      <xdr:rowOff>73343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89870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85425</xdr:rowOff>
    </xdr:from>
    <xdr:to>
      <xdr:col>98</xdr:col>
      <xdr:colOff>38100</xdr:colOff>
      <xdr:row>74</xdr:row>
      <xdr:rowOff>15575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6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32102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3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千円となっている。主な構成項目である扶助費では、一人当たり</a:t>
          </a:r>
          <a:r>
            <a:rPr kumimoji="1" lang="en-US" altLang="ja-JP" sz="1300">
              <a:latin typeface="ＭＳ Ｐゴシック" panose="020B0600070205080204" pitchFamily="50" charset="-128"/>
              <a:ea typeface="ＭＳ Ｐゴシック" panose="020B0600070205080204" pitchFamily="50" charset="-128"/>
            </a:rPr>
            <a:t>56,641</a:t>
          </a:r>
          <a:r>
            <a:rPr kumimoji="1" lang="ja-JP" altLang="en-US" sz="1300">
              <a:latin typeface="ＭＳ Ｐゴシック" panose="020B0600070205080204" pitchFamily="50" charset="-128"/>
              <a:ea typeface="ＭＳ Ｐゴシック" panose="020B0600070205080204" pitchFamily="50" charset="-128"/>
            </a:rPr>
            <a:t>千円となっており、平成２７年度から毎年増加傾向にあり、今後も増加していく傾向にあると考えられる。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新規整備）も年度によりばらつきはあるものの、今後は平成２９年度に事業認可された東武動物公園駅東口周辺整備事業の開始に伴い、一定の事業費が見込まれることから増加傾向にな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一方、普通建設事業費（うち更新整備）については、一人当たり</a:t>
          </a:r>
          <a:r>
            <a:rPr kumimoji="1" lang="en-US" altLang="ja-JP" sz="1300">
              <a:latin typeface="ＭＳ Ｐゴシック" panose="020B0600070205080204" pitchFamily="50" charset="-128"/>
              <a:ea typeface="ＭＳ Ｐゴシック" panose="020B0600070205080204" pitchFamily="50" charset="-128"/>
            </a:rPr>
            <a:t>4,955</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これは、公共施設の統廃合を含め、計画的な進行管理が行われてきたことから維持補修に係る経費を抑制できたものである。今後も、公共施設マネジメント計画の策定により公共施設の適正な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34,001
33,557
15.95
10,777,135
10,227,558
474,769
6,710,416
7,987,383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134148</xdr:rowOff>
    </xdr:from>
    <xdr:to>
      <xdr:col>24</xdr:col>
      <xdr:colOff>63500</xdr:colOff>
      <xdr:row>37</xdr:row>
      <xdr:rowOff>154396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77798"/>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151130</xdr:rowOff>
    </xdr:from>
    <xdr:to>
      <xdr:col>19</xdr:col>
      <xdr:colOff>177800</xdr:colOff>
      <xdr:row>37</xdr:row>
      <xdr:rowOff>154396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94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37</xdr:row>
      <xdr:rowOff>151130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0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53485</xdr:rowOff>
    </xdr:from>
    <xdr:to>
      <xdr:col>10</xdr:col>
      <xdr:colOff>114300</xdr:colOff>
      <xdr:row>37</xdr:row>
      <xdr:rowOff>146558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9713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83348</xdr:rowOff>
    </xdr:from>
    <xdr:to>
      <xdr:col>24</xdr:col>
      <xdr:colOff>114300</xdr:colOff>
      <xdr:row>38</xdr:row>
      <xdr:rowOff>13498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61775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103596</xdr:rowOff>
    </xdr:from>
    <xdr:to>
      <xdr:col>20</xdr:col>
      <xdr:colOff>38100</xdr:colOff>
      <xdr:row>38</xdr:row>
      <xdr:rowOff>33745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24873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100330</xdr:rowOff>
    </xdr:from>
    <xdr:to>
      <xdr:col>15</xdr:col>
      <xdr:colOff>101600</xdr:colOff>
      <xdr:row>38</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95758</xdr:rowOff>
    </xdr:from>
    <xdr:to>
      <xdr:col>10</xdr:col>
      <xdr:colOff>165100</xdr:colOff>
      <xdr:row>38</xdr:row>
      <xdr:rowOff>25908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2685</xdr:rowOff>
    </xdr:from>
    <xdr:to>
      <xdr:col>6</xdr:col>
      <xdr:colOff>38100</xdr:colOff>
      <xdr:row>37</xdr:row>
      <xdr:rowOff>104285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95412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52767</xdr:rowOff>
    </xdr:from>
    <xdr:to>
      <xdr:col>24</xdr:col>
      <xdr:colOff>63500</xdr:colOff>
      <xdr:row>58</xdr:row>
      <xdr:rowOff>85196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96867"/>
          <a:ext cx="8382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52767</xdr:rowOff>
    </xdr:from>
    <xdr:to>
      <xdr:col>19</xdr:col>
      <xdr:colOff>177800</xdr:colOff>
      <xdr:row>58</xdr:row>
      <xdr:rowOff>55553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99686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55553</xdr:rowOff>
    </xdr:from>
    <xdr:to>
      <xdr:col>15</xdr:col>
      <xdr:colOff>50800</xdr:colOff>
      <xdr:row>58</xdr:row>
      <xdr:rowOff>69356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99653"/>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60234</xdr:rowOff>
    </xdr:from>
    <xdr:to>
      <xdr:col>10</xdr:col>
      <xdr:colOff>114300</xdr:colOff>
      <xdr:row>58</xdr:row>
      <xdr:rowOff>69356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04334"/>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34396</xdr:rowOff>
    </xdr:from>
    <xdr:to>
      <xdr:col>24</xdr:col>
      <xdr:colOff>114300</xdr:colOff>
      <xdr:row>58</xdr:row>
      <xdr:rowOff>135996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12823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1967</xdr:rowOff>
    </xdr:from>
    <xdr:to>
      <xdr:col>20</xdr:col>
      <xdr:colOff>38100</xdr:colOff>
      <xdr:row>58</xdr:row>
      <xdr:rowOff>103567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94694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4753</xdr:rowOff>
    </xdr:from>
    <xdr:to>
      <xdr:col>15</xdr:col>
      <xdr:colOff>101600</xdr:colOff>
      <xdr:row>58</xdr:row>
      <xdr:rowOff>106353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97480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18556</xdr:rowOff>
    </xdr:from>
    <xdr:to>
      <xdr:col>10</xdr:col>
      <xdr:colOff>165100</xdr:colOff>
      <xdr:row>58</xdr:row>
      <xdr:rowOff>120156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9434</xdr:rowOff>
    </xdr:from>
    <xdr:to>
      <xdr:col>6</xdr:col>
      <xdr:colOff>38100</xdr:colOff>
      <xdr:row>58</xdr:row>
      <xdr:rowOff>111034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102161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4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60173</xdr:rowOff>
    </xdr:from>
    <xdr:to>
      <xdr:col>24</xdr:col>
      <xdr:colOff>63500</xdr:colOff>
      <xdr:row>78</xdr:row>
      <xdr:rowOff>20955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61823"/>
          <a:ext cx="838200" cy="1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168859</xdr:rowOff>
    </xdr:from>
    <xdr:to>
      <xdr:col>19</xdr:col>
      <xdr:colOff>177800</xdr:colOff>
      <xdr:row>78</xdr:row>
      <xdr:rowOff>20955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37050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168859</xdr:rowOff>
    </xdr:from>
    <xdr:to>
      <xdr:col>15</xdr:col>
      <xdr:colOff>50800</xdr:colOff>
      <xdr:row>78</xdr:row>
      <xdr:rowOff>74561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70509"/>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74561</xdr:rowOff>
    </xdr:from>
    <xdr:to>
      <xdr:col>10</xdr:col>
      <xdr:colOff>114300</xdr:colOff>
      <xdr:row>78</xdr:row>
      <xdr:rowOff>97789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47661"/>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9373</xdr:rowOff>
    </xdr:from>
    <xdr:to>
      <xdr:col>24</xdr:col>
      <xdr:colOff>114300</xdr:colOff>
      <xdr:row>77</xdr:row>
      <xdr:rowOff>110973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159250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141605</xdr:rowOff>
    </xdr:from>
    <xdr:to>
      <xdr:col>20</xdr:col>
      <xdr:colOff>38100</xdr:colOff>
      <xdr:row>78</xdr:row>
      <xdr:rowOff>71755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62882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3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118059</xdr:rowOff>
    </xdr:from>
    <xdr:to>
      <xdr:col>15</xdr:col>
      <xdr:colOff>101600</xdr:colOff>
      <xdr:row>78</xdr:row>
      <xdr:rowOff>48209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39336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1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23761</xdr:rowOff>
    </xdr:from>
    <xdr:to>
      <xdr:col>10</xdr:col>
      <xdr:colOff>165100</xdr:colOff>
      <xdr:row>78</xdr:row>
      <xdr:rowOff>125361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116488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46989</xdr:rowOff>
    </xdr:from>
    <xdr:to>
      <xdr:col>6</xdr:col>
      <xdr:colOff>38100</xdr:colOff>
      <xdr:row>78</xdr:row>
      <xdr:rowOff>148589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139716</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51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38692</xdr:rowOff>
    </xdr:from>
    <xdr:to>
      <xdr:col>24</xdr:col>
      <xdr:colOff>63500</xdr:colOff>
      <xdr:row>99</xdr:row>
      <xdr:rowOff>43672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7012242"/>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43672</xdr:rowOff>
    </xdr:from>
    <xdr:to>
      <xdr:col>19</xdr:col>
      <xdr:colOff>177800</xdr:colOff>
      <xdr:row>99</xdr:row>
      <xdr:rowOff>44064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701722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44064</xdr:rowOff>
    </xdr:from>
    <xdr:to>
      <xdr:col>15</xdr:col>
      <xdr:colOff>50800</xdr:colOff>
      <xdr:row>99</xdr:row>
      <xdr:rowOff>72247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17614"/>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65928</xdr:rowOff>
    </xdr:from>
    <xdr:to>
      <xdr:col>10</xdr:col>
      <xdr:colOff>114300</xdr:colOff>
      <xdr:row>99</xdr:row>
      <xdr:rowOff>72247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39478"/>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159342</xdr:rowOff>
    </xdr:from>
    <xdr:to>
      <xdr:col>24</xdr:col>
      <xdr:colOff>114300</xdr:colOff>
      <xdr:row>99</xdr:row>
      <xdr:rowOff>89492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74269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164322</xdr:rowOff>
    </xdr:from>
    <xdr:to>
      <xdr:col>20</xdr:col>
      <xdr:colOff>38100</xdr:colOff>
      <xdr:row>99</xdr:row>
      <xdr:rowOff>94472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85599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164714</xdr:rowOff>
    </xdr:from>
    <xdr:to>
      <xdr:col>15</xdr:col>
      <xdr:colOff>101600</xdr:colOff>
      <xdr:row>99</xdr:row>
      <xdr:rowOff>94864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85991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21447</xdr:rowOff>
    </xdr:from>
    <xdr:to>
      <xdr:col>10</xdr:col>
      <xdr:colOff>165100</xdr:colOff>
      <xdr:row>99</xdr:row>
      <xdr:rowOff>123047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15128</xdr:rowOff>
    </xdr:from>
    <xdr:to>
      <xdr:col>6</xdr:col>
      <xdr:colOff>38100</xdr:colOff>
      <xdr:row>99</xdr:row>
      <xdr:rowOff>116728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107855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88428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56364"/>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69487</xdr:rowOff>
    </xdr:from>
    <xdr:to>
      <xdr:col>50</xdr:col>
      <xdr:colOff>114300</xdr:colOff>
      <xdr:row>39</xdr:row>
      <xdr:rowOff>69814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5603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49240</xdr:rowOff>
    </xdr:from>
    <xdr:to>
      <xdr:col>45</xdr:col>
      <xdr:colOff>177800</xdr:colOff>
      <xdr:row>39</xdr:row>
      <xdr:rowOff>69487</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35790"/>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9072</xdr:rowOff>
    </xdr:from>
    <xdr:to>
      <xdr:col>41</xdr:col>
      <xdr:colOff>50800</xdr:colOff>
      <xdr:row>39</xdr:row>
      <xdr:rowOff>49240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9562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37628</xdr:rowOff>
    </xdr:from>
    <xdr:to>
      <xdr:col>55</xdr:col>
      <xdr:colOff>50800</xdr:colOff>
      <xdr:row>39</xdr:row>
      <xdr:rowOff>139228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124005</xdr:rowOff>
    </xdr:from>
    <xdr:ext cx="313932"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19014</xdr:rowOff>
    </xdr:from>
    <xdr:to>
      <xdr:col>50</xdr:col>
      <xdr:colOff>165100</xdr:colOff>
      <xdr:row>39</xdr:row>
      <xdr:rowOff>120614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111741</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82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18687</xdr:rowOff>
    </xdr:from>
    <xdr:to>
      <xdr:col>46</xdr:col>
      <xdr:colOff>38100</xdr:colOff>
      <xdr:row>39</xdr:row>
      <xdr:rowOff>120287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111414</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93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169890</xdr:rowOff>
    </xdr:from>
    <xdr:to>
      <xdr:col>41</xdr:col>
      <xdr:colOff>101600</xdr:colOff>
      <xdr:row>39</xdr:row>
      <xdr:rowOff>100040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91167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129722</xdr:rowOff>
    </xdr:from>
    <xdr:to>
      <xdr:col>36</xdr:col>
      <xdr:colOff>165100</xdr:colOff>
      <xdr:row>39</xdr:row>
      <xdr:rowOff>59872</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50999</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143684</xdr:rowOff>
    </xdr:from>
    <xdr:to>
      <xdr:col>55</xdr:col>
      <xdr:colOff>0</xdr:colOff>
      <xdr:row>58</xdr:row>
      <xdr:rowOff>150379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087784"/>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150379</xdr:rowOff>
    </xdr:from>
    <xdr:to>
      <xdr:col>50</xdr:col>
      <xdr:colOff>114300</xdr:colOff>
      <xdr:row>58</xdr:row>
      <xdr:rowOff>157417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094479"/>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154281</xdr:rowOff>
    </xdr:from>
    <xdr:to>
      <xdr:col>45</xdr:col>
      <xdr:colOff>177800</xdr:colOff>
      <xdr:row>58</xdr:row>
      <xdr:rowOff>157417</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098381"/>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154281</xdr:rowOff>
    </xdr:from>
    <xdr:to>
      <xdr:col>41</xdr:col>
      <xdr:colOff>50800</xdr:colOff>
      <xdr:row>59</xdr:row>
      <xdr:rowOff>20485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09838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92884</xdr:rowOff>
    </xdr:from>
    <xdr:to>
      <xdr:col>55</xdr:col>
      <xdr:colOff>50800</xdr:colOff>
      <xdr:row>59</xdr:row>
      <xdr:rowOff>23034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31665</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99579</xdr:rowOff>
    </xdr:from>
    <xdr:to>
      <xdr:col>50</xdr:col>
      <xdr:colOff>165100</xdr:colOff>
      <xdr:row>59</xdr:row>
      <xdr:rowOff>29729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20856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106617</xdr:rowOff>
    </xdr:from>
    <xdr:to>
      <xdr:col>46</xdr:col>
      <xdr:colOff>38100</xdr:colOff>
      <xdr:row>59</xdr:row>
      <xdr:rowOff>36767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27894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4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103481</xdr:rowOff>
    </xdr:from>
    <xdr:to>
      <xdr:col>41</xdr:col>
      <xdr:colOff>101600</xdr:colOff>
      <xdr:row>59</xdr:row>
      <xdr:rowOff>33631</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24758</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141135</xdr:rowOff>
    </xdr:from>
    <xdr:to>
      <xdr:col>36</xdr:col>
      <xdr:colOff>165100</xdr:colOff>
      <xdr:row>59</xdr:row>
      <xdr:rowOff>71285</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62412</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64861</xdr:rowOff>
    </xdr:from>
    <xdr:to>
      <xdr:col>55</xdr:col>
      <xdr:colOff>0</xdr:colOff>
      <xdr:row>79</xdr:row>
      <xdr:rowOff>80809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09411"/>
          <a:ext cx="8382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78598</xdr:rowOff>
    </xdr:from>
    <xdr:to>
      <xdr:col>50</xdr:col>
      <xdr:colOff>114300</xdr:colOff>
      <xdr:row>79</xdr:row>
      <xdr:rowOff>80809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623148"/>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78260</xdr:rowOff>
    </xdr:from>
    <xdr:to>
      <xdr:col>45</xdr:col>
      <xdr:colOff>177800</xdr:colOff>
      <xdr:row>79</xdr:row>
      <xdr:rowOff>78598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622810"/>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58471</xdr:rowOff>
    </xdr:from>
    <xdr:to>
      <xdr:col>41</xdr:col>
      <xdr:colOff>50800</xdr:colOff>
      <xdr:row>79</xdr:row>
      <xdr:rowOff>78260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03021"/>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14061</xdr:rowOff>
    </xdr:from>
    <xdr:to>
      <xdr:col>55</xdr:col>
      <xdr:colOff>50800</xdr:colOff>
      <xdr:row>79</xdr:row>
      <xdr:rowOff>115661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30009</xdr:rowOff>
    </xdr:from>
    <xdr:to>
      <xdr:col>50</xdr:col>
      <xdr:colOff>165100</xdr:colOff>
      <xdr:row>79</xdr:row>
      <xdr:rowOff>131609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122736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6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27798</xdr:rowOff>
    </xdr:from>
    <xdr:to>
      <xdr:col>46</xdr:col>
      <xdr:colOff>38100</xdr:colOff>
      <xdr:row>79</xdr:row>
      <xdr:rowOff>129398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120525</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6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27460</xdr:rowOff>
    </xdr:from>
    <xdr:to>
      <xdr:col>41</xdr:col>
      <xdr:colOff>101600</xdr:colOff>
      <xdr:row>79</xdr:row>
      <xdr:rowOff>129060</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120187</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6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7671</xdr:rowOff>
    </xdr:from>
    <xdr:to>
      <xdr:col>36</xdr:col>
      <xdr:colOff>165100</xdr:colOff>
      <xdr:row>79</xdr:row>
      <xdr:rowOff>109271</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100398</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74217</xdr:rowOff>
    </xdr:from>
    <xdr:to>
      <xdr:col>55</xdr:col>
      <xdr:colOff>0</xdr:colOff>
      <xdr:row>98</xdr:row>
      <xdr:rowOff>77091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6317"/>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63122</xdr:rowOff>
    </xdr:from>
    <xdr:to>
      <xdr:col>50</xdr:col>
      <xdr:colOff>114300</xdr:colOff>
      <xdr:row>98</xdr:row>
      <xdr:rowOff>77091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65222"/>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63122</xdr:rowOff>
    </xdr:from>
    <xdr:to>
      <xdr:col>45</xdr:col>
      <xdr:colOff>177800</xdr:colOff>
      <xdr:row>98</xdr:row>
      <xdr:rowOff>76471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65222"/>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55063</xdr:rowOff>
    </xdr:from>
    <xdr:to>
      <xdr:col>41</xdr:col>
      <xdr:colOff>50800</xdr:colOff>
      <xdr:row>98</xdr:row>
      <xdr:rowOff>76471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57163"/>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23417</xdr:rowOff>
    </xdr:from>
    <xdr:to>
      <xdr:col>55</xdr:col>
      <xdr:colOff>50800</xdr:colOff>
      <xdr:row>98</xdr:row>
      <xdr:rowOff>125017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26291</xdr:rowOff>
    </xdr:from>
    <xdr:to>
      <xdr:col>50</xdr:col>
      <xdr:colOff>165100</xdr:colOff>
      <xdr:row>98</xdr:row>
      <xdr:rowOff>127891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119018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12322</xdr:rowOff>
    </xdr:from>
    <xdr:to>
      <xdr:col>46</xdr:col>
      <xdr:colOff>38100</xdr:colOff>
      <xdr:row>98</xdr:row>
      <xdr:rowOff>113922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105049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25671</xdr:rowOff>
    </xdr:from>
    <xdr:to>
      <xdr:col>41</xdr:col>
      <xdr:colOff>101600</xdr:colOff>
      <xdr:row>98</xdr:row>
      <xdr:rowOff>127271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118398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4263</xdr:rowOff>
    </xdr:from>
    <xdr:to>
      <xdr:col>36</xdr:col>
      <xdr:colOff>165100</xdr:colOff>
      <xdr:row>98</xdr:row>
      <xdr:rowOff>105863</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96990</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80531</xdr:rowOff>
    </xdr:from>
    <xdr:to>
      <xdr:col>85</xdr:col>
      <xdr:colOff>127000</xdr:colOff>
      <xdr:row>38</xdr:row>
      <xdr:rowOff>4255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24181"/>
          <a:ext cx="8382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18047</xdr:rowOff>
    </xdr:from>
    <xdr:to>
      <xdr:col>81</xdr:col>
      <xdr:colOff>50800</xdr:colOff>
      <xdr:row>38</xdr:row>
      <xdr:rowOff>4255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190247"/>
          <a:ext cx="889000" cy="3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18047</xdr:rowOff>
    </xdr:from>
    <xdr:to>
      <xdr:col>76</xdr:col>
      <xdr:colOff>114300</xdr:colOff>
      <xdr:row>37</xdr:row>
      <xdr:rowOff>113906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190247"/>
          <a:ext cx="8890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113906</xdr:rowOff>
    </xdr:from>
    <xdr:to>
      <xdr:col>71</xdr:col>
      <xdr:colOff>177800</xdr:colOff>
      <xdr:row>37</xdr:row>
      <xdr:rowOff>163970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57556"/>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29731</xdr:rowOff>
    </xdr:from>
    <xdr:to>
      <xdr:col>85</xdr:col>
      <xdr:colOff>177800</xdr:colOff>
      <xdr:row>37</xdr:row>
      <xdr:rowOff>131331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52608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124904</xdr:rowOff>
    </xdr:from>
    <xdr:to>
      <xdr:col>81</xdr:col>
      <xdr:colOff>101600</xdr:colOff>
      <xdr:row>38</xdr:row>
      <xdr:rowOff>55054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46182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5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138697</xdr:rowOff>
    </xdr:from>
    <xdr:to>
      <xdr:col>76</xdr:col>
      <xdr:colOff>165100</xdr:colOff>
      <xdr:row>36</xdr:row>
      <xdr:rowOff>68847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1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85374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59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63106</xdr:rowOff>
    </xdr:from>
    <xdr:to>
      <xdr:col>72</xdr:col>
      <xdr:colOff>38100</xdr:colOff>
      <xdr:row>37</xdr:row>
      <xdr:rowOff>164706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9783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1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113170</xdr:rowOff>
    </xdr:from>
    <xdr:to>
      <xdr:col>67</xdr:col>
      <xdr:colOff>101600</xdr:colOff>
      <xdr:row>38</xdr:row>
      <xdr:rowOff>43320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34447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4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79665</xdr:rowOff>
    </xdr:from>
    <xdr:to>
      <xdr:col>85</xdr:col>
      <xdr:colOff>127000</xdr:colOff>
      <xdr:row>59</xdr:row>
      <xdr:rowOff>92859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195215"/>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58068</xdr:rowOff>
    </xdr:from>
    <xdr:to>
      <xdr:col>81</xdr:col>
      <xdr:colOff>50800</xdr:colOff>
      <xdr:row>59</xdr:row>
      <xdr:rowOff>92859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173618"/>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58068</xdr:rowOff>
    </xdr:from>
    <xdr:to>
      <xdr:col>76</xdr:col>
      <xdr:colOff>114300</xdr:colOff>
      <xdr:row>59</xdr:row>
      <xdr:rowOff>92315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173618"/>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92315</xdr:rowOff>
    </xdr:from>
    <xdr:to>
      <xdr:col>71</xdr:col>
      <xdr:colOff>177800</xdr:colOff>
      <xdr:row>59</xdr:row>
      <xdr:rowOff>115218</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207865"/>
          <a:ext cx="889000" cy="2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28865</xdr:rowOff>
    </xdr:from>
    <xdr:to>
      <xdr:col>85</xdr:col>
      <xdr:colOff>177800</xdr:colOff>
      <xdr:row>59</xdr:row>
      <xdr:rowOff>130465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1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115242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42059</xdr:rowOff>
    </xdr:from>
    <xdr:to>
      <xdr:col>81</xdr:col>
      <xdr:colOff>101600</xdr:colOff>
      <xdr:row>59</xdr:row>
      <xdr:rowOff>143659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134786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2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7268</xdr:rowOff>
    </xdr:from>
    <xdr:to>
      <xdr:col>76</xdr:col>
      <xdr:colOff>165100</xdr:colOff>
      <xdr:row>59</xdr:row>
      <xdr:rowOff>108868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99995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41515</xdr:rowOff>
    </xdr:from>
    <xdr:to>
      <xdr:col>72</xdr:col>
      <xdr:colOff>38100</xdr:colOff>
      <xdr:row>59</xdr:row>
      <xdr:rowOff>143115</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134242</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64418</xdr:rowOff>
    </xdr:from>
    <xdr:to>
      <xdr:col>67</xdr:col>
      <xdr:colOff>101600</xdr:colOff>
      <xdr:row>59</xdr:row>
      <xdr:rowOff>166018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1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157145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107581</xdr:rowOff>
    </xdr:from>
    <xdr:to>
      <xdr:col>85</xdr:col>
      <xdr:colOff>127000</xdr:colOff>
      <xdr:row>97</xdr:row>
      <xdr:rowOff>108508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38231"/>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108508</xdr:rowOff>
    </xdr:from>
    <xdr:to>
      <xdr:col>81</xdr:col>
      <xdr:colOff>50800</xdr:colOff>
      <xdr:row>97</xdr:row>
      <xdr:rowOff>120422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739158"/>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120422</xdr:rowOff>
    </xdr:from>
    <xdr:to>
      <xdr:col>76</xdr:col>
      <xdr:colOff>114300</xdr:colOff>
      <xdr:row>97</xdr:row>
      <xdr:rowOff>123837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5107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123837</xdr:rowOff>
    </xdr:from>
    <xdr:to>
      <xdr:col>71</xdr:col>
      <xdr:colOff>177800</xdr:colOff>
      <xdr:row>97</xdr:row>
      <xdr:rowOff>133186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754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56781</xdr:rowOff>
    </xdr:from>
    <xdr:to>
      <xdr:col>85</xdr:col>
      <xdr:colOff>177800</xdr:colOff>
      <xdr:row>97</xdr:row>
      <xdr:rowOff>158381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143158</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57708</xdr:rowOff>
    </xdr:from>
    <xdr:to>
      <xdr:col>81</xdr:col>
      <xdr:colOff>101600</xdr:colOff>
      <xdr:row>97</xdr:row>
      <xdr:rowOff>159308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150435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69622</xdr:rowOff>
    </xdr:from>
    <xdr:to>
      <xdr:col>76</xdr:col>
      <xdr:colOff>165100</xdr:colOff>
      <xdr:row>97</xdr:row>
      <xdr:rowOff>171222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162349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73037</xdr:rowOff>
    </xdr:from>
    <xdr:to>
      <xdr:col>72</xdr:col>
      <xdr:colOff>38100</xdr:colOff>
      <xdr:row>98</xdr:row>
      <xdr:rowOff>3187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165764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82386</xdr:rowOff>
    </xdr:from>
    <xdr:to>
      <xdr:col>67</xdr:col>
      <xdr:colOff>101600</xdr:colOff>
      <xdr:row>98</xdr:row>
      <xdr:rowOff>12536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3663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8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近年、消防費は、類似団体と同等または上回る数値で推移している。これは、消防団詰所の改修に伴い普通建設事業費が毎年度計上されているためである。しかし、令和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年度に全詰所の工事が完了するため、今後は減少していくことが見込まれる。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商工費は、直近３年間は住民一人当たり</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円台を推移してきたものの、令和元年度では</a:t>
          </a:r>
          <a:r>
            <a:rPr kumimoji="1" lang="en-US" altLang="ja-JP" sz="1300">
              <a:latin typeface="ＭＳ Ｐゴシック" panose="020B0600070205080204" pitchFamily="50" charset="-128"/>
              <a:ea typeface="ＭＳ Ｐゴシック" panose="020B0600070205080204" pitchFamily="50" charset="-128"/>
            </a:rPr>
            <a:t>3,125</a:t>
          </a:r>
          <a:r>
            <a:rPr kumimoji="1" lang="ja-JP" altLang="en-US" sz="1300">
              <a:latin typeface="ＭＳ Ｐゴシック" panose="020B0600070205080204" pitchFamily="50" charset="-128"/>
              <a:ea typeface="ＭＳ Ｐゴシック" panose="020B0600070205080204" pitchFamily="50" charset="-128"/>
            </a:rPr>
            <a:t>円となっている。これは、臨時的にプレミアム付商品券発行事業を実施したためであり、今後は直近３年間と同程度で推移していくこと見込まれる。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歳出の削減や歳入確保の努力により、実質収支額は継続的に黒字を確保している。一方、財政調整基金残高は、平成２７年度と令和元年度を比較すると</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ポイント増加している。今後も、中期的な見通しのもとに、決算剰余金の積み立てを行いつつ、取崩額を最小限に抑え、健全な財政運営に努める。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令和元年度決算においても、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実質赤字はなく健全な財政運営を行うことができ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。今後も引き続き、独立採算が可能となるよう、使用料や保険料の見直しを行い、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持続的な経営の健全化を図っていきたい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4421_&#23470;&#2019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28.3</v>
          </cell>
          <cell r="BX51">
            <v>16.8</v>
          </cell>
          <cell r="CF51">
            <v>14.8</v>
          </cell>
          <cell r="CN51">
            <v>14.5</v>
          </cell>
          <cell r="CV51">
            <v>4.0999999999999996</v>
          </cell>
        </row>
        <row r="53">
          <cell r="BP53">
            <v>62.3</v>
          </cell>
          <cell r="BX53">
            <v>63.8</v>
          </cell>
          <cell r="CF53">
            <v>64.599999999999994</v>
          </cell>
          <cell r="CN53">
            <v>66.400000000000006</v>
          </cell>
          <cell r="CV53">
            <v>67.7</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28.3</v>
          </cell>
          <cell r="BX73">
            <v>16.8</v>
          </cell>
          <cell r="CF73">
            <v>14.8</v>
          </cell>
          <cell r="CN73">
            <v>14.5</v>
          </cell>
          <cell r="CV73">
            <v>4.0999999999999996</v>
          </cell>
        </row>
        <row r="75">
          <cell r="BP75">
            <v>6.6</v>
          </cell>
          <cell r="BX75">
            <v>6.7</v>
          </cell>
          <cell r="CF75">
            <v>6.6</v>
          </cell>
          <cell r="CN75">
            <v>6.5</v>
          </cell>
          <cell r="CV75">
            <v>6.5</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H19"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10777135</v>
      </c>
      <c r="BO4" s="424"/>
      <c r="BP4" s="424"/>
      <c r="BQ4" s="424"/>
      <c r="BR4" s="424"/>
      <c r="BS4" s="424"/>
      <c r="BT4" s="424"/>
      <c r="BU4" s="425"/>
      <c r="BV4" s="423">
        <v>10344542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7.1</v>
      </c>
      <c r="CU4" s="608"/>
      <c r="CV4" s="608"/>
      <c r="CW4" s="608"/>
      <c r="CX4" s="608"/>
      <c r="CY4" s="608"/>
      <c r="CZ4" s="608"/>
      <c r="DA4" s="609"/>
      <c r="DB4" s="607">
        <v>7.5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10227558</v>
      </c>
      <c r="BO5" s="429"/>
      <c r="BP5" s="429"/>
      <c r="BQ5" s="429"/>
      <c r="BR5" s="429"/>
      <c r="BS5" s="429"/>
      <c r="BT5" s="429"/>
      <c r="BU5" s="430"/>
      <c r="BV5" s="428">
        <v>9756683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v>
      </c>
      <c r="CU5" s="399"/>
      <c r="CV5" s="399"/>
      <c r="CW5" s="399"/>
      <c r="CX5" s="399"/>
      <c r="CY5" s="399"/>
      <c r="CZ5" s="399"/>
      <c r="DA5" s="400"/>
      <c r="DB5" s="398">
        <v>93.7</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549577</v>
      </c>
      <c r="BO6" s="429"/>
      <c r="BP6" s="429"/>
      <c r="BQ6" s="429"/>
      <c r="BR6" s="429"/>
      <c r="BS6" s="429"/>
      <c r="BT6" s="429"/>
      <c r="BU6" s="430"/>
      <c r="BV6" s="428">
        <v>587859</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99.5</v>
      </c>
      <c r="CU6" s="582"/>
      <c r="CV6" s="582"/>
      <c r="CW6" s="582"/>
      <c r="CX6" s="582"/>
      <c r="CY6" s="582"/>
      <c r="CZ6" s="582"/>
      <c r="DA6" s="583"/>
      <c r="DB6" s="581">
        <v>100.4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74808</v>
      </c>
      <c r="BO7" s="429"/>
      <c r="BP7" s="429"/>
      <c r="BQ7" s="429"/>
      <c r="BR7" s="429"/>
      <c r="BS7" s="429"/>
      <c r="BT7" s="429"/>
      <c r="BU7" s="430"/>
      <c r="BV7" s="428">
        <v>90640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6710416</v>
      </c>
      <c r="CU7" s="429"/>
      <c r="CV7" s="429"/>
      <c r="CW7" s="429"/>
      <c r="CX7" s="429"/>
      <c r="CY7" s="429"/>
      <c r="CZ7" s="429"/>
      <c r="DA7" s="430"/>
      <c r="DB7" s="428">
        <v>6667171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474769</v>
      </c>
      <c r="BO8" s="429"/>
      <c r="BP8" s="429"/>
      <c r="BQ8" s="429"/>
      <c r="BR8" s="429"/>
      <c r="BS8" s="429"/>
      <c r="BT8" s="429"/>
      <c r="BU8" s="430"/>
      <c r="BV8" s="428">
        <v>497219</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0.64</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33705</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-22450</v>
      </c>
      <c r="BO9" s="429"/>
      <c r="BP9" s="429"/>
      <c r="BQ9" s="429"/>
      <c r="BR9" s="429"/>
      <c r="BS9" s="429"/>
      <c r="BT9" s="429"/>
      <c r="BU9" s="430"/>
      <c r="BV9" s="428">
        <v>67693</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9.1999999999999993</v>
      </c>
      <c r="CU9" s="399"/>
      <c r="CV9" s="399"/>
      <c r="CW9" s="399"/>
      <c r="CX9" s="399"/>
      <c r="CY9" s="399"/>
      <c r="CZ9" s="399"/>
      <c r="DA9" s="400"/>
      <c r="DB9" s="398">
        <v>9.1999999999999993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33641</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248831</v>
      </c>
      <c r="BO10" s="429"/>
      <c r="BP10" s="429"/>
      <c r="BQ10" s="429"/>
      <c r="BR10" s="429"/>
      <c r="BS10" s="429"/>
      <c r="BT10" s="429"/>
      <c r="BU10" s="430"/>
      <c r="BV10" s="428">
        <v>215125</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110</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34001</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260594</v>
      </c>
      <c r="BO12" s="429"/>
      <c r="BP12" s="429"/>
      <c r="BQ12" s="429"/>
      <c r="BR12" s="429"/>
      <c r="BS12" s="429"/>
      <c r="BT12" s="429"/>
      <c r="BU12" s="430"/>
      <c r="BV12" s="428">
        <v>130909</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33557</v>
      </c>
      <c r="S13" s="532"/>
      <c r="T13" s="532"/>
      <c r="U13" s="532"/>
      <c r="V13" s="533"/>
      <c r="W13" s="519" t="s">
        <v>140</v>
      </c>
      <c r="X13" s="441"/>
      <c r="Y13" s="441"/>
      <c r="Z13" s="441"/>
      <c r="AA13" s="441"/>
      <c r="AB13" s="442"/>
      <c r="AC13" s="404">
        <v>315</v>
      </c>
      <c r="AD13" s="405"/>
      <c r="AE13" s="405"/>
      <c r="AF13" s="405"/>
      <c r="AG13" s="406"/>
      <c r="AH13" s="404">
        <v>353</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-34213</v>
      </c>
      <c r="BO13" s="429"/>
      <c r="BP13" s="429"/>
      <c r="BQ13" s="429"/>
      <c r="BR13" s="429"/>
      <c r="BS13" s="429"/>
      <c r="BT13" s="429"/>
      <c r="BU13" s="430"/>
      <c r="BV13" s="428">
        <v>151909</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6.5</v>
      </c>
      <c r="CU13" s="399"/>
      <c r="CV13" s="399"/>
      <c r="CW13" s="399"/>
      <c r="CX13" s="399"/>
      <c r="CY13" s="399"/>
      <c r="CZ13" s="399"/>
      <c r="DA13" s="400"/>
      <c r="DB13" s="398">
        <v>6.5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34097</v>
      </c>
      <c r="S14" s="532"/>
      <c r="T14" s="532"/>
      <c r="U14" s="532"/>
      <c r="V14" s="533"/>
      <c r="W14" s="534"/>
      <c r="X14" s="444"/>
      <c r="Y14" s="444"/>
      <c r="Z14" s="444"/>
      <c r="AA14" s="444"/>
      <c r="AB14" s="445"/>
      <c r="AC14" s="524">
        <v>2.1</v>
      </c>
      <c r="AD14" s="525"/>
      <c r="AE14" s="525"/>
      <c r="AF14" s="525"/>
      <c r="AG14" s="526"/>
      <c r="AH14" s="524">
        <v>2.2999999999999998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4.0999999999999996</v>
      </c>
      <c r="CU14" s="536"/>
      <c r="CV14" s="536"/>
      <c r="CW14" s="536"/>
      <c r="CX14" s="536"/>
      <c r="CY14" s="536"/>
      <c r="CZ14" s="536"/>
      <c r="DA14" s="537"/>
      <c r="DB14" s="535">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33667</v>
      </c>
      <c r="S15" s="532"/>
      <c r="T15" s="532"/>
      <c r="U15" s="532"/>
      <c r="V15" s="533"/>
      <c r="W15" s="519" t="s">
        <v>147</v>
      </c>
      <c r="X15" s="441"/>
      <c r="Y15" s="441"/>
      <c r="Z15" s="441"/>
      <c r="AA15" s="441"/>
      <c r="AB15" s="442"/>
      <c r="AC15" s="404">
        <v>3551</v>
      </c>
      <c r="AD15" s="405"/>
      <c r="AE15" s="405"/>
      <c r="AF15" s="405"/>
      <c r="AG15" s="406"/>
      <c r="AH15" s="404">
        <v>3499</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3443887</v>
      </c>
      <c r="BO15" s="424"/>
      <c r="BP15" s="424"/>
      <c r="BQ15" s="424"/>
      <c r="BR15" s="424"/>
      <c r="BS15" s="424"/>
      <c r="BT15" s="424"/>
      <c r="BU15" s="425"/>
      <c r="BV15" s="423">
        <v>3380719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24.1</v>
      </c>
      <c r="AD16" s="525"/>
      <c r="AE16" s="525"/>
      <c r="AF16" s="525"/>
      <c r="AG16" s="526"/>
      <c r="AH16" s="524">
        <v>23.2</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5428871</v>
      </c>
      <c r="BO16" s="429"/>
      <c r="BP16" s="429"/>
      <c r="BQ16" s="429"/>
      <c r="BR16" s="429"/>
      <c r="BS16" s="429"/>
      <c r="BT16" s="429"/>
      <c r="BU16" s="430"/>
      <c r="BV16" s="428">
        <v>5327184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151</v>
      </c>
      <c r="S17" s="517"/>
      <c r="T17" s="517"/>
      <c r="U17" s="517"/>
      <c r="V17" s="518"/>
      <c r="W17" s="519" t="s">
        <v>154</v>
      </c>
      <c r="X17" s="441"/>
      <c r="Y17" s="441"/>
      <c r="Z17" s="441"/>
      <c r="AA17" s="441"/>
      <c r="AB17" s="442"/>
      <c r="AC17" s="404">
        <v>10861</v>
      </c>
      <c r="AD17" s="405"/>
      <c r="AE17" s="405"/>
      <c r="AF17" s="405"/>
      <c r="AG17" s="406"/>
      <c r="AH17" s="404">
        <v>11221</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4349214</v>
      </c>
      <c r="BO17" s="429"/>
      <c r="BP17" s="429"/>
      <c r="BQ17" s="429"/>
      <c r="BR17" s="429"/>
      <c r="BS17" s="429"/>
      <c r="BT17" s="429"/>
      <c r="BU17" s="430"/>
      <c r="BV17" s="428">
        <v>4269554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15.95</v>
      </c>
      <c r="M18" s="493"/>
      <c r="N18" s="493"/>
      <c r="O18" s="493"/>
      <c r="P18" s="493"/>
      <c r="Q18" s="493"/>
      <c r="R18" s="494"/>
      <c r="S18" s="494"/>
      <c r="T18" s="494"/>
      <c r="U18" s="494"/>
      <c r="V18" s="495"/>
      <c r="W18" s="509"/>
      <c r="X18" s="510"/>
      <c r="Y18" s="510"/>
      <c r="Z18" s="510"/>
      <c r="AA18" s="510"/>
      <c r="AB18" s="520"/>
      <c r="AC18" s="392">
        <v>73.7</v>
      </c>
      <c r="AD18" s="393"/>
      <c r="AE18" s="393"/>
      <c r="AF18" s="393"/>
      <c r="AG18" s="496"/>
      <c r="AH18" s="392">
        <v>74.400000000000006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6334485</v>
      </c>
      <c r="BO18" s="429"/>
      <c r="BP18" s="429"/>
      <c r="BQ18" s="429"/>
      <c r="BR18" s="429"/>
      <c r="BS18" s="429"/>
      <c r="BT18" s="429"/>
      <c r="BU18" s="430"/>
      <c r="BV18" s="428">
        <v>6328329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2113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8164009</v>
      </c>
      <c r="BO19" s="429"/>
      <c r="BP19" s="429"/>
      <c r="BQ19" s="429"/>
      <c r="BR19" s="429"/>
      <c r="BS19" s="429"/>
      <c r="BT19" s="429"/>
      <c r="BU19" s="430"/>
      <c r="BV19" s="428">
        <v>8119615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13728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7987383</v>
      </c>
      <c r="BO23" s="429"/>
      <c r="BP23" s="429"/>
      <c r="BQ23" s="429"/>
      <c r="BR23" s="429"/>
      <c r="BS23" s="429"/>
      <c r="BT23" s="429"/>
      <c r="BU23" s="430"/>
      <c r="BV23" s="428">
        <v>8111356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7320</v>
      </c>
      <c r="R24" s="405"/>
      <c r="S24" s="405"/>
      <c r="T24" s="405"/>
      <c r="U24" s="405"/>
      <c r="V24" s="406"/>
      <c r="W24" s="470"/>
      <c r="X24" s="461"/>
      <c r="Y24" s="462"/>
      <c r="Z24" s="401" t="s">
        <v>170</v>
      </c>
      <c r="AA24" s="402"/>
      <c r="AB24" s="402"/>
      <c r="AC24" s="402"/>
      <c r="AD24" s="402"/>
      <c r="AE24" s="402"/>
      <c r="AF24" s="402"/>
      <c r="AG24" s="403"/>
      <c r="AH24" s="404">
        <v>184</v>
      </c>
      <c r="AI24" s="405"/>
      <c r="AJ24" s="405"/>
      <c r="AK24" s="405"/>
      <c r="AL24" s="406"/>
      <c r="AM24" s="404">
        <v>571320</v>
      </c>
      <c r="AN24" s="405"/>
      <c r="AO24" s="405"/>
      <c r="AP24" s="405"/>
      <c r="AQ24" s="405"/>
      <c r="AR24" s="406"/>
      <c r="AS24" s="404">
        <v>3105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6804962</v>
      </c>
      <c r="BO24" s="429"/>
      <c r="BP24" s="429"/>
      <c r="BQ24" s="429"/>
      <c r="BR24" s="429"/>
      <c r="BS24" s="429"/>
      <c r="BT24" s="429"/>
      <c r="BU24" s="430"/>
      <c r="BV24" s="428">
        <v>6874711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6480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138</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1020808</v>
      </c>
      <c r="BO25" s="424"/>
      <c r="BP25" s="424"/>
      <c r="BQ25" s="424"/>
      <c r="BR25" s="424"/>
      <c r="BS25" s="424"/>
      <c r="BT25" s="424"/>
      <c r="BU25" s="425"/>
      <c r="BV25" s="423">
        <v>697562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5950</v>
      </c>
      <c r="R26" s="405"/>
      <c r="S26" s="405"/>
      <c r="T26" s="405"/>
      <c r="U26" s="405"/>
      <c r="V26" s="406"/>
      <c r="W26" s="470"/>
      <c r="X26" s="461"/>
      <c r="Y26" s="462"/>
      <c r="Z26" s="401" t="s">
        <v>177</v>
      </c>
      <c r="AA26" s="483"/>
      <c r="AB26" s="483"/>
      <c r="AC26" s="483"/>
      <c r="AD26" s="483"/>
      <c r="AE26" s="483"/>
      <c r="AF26" s="483"/>
      <c r="AG26" s="484"/>
      <c r="AH26" s="404" t="s">
        <v>174</v>
      </c>
      <c r="AI26" s="405"/>
      <c r="AJ26" s="405"/>
      <c r="AK26" s="405"/>
      <c r="AL26" s="406"/>
      <c r="AM26" s="404" t="s">
        <v>174</v>
      </c>
      <c r="AN26" s="405"/>
      <c r="AO26" s="405"/>
      <c r="AP26" s="405"/>
      <c r="AQ26" s="405"/>
      <c r="AR26" s="406"/>
      <c r="AS26" s="404" t="s">
        <v>138</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2950</v>
      </c>
      <c r="R27" s="405"/>
      <c r="S27" s="405"/>
      <c r="T27" s="405"/>
      <c r="U27" s="405"/>
      <c r="V27" s="406"/>
      <c r="W27" s="470"/>
      <c r="X27" s="461"/>
      <c r="Y27" s="462"/>
      <c r="Z27" s="401" t="s">
        <v>181</v>
      </c>
      <c r="AA27" s="402"/>
      <c r="AB27" s="402"/>
      <c r="AC27" s="402"/>
      <c r="AD27" s="402"/>
      <c r="AE27" s="402"/>
      <c r="AF27" s="402"/>
      <c r="AG27" s="403"/>
      <c r="AH27" s="404">
        <v>3</v>
      </c>
      <c r="AI27" s="405"/>
      <c r="AJ27" s="405"/>
      <c r="AK27" s="405"/>
      <c r="AL27" s="406"/>
      <c r="AM27" s="404">
        <v>11127</v>
      </c>
      <c r="AN27" s="405"/>
      <c r="AO27" s="405"/>
      <c r="AP27" s="405"/>
      <c r="AQ27" s="405"/>
      <c r="AR27" s="406"/>
      <c r="AS27" s="404">
        <v>3709</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381626</v>
      </c>
      <c r="BO27" s="432"/>
      <c r="BP27" s="432"/>
      <c r="BQ27" s="432"/>
      <c r="BR27" s="432"/>
      <c r="BS27" s="432"/>
      <c r="BT27" s="432"/>
      <c r="BU27" s="433"/>
      <c r="BV27" s="431">
        <v>381587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2440</v>
      </c>
      <c r="R28" s="405"/>
      <c r="S28" s="405"/>
      <c r="T28" s="405"/>
      <c r="U28" s="405"/>
      <c r="V28" s="406"/>
      <c r="W28" s="470"/>
      <c r="X28" s="461"/>
      <c r="Y28" s="462"/>
      <c r="Z28" s="401" t="s">
        <v>184</v>
      </c>
      <c r="AA28" s="402"/>
      <c r="AB28" s="402"/>
      <c r="AC28" s="402"/>
      <c r="AD28" s="402"/>
      <c r="AE28" s="402"/>
      <c r="AF28" s="402"/>
      <c r="AG28" s="403"/>
      <c r="AH28" s="404" t="s">
        <v>174</v>
      </c>
      <c r="AI28" s="405"/>
      <c r="AJ28" s="405"/>
      <c r="AK28" s="405"/>
      <c r="AL28" s="406"/>
      <c r="AM28" s="404" t="s">
        <v>138</v>
      </c>
      <c r="AN28" s="405"/>
      <c r="AO28" s="405"/>
      <c r="AP28" s="405"/>
      <c r="AQ28" s="405"/>
      <c r="AR28" s="406"/>
      <c r="AS28" s="404" t="s">
        <v>174</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1144851</v>
      </c>
      <c r="BO28" s="424"/>
      <c r="BP28" s="424"/>
      <c r="BQ28" s="424"/>
      <c r="BR28" s="424"/>
      <c r="BS28" s="424"/>
      <c r="BT28" s="424"/>
      <c r="BU28" s="425"/>
      <c r="BV28" s="423">
        <v>1156614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12</v>
      </c>
      <c r="M29" s="405"/>
      <c r="N29" s="405"/>
      <c r="O29" s="405"/>
      <c r="P29" s="406"/>
      <c r="Q29" s="404">
        <v>2210</v>
      </c>
      <c r="R29" s="405"/>
      <c r="S29" s="405"/>
      <c r="T29" s="405"/>
      <c r="U29" s="405"/>
      <c r="V29" s="406"/>
      <c r="W29" s="471"/>
      <c r="X29" s="472"/>
      <c r="Y29" s="473"/>
      <c r="Z29" s="401" t="s">
        <v>187</v>
      </c>
      <c r="AA29" s="402"/>
      <c r="AB29" s="402"/>
      <c r="AC29" s="402"/>
      <c r="AD29" s="402"/>
      <c r="AE29" s="402"/>
      <c r="AF29" s="402"/>
      <c r="AG29" s="403"/>
      <c r="AH29" s="404">
        <v>187</v>
      </c>
      <c r="AI29" s="405"/>
      <c r="AJ29" s="405"/>
      <c r="AK29" s="405"/>
      <c r="AL29" s="406"/>
      <c r="AM29" s="404">
        <v>582447</v>
      </c>
      <c r="AN29" s="405"/>
      <c r="AO29" s="405"/>
      <c r="AP29" s="405"/>
      <c r="AQ29" s="405"/>
      <c r="AR29" s="406"/>
      <c r="AS29" s="404">
        <v>3115</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3515</v>
      </c>
      <c r="BO29" s="429"/>
      <c r="BP29" s="429"/>
      <c r="BQ29" s="429"/>
      <c r="BR29" s="429"/>
      <c r="BS29" s="429"/>
      <c r="BT29" s="429"/>
      <c r="BU29" s="430"/>
      <c r="BV29" s="428">
        <v>3514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94.3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650817</v>
      </c>
      <c r="BO30" s="432"/>
      <c r="BP30" s="432"/>
      <c r="BQ30" s="432"/>
      <c r="BR30" s="432"/>
      <c r="BS30" s="432"/>
      <c r="BT30" s="432"/>
      <c r="BU30" s="433"/>
      <c r="BV30" s="431">
        <v>638727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196</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196</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久喜宮代衛生組合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新しい村</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埼玉東部消防組合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宮代町土地開発公社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埼玉県後期高齢者医療連合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埼玉県後期高齢者医療連合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埼玉県市町村総合事務組合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埼玉県市町村総合事務組合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彩の国さいたま人づくり広域連合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m5CUhC1hj1gmfWdDZ7ne3Px12UMGs6tYuVjqr3Ej3wtZyMJEa2jzqHxUSsApvDI0w2mdgF5E8uT6qzEEZst1Q==" saltValue="c/bc3cXJoNNtUcbb49/w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8"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1" t="s">
        <v>572</v>
      </c>
      <c r="D34" s="1211"/>
      <c r="E34" s="1212"/>
      <c r="F34" s="32">
        <v>18.809999999999999</v>
      </c>
      <c r="G34" s="33">
        <v>20.46</v>
      </c>
      <c r="H34" s="33">
        <v>17.97</v>
      </c>
      <c r="I34" s="33">
        <v>16.27</v>
      </c>
      <c r="J34" s="34">
        <v>11.93</v>
      </c>
      <c r="K34" s="22"/>
      <c r="L34" s="22"/>
      <c r="M34" s="22"/>
      <c r="N34" s="22"/>
      <c r="O34" s="22"/>
      <c r="P34" s="22"/>
    </row>
    <row r="35" spans="1:16" ht="39" customHeight="1" x14ac:dyDescent="0.15">
      <c r="A35" s="22"/>
      <c r="B35" s="35"/>
      <c r="C35" s="1205" t="s">
        <v>573</v>
      </c>
      <c r="D35" s="1206"/>
      <c r="E35" s="1207"/>
      <c r="F35" s="36">
        <v>7.77</v>
      </c>
      <c r="G35" s="37">
        <v>9.6</v>
      </c>
      <c r="H35" s="37">
        <v>6.58</v>
      </c>
      <c r="I35" s="37">
        <v>7.45</v>
      </c>
      <c r="J35" s="38">
        <v>7.07</v>
      </c>
      <c r="K35" s="22"/>
      <c r="L35" s="22"/>
      <c r="M35" s="22"/>
      <c r="N35" s="22"/>
      <c r="O35" s="22"/>
      <c r="P35" s="22"/>
    </row>
    <row r="36" spans="1:16" ht="39" customHeight="1" x14ac:dyDescent="0.15">
      <c r="A36" s="22"/>
      <c r="B36" s="35"/>
      <c r="C36" s="1205" t="s">
        <v>574</v>
      </c>
      <c r="D36" s="1206"/>
      <c r="E36" s="1207"/>
      <c r="F36" s="36">
        <v>1.97</v>
      </c>
      <c r="G36" s="37">
        <v>2.06</v>
      </c>
      <c r="H36" s="37">
        <v>2.81</v>
      </c>
      <c r="I36" s="37">
        <v>2.76</v>
      </c>
      <c r="J36" s="38">
        <v>2.39</v>
      </c>
      <c r="K36" s="22"/>
      <c r="L36" s="22"/>
      <c r="M36" s="22"/>
      <c r="N36" s="22"/>
      <c r="O36" s="22"/>
      <c r="P36" s="22"/>
    </row>
    <row r="37" spans="1:16" ht="39" customHeight="1" x14ac:dyDescent="0.15">
      <c r="A37" s="22"/>
      <c r="B37" s="35"/>
      <c r="C37" s="1205" t="s">
        <v>575</v>
      </c>
      <c r="D37" s="1206"/>
      <c r="E37" s="1207"/>
      <c r="F37" s="36">
        <v>2.15</v>
      </c>
      <c r="G37" s="37">
        <v>2.87</v>
      </c>
      <c r="H37" s="37">
        <v>4.08</v>
      </c>
      <c r="I37" s="37">
        <v>1.79</v>
      </c>
      <c r="J37" s="38">
        <v>1.86</v>
      </c>
      <c r="K37" s="22"/>
      <c r="L37" s="22"/>
      <c r="M37" s="22"/>
      <c r="N37" s="22"/>
      <c r="O37" s="22"/>
      <c r="P37" s="22"/>
    </row>
    <row r="38" spans="1:16" ht="39" customHeight="1" x14ac:dyDescent="0.15">
      <c r="A38" s="22"/>
      <c r="B38" s="35"/>
      <c r="C38" s="1205" t="s">
        <v>576</v>
      </c>
      <c r="D38" s="1206"/>
      <c r="E38" s="1207"/>
      <c r="F38" s="36">
        <v>0.48</v>
      </c>
      <c r="G38" s="37">
        <v>0.69</v>
      </c>
      <c r="H38" s="37">
        <v>0.37</v>
      </c>
      <c r="I38" s="37">
        <v>0.48</v>
      </c>
      <c r="J38" s="38">
        <v>1.36</v>
      </c>
      <c r="K38" s="22"/>
      <c r="L38" s="22"/>
      <c r="M38" s="22"/>
      <c r="N38" s="22"/>
      <c r="O38" s="22"/>
      <c r="P38" s="22"/>
    </row>
    <row r="39" spans="1:16" ht="39" customHeight="1" x14ac:dyDescent="0.15">
      <c r="A39" s="22"/>
      <c r="B39" s="35"/>
      <c r="C39" s="1205" t="s">
        <v>577</v>
      </c>
      <c r="D39" s="1206"/>
      <c r="E39" s="1207"/>
      <c r="F39" s="36">
        <v>0.06</v>
      </c>
      <c r="G39" s="37">
        <v>7.0000000000000007E-2</v>
      </c>
      <c r="H39" s="37">
        <v>7.0000000000000007E-2</v>
      </c>
      <c r="I39" s="37">
        <v>0.06</v>
      </c>
      <c r="J39" s="38">
        <v>0.1</v>
      </c>
      <c r="K39" s="22"/>
      <c r="L39" s="22"/>
      <c r="M39" s="22"/>
      <c r="N39" s="22"/>
      <c r="O39" s="22"/>
      <c r="P39" s="22"/>
    </row>
    <row r="40" spans="1:16" ht="39" customHeight="1" x14ac:dyDescent="0.15">
      <c r="A40" s="22"/>
      <c r="B40" s="35"/>
      <c r="C40" s="1205" t="s">
        <v>578</v>
      </c>
      <c r="D40" s="1206"/>
      <c r="E40" s="1207"/>
      <c r="F40" s="36">
        <v>0.05</v>
      </c>
      <c r="G40" s="37">
        <v>0.04</v>
      </c>
      <c r="H40" s="37">
        <v>0.03</v>
      </c>
      <c r="I40" s="37">
        <v>0.03</v>
      </c>
      <c r="J40" s="38">
        <v>0.08</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579</v>
      </c>
      <c r="D42" s="1206"/>
      <c r="E42" s="1207"/>
      <c r="F42" s="36" t="s">
        <v>524</v>
      </c>
      <c r="G42" s="37" t="s">
        <v>524</v>
      </c>
      <c r="H42" s="37" t="s">
        <v>524</v>
      </c>
      <c r="I42" s="37" t="s">
        <v>524</v>
      </c>
      <c r="J42" s="38" t="s">
        <v>524</v>
      </c>
      <c r="K42" s="22"/>
      <c r="L42" s="22"/>
      <c r="M42" s="22"/>
      <c r="N42" s="22"/>
      <c r="O42" s="22"/>
      <c r="P42" s="22"/>
    </row>
    <row r="43" spans="1:16" ht="39" customHeight="1" thickBot="1" x14ac:dyDescent="0.2">
      <c r="A43" s="22"/>
      <c r="B43" s="40"/>
      <c r="C43" s="1208" t="s">
        <v>580</v>
      </c>
      <c r="D43" s="1209"/>
      <c r="E43" s="121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9n5nt1UBvyfT3J2rPhCrAx8IuGbl9kmAk6k9BEqVs0nv14yAatNTg8JeQej8b5HTYP5wb2WVhLO2QiFiluKMw==" saltValue="K87K3iwvTodW+9Va/JlK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52"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726</v>
      </c>
      <c r="L45" s="60">
        <v>755</v>
      </c>
      <c r="M45" s="60">
        <v>769</v>
      </c>
      <c r="N45" s="60">
        <v>803</v>
      </c>
      <c r="O45" s="61">
        <v>803</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524</v>
      </c>
      <c r="L46" s="64" t="s">
        <v>524</v>
      </c>
      <c r="M46" s="64" t="s">
        <v>524</v>
      </c>
      <c r="N46" s="64" t="s">
        <v>524</v>
      </c>
      <c r="O46" s="65" t="s">
        <v>524</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524</v>
      </c>
      <c r="L47" s="64" t="s">
        <v>524</v>
      </c>
      <c r="M47" s="64" t="s">
        <v>524</v>
      </c>
      <c r="N47" s="64" t="s">
        <v>524</v>
      </c>
      <c r="O47" s="65" t="s">
        <v>524</v>
      </c>
      <c r="P47" s="48"/>
      <c r="Q47" s="48"/>
      <c r="R47" s="48"/>
      <c r="S47" s="48"/>
      <c r="T47" s="48"/>
      <c r="U47" s="48"/>
    </row>
    <row r="48" spans="1:21" ht="30.75" customHeight="1" x14ac:dyDescent="0.15">
      <c r="A48" s="48"/>
      <c r="B48" s="1233"/>
      <c r="C48" s="1234"/>
      <c r="D48" s="62"/>
      <c r="E48" s="1215" t="s">
        <v>15</v>
      </c>
      <c r="F48" s="1215"/>
      <c r="G48" s="1215"/>
      <c r="H48" s="1215"/>
      <c r="I48" s="1215"/>
      <c r="J48" s="1216"/>
      <c r="K48" s="63">
        <v>548</v>
      </c>
      <c r="L48" s="64">
        <v>514</v>
      </c>
      <c r="M48" s="64">
        <v>504</v>
      </c>
      <c r="N48" s="64">
        <v>490</v>
      </c>
      <c r="O48" s="65">
        <v>482</v>
      </c>
      <c r="P48" s="48"/>
      <c r="Q48" s="48"/>
      <c r="R48" s="48"/>
      <c r="S48" s="48"/>
      <c r="T48" s="48"/>
      <c r="U48" s="48"/>
    </row>
    <row r="49" spans="1:21" ht="30.75" customHeight="1" x14ac:dyDescent="0.15">
      <c r="A49" s="48"/>
      <c r="B49" s="1233"/>
      <c r="C49" s="1234"/>
      <c r="D49" s="62"/>
      <c r="E49" s="1215" t="s">
        <v>16</v>
      </c>
      <c r="F49" s="1215"/>
      <c r="G49" s="1215"/>
      <c r="H49" s="1215"/>
      <c r="I49" s="1215"/>
      <c r="J49" s="1216"/>
      <c r="K49" s="63">
        <v>29</v>
      </c>
      <c r="L49" s="64">
        <v>43</v>
      </c>
      <c r="M49" s="64">
        <v>49</v>
      </c>
      <c r="N49" s="64">
        <v>47</v>
      </c>
      <c r="O49" s="65">
        <v>59</v>
      </c>
      <c r="P49" s="48"/>
      <c r="Q49" s="48"/>
      <c r="R49" s="48"/>
      <c r="S49" s="48"/>
      <c r="T49" s="48"/>
      <c r="U49" s="48"/>
    </row>
    <row r="50" spans="1:21" ht="30.75" customHeight="1" x14ac:dyDescent="0.15">
      <c r="A50" s="48"/>
      <c r="B50" s="1233"/>
      <c r="C50" s="1234"/>
      <c r="D50" s="62"/>
      <c r="E50" s="1215" t="s">
        <v>17</v>
      </c>
      <c r="F50" s="1215"/>
      <c r="G50" s="1215"/>
      <c r="H50" s="1215"/>
      <c r="I50" s="1215"/>
      <c r="J50" s="1216"/>
      <c r="K50" s="63">
        <v>0</v>
      </c>
      <c r="L50" s="64">
        <v>0</v>
      </c>
      <c r="M50" s="64">
        <v>0</v>
      </c>
      <c r="N50" s="64">
        <v>0</v>
      </c>
      <c r="O50" s="65">
        <v>0</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524</v>
      </c>
      <c r="L51" s="64" t="s">
        <v>524</v>
      </c>
      <c r="M51" s="64" t="s">
        <v>524</v>
      </c>
      <c r="N51" s="64" t="s">
        <v>524</v>
      </c>
      <c r="O51" s="65" t="s">
        <v>524</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922</v>
      </c>
      <c r="L52" s="64">
        <v>938</v>
      </c>
      <c r="M52" s="64">
        <v>956</v>
      </c>
      <c r="N52" s="64">
        <v>954</v>
      </c>
      <c r="O52" s="65">
        <v>956</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381</v>
      </c>
      <c r="L53" s="69">
        <v>374</v>
      </c>
      <c r="M53" s="69">
        <v>366</v>
      </c>
      <c r="N53" s="69">
        <v>386</v>
      </c>
      <c r="O53" s="70">
        <v>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1" t="s">
        <v>25</v>
      </c>
      <c r="C57" s="1222"/>
      <c r="D57" s="1225" t="s">
        <v>26</v>
      </c>
      <c r="E57" s="1226"/>
      <c r="F57" s="1226"/>
      <c r="G57" s="1226"/>
      <c r="H57" s="1226"/>
      <c r="I57" s="1226"/>
      <c r="J57" s="1227"/>
      <c r="K57" s="83">
        <v>0</v>
      </c>
      <c r="L57" s="84">
        <v>0</v>
      </c>
      <c r="M57" s="84">
        <v>0</v>
      </c>
      <c r="N57" s="84">
        <v>0</v>
      </c>
      <c r="O57" s="85">
        <v>0</v>
      </c>
    </row>
    <row r="58" spans="1:21" ht="31.5" customHeight="1" thickBot="1" x14ac:dyDescent="0.2">
      <c r="B58" s="1223"/>
      <c r="C58" s="1224"/>
      <c r="D58" s="1228" t="s">
        <v>27</v>
      </c>
      <c r="E58" s="1229"/>
      <c r="F58" s="1229"/>
      <c r="G58" s="1229"/>
      <c r="H58" s="1229"/>
      <c r="I58" s="1229"/>
      <c r="J58" s="1230"/>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ewI5Que4N1elp56ui4/cgC0iPPntXwWtiizRKFafBlwfURAim6YCPs6gjUWlxxMQG+x6rTi+hJyYpmiGq86rg==" saltValue="O3rYGRLkk9t7qcTdQJZb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3"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1" t="s">
        <v>30</v>
      </c>
      <c r="C41" s="1252"/>
      <c r="D41" s="102"/>
      <c r="E41" s="1253" t="s">
        <v>31</v>
      </c>
      <c r="F41" s="1253"/>
      <c r="G41" s="1253"/>
      <c r="H41" s="1254"/>
      <c r="I41" s="103">
        <v>8795</v>
      </c>
      <c r="J41" s="104">
        <v>8678</v>
      </c>
      <c r="K41" s="104">
        <v>8889</v>
      </c>
      <c r="L41" s="104">
        <v>9174</v>
      </c>
      <c r="M41" s="105">
        <v>8592</v>
      </c>
    </row>
    <row r="42" spans="2:13" ht="27.75" customHeight="1" x14ac:dyDescent="0.15">
      <c r="B42" s="1241"/>
      <c r="C42" s="1242"/>
      <c r="D42" s="106"/>
      <c r="E42" s="1245" t="s">
        <v>32</v>
      </c>
      <c r="F42" s="1245"/>
      <c r="G42" s="1245"/>
      <c r="H42" s="1246"/>
      <c r="I42" s="107" t="s">
        <v>524</v>
      </c>
      <c r="J42" s="108" t="s">
        <v>524</v>
      </c>
      <c r="K42" s="108" t="s">
        <v>524</v>
      </c>
      <c r="L42" s="108" t="s">
        <v>524</v>
      </c>
      <c r="M42" s="109" t="s">
        <v>524</v>
      </c>
    </row>
    <row r="43" spans="2:13" ht="27.75" customHeight="1" x14ac:dyDescent="0.15">
      <c r="B43" s="1241"/>
      <c r="C43" s="1242"/>
      <c r="D43" s="106"/>
      <c r="E43" s="1245" t="s">
        <v>33</v>
      </c>
      <c r="F43" s="1245"/>
      <c r="G43" s="1245"/>
      <c r="H43" s="1246"/>
      <c r="I43" s="107">
        <v>4905</v>
      </c>
      <c r="J43" s="108">
        <v>4577</v>
      </c>
      <c r="K43" s="108">
        <v>4266</v>
      </c>
      <c r="L43" s="108">
        <v>3908</v>
      </c>
      <c r="M43" s="109">
        <v>3579</v>
      </c>
    </row>
    <row r="44" spans="2:13" ht="27.75" customHeight="1" x14ac:dyDescent="0.15">
      <c r="B44" s="1241"/>
      <c r="C44" s="1242"/>
      <c r="D44" s="106"/>
      <c r="E44" s="1245" t="s">
        <v>34</v>
      </c>
      <c r="F44" s="1245"/>
      <c r="G44" s="1245"/>
      <c r="H44" s="1246"/>
      <c r="I44" s="107">
        <v>236</v>
      </c>
      <c r="J44" s="108">
        <v>232</v>
      </c>
      <c r="K44" s="108">
        <v>237</v>
      </c>
      <c r="L44" s="108">
        <v>280</v>
      </c>
      <c r="M44" s="109">
        <v>335</v>
      </c>
    </row>
    <row r="45" spans="2:13" ht="27.75" customHeight="1" x14ac:dyDescent="0.15">
      <c r="B45" s="1241"/>
      <c r="C45" s="1242"/>
      <c r="D45" s="106"/>
      <c r="E45" s="1245" t="s">
        <v>35</v>
      </c>
      <c r="F45" s="1245"/>
      <c r="G45" s="1245"/>
      <c r="H45" s="1246"/>
      <c r="I45" s="107" t="s">
        <v>524</v>
      </c>
      <c r="J45" s="108" t="s">
        <v>524</v>
      </c>
      <c r="K45" s="108" t="s">
        <v>524</v>
      </c>
      <c r="L45" s="108" t="s">
        <v>524</v>
      </c>
      <c r="M45" s="109" t="s">
        <v>524</v>
      </c>
    </row>
    <row r="46" spans="2:13" ht="27.75" customHeight="1" x14ac:dyDescent="0.15">
      <c r="B46" s="1241"/>
      <c r="C46" s="1242"/>
      <c r="D46" s="110"/>
      <c r="E46" s="1245" t="s">
        <v>36</v>
      </c>
      <c r="F46" s="1245"/>
      <c r="G46" s="1245"/>
      <c r="H46" s="1246"/>
      <c r="I46" s="107" t="s">
        <v>524</v>
      </c>
      <c r="J46" s="108" t="s">
        <v>524</v>
      </c>
      <c r="K46" s="108" t="s">
        <v>524</v>
      </c>
      <c r="L46" s="108" t="s">
        <v>524</v>
      </c>
      <c r="M46" s="109" t="s">
        <v>524</v>
      </c>
    </row>
    <row r="47" spans="2:13" ht="27.75" customHeight="1" x14ac:dyDescent="0.15">
      <c r="B47" s="1241"/>
      <c r="C47" s="1242"/>
      <c r="D47" s="111"/>
      <c r="E47" s="1255" t="s">
        <v>37</v>
      </c>
      <c r="F47" s="1256"/>
      <c r="G47" s="1256"/>
      <c r="H47" s="1257"/>
      <c r="I47" s="107" t="s">
        <v>524</v>
      </c>
      <c r="J47" s="108" t="s">
        <v>524</v>
      </c>
      <c r="K47" s="108" t="s">
        <v>524</v>
      </c>
      <c r="L47" s="108" t="s">
        <v>524</v>
      </c>
      <c r="M47" s="109" t="s">
        <v>524</v>
      </c>
    </row>
    <row r="48" spans="2:13" ht="27.75" customHeight="1" x14ac:dyDescent="0.15">
      <c r="B48" s="1241"/>
      <c r="C48" s="1242"/>
      <c r="D48" s="106"/>
      <c r="E48" s="1245" t="s">
        <v>38</v>
      </c>
      <c r="F48" s="1245"/>
      <c r="G48" s="1245"/>
      <c r="H48" s="1246"/>
      <c r="I48" s="107" t="s">
        <v>524</v>
      </c>
      <c r="J48" s="108" t="s">
        <v>524</v>
      </c>
      <c r="K48" s="108" t="s">
        <v>524</v>
      </c>
      <c r="L48" s="108" t="s">
        <v>524</v>
      </c>
      <c r="M48" s="109" t="s">
        <v>524</v>
      </c>
    </row>
    <row r="49" spans="2:13" ht="27.75" customHeight="1" x14ac:dyDescent="0.15">
      <c r="B49" s="1243"/>
      <c r="C49" s="1244"/>
      <c r="D49" s="106"/>
      <c r="E49" s="1245" t="s">
        <v>39</v>
      </c>
      <c r="F49" s="1245"/>
      <c r="G49" s="1245"/>
      <c r="H49" s="1246"/>
      <c r="I49" s="107" t="s">
        <v>524</v>
      </c>
      <c r="J49" s="108" t="s">
        <v>524</v>
      </c>
      <c r="K49" s="108" t="s">
        <v>524</v>
      </c>
      <c r="L49" s="108" t="s">
        <v>524</v>
      </c>
      <c r="M49" s="109" t="s">
        <v>524</v>
      </c>
    </row>
    <row r="50" spans="2:13" ht="27.75" customHeight="1" x14ac:dyDescent="0.15">
      <c r="B50" s="1239" t="s">
        <v>40</v>
      </c>
      <c r="C50" s="1240"/>
      <c r="D50" s="112"/>
      <c r="E50" s="1245" t="s">
        <v>41</v>
      </c>
      <c r="F50" s="1245"/>
      <c r="G50" s="1245"/>
      <c r="H50" s="1246"/>
      <c r="I50" s="107">
        <v>1758</v>
      </c>
      <c r="J50" s="108">
        <v>1957</v>
      </c>
      <c r="K50" s="108">
        <v>2263</v>
      </c>
      <c r="L50" s="108">
        <v>2387</v>
      </c>
      <c r="M50" s="109">
        <v>2365</v>
      </c>
    </row>
    <row r="51" spans="2:13" ht="27.75" customHeight="1" x14ac:dyDescent="0.15">
      <c r="B51" s="1241"/>
      <c r="C51" s="1242"/>
      <c r="D51" s="106"/>
      <c r="E51" s="1245" t="s">
        <v>42</v>
      </c>
      <c r="F51" s="1245"/>
      <c r="G51" s="1245"/>
      <c r="H51" s="1246"/>
      <c r="I51" s="107">
        <v>1206</v>
      </c>
      <c r="J51" s="108">
        <v>1226</v>
      </c>
      <c r="K51" s="108">
        <v>1168</v>
      </c>
      <c r="L51" s="108">
        <v>1197</v>
      </c>
      <c r="M51" s="109">
        <v>1148</v>
      </c>
    </row>
    <row r="52" spans="2:13" ht="27.75" customHeight="1" x14ac:dyDescent="0.15">
      <c r="B52" s="1243"/>
      <c r="C52" s="1244"/>
      <c r="D52" s="106"/>
      <c r="E52" s="1245" t="s">
        <v>43</v>
      </c>
      <c r="F52" s="1245"/>
      <c r="G52" s="1245"/>
      <c r="H52" s="1246"/>
      <c r="I52" s="107">
        <v>9376</v>
      </c>
      <c r="J52" s="108">
        <v>9355</v>
      </c>
      <c r="K52" s="108">
        <v>9117</v>
      </c>
      <c r="L52" s="108">
        <v>8930</v>
      </c>
      <c r="M52" s="109">
        <v>8746</v>
      </c>
    </row>
    <row r="53" spans="2:13" ht="27.75" customHeight="1" thickBot="1" x14ac:dyDescent="0.2">
      <c r="B53" s="1247" t="s">
        <v>44</v>
      </c>
      <c r="C53" s="1248"/>
      <c r="D53" s="113"/>
      <c r="E53" s="1249" t="s">
        <v>45</v>
      </c>
      <c r="F53" s="1249"/>
      <c r="G53" s="1249"/>
      <c r="H53" s="1250"/>
      <c r="I53" s="114">
        <v>1595</v>
      </c>
      <c r="J53" s="115">
        <v>950</v>
      </c>
      <c r="K53" s="115">
        <v>844</v>
      </c>
      <c r="L53" s="115">
        <v>848</v>
      </c>
      <c r="M53" s="116">
        <v>247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B+lSqOXnR7eN0iO15QSoateHQqz8uxUvq+WHDr4otvJQKo7+Bo9YifnwmolSSm1IYahrK/P60cJ16V6ebjSuw==" saltValue="6KyGJZKYjR8dyD7Shbd6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O19" sqref="O1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6" t="s">
        <v>48</v>
      </c>
      <c r="D55" s="1266"/>
      <c r="E55" s="1267"/>
      <c r="F55" s="128">
        <v>1072</v>
      </c>
      <c r="G55" s="128">
        <v>1157</v>
      </c>
      <c r="H55" s="129">
        <v>1145</v>
      </c>
    </row>
    <row r="56" spans="2:8" ht="52.5" customHeight="1" x14ac:dyDescent="0.15">
      <c r="B56" s="130"/>
      <c r="C56" s="1268" t="s">
        <v>49</v>
      </c>
      <c r="D56" s="1268"/>
      <c r="E56" s="1269"/>
      <c r="F56" s="131">
        <v>4</v>
      </c>
      <c r="G56" s="131">
        <v>4</v>
      </c>
      <c r="H56" s="132">
        <v>4</v>
      </c>
    </row>
    <row r="57" spans="2:8" ht="53.25" customHeight="1" x14ac:dyDescent="0.15">
      <c r="B57" s="130"/>
      <c r="C57" s="1270" t="s">
        <v>50</v>
      </c>
      <c r="D57" s="1270"/>
      <c r="E57" s="1271"/>
      <c r="F57" s="133">
        <v>630</v>
      </c>
      <c r="G57" s="133">
        <v>639</v>
      </c>
      <c r="H57" s="134">
        <v>651</v>
      </c>
    </row>
    <row r="58" spans="2:8" ht="45.75" customHeight="1" x14ac:dyDescent="0.15">
      <c r="B58" s="135"/>
      <c r="C58" s="1258" t="s">
        <v>587</v>
      </c>
      <c r="D58" s="1259"/>
      <c r="E58" s="1260"/>
      <c r="F58" s="136">
        <v>480</v>
      </c>
      <c r="G58" s="136">
        <v>546</v>
      </c>
      <c r="H58" s="137">
        <v>559</v>
      </c>
    </row>
    <row r="59" spans="2:8" ht="45.75" customHeight="1" x14ac:dyDescent="0.15">
      <c r="B59" s="135"/>
      <c r="C59" s="1258" t="s">
        <v>588</v>
      </c>
      <c r="D59" s="1259"/>
      <c r="E59" s="1260"/>
      <c r="F59" s="136">
        <v>145</v>
      </c>
      <c r="G59" s="136">
        <v>88</v>
      </c>
      <c r="H59" s="137">
        <v>86</v>
      </c>
    </row>
    <row r="60" spans="2:8" ht="45.75" customHeight="1" x14ac:dyDescent="0.15">
      <c r="B60" s="135"/>
      <c r="C60" s="1258" t="s">
        <v>589</v>
      </c>
      <c r="D60" s="1259"/>
      <c r="E60" s="1260"/>
      <c r="F60" s="136">
        <v>5</v>
      </c>
      <c r="G60" s="136">
        <v>5</v>
      </c>
      <c r="H60" s="137">
        <v>4</v>
      </c>
    </row>
    <row r="61" spans="2:8" ht="45.75" customHeight="1" x14ac:dyDescent="0.15">
      <c r="B61" s="135"/>
      <c r="C61" s="1258" t="s">
        <v>590</v>
      </c>
      <c r="D61" s="1259"/>
      <c r="E61" s="1260"/>
      <c r="F61" s="136">
        <v>0</v>
      </c>
      <c r="G61" s="136">
        <v>0</v>
      </c>
      <c r="H61" s="137">
        <v>2</v>
      </c>
    </row>
    <row r="62" spans="2:8" ht="45.75" customHeight="1" thickBot="1" x14ac:dyDescent="0.2">
      <c r="B62" s="138"/>
      <c r="C62" s="1261"/>
      <c r="D62" s="1262"/>
      <c r="E62" s="1263"/>
      <c r="F62" s="139"/>
      <c r="G62" s="139"/>
      <c r="H62" s="140"/>
    </row>
    <row r="63" spans="2:8" ht="52.5" customHeight="1" thickBot="1" x14ac:dyDescent="0.2">
      <c r="B63" s="141"/>
      <c r="C63" s="1264" t="s">
        <v>51</v>
      </c>
      <c r="D63" s="1264"/>
      <c r="E63" s="1265"/>
      <c r="F63" s="142">
        <v>1706</v>
      </c>
      <c r="G63" s="142">
        <v>1799</v>
      </c>
      <c r="H63" s="143">
        <v>1799</v>
      </c>
    </row>
    <row r="64" spans="2:8" ht="15" customHeight="1" x14ac:dyDescent="0.15"/>
  </sheetData>
  <sheetProtection algorithmName="SHA-512" hashValue="XmzUuhYZVTndlPzR1+gLRnGq+Oymbvfcwkcy7XQtbshEfCPzJQi9kthb24AC1XsHWeD4Lj8N3Opxy8Jo/r/YzQ==" saltValue="adsHayxAB9hJgrz3minm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598FD-9356-4BDF-9836-8C882420EC43}">
  <sheetPr>
    <pageSetUpPr fitToPage="1"/>
  </sheetPr>
  <dimension ref="A1:WZM160"/>
  <sheetViews>
    <sheetView showGridLines="0" topLeftCell="AN37" zoomScaleNormal="100" zoomScaleSheetLayoutView="55" workbookViewId="0">
      <selection activeCell="AN65" sqref="AN65:DC69"/>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607</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608</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610</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565</v>
      </c>
      <c r="BQ50" s="1306"/>
      <c r="BR50" s="1306"/>
      <c r="BS50" s="1306"/>
      <c r="BT50" s="1306"/>
      <c r="BU50" s="1306"/>
      <c r="BV50" s="1306"/>
      <c r="BW50" s="1306"/>
      <c r="BX50" s="1306" t="s">
        <v>566</v>
      </c>
      <c r="BY50" s="1306"/>
      <c r="BZ50" s="1306"/>
      <c r="CA50" s="1306"/>
      <c r="CB50" s="1306"/>
      <c r="CC50" s="1306"/>
      <c r="CD50" s="1306"/>
      <c r="CE50" s="1306"/>
      <c r="CF50" s="1306" t="s">
        <v>567</v>
      </c>
      <c r="CG50" s="1306"/>
      <c r="CH50" s="1306"/>
      <c r="CI50" s="1306"/>
      <c r="CJ50" s="1306"/>
      <c r="CK50" s="1306"/>
      <c r="CL50" s="1306"/>
      <c r="CM50" s="1306"/>
      <c r="CN50" s="1306" t="s">
        <v>568</v>
      </c>
      <c r="CO50" s="1306"/>
      <c r="CP50" s="1306"/>
      <c r="CQ50" s="1306"/>
      <c r="CR50" s="1306"/>
      <c r="CS50" s="1306"/>
      <c r="CT50" s="1306"/>
      <c r="CU50" s="1306"/>
      <c r="CV50" s="1306" t="s">
        <v>569</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611</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11">
        <v>28.3</v>
      </c>
      <c r="BQ51" s="1311"/>
      <c r="BR51" s="1311"/>
      <c r="BS51" s="1311"/>
      <c r="BT51" s="1311"/>
      <c r="BU51" s="1311"/>
      <c r="BV51" s="1311"/>
      <c r="BW51" s="1311"/>
      <c r="BX51" s="1311">
        <v>16.8</v>
      </c>
      <c r="BY51" s="1311"/>
      <c r="BZ51" s="1311"/>
      <c r="CA51" s="1311"/>
      <c r="CB51" s="1311"/>
      <c r="CC51" s="1311"/>
      <c r="CD51" s="1311"/>
      <c r="CE51" s="1311"/>
      <c r="CF51" s="1311">
        <v>14.8</v>
      </c>
      <c r="CG51" s="1311"/>
      <c r="CH51" s="1311"/>
      <c r="CI51" s="1311"/>
      <c r="CJ51" s="1311"/>
      <c r="CK51" s="1311"/>
      <c r="CL51" s="1311"/>
      <c r="CM51" s="1311"/>
      <c r="CN51" s="1311">
        <v>14.5</v>
      </c>
      <c r="CO51" s="1311"/>
      <c r="CP51" s="1311"/>
      <c r="CQ51" s="1311"/>
      <c r="CR51" s="1311"/>
      <c r="CS51" s="1311"/>
      <c r="CT51" s="1311"/>
      <c r="CU51" s="1311"/>
      <c r="CV51" s="1311">
        <v>4.0999999999999996</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11">
        <v>62.3</v>
      </c>
      <c r="BQ53" s="1311"/>
      <c r="BR53" s="1311"/>
      <c r="BS53" s="1311"/>
      <c r="BT53" s="1311"/>
      <c r="BU53" s="1311"/>
      <c r="BV53" s="1311"/>
      <c r="BW53" s="1311"/>
      <c r="BX53" s="1311">
        <v>63.8</v>
      </c>
      <c r="BY53" s="1311"/>
      <c r="BZ53" s="1311"/>
      <c r="CA53" s="1311"/>
      <c r="CB53" s="1311"/>
      <c r="CC53" s="1311"/>
      <c r="CD53" s="1311"/>
      <c r="CE53" s="1311"/>
      <c r="CF53" s="1311">
        <v>64.599999999999994</v>
      </c>
      <c r="CG53" s="1311"/>
      <c r="CH53" s="1311"/>
      <c r="CI53" s="1311"/>
      <c r="CJ53" s="1311"/>
      <c r="CK53" s="1311"/>
      <c r="CL53" s="1311"/>
      <c r="CM53" s="1311"/>
      <c r="CN53" s="1311">
        <v>66.400000000000006</v>
      </c>
      <c r="CO53" s="1311"/>
      <c r="CP53" s="1311"/>
      <c r="CQ53" s="1311"/>
      <c r="CR53" s="1311"/>
      <c r="CS53" s="1311"/>
      <c r="CT53" s="1311"/>
      <c r="CU53" s="1311"/>
      <c r="CV53" s="1311">
        <v>67.7</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614</v>
      </c>
      <c r="AO55" s="1306"/>
      <c r="AP55" s="1306"/>
      <c r="AQ55" s="1306"/>
      <c r="AR55" s="1306"/>
      <c r="AS55" s="1306"/>
      <c r="AT55" s="1306"/>
      <c r="AU55" s="1306"/>
      <c r="AV55" s="1306"/>
      <c r="AW55" s="1306"/>
      <c r="AX55" s="1306"/>
      <c r="AY55" s="1306"/>
      <c r="AZ55" s="1306"/>
      <c r="BA55" s="1306"/>
      <c r="BB55" s="1310" t="s">
        <v>612</v>
      </c>
      <c r="BC55" s="1310"/>
      <c r="BD55" s="1310"/>
      <c r="BE55" s="1310"/>
      <c r="BF55" s="1310"/>
      <c r="BG55" s="1310"/>
      <c r="BH55" s="1310"/>
      <c r="BI55" s="1310"/>
      <c r="BJ55" s="1310"/>
      <c r="BK55" s="1310"/>
      <c r="BL55" s="1310"/>
      <c r="BM55" s="1310"/>
      <c r="BN55" s="1310"/>
      <c r="BO55" s="1310"/>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613</v>
      </c>
      <c r="BC57" s="1310"/>
      <c r="BD57" s="1310"/>
      <c r="BE57" s="1310"/>
      <c r="BF57" s="1310"/>
      <c r="BG57" s="1310"/>
      <c r="BH57" s="1310"/>
      <c r="BI57" s="1310"/>
      <c r="BJ57" s="1310"/>
      <c r="BK57" s="1310"/>
      <c r="BL57" s="1310"/>
      <c r="BM57" s="1310"/>
      <c r="BN57" s="1310"/>
      <c r="BO57" s="1310"/>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615</v>
      </c>
    </row>
    <row r="64" spans="1:109" x14ac:dyDescent="0.15">
      <c r="B64" s="1281"/>
      <c r="G64" s="1288"/>
      <c r="I64" s="1321"/>
      <c r="J64" s="1321"/>
      <c r="K64" s="1321"/>
      <c r="L64" s="1321"/>
      <c r="M64" s="1321"/>
      <c r="N64" s="1322"/>
      <c r="AM64" s="1288"/>
      <c r="AN64" s="1288" t="s">
        <v>608</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610</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565</v>
      </c>
      <c r="BQ72" s="1306"/>
      <c r="BR72" s="1306"/>
      <c r="BS72" s="1306"/>
      <c r="BT72" s="1306"/>
      <c r="BU72" s="1306"/>
      <c r="BV72" s="1306"/>
      <c r="BW72" s="1306"/>
      <c r="BX72" s="1306" t="s">
        <v>566</v>
      </c>
      <c r="BY72" s="1306"/>
      <c r="BZ72" s="1306"/>
      <c r="CA72" s="1306"/>
      <c r="CB72" s="1306"/>
      <c r="CC72" s="1306"/>
      <c r="CD72" s="1306"/>
      <c r="CE72" s="1306"/>
      <c r="CF72" s="1306" t="s">
        <v>567</v>
      </c>
      <c r="CG72" s="1306"/>
      <c r="CH72" s="1306"/>
      <c r="CI72" s="1306"/>
      <c r="CJ72" s="1306"/>
      <c r="CK72" s="1306"/>
      <c r="CL72" s="1306"/>
      <c r="CM72" s="1306"/>
      <c r="CN72" s="1306" t="s">
        <v>568</v>
      </c>
      <c r="CO72" s="1306"/>
      <c r="CP72" s="1306"/>
      <c r="CQ72" s="1306"/>
      <c r="CR72" s="1306"/>
      <c r="CS72" s="1306"/>
      <c r="CT72" s="1306"/>
      <c r="CU72" s="1306"/>
      <c r="CV72" s="1306" t="s">
        <v>569</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611</v>
      </c>
      <c r="AO73" s="1310"/>
      <c r="AP73" s="1310"/>
      <c r="AQ73" s="1310"/>
      <c r="AR73" s="1310"/>
      <c r="AS73" s="1310"/>
      <c r="AT73" s="1310"/>
      <c r="AU73" s="1310"/>
      <c r="AV73" s="1310"/>
      <c r="AW73" s="1310"/>
      <c r="AX73" s="1310"/>
      <c r="AY73" s="1310"/>
      <c r="AZ73" s="1310"/>
      <c r="BA73" s="1310"/>
      <c r="BB73" s="1310" t="s">
        <v>612</v>
      </c>
      <c r="BC73" s="1310"/>
      <c r="BD73" s="1310"/>
      <c r="BE73" s="1310"/>
      <c r="BF73" s="1310"/>
      <c r="BG73" s="1310"/>
      <c r="BH73" s="1310"/>
      <c r="BI73" s="1310"/>
      <c r="BJ73" s="1310"/>
      <c r="BK73" s="1310"/>
      <c r="BL73" s="1310"/>
      <c r="BM73" s="1310"/>
      <c r="BN73" s="1310"/>
      <c r="BO73" s="1310"/>
      <c r="BP73" s="1311">
        <v>28.3</v>
      </c>
      <c r="BQ73" s="1311"/>
      <c r="BR73" s="1311"/>
      <c r="BS73" s="1311"/>
      <c r="BT73" s="1311"/>
      <c r="BU73" s="1311"/>
      <c r="BV73" s="1311"/>
      <c r="BW73" s="1311"/>
      <c r="BX73" s="1311">
        <v>16.8</v>
      </c>
      <c r="BY73" s="1311"/>
      <c r="BZ73" s="1311"/>
      <c r="CA73" s="1311"/>
      <c r="CB73" s="1311"/>
      <c r="CC73" s="1311"/>
      <c r="CD73" s="1311"/>
      <c r="CE73" s="1311"/>
      <c r="CF73" s="1311">
        <v>14.8</v>
      </c>
      <c r="CG73" s="1311"/>
      <c r="CH73" s="1311"/>
      <c r="CI73" s="1311"/>
      <c r="CJ73" s="1311"/>
      <c r="CK73" s="1311"/>
      <c r="CL73" s="1311"/>
      <c r="CM73" s="1311"/>
      <c r="CN73" s="1311">
        <v>14.5</v>
      </c>
      <c r="CO73" s="1311"/>
      <c r="CP73" s="1311"/>
      <c r="CQ73" s="1311"/>
      <c r="CR73" s="1311"/>
      <c r="CS73" s="1311"/>
      <c r="CT73" s="1311"/>
      <c r="CU73" s="1311"/>
      <c r="CV73" s="1311">
        <v>4.0999999999999996</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11">
        <v>6.6</v>
      </c>
      <c r="BQ75" s="1311"/>
      <c r="BR75" s="1311"/>
      <c r="BS75" s="1311"/>
      <c r="BT75" s="1311"/>
      <c r="BU75" s="1311"/>
      <c r="BV75" s="1311"/>
      <c r="BW75" s="1311"/>
      <c r="BX75" s="1311">
        <v>6.7</v>
      </c>
      <c r="BY75" s="1311"/>
      <c r="BZ75" s="1311"/>
      <c r="CA75" s="1311"/>
      <c r="CB75" s="1311"/>
      <c r="CC75" s="1311"/>
      <c r="CD75" s="1311"/>
      <c r="CE75" s="1311"/>
      <c r="CF75" s="1311">
        <v>6.6</v>
      </c>
      <c r="CG75" s="1311"/>
      <c r="CH75" s="1311"/>
      <c r="CI75" s="1311"/>
      <c r="CJ75" s="1311"/>
      <c r="CK75" s="1311"/>
      <c r="CL75" s="1311"/>
      <c r="CM75" s="1311"/>
      <c r="CN75" s="1311">
        <v>6.5</v>
      </c>
      <c r="CO75" s="1311"/>
      <c r="CP75" s="1311"/>
      <c r="CQ75" s="1311"/>
      <c r="CR75" s="1311"/>
      <c r="CS75" s="1311"/>
      <c r="CT75" s="1311"/>
      <c r="CU75" s="1311"/>
      <c r="CV75" s="1311">
        <v>6.5</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614</v>
      </c>
      <c r="AO77" s="1306"/>
      <c r="AP77" s="1306"/>
      <c r="AQ77" s="1306"/>
      <c r="AR77" s="1306"/>
      <c r="AS77" s="1306"/>
      <c r="AT77" s="1306"/>
      <c r="AU77" s="1306"/>
      <c r="AV77" s="1306"/>
      <c r="AW77" s="1306"/>
      <c r="AX77" s="1306"/>
      <c r="AY77" s="1306"/>
      <c r="AZ77" s="1306"/>
      <c r="BA77" s="1306"/>
      <c r="BB77" s="1310" t="s">
        <v>612</v>
      </c>
      <c r="BC77" s="1310"/>
      <c r="BD77" s="1310"/>
      <c r="BE77" s="1310"/>
      <c r="BF77" s="1310"/>
      <c r="BG77" s="1310"/>
      <c r="BH77" s="1310"/>
      <c r="BI77" s="1310"/>
      <c r="BJ77" s="1310"/>
      <c r="BK77" s="1310"/>
      <c r="BL77" s="1310"/>
      <c r="BM77" s="1310"/>
      <c r="BN77" s="1310"/>
      <c r="BO77" s="1310"/>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617</v>
      </c>
      <c r="BC79" s="1310"/>
      <c r="BD79" s="1310"/>
      <c r="BE79" s="1310"/>
      <c r="BF79" s="1310"/>
      <c r="BG79" s="1310"/>
      <c r="BH79" s="1310"/>
      <c r="BI79" s="1310"/>
      <c r="BJ79" s="1310"/>
      <c r="BK79" s="1310"/>
      <c r="BL79" s="1310"/>
      <c r="BM79" s="1310"/>
      <c r="BN79" s="1310"/>
      <c r="BO79" s="1310"/>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5qeuwEB+ImC8oFNuRTSZEO6Hp3oTtGh//XIExh6M9n+IqkykCsWMpBNW3B280yHhqSlH+LVuOO1n2+8x2rR1gQ==" saltValue="/TB0Sr401NL7xQRU86wF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F2281-48B5-48B6-8AB5-90FC010104B9}">
  <sheetPr>
    <pageSetUpPr fitToPage="1"/>
  </sheetPr>
  <dimension ref="A1:DR125"/>
  <sheetViews>
    <sheetView showGridLines="0" topLeftCell="BD112"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sm0JnYQc9q74OPCPmNA1hP7V5f/9aKa6xGvWL44D+AaoiSG/MCmqTd8sIXINQ1DYr1JZYEXloktpbKE3Zs2tDQ==" saltValue="jcJ+ZcZS+3YDRv7iGOAr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753E5-B7D2-4E60-8330-CAE003A1F587}">
  <sheetPr>
    <pageSetUpPr fitToPage="1"/>
  </sheetPr>
  <dimension ref="A1:DR125"/>
  <sheetViews>
    <sheetView showGridLines="0" tabSelected="1" topLeftCell="V107"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71gVan8YLUuSsxU1mEwc/3I25mFwcw1ezkZGoQjSk5s9s15EWxl7T2L3k2QfSkFm2/uHz5bcyHb7QnNAfEW0RQ==" saltValue="0XiKmR0/h1pen5eV4gSj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20059</v>
      </c>
      <c r="E3" s="162"/>
      <c r="F3" s="163">
        <v>49919</v>
      </c>
      <c r="G3" s="164"/>
      <c r="H3" s="165"/>
    </row>
    <row r="4" spans="1:8" x14ac:dyDescent="0.15">
      <c r="A4" s="166"/>
      <c r="B4" s="167"/>
      <c r="C4" s="168"/>
      <c r="D4" s="169">
        <v>11607</v>
      </c>
      <c r="E4" s="170"/>
      <c r="F4" s="171">
        <v>26398</v>
      </c>
      <c r="G4" s="172"/>
      <c r="H4" s="173"/>
    </row>
    <row r="5" spans="1:8" x14ac:dyDescent="0.15">
      <c r="A5" s="154" t="s">
        <v>558</v>
      </c>
      <c r="B5" s="159"/>
      <c r="C5" s="160"/>
      <c r="D5" s="161">
        <v>13267</v>
      </c>
      <c r="E5" s="162"/>
      <c r="F5" s="163">
        <v>47738</v>
      </c>
      <c r="G5" s="164"/>
      <c r="H5" s="165"/>
    </row>
    <row r="6" spans="1:8" x14ac:dyDescent="0.15">
      <c r="A6" s="166"/>
      <c r="B6" s="167"/>
      <c r="C6" s="168"/>
      <c r="D6" s="169">
        <v>9400</v>
      </c>
      <c r="E6" s="170"/>
      <c r="F6" s="171">
        <v>24937</v>
      </c>
      <c r="G6" s="172"/>
      <c r="H6" s="173"/>
    </row>
    <row r="7" spans="1:8" x14ac:dyDescent="0.15">
      <c r="A7" s="154" t="s">
        <v>559</v>
      </c>
      <c r="B7" s="159"/>
      <c r="C7" s="160"/>
      <c r="D7" s="161">
        <v>28435</v>
      </c>
      <c r="E7" s="162"/>
      <c r="F7" s="163">
        <v>52191</v>
      </c>
      <c r="G7" s="164"/>
      <c r="H7" s="165"/>
    </row>
    <row r="8" spans="1:8" x14ac:dyDescent="0.15">
      <c r="A8" s="166"/>
      <c r="B8" s="167"/>
      <c r="C8" s="168"/>
      <c r="D8" s="169">
        <v>18113</v>
      </c>
      <c r="E8" s="170"/>
      <c r="F8" s="171">
        <v>24843</v>
      </c>
      <c r="G8" s="172"/>
      <c r="H8" s="173"/>
    </row>
    <row r="9" spans="1:8" x14ac:dyDescent="0.15">
      <c r="A9" s="154" t="s">
        <v>560</v>
      </c>
      <c r="B9" s="159"/>
      <c r="C9" s="160"/>
      <c r="D9" s="161">
        <v>15984</v>
      </c>
      <c r="E9" s="162"/>
      <c r="F9" s="163">
        <v>47387</v>
      </c>
      <c r="G9" s="164"/>
      <c r="H9" s="165"/>
    </row>
    <row r="10" spans="1:8" x14ac:dyDescent="0.15">
      <c r="A10" s="166"/>
      <c r="B10" s="167"/>
      <c r="C10" s="168"/>
      <c r="D10" s="169">
        <v>12414</v>
      </c>
      <c r="E10" s="170"/>
      <c r="F10" s="171">
        <v>24928</v>
      </c>
      <c r="G10" s="172"/>
      <c r="H10" s="173"/>
    </row>
    <row r="11" spans="1:8" x14ac:dyDescent="0.15">
      <c r="A11" s="154" t="s">
        <v>561</v>
      </c>
      <c r="B11" s="159"/>
      <c r="C11" s="160"/>
      <c r="D11" s="161">
        <v>22162</v>
      </c>
      <c r="E11" s="162"/>
      <c r="F11" s="163">
        <v>51264</v>
      </c>
      <c r="G11" s="164"/>
      <c r="H11" s="165"/>
    </row>
    <row r="12" spans="1:8" x14ac:dyDescent="0.15">
      <c r="A12" s="166"/>
      <c r="B12" s="167"/>
      <c r="C12" s="174"/>
      <c r="D12" s="169">
        <v>11159</v>
      </c>
      <c r="E12" s="170"/>
      <c r="F12" s="171">
        <v>26040</v>
      </c>
      <c r="G12" s="172"/>
      <c r="H12" s="173"/>
    </row>
    <row r="13" spans="1:8" x14ac:dyDescent="0.15">
      <c r="A13" s="154"/>
      <c r="B13" s="159"/>
      <c r="C13" s="175"/>
      <c r="D13" s="176">
        <v>19981</v>
      </c>
      <c r="E13" s="177"/>
      <c r="F13" s="178">
        <v>49700</v>
      </c>
      <c r="G13" s="179"/>
      <c r="H13" s="165"/>
    </row>
    <row r="14" spans="1:8" x14ac:dyDescent="0.15">
      <c r="A14" s="166"/>
      <c r="B14" s="167"/>
      <c r="C14" s="168"/>
      <c r="D14" s="169">
        <v>12539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7.78</v>
      </c>
      <c r="C19" s="180">
        <f>ROUND(VALUE(SUBSTITUTE(実質収支比率等に係る経年分析!G$48,"▲","-")),2)</f>
        <v>9.6</v>
      </c>
      <c r="D19" s="180">
        <f>ROUND(VALUE(SUBSTITUTE(実質収支比率等に係る経年分析!H$48,"▲","-")),2)</f>
        <v>6.58</v>
      </c>
      <c r="E19" s="180">
        <f>ROUND(VALUE(SUBSTITUTE(実質収支比率等に係る経年分析!I$48,"▲","-")),2)</f>
        <v>7.46</v>
      </c>
      <c r="F19" s="180">
        <f>ROUND(VALUE(SUBSTITUTE(実質収支比率等に係る経年分析!J$48,"▲","-")),2)</f>
        <v>7.08</v>
      </c>
    </row>
    <row r="20" spans="1:11" x14ac:dyDescent="0.15">
      <c r="A20" s="180" t="s">
        <v>55</v>
      </c>
      <c r="B20" s="180">
        <f>ROUND(VALUE(SUBSTITUTE(実質収支比率等に係る経年分析!F$47,"▲","-")),2)</f>
        <v>14.69</v>
      </c>
      <c r="C20" s="180">
        <f>ROUND(VALUE(SUBSTITUTE(実質収支比率等に係る経年分析!G$47,"▲","-")),2)</f>
        <v>14.46</v>
      </c>
      <c r="D20" s="180">
        <f>ROUND(VALUE(SUBSTITUTE(実質収支比率等に係る経年分析!H$47,"▲","-")),2)</f>
        <v>16.440000000000001</v>
      </c>
      <c r="E20" s="180">
        <f>ROUND(VALUE(SUBSTITUTE(実質収支比率等に係る経年分析!I$47,"▲","-")),2)</f>
        <v>17.350000000000001</v>
      </c>
      <c r="F20" s="180">
        <f>ROUND(VALUE(SUBSTITUTE(実質収支比率等に係る経年分析!J$47,"▲","-")),2)</f>
        <v>17.059999999999999</v>
      </c>
    </row>
    <row r="21" spans="1:11" x14ac:dyDescent="0.15">
      <c r="A21" s="180" t="s">
        <v>56</v>
      </c>
      <c r="B21" s="180">
        <f>IF(ISNUMBER(VALUE(SUBSTITUTE(実質収支比率等に係る経年分析!F$49,"▲","-"))),ROUND(VALUE(SUBSTITUTE(実質収支比率等に係る経年分析!F$49,"▲","-")),2),NA())</f>
        <v>2.0699999999999998</v>
      </c>
      <c r="C21" s="180">
        <f>IF(ISNUMBER(VALUE(SUBSTITUTE(実質収支比率等に係る経年分析!G$49,"▲","-"))),ROUND(VALUE(SUBSTITUTE(実質収支比率等に係る経年分析!G$49,"▲","-")),2),NA())</f>
        <v>1.62</v>
      </c>
      <c r="D21" s="180">
        <f>IF(ISNUMBER(VALUE(SUBSTITUTE(実質収支比率等に係る経年分析!H$49,"▲","-"))),ROUND(VALUE(SUBSTITUTE(実質収支比率等に係る経年分析!H$49,"▲","-")),2),NA())</f>
        <v>-0.81</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-0.51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922</v>
      </c>
      <c r="E42" s="182"/>
      <c r="F42" s="182"/>
      <c r="G42" s="182">
        <f>'実質公債費比率（分子）の構造'!L$52</f>
        <v>938</v>
      </c>
      <c r="H42" s="182"/>
      <c r="I42" s="182"/>
      <c r="J42" s="182">
        <f>'実質公債費比率（分子）の構造'!M$52</f>
        <v>956</v>
      </c>
      <c r="K42" s="182"/>
      <c r="L42" s="182"/>
      <c r="M42" s="182">
        <f>'実質公債費比率（分子）の構造'!N$52</f>
        <v>954</v>
      </c>
      <c r="N42" s="182"/>
      <c r="O42" s="182"/>
      <c r="P42" s="182">
        <f>'実質公債費比率（分子）の構造'!O$52</f>
        <v>956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29</v>
      </c>
      <c r="C45" s="182"/>
      <c r="D45" s="182"/>
      <c r="E45" s="182">
        <f>'実質公債費比率（分子）の構造'!L$49</f>
        <v>43</v>
      </c>
      <c r="F45" s="182"/>
      <c r="G45" s="182"/>
      <c r="H45" s="182">
        <f>'実質公債費比率（分子）の構造'!M$49</f>
        <v>49</v>
      </c>
      <c r="I45" s="182"/>
      <c r="J45" s="182"/>
      <c r="K45" s="182">
        <f>'実質公債費比率（分子）の構造'!N$49</f>
        <v>47</v>
      </c>
      <c r="L45" s="182"/>
      <c r="M45" s="182"/>
      <c r="N45" s="182">
        <f>'実質公債費比率（分子）の構造'!O$49</f>
        <v>59</v>
      </c>
      <c r="O45" s="182"/>
      <c r="P45" s="182"/>
    </row>
    <row r="46" spans="1:16" x14ac:dyDescent="0.15">
      <c r="A46" s="182" t="s">
        <v>67</v>
      </c>
      <c r="B46" s="182">
        <f>'実質公債費比率（分子）の構造'!K$48</f>
        <v>548</v>
      </c>
      <c r="C46" s="182"/>
      <c r="D46" s="182"/>
      <c r="E46" s="182">
        <f>'実質公債費比率（分子）の構造'!L$48</f>
        <v>514</v>
      </c>
      <c r="F46" s="182"/>
      <c r="G46" s="182"/>
      <c r="H46" s="182">
        <f>'実質公債費比率（分子）の構造'!M$48</f>
        <v>504</v>
      </c>
      <c r="I46" s="182"/>
      <c r="J46" s="182"/>
      <c r="K46" s="182">
        <f>'実質公債費比率（分子）の構造'!N$48</f>
        <v>490</v>
      </c>
      <c r="L46" s="182"/>
      <c r="M46" s="182"/>
      <c r="N46" s="182">
        <f>'実質公債費比率（分子）の構造'!O$48</f>
        <v>482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726</v>
      </c>
      <c r="C49" s="182"/>
      <c r="D49" s="182"/>
      <c r="E49" s="182">
        <f>'実質公債費比率（分子）の構造'!L$45</f>
        <v>755</v>
      </c>
      <c r="F49" s="182"/>
      <c r="G49" s="182"/>
      <c r="H49" s="182">
        <f>'実質公債費比率（分子）の構造'!M$45</f>
        <v>769</v>
      </c>
      <c r="I49" s="182"/>
      <c r="J49" s="182"/>
      <c r="K49" s="182">
        <f>'実質公債費比率（分子）の構造'!N$45</f>
        <v>803</v>
      </c>
      <c r="L49" s="182"/>
      <c r="M49" s="182"/>
      <c r="N49" s="182">
        <f>'実質公債費比率（分子）の構造'!O$45</f>
        <v>803</v>
      </c>
      <c r="O49" s="182"/>
      <c r="P49" s="182"/>
    </row>
    <row r="50" spans="1:16" x14ac:dyDescent="0.15">
      <c r="A50" s="182" t="s">
        <v>71</v>
      </c>
      <c r="B50" s="182" t="e">
        <f>NA()</f>
        <v>#N/A</v>
      </c>
      <c r="C50" s="182">
        <f>IF(ISNUMBER('実質公債費比率（分子）の構造'!K$53),'実質公債費比率（分子）の構造'!K$53,NA())</f>
        <v>381</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366</v>
      </c>
      <c r="J50" s="182" t="e">
        <f>NA()</f>
        <v>#N/A</v>
      </c>
      <c r="K50" s="182" t="e">
        <f>NA()</f>
        <v>#N/A</v>
      </c>
      <c r="L50" s="182">
        <f>IF(ISNUMBER('実質公債費比率（分子）の構造'!N$53),'実質公債費比率（分子）の構造'!N$53,NA())</f>
        <v>386</v>
      </c>
      <c r="M50" s="182" t="e">
        <f>NA()</f>
        <v>#N/A</v>
      </c>
      <c r="N50" s="182" t="e">
        <f>NA()</f>
        <v>#N/A</v>
      </c>
      <c r="O50" s="182">
        <f>IF(ISNUMBER('実質公債費比率（分子）の構造'!O$53),'実質公債費比率（分子）の構造'!O$53,NA())</f>
        <v>388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9376</v>
      </c>
      <c r="E56" s="181"/>
      <c r="F56" s="181"/>
      <c r="G56" s="181">
        <f>'将来負担比率（分子）の構造'!J$52</f>
        <v>9355</v>
      </c>
      <c r="H56" s="181"/>
      <c r="I56" s="181"/>
      <c r="J56" s="181">
        <f>'将来負担比率（分子）の構造'!K$52</f>
        <v>9117</v>
      </c>
      <c r="K56" s="181"/>
      <c r="L56" s="181"/>
      <c r="M56" s="181">
        <f>'将来負担比率（分子）の構造'!L$52</f>
        <v>8930</v>
      </c>
      <c r="N56" s="181"/>
      <c r="O56" s="181"/>
      <c r="P56" s="181">
        <f>'将来負担比率（分子）の構造'!M$52</f>
        <v>8746</v>
      </c>
    </row>
    <row r="57" spans="1:16" x14ac:dyDescent="0.15">
      <c r="A57" s="181" t="s">
        <v>42</v>
      </c>
      <c r="B57" s="181"/>
      <c r="C57" s="181"/>
      <c r="D57" s="181">
        <f>'将来負担比率（分子）の構造'!I$51</f>
        <v>1206</v>
      </c>
      <c r="E57" s="181"/>
      <c r="F57" s="181"/>
      <c r="G57" s="181">
        <f>'将来負担比率（分子）の構造'!J$51</f>
        <v>1226</v>
      </c>
      <c r="H57" s="181"/>
      <c r="I57" s="181"/>
      <c r="J57" s="181">
        <f>'将来負担比率（分子）の構造'!K$51</f>
        <v>1168</v>
      </c>
      <c r="K57" s="181"/>
      <c r="L57" s="181"/>
      <c r="M57" s="181">
        <f>'将来負担比率（分子）の構造'!L$51</f>
        <v>1197</v>
      </c>
      <c r="N57" s="181"/>
      <c r="O57" s="181"/>
      <c r="P57" s="181">
        <f>'将来負担比率（分子）の構造'!M$51</f>
        <v>1148</v>
      </c>
    </row>
    <row r="58" spans="1:16" x14ac:dyDescent="0.15">
      <c r="A58" s="181" t="s">
        <v>41</v>
      </c>
      <c r="B58" s="181"/>
      <c r="C58" s="181"/>
      <c r="D58" s="181">
        <f>'将来負担比率（分子）の構造'!I$50</f>
        <v>1758</v>
      </c>
      <c r="E58" s="181"/>
      <c r="F58" s="181"/>
      <c r="G58" s="181">
        <f>'将来負担比率（分子）の構造'!J$50</f>
        <v>1957</v>
      </c>
      <c r="H58" s="181"/>
      <c r="I58" s="181"/>
      <c r="J58" s="181">
        <f>'将来負担比率（分子）の構造'!K$50</f>
        <v>2263</v>
      </c>
      <c r="K58" s="181"/>
      <c r="L58" s="181"/>
      <c r="M58" s="181">
        <f>'将来負担比率（分子）の構造'!L$50</f>
        <v>2387</v>
      </c>
      <c r="N58" s="181"/>
      <c r="O58" s="181"/>
      <c r="P58" s="181">
        <f>'将来負担比率（分子）の構造'!M$50</f>
        <v>2365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236</v>
      </c>
      <c r="C63" s="181"/>
      <c r="D63" s="181"/>
      <c r="E63" s="181">
        <f>'将来負担比率（分子）の構造'!J$44</f>
        <v>232</v>
      </c>
      <c r="F63" s="181"/>
      <c r="G63" s="181"/>
      <c r="H63" s="181">
        <f>'将来負担比率（分子）の構造'!K$44</f>
        <v>237</v>
      </c>
      <c r="I63" s="181"/>
      <c r="J63" s="181"/>
      <c r="K63" s="181">
        <f>'将来負担比率（分子）の構造'!L$44</f>
        <v>280</v>
      </c>
      <c r="L63" s="181"/>
      <c r="M63" s="181"/>
      <c r="N63" s="181">
        <f>'将来負担比率（分子）の構造'!M$44</f>
        <v>335</v>
      </c>
      <c r="O63" s="181"/>
      <c r="P63" s="181"/>
    </row>
    <row r="64" spans="1:16" x14ac:dyDescent="0.15">
      <c r="A64" s="181" t="s">
        <v>33</v>
      </c>
      <c r="B64" s="181">
        <f>'将来負担比率（分子）の構造'!I$43</f>
        <v>4905</v>
      </c>
      <c r="C64" s="181"/>
      <c r="D64" s="181"/>
      <c r="E64" s="181">
        <f>'将来負担比率（分子）の構造'!J$43</f>
        <v>4577</v>
      </c>
      <c r="F64" s="181"/>
      <c r="G64" s="181"/>
      <c r="H64" s="181">
        <f>'将来負担比率（分子）の構造'!K$43</f>
        <v>4266</v>
      </c>
      <c r="I64" s="181"/>
      <c r="J64" s="181"/>
      <c r="K64" s="181">
        <f>'将来負担比率（分子）の構造'!L$43</f>
        <v>3908</v>
      </c>
      <c r="L64" s="181"/>
      <c r="M64" s="181"/>
      <c r="N64" s="181">
        <f>'将来負担比率（分子）の構造'!M$43</f>
        <v>3579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8795</v>
      </c>
      <c r="C66" s="181"/>
      <c r="D66" s="181"/>
      <c r="E66" s="181">
        <f>'将来負担比率（分子）の構造'!J$41</f>
        <v>8678</v>
      </c>
      <c r="F66" s="181"/>
      <c r="G66" s="181"/>
      <c r="H66" s="181">
        <f>'将来負担比率（分子）の構造'!K$41</f>
        <v>8889</v>
      </c>
      <c r="I66" s="181"/>
      <c r="J66" s="181"/>
      <c r="K66" s="181">
        <f>'将来負担比率（分子）の構造'!L$41</f>
        <v>9174</v>
      </c>
      <c r="L66" s="181"/>
      <c r="M66" s="181"/>
      <c r="N66" s="181">
        <f>'将来負担比率（分子）の構造'!M$41</f>
        <v>8592</v>
      </c>
      <c r="O66" s="181"/>
      <c r="P66" s="181"/>
    </row>
    <row r="67" spans="1:16" x14ac:dyDescent="0.15">
      <c r="A67" s="181" t="s">
        <v>75</v>
      </c>
      <c r="B67" s="181" t="e">
        <f>NA()</f>
        <v>#N/A</v>
      </c>
      <c r="C67" s="181">
        <f>IF(ISNUMBER('将来負担比率（分子）の構造'!I$53), IF('将来負担比率（分子）の構造'!I$53 &lt; 0, 0, '将来負担比率（分子）の構造'!I$53), NA())</f>
        <v>1595</v>
      </c>
      <c r="D67" s="181" t="e">
        <f>NA()</f>
        <v>#N/A</v>
      </c>
      <c r="E67" s="181" t="e">
        <f>NA()</f>
        <v>#N/A</v>
      </c>
      <c r="F67" s="181">
        <f>IF(ISNUMBER('将来負担比率（分子）の構造'!J$53), IF('将来負担比率（分子）の構造'!J$53 &lt; 0, 0, '将来負担比率（分子）の構造'!J$53), NA())</f>
        <v>950</v>
      </c>
      <c r="G67" s="181" t="e">
        <f>NA()</f>
        <v>#N/A</v>
      </c>
      <c r="H67" s="181" t="e">
        <f>NA()</f>
        <v>#N/A</v>
      </c>
      <c r="I67" s="181">
        <f>IF(ISNUMBER('将来負担比率（分子）の構造'!K$53), IF('将来負担比率（分子）の構造'!K$53 &lt; 0, 0, '将来負担比率（分子）の構造'!K$53), NA())</f>
        <v>844</v>
      </c>
      <c r="J67" s="181" t="e">
        <f>NA()</f>
        <v>#N/A</v>
      </c>
      <c r="K67" s="181" t="e">
        <f>NA()</f>
        <v>#N/A</v>
      </c>
      <c r="L67" s="181">
        <f>IF(ISNUMBER('将来負担比率（分子）の構造'!L$53), IF('将来負担比率（分子）の構造'!L$53 &lt; 0, 0, '将来負担比率（分子）の構造'!L$53), NA())</f>
        <v>848</v>
      </c>
      <c r="M67" s="181" t="e">
        <f>NA()</f>
        <v>#N/A</v>
      </c>
      <c r="N67" s="181" t="e">
        <f>NA()</f>
        <v>#N/A</v>
      </c>
      <c r="O67" s="181">
        <f>IF(ISNUMBER('将来負担比率（分子）の構造'!M$53), IF('将来負担比率（分子）の構造'!M$53 &lt; 0, 0, '将来負担比率（分子）の構造'!M$53), NA())</f>
        <v>247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1072</v>
      </c>
      <c r="C72" s="185">
        <f>基金残高に係る経年分析!G55</f>
        <v>1157</v>
      </c>
      <c r="D72" s="185">
        <f>基金残高に係る経年分析!H55</f>
        <v>1145</v>
      </c>
    </row>
    <row r="73" spans="1:16" x14ac:dyDescent="0.15">
      <c r="A73" s="184" t="s">
        <v>78</v>
      </c>
      <c r="B73" s="185">
        <f>基金残高に係る経年分析!F56</f>
        <v>4</v>
      </c>
      <c r="C73" s="185">
        <f>基金残高に係る経年分析!G56</f>
        <v>4</v>
      </c>
      <c r="D73" s="185">
        <f>基金残高に係る経年分析!H56</f>
        <v>4</v>
      </c>
    </row>
    <row r="74" spans="1:16" x14ac:dyDescent="0.15">
      <c r="A74" s="184" t="s">
        <v>79</v>
      </c>
      <c r="B74" s="185">
        <f>基金残高に係る経年分析!F57</f>
        <v>630</v>
      </c>
      <c r="C74" s="185">
        <f>基金残高に係る経年分析!G57</f>
        <v>639</v>
      </c>
      <c r="D74" s="185">
        <f>基金残高に係る経年分析!H57</f>
        <v>651</v>
      </c>
    </row>
  </sheetData>
  <sheetProtection algorithmName="SHA-512" hashValue="F9MXCuDl1G6k9NbqvXX/v1TsUmxPHtyraZOx5m6wDMGPsioiu2mNAt8Yf45MKrnRVp6BVvAQ6V8Z57JFZ8+KzQ==" saltValue="hv9hscGVBIP3yN3St3Iq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3767817</v>
      </c>
      <c r="S5" s="696"/>
      <c r="T5" s="696"/>
      <c r="U5" s="696"/>
      <c r="V5" s="696"/>
      <c r="W5" s="696"/>
      <c r="X5" s="696"/>
      <c r="Y5" s="739"/>
      <c r="Z5" s="757">
        <v>35</v>
      </c>
      <c r="AA5" s="757"/>
      <c r="AB5" s="757"/>
      <c r="AC5" s="757"/>
      <c r="AD5" s="758">
        <v>3613294</v>
      </c>
      <c r="AE5" s="758"/>
      <c r="AF5" s="758"/>
      <c r="AG5" s="758"/>
      <c r="AH5" s="758"/>
      <c r="AI5" s="758"/>
      <c r="AJ5" s="758"/>
      <c r="AK5" s="758"/>
      <c r="AL5" s="740">
        <v>56.8</v>
      </c>
      <c r="AM5" s="711"/>
      <c r="AN5" s="711"/>
      <c r="AO5" s="741"/>
      <c r="AP5" s="706" t="s">
        <v>228</v>
      </c>
      <c r="AQ5" s="707"/>
      <c r="AR5" s="707"/>
      <c r="AS5" s="707"/>
      <c r="AT5" s="707"/>
      <c r="AU5" s="707"/>
      <c r="AV5" s="707"/>
      <c r="AW5" s="707"/>
      <c r="AX5" s="707"/>
      <c r="AY5" s="707"/>
      <c r="AZ5" s="707"/>
      <c r="BA5" s="707"/>
      <c r="BB5" s="707"/>
      <c r="BC5" s="707"/>
      <c r="BD5" s="707"/>
      <c r="BE5" s="707"/>
      <c r="BF5" s="708"/>
      <c r="BG5" s="640">
        <v>3613294</v>
      </c>
      <c r="BH5" s="641"/>
      <c r="BI5" s="641"/>
      <c r="BJ5" s="641"/>
      <c r="BK5" s="641"/>
      <c r="BL5" s="641"/>
      <c r="BM5" s="641"/>
      <c r="BN5" s="642"/>
      <c r="BO5" s="677">
        <v>95.9</v>
      </c>
      <c r="BP5" s="677"/>
      <c r="BQ5" s="677"/>
      <c r="BR5" s="677"/>
      <c r="BS5" s="678">
        <v>4589</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90322</v>
      </c>
      <c r="S6" s="641"/>
      <c r="T6" s="641"/>
      <c r="U6" s="641"/>
      <c r="V6" s="641"/>
      <c r="W6" s="641"/>
      <c r="X6" s="641"/>
      <c r="Y6" s="642"/>
      <c r="Z6" s="677">
        <v>0.8</v>
      </c>
      <c r="AA6" s="677"/>
      <c r="AB6" s="677"/>
      <c r="AC6" s="677"/>
      <c r="AD6" s="678">
        <v>90322</v>
      </c>
      <c r="AE6" s="678"/>
      <c r="AF6" s="678"/>
      <c r="AG6" s="678"/>
      <c r="AH6" s="678"/>
      <c r="AI6" s="678"/>
      <c r="AJ6" s="678"/>
      <c r="AK6" s="678"/>
      <c r="AL6" s="643">
        <v>1.4</v>
      </c>
      <c r="AM6" s="644"/>
      <c r="AN6" s="644"/>
      <c r="AO6" s="679"/>
      <c r="AP6" s="637" t="s">
        <v>233</v>
      </c>
      <c r="AQ6" s="638"/>
      <c r="AR6" s="638"/>
      <c r="AS6" s="638"/>
      <c r="AT6" s="638"/>
      <c r="AU6" s="638"/>
      <c r="AV6" s="638"/>
      <c r="AW6" s="638"/>
      <c r="AX6" s="638"/>
      <c r="AY6" s="638"/>
      <c r="AZ6" s="638"/>
      <c r="BA6" s="638"/>
      <c r="BB6" s="638"/>
      <c r="BC6" s="638"/>
      <c r="BD6" s="638"/>
      <c r="BE6" s="638"/>
      <c r="BF6" s="639"/>
      <c r="BG6" s="640">
        <v>3613294</v>
      </c>
      <c r="BH6" s="641"/>
      <c r="BI6" s="641"/>
      <c r="BJ6" s="641"/>
      <c r="BK6" s="641"/>
      <c r="BL6" s="641"/>
      <c r="BM6" s="641"/>
      <c r="BN6" s="642"/>
      <c r="BO6" s="677">
        <v>95.9</v>
      </c>
      <c r="BP6" s="677"/>
      <c r="BQ6" s="677"/>
      <c r="BR6" s="677"/>
      <c r="BS6" s="678">
        <v>4589</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100022</v>
      </c>
      <c r="CS6" s="641"/>
      <c r="CT6" s="641"/>
      <c r="CU6" s="641"/>
      <c r="CV6" s="641"/>
      <c r="CW6" s="641"/>
      <c r="CX6" s="641"/>
      <c r="CY6" s="642"/>
      <c r="CZ6" s="740">
        <v>1</v>
      </c>
      <c r="DA6" s="711"/>
      <c r="DB6" s="711"/>
      <c r="DC6" s="743"/>
      <c r="DD6" s="646" t="s">
        <v>174</v>
      </c>
      <c r="DE6" s="641"/>
      <c r="DF6" s="641"/>
      <c r="DG6" s="641"/>
      <c r="DH6" s="641"/>
      <c r="DI6" s="641"/>
      <c r="DJ6" s="641"/>
      <c r="DK6" s="641"/>
      <c r="DL6" s="641"/>
      <c r="DM6" s="641"/>
      <c r="DN6" s="641"/>
      <c r="DO6" s="641"/>
      <c r="DP6" s="642"/>
      <c r="DQ6" s="646">
        <v>100022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3146</v>
      </c>
      <c r="S7" s="641"/>
      <c r="T7" s="641"/>
      <c r="U7" s="641"/>
      <c r="V7" s="641"/>
      <c r="W7" s="641"/>
      <c r="X7" s="641"/>
      <c r="Y7" s="642"/>
      <c r="Z7" s="677">
        <v>0</v>
      </c>
      <c r="AA7" s="677"/>
      <c r="AB7" s="677"/>
      <c r="AC7" s="677"/>
      <c r="AD7" s="678">
        <v>3146</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1854764</v>
      </c>
      <c r="BH7" s="641"/>
      <c r="BI7" s="641"/>
      <c r="BJ7" s="641"/>
      <c r="BK7" s="641"/>
      <c r="BL7" s="641"/>
      <c r="BM7" s="641"/>
      <c r="BN7" s="642"/>
      <c r="BO7" s="677">
        <v>49.2</v>
      </c>
      <c r="BP7" s="677"/>
      <c r="BQ7" s="677"/>
      <c r="BR7" s="677"/>
      <c r="BS7" s="678">
        <v>4589</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1598293</v>
      </c>
      <c r="CS7" s="641"/>
      <c r="CT7" s="641"/>
      <c r="CU7" s="641"/>
      <c r="CV7" s="641"/>
      <c r="CW7" s="641"/>
      <c r="CX7" s="641"/>
      <c r="CY7" s="642"/>
      <c r="CZ7" s="677">
        <v>15.6</v>
      </c>
      <c r="DA7" s="677"/>
      <c r="DB7" s="677"/>
      <c r="DC7" s="677"/>
      <c r="DD7" s="646">
        <v>34142</v>
      </c>
      <c r="DE7" s="641"/>
      <c r="DF7" s="641"/>
      <c r="DG7" s="641"/>
      <c r="DH7" s="641"/>
      <c r="DI7" s="641"/>
      <c r="DJ7" s="641"/>
      <c r="DK7" s="641"/>
      <c r="DL7" s="641"/>
      <c r="DM7" s="641"/>
      <c r="DN7" s="641"/>
      <c r="DO7" s="641"/>
      <c r="DP7" s="642"/>
      <c r="DQ7" s="646">
        <v>1371103</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20482</v>
      </c>
      <c r="S8" s="641"/>
      <c r="T8" s="641"/>
      <c r="U8" s="641"/>
      <c r="V8" s="641"/>
      <c r="W8" s="641"/>
      <c r="X8" s="641"/>
      <c r="Y8" s="642"/>
      <c r="Z8" s="677">
        <v>0.2</v>
      </c>
      <c r="AA8" s="677"/>
      <c r="AB8" s="677"/>
      <c r="AC8" s="677"/>
      <c r="AD8" s="678">
        <v>20482</v>
      </c>
      <c r="AE8" s="678"/>
      <c r="AF8" s="678"/>
      <c r="AG8" s="678"/>
      <c r="AH8" s="678"/>
      <c r="AI8" s="678"/>
      <c r="AJ8" s="678"/>
      <c r="AK8" s="678"/>
      <c r="AL8" s="643">
        <v>0.3</v>
      </c>
      <c r="AM8" s="644"/>
      <c r="AN8" s="644"/>
      <c r="AO8" s="679"/>
      <c r="AP8" s="637" t="s">
        <v>239</v>
      </c>
      <c r="AQ8" s="638"/>
      <c r="AR8" s="638"/>
      <c r="AS8" s="638"/>
      <c r="AT8" s="638"/>
      <c r="AU8" s="638"/>
      <c r="AV8" s="638"/>
      <c r="AW8" s="638"/>
      <c r="AX8" s="638"/>
      <c r="AY8" s="638"/>
      <c r="AZ8" s="638"/>
      <c r="BA8" s="638"/>
      <c r="BB8" s="638"/>
      <c r="BC8" s="638"/>
      <c r="BD8" s="638"/>
      <c r="BE8" s="638"/>
      <c r="BF8" s="639"/>
      <c r="BG8" s="640">
        <v>60861</v>
      </c>
      <c r="BH8" s="641"/>
      <c r="BI8" s="641"/>
      <c r="BJ8" s="641"/>
      <c r="BK8" s="641"/>
      <c r="BL8" s="641"/>
      <c r="BM8" s="641"/>
      <c r="BN8" s="642"/>
      <c r="BO8" s="677">
        <v>1.6</v>
      </c>
      <c r="BP8" s="677"/>
      <c r="BQ8" s="677"/>
      <c r="BR8" s="677"/>
      <c r="BS8" s="646" t="s">
        <v>138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3936012</v>
      </c>
      <c r="CS8" s="641"/>
      <c r="CT8" s="641"/>
      <c r="CU8" s="641"/>
      <c r="CV8" s="641"/>
      <c r="CW8" s="641"/>
      <c r="CX8" s="641"/>
      <c r="CY8" s="642"/>
      <c r="CZ8" s="677">
        <v>38.5</v>
      </c>
      <c r="DA8" s="677"/>
      <c r="DB8" s="677"/>
      <c r="DC8" s="677"/>
      <c r="DD8" s="646">
        <v>160413</v>
      </c>
      <c r="DE8" s="641"/>
      <c r="DF8" s="641"/>
      <c r="DG8" s="641"/>
      <c r="DH8" s="641"/>
      <c r="DI8" s="641"/>
      <c r="DJ8" s="641"/>
      <c r="DK8" s="641"/>
      <c r="DL8" s="641"/>
      <c r="DM8" s="641"/>
      <c r="DN8" s="641"/>
      <c r="DO8" s="641"/>
      <c r="DP8" s="642"/>
      <c r="DQ8" s="646">
        <v>2152483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12349</v>
      </c>
      <c r="S9" s="641"/>
      <c r="T9" s="641"/>
      <c r="U9" s="641"/>
      <c r="V9" s="641"/>
      <c r="W9" s="641"/>
      <c r="X9" s="641"/>
      <c r="Y9" s="642"/>
      <c r="Z9" s="677">
        <v>0.1</v>
      </c>
      <c r="AA9" s="677"/>
      <c r="AB9" s="677"/>
      <c r="AC9" s="677"/>
      <c r="AD9" s="678">
        <v>12349</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1690805</v>
      </c>
      <c r="BH9" s="641"/>
      <c r="BI9" s="641"/>
      <c r="BJ9" s="641"/>
      <c r="BK9" s="641"/>
      <c r="BL9" s="641"/>
      <c r="BM9" s="641"/>
      <c r="BN9" s="642"/>
      <c r="BO9" s="677">
        <v>44.9</v>
      </c>
      <c r="BP9" s="677"/>
      <c r="BQ9" s="677"/>
      <c r="BR9" s="677"/>
      <c r="BS9" s="646" t="s">
        <v>243</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805347</v>
      </c>
      <c r="CS9" s="641"/>
      <c r="CT9" s="641"/>
      <c r="CU9" s="641"/>
      <c r="CV9" s="641"/>
      <c r="CW9" s="641"/>
      <c r="CX9" s="641"/>
      <c r="CY9" s="642"/>
      <c r="CZ9" s="677">
        <v>7.9</v>
      </c>
      <c r="DA9" s="677"/>
      <c r="DB9" s="677"/>
      <c r="DC9" s="677"/>
      <c r="DD9" s="646">
        <v>10899</v>
      </c>
      <c r="DE9" s="641"/>
      <c r="DF9" s="641"/>
      <c r="DG9" s="641"/>
      <c r="DH9" s="641"/>
      <c r="DI9" s="641"/>
      <c r="DJ9" s="641"/>
      <c r="DK9" s="641"/>
      <c r="DL9" s="641"/>
      <c r="DM9" s="641"/>
      <c r="DN9" s="641"/>
      <c r="DO9" s="641"/>
      <c r="DP9" s="642"/>
      <c r="DQ9" s="646">
        <v>768299</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243</v>
      </c>
      <c r="AA10" s="677"/>
      <c r="AB10" s="677"/>
      <c r="AC10" s="677"/>
      <c r="AD10" s="678" t="s">
        <v>243</v>
      </c>
      <c r="AE10" s="678"/>
      <c r="AF10" s="678"/>
      <c r="AG10" s="678"/>
      <c r="AH10" s="678"/>
      <c r="AI10" s="678"/>
      <c r="AJ10" s="678"/>
      <c r="AK10" s="678"/>
      <c r="AL10" s="643" t="s">
        <v>174</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42874</v>
      </c>
      <c r="BH10" s="641"/>
      <c r="BI10" s="641"/>
      <c r="BJ10" s="641"/>
      <c r="BK10" s="641"/>
      <c r="BL10" s="641"/>
      <c r="BM10" s="641"/>
      <c r="BN10" s="642"/>
      <c r="BO10" s="677">
        <v>1.1000000000000001</v>
      </c>
      <c r="BP10" s="677"/>
      <c r="BQ10" s="677"/>
      <c r="BR10" s="677"/>
      <c r="BS10" s="646" t="s">
        <v>243</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1105</v>
      </c>
      <c r="CS10" s="641"/>
      <c r="CT10" s="641"/>
      <c r="CU10" s="641"/>
      <c r="CV10" s="641"/>
      <c r="CW10" s="641"/>
      <c r="CX10" s="641"/>
      <c r="CY10" s="642"/>
      <c r="CZ10" s="677">
        <v>0</v>
      </c>
      <c r="DA10" s="677"/>
      <c r="DB10" s="677"/>
      <c r="DC10" s="677"/>
      <c r="DD10" s="646" t="s">
        <v>243</v>
      </c>
      <c r="DE10" s="641"/>
      <c r="DF10" s="641"/>
      <c r="DG10" s="641"/>
      <c r="DH10" s="641"/>
      <c r="DI10" s="641"/>
      <c r="DJ10" s="641"/>
      <c r="DK10" s="641"/>
      <c r="DL10" s="641"/>
      <c r="DM10" s="641"/>
      <c r="DN10" s="641"/>
      <c r="DO10" s="641"/>
      <c r="DP10" s="642"/>
      <c r="DQ10" s="646">
        <v>451</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503938</v>
      </c>
      <c r="S11" s="641"/>
      <c r="T11" s="641"/>
      <c r="U11" s="641"/>
      <c r="V11" s="641"/>
      <c r="W11" s="641"/>
      <c r="X11" s="641"/>
      <c r="Y11" s="642"/>
      <c r="Z11" s="643">
        <v>4.7</v>
      </c>
      <c r="AA11" s="644"/>
      <c r="AB11" s="644"/>
      <c r="AC11" s="645"/>
      <c r="AD11" s="646">
        <v>503938</v>
      </c>
      <c r="AE11" s="641"/>
      <c r="AF11" s="641"/>
      <c r="AG11" s="641"/>
      <c r="AH11" s="641"/>
      <c r="AI11" s="641"/>
      <c r="AJ11" s="641"/>
      <c r="AK11" s="642"/>
      <c r="AL11" s="643">
        <v>7.9</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60224</v>
      </c>
      <c r="BH11" s="641"/>
      <c r="BI11" s="641"/>
      <c r="BJ11" s="641"/>
      <c r="BK11" s="641"/>
      <c r="BL11" s="641"/>
      <c r="BM11" s="641"/>
      <c r="BN11" s="642"/>
      <c r="BO11" s="677">
        <v>1.6</v>
      </c>
      <c r="BP11" s="677"/>
      <c r="BQ11" s="677"/>
      <c r="BR11" s="677"/>
      <c r="BS11" s="646">
        <v>4589</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263707</v>
      </c>
      <c r="CS11" s="641"/>
      <c r="CT11" s="641"/>
      <c r="CU11" s="641"/>
      <c r="CV11" s="641"/>
      <c r="CW11" s="641"/>
      <c r="CX11" s="641"/>
      <c r="CY11" s="642"/>
      <c r="CZ11" s="677">
        <v>2.6</v>
      </c>
      <c r="DA11" s="677"/>
      <c r="DB11" s="677"/>
      <c r="DC11" s="677"/>
      <c r="DD11" s="646">
        <v>29259</v>
      </c>
      <c r="DE11" s="641"/>
      <c r="DF11" s="641"/>
      <c r="DG11" s="641"/>
      <c r="DH11" s="641"/>
      <c r="DI11" s="641"/>
      <c r="DJ11" s="641"/>
      <c r="DK11" s="641"/>
      <c r="DL11" s="641"/>
      <c r="DM11" s="641"/>
      <c r="DN11" s="641"/>
      <c r="DO11" s="641"/>
      <c r="DP11" s="642"/>
      <c r="DQ11" s="646">
        <v>197494</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243</v>
      </c>
      <c r="S12" s="641"/>
      <c r="T12" s="641"/>
      <c r="U12" s="641"/>
      <c r="V12" s="641"/>
      <c r="W12" s="641"/>
      <c r="X12" s="641"/>
      <c r="Y12" s="642"/>
      <c r="Z12" s="677" t="s">
        <v>174</v>
      </c>
      <c r="AA12" s="677"/>
      <c r="AB12" s="677"/>
      <c r="AC12" s="677"/>
      <c r="AD12" s="678" t="s">
        <v>174</v>
      </c>
      <c r="AE12" s="678"/>
      <c r="AF12" s="678"/>
      <c r="AG12" s="678"/>
      <c r="AH12" s="678"/>
      <c r="AI12" s="678"/>
      <c r="AJ12" s="678"/>
      <c r="AK12" s="678"/>
      <c r="AL12" s="643" t="s">
        <v>243</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1519483</v>
      </c>
      <c r="BH12" s="641"/>
      <c r="BI12" s="641"/>
      <c r="BJ12" s="641"/>
      <c r="BK12" s="641"/>
      <c r="BL12" s="641"/>
      <c r="BM12" s="641"/>
      <c r="BN12" s="642"/>
      <c r="BO12" s="677">
        <v>40.299999999999997</v>
      </c>
      <c r="BP12" s="677"/>
      <c r="BQ12" s="677"/>
      <c r="BR12" s="677"/>
      <c r="BS12" s="646" t="s">
        <v>243</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106264</v>
      </c>
      <c r="CS12" s="641"/>
      <c r="CT12" s="641"/>
      <c r="CU12" s="641"/>
      <c r="CV12" s="641"/>
      <c r="CW12" s="641"/>
      <c r="CX12" s="641"/>
      <c r="CY12" s="642"/>
      <c r="CZ12" s="677">
        <v>1</v>
      </c>
      <c r="DA12" s="677"/>
      <c r="DB12" s="677"/>
      <c r="DC12" s="677"/>
      <c r="DD12" s="646" t="s">
        <v>174</v>
      </c>
      <c r="DE12" s="641"/>
      <c r="DF12" s="641"/>
      <c r="DG12" s="641"/>
      <c r="DH12" s="641"/>
      <c r="DI12" s="641"/>
      <c r="DJ12" s="641"/>
      <c r="DK12" s="641"/>
      <c r="DL12" s="641"/>
      <c r="DM12" s="641"/>
      <c r="DN12" s="641"/>
      <c r="DO12" s="641"/>
      <c r="DP12" s="642"/>
      <c r="DQ12" s="646">
        <v>43309</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174</v>
      </c>
      <c r="AA13" s="677"/>
      <c r="AB13" s="677"/>
      <c r="AC13" s="677"/>
      <c r="AD13" s="678" t="s">
        <v>243</v>
      </c>
      <c r="AE13" s="678"/>
      <c r="AF13" s="678"/>
      <c r="AG13" s="678"/>
      <c r="AH13" s="678"/>
      <c r="AI13" s="678"/>
      <c r="AJ13" s="678"/>
      <c r="AK13" s="678"/>
      <c r="AL13" s="643" t="s">
        <v>243</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1518957</v>
      </c>
      <c r="BH13" s="641"/>
      <c r="BI13" s="641"/>
      <c r="BJ13" s="641"/>
      <c r="BK13" s="641"/>
      <c r="BL13" s="641"/>
      <c r="BM13" s="641"/>
      <c r="BN13" s="642"/>
      <c r="BO13" s="677">
        <v>40.299999999999997</v>
      </c>
      <c r="BP13" s="677"/>
      <c r="BQ13" s="677"/>
      <c r="BR13" s="677"/>
      <c r="BS13" s="646" t="s">
        <v>174</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973959</v>
      </c>
      <c r="CS13" s="641"/>
      <c r="CT13" s="641"/>
      <c r="CU13" s="641"/>
      <c r="CV13" s="641"/>
      <c r="CW13" s="641"/>
      <c r="CX13" s="641"/>
      <c r="CY13" s="642"/>
      <c r="CZ13" s="677">
        <v>9.5</v>
      </c>
      <c r="DA13" s="677"/>
      <c r="DB13" s="677"/>
      <c r="DC13" s="677"/>
      <c r="DD13" s="646">
        <v>307790</v>
      </c>
      <c r="DE13" s="641"/>
      <c r="DF13" s="641"/>
      <c r="DG13" s="641"/>
      <c r="DH13" s="641"/>
      <c r="DI13" s="641"/>
      <c r="DJ13" s="641"/>
      <c r="DK13" s="641"/>
      <c r="DL13" s="641"/>
      <c r="DM13" s="641"/>
      <c r="DN13" s="641"/>
      <c r="DO13" s="641"/>
      <c r="DP13" s="642"/>
      <c r="DQ13" s="646">
        <v>852854</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20174</v>
      </c>
      <c r="S14" s="641"/>
      <c r="T14" s="641"/>
      <c r="U14" s="641"/>
      <c r="V14" s="641"/>
      <c r="W14" s="641"/>
      <c r="X14" s="641"/>
      <c r="Y14" s="642"/>
      <c r="Z14" s="677">
        <v>0.2</v>
      </c>
      <c r="AA14" s="677"/>
      <c r="AB14" s="677"/>
      <c r="AC14" s="677"/>
      <c r="AD14" s="678">
        <v>20174</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66009</v>
      </c>
      <c r="BH14" s="641"/>
      <c r="BI14" s="641"/>
      <c r="BJ14" s="641"/>
      <c r="BK14" s="641"/>
      <c r="BL14" s="641"/>
      <c r="BM14" s="641"/>
      <c r="BN14" s="642"/>
      <c r="BO14" s="677">
        <v>1.8</v>
      </c>
      <c r="BP14" s="677"/>
      <c r="BQ14" s="677"/>
      <c r="BR14" s="677"/>
      <c r="BS14" s="646" t="s">
        <v>174</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613807</v>
      </c>
      <c r="CS14" s="641"/>
      <c r="CT14" s="641"/>
      <c r="CU14" s="641"/>
      <c r="CV14" s="641"/>
      <c r="CW14" s="641"/>
      <c r="CX14" s="641"/>
      <c r="CY14" s="642"/>
      <c r="CZ14" s="677">
        <v>6</v>
      </c>
      <c r="DA14" s="677"/>
      <c r="DB14" s="677"/>
      <c r="DC14" s="677"/>
      <c r="DD14" s="646">
        <v>97734</v>
      </c>
      <c r="DE14" s="641"/>
      <c r="DF14" s="641"/>
      <c r="DG14" s="641"/>
      <c r="DH14" s="641"/>
      <c r="DI14" s="641"/>
      <c r="DJ14" s="641"/>
      <c r="DK14" s="641"/>
      <c r="DL14" s="641"/>
      <c r="DM14" s="641"/>
      <c r="DN14" s="641"/>
      <c r="DO14" s="641"/>
      <c r="DP14" s="642"/>
      <c r="DQ14" s="646">
        <v>527722</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243</v>
      </c>
      <c r="S15" s="641"/>
      <c r="T15" s="641"/>
      <c r="U15" s="641"/>
      <c r="V15" s="641"/>
      <c r="W15" s="641"/>
      <c r="X15" s="641"/>
      <c r="Y15" s="642"/>
      <c r="Z15" s="677" t="s">
        <v>174</v>
      </c>
      <c r="AA15" s="677"/>
      <c r="AB15" s="677"/>
      <c r="AC15" s="677"/>
      <c r="AD15" s="678" t="s">
        <v>243</v>
      </c>
      <c r="AE15" s="678"/>
      <c r="AF15" s="678"/>
      <c r="AG15" s="678"/>
      <c r="AH15" s="678"/>
      <c r="AI15" s="678"/>
      <c r="AJ15" s="678"/>
      <c r="AK15" s="678"/>
      <c r="AL15" s="643" t="s">
        <v>174</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173038</v>
      </c>
      <c r="BH15" s="641"/>
      <c r="BI15" s="641"/>
      <c r="BJ15" s="641"/>
      <c r="BK15" s="641"/>
      <c r="BL15" s="641"/>
      <c r="BM15" s="641"/>
      <c r="BN15" s="642"/>
      <c r="BO15" s="677">
        <v>4.5999999999999996</v>
      </c>
      <c r="BP15" s="677"/>
      <c r="BQ15" s="677"/>
      <c r="BR15" s="677"/>
      <c r="BS15" s="646" t="s">
        <v>243</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1080046</v>
      </c>
      <c r="CS15" s="641"/>
      <c r="CT15" s="641"/>
      <c r="CU15" s="641"/>
      <c r="CV15" s="641"/>
      <c r="CW15" s="641"/>
      <c r="CX15" s="641"/>
      <c r="CY15" s="642"/>
      <c r="CZ15" s="677">
        <v>10.6</v>
      </c>
      <c r="DA15" s="677"/>
      <c r="DB15" s="677"/>
      <c r="DC15" s="677"/>
      <c r="DD15" s="646">
        <v>113294</v>
      </c>
      <c r="DE15" s="641"/>
      <c r="DF15" s="641"/>
      <c r="DG15" s="641"/>
      <c r="DH15" s="641"/>
      <c r="DI15" s="641"/>
      <c r="DJ15" s="641"/>
      <c r="DK15" s="641"/>
      <c r="DL15" s="641"/>
      <c r="DM15" s="641"/>
      <c r="DN15" s="641"/>
      <c r="DO15" s="641"/>
      <c r="DP15" s="642"/>
      <c r="DQ15" s="646">
        <v>851699</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6106</v>
      </c>
      <c r="S16" s="641"/>
      <c r="T16" s="641"/>
      <c r="U16" s="641"/>
      <c r="V16" s="641"/>
      <c r="W16" s="641"/>
      <c r="X16" s="641"/>
      <c r="Y16" s="642"/>
      <c r="Z16" s="677">
        <v>0.1</v>
      </c>
      <c r="AA16" s="677"/>
      <c r="AB16" s="677"/>
      <c r="AC16" s="677"/>
      <c r="AD16" s="678">
        <v>6106</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243</v>
      </c>
      <c r="BH16" s="641"/>
      <c r="BI16" s="641"/>
      <c r="BJ16" s="641"/>
      <c r="BK16" s="641"/>
      <c r="BL16" s="641"/>
      <c r="BM16" s="641"/>
      <c r="BN16" s="642"/>
      <c r="BO16" s="677" t="s">
        <v>243</v>
      </c>
      <c r="BP16" s="677"/>
      <c r="BQ16" s="677"/>
      <c r="BR16" s="677"/>
      <c r="BS16" s="646" t="s">
        <v>174</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243</v>
      </c>
      <c r="CS16" s="641"/>
      <c r="CT16" s="641"/>
      <c r="CU16" s="641"/>
      <c r="CV16" s="641"/>
      <c r="CW16" s="641"/>
      <c r="CX16" s="641"/>
      <c r="CY16" s="642"/>
      <c r="CZ16" s="677" t="s">
        <v>243</v>
      </c>
      <c r="DA16" s="677"/>
      <c r="DB16" s="677"/>
      <c r="DC16" s="677"/>
      <c r="DD16" s="646" t="s">
        <v>174</v>
      </c>
      <c r="DE16" s="641"/>
      <c r="DF16" s="641"/>
      <c r="DG16" s="641"/>
      <c r="DH16" s="641"/>
      <c r="DI16" s="641"/>
      <c r="DJ16" s="641"/>
      <c r="DK16" s="641"/>
      <c r="DL16" s="641"/>
      <c r="DM16" s="641"/>
      <c r="DN16" s="641"/>
      <c r="DO16" s="641"/>
      <c r="DP16" s="642"/>
      <c r="DQ16" s="646" t="s">
        <v>243</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86635</v>
      </c>
      <c r="S17" s="641"/>
      <c r="T17" s="641"/>
      <c r="U17" s="641"/>
      <c r="V17" s="641"/>
      <c r="W17" s="641"/>
      <c r="X17" s="641"/>
      <c r="Y17" s="642"/>
      <c r="Z17" s="677">
        <v>0.8</v>
      </c>
      <c r="AA17" s="677"/>
      <c r="AB17" s="677"/>
      <c r="AC17" s="677"/>
      <c r="AD17" s="678">
        <v>86635</v>
      </c>
      <c r="AE17" s="678"/>
      <c r="AF17" s="678"/>
      <c r="AG17" s="678"/>
      <c r="AH17" s="678"/>
      <c r="AI17" s="678"/>
      <c r="AJ17" s="678"/>
      <c r="AK17" s="678"/>
      <c r="AL17" s="643">
        <v>1.4</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243</v>
      </c>
      <c r="BH17" s="641"/>
      <c r="BI17" s="641"/>
      <c r="BJ17" s="641"/>
      <c r="BK17" s="641"/>
      <c r="BL17" s="641"/>
      <c r="BM17" s="641"/>
      <c r="BN17" s="642"/>
      <c r="BO17" s="677" t="s">
        <v>243</v>
      </c>
      <c r="BP17" s="677"/>
      <c r="BQ17" s="677"/>
      <c r="BR17" s="677"/>
      <c r="BS17" s="646" t="s">
        <v>243</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748996</v>
      </c>
      <c r="CS17" s="641"/>
      <c r="CT17" s="641"/>
      <c r="CU17" s="641"/>
      <c r="CV17" s="641"/>
      <c r="CW17" s="641"/>
      <c r="CX17" s="641"/>
      <c r="CY17" s="642"/>
      <c r="CZ17" s="677">
        <v>7.3</v>
      </c>
      <c r="DA17" s="677"/>
      <c r="DB17" s="677"/>
      <c r="DC17" s="677"/>
      <c r="DD17" s="646" t="s">
        <v>243</v>
      </c>
      <c r="DE17" s="641"/>
      <c r="DF17" s="641"/>
      <c r="DG17" s="641"/>
      <c r="DH17" s="641"/>
      <c r="DI17" s="641"/>
      <c r="DJ17" s="641"/>
      <c r="DK17" s="641"/>
      <c r="DL17" s="641"/>
      <c r="DM17" s="641"/>
      <c r="DN17" s="641"/>
      <c r="DO17" s="641"/>
      <c r="DP17" s="642"/>
      <c r="DQ17" s="646">
        <v>748996</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37029</v>
      </c>
      <c r="S18" s="641"/>
      <c r="T18" s="641"/>
      <c r="U18" s="641"/>
      <c r="V18" s="641"/>
      <c r="W18" s="641"/>
      <c r="X18" s="641"/>
      <c r="Y18" s="642"/>
      <c r="Z18" s="677">
        <v>0.3</v>
      </c>
      <c r="AA18" s="677"/>
      <c r="AB18" s="677"/>
      <c r="AC18" s="677"/>
      <c r="AD18" s="678">
        <v>37029</v>
      </c>
      <c r="AE18" s="678"/>
      <c r="AF18" s="678"/>
      <c r="AG18" s="678"/>
      <c r="AH18" s="678"/>
      <c r="AI18" s="678"/>
      <c r="AJ18" s="678"/>
      <c r="AK18" s="678"/>
      <c r="AL18" s="643">
        <v>0.6</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174</v>
      </c>
      <c r="BH18" s="641"/>
      <c r="BI18" s="641"/>
      <c r="BJ18" s="641"/>
      <c r="BK18" s="641"/>
      <c r="BL18" s="641"/>
      <c r="BM18" s="641"/>
      <c r="BN18" s="642"/>
      <c r="BO18" s="677" t="s">
        <v>243</v>
      </c>
      <c r="BP18" s="677"/>
      <c r="BQ18" s="677"/>
      <c r="BR18" s="677"/>
      <c r="BS18" s="646" t="s">
        <v>174</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243</v>
      </c>
      <c r="CS18" s="641"/>
      <c r="CT18" s="641"/>
      <c r="CU18" s="641"/>
      <c r="CV18" s="641"/>
      <c r="CW18" s="641"/>
      <c r="CX18" s="641"/>
      <c r="CY18" s="642"/>
      <c r="CZ18" s="677" t="s">
        <v>174</v>
      </c>
      <c r="DA18" s="677"/>
      <c r="DB18" s="677"/>
      <c r="DC18" s="677"/>
      <c r="DD18" s="646" t="s">
        <v>243</v>
      </c>
      <c r="DE18" s="641"/>
      <c r="DF18" s="641"/>
      <c r="DG18" s="641"/>
      <c r="DH18" s="641"/>
      <c r="DI18" s="641"/>
      <c r="DJ18" s="641"/>
      <c r="DK18" s="641"/>
      <c r="DL18" s="641"/>
      <c r="DM18" s="641"/>
      <c r="DN18" s="641"/>
      <c r="DO18" s="641"/>
      <c r="DP18" s="642"/>
      <c r="DQ18" s="646" t="s">
        <v>243</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2568</v>
      </c>
      <c r="S19" s="641"/>
      <c r="T19" s="641"/>
      <c r="U19" s="641"/>
      <c r="V19" s="641"/>
      <c r="W19" s="641"/>
      <c r="X19" s="641"/>
      <c r="Y19" s="642"/>
      <c r="Z19" s="677">
        <v>0</v>
      </c>
      <c r="AA19" s="677"/>
      <c r="AB19" s="677"/>
      <c r="AC19" s="677"/>
      <c r="AD19" s="678">
        <v>2568</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154523</v>
      </c>
      <c r="BH19" s="641"/>
      <c r="BI19" s="641"/>
      <c r="BJ19" s="641"/>
      <c r="BK19" s="641"/>
      <c r="BL19" s="641"/>
      <c r="BM19" s="641"/>
      <c r="BN19" s="642"/>
      <c r="BO19" s="677">
        <v>4.0999999999999996</v>
      </c>
      <c r="BP19" s="677"/>
      <c r="BQ19" s="677"/>
      <c r="BR19" s="677"/>
      <c r="BS19" s="646" t="s">
        <v>243</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243</v>
      </c>
      <c r="CS19" s="641"/>
      <c r="CT19" s="641"/>
      <c r="CU19" s="641"/>
      <c r="CV19" s="641"/>
      <c r="CW19" s="641"/>
      <c r="CX19" s="641"/>
      <c r="CY19" s="642"/>
      <c r="CZ19" s="677" t="s">
        <v>243</v>
      </c>
      <c r="DA19" s="677"/>
      <c r="DB19" s="677"/>
      <c r="DC19" s="677"/>
      <c r="DD19" s="646" t="s">
        <v>243</v>
      </c>
      <c r="DE19" s="641"/>
      <c r="DF19" s="641"/>
      <c r="DG19" s="641"/>
      <c r="DH19" s="641"/>
      <c r="DI19" s="641"/>
      <c r="DJ19" s="641"/>
      <c r="DK19" s="641"/>
      <c r="DL19" s="641"/>
      <c r="DM19" s="641"/>
      <c r="DN19" s="641"/>
      <c r="DO19" s="641"/>
      <c r="DP19" s="642"/>
      <c r="DQ19" s="646" t="s">
        <v>243</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857</v>
      </c>
      <c r="S20" s="641"/>
      <c r="T20" s="641"/>
      <c r="U20" s="641"/>
      <c r="V20" s="641"/>
      <c r="W20" s="641"/>
      <c r="X20" s="641"/>
      <c r="Y20" s="642"/>
      <c r="Z20" s="677">
        <v>0</v>
      </c>
      <c r="AA20" s="677"/>
      <c r="AB20" s="677"/>
      <c r="AC20" s="677"/>
      <c r="AD20" s="678">
        <v>857</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154523</v>
      </c>
      <c r="BH20" s="641"/>
      <c r="BI20" s="641"/>
      <c r="BJ20" s="641"/>
      <c r="BK20" s="641"/>
      <c r="BL20" s="641"/>
      <c r="BM20" s="641"/>
      <c r="BN20" s="642"/>
      <c r="BO20" s="677">
        <v>4.0999999999999996</v>
      </c>
      <c r="BP20" s="677"/>
      <c r="BQ20" s="677"/>
      <c r="BR20" s="677"/>
      <c r="BS20" s="646" t="s">
        <v>174</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10227558</v>
      </c>
      <c r="CS20" s="641"/>
      <c r="CT20" s="641"/>
      <c r="CU20" s="641"/>
      <c r="CV20" s="641"/>
      <c r="CW20" s="641"/>
      <c r="CX20" s="641"/>
      <c r="CY20" s="642"/>
      <c r="CZ20" s="677">
        <v>100</v>
      </c>
      <c r="DA20" s="677"/>
      <c r="DB20" s="677"/>
      <c r="DC20" s="677"/>
      <c r="DD20" s="646">
        <v>753531</v>
      </c>
      <c r="DE20" s="641"/>
      <c r="DF20" s="641"/>
      <c r="DG20" s="641"/>
      <c r="DH20" s="641"/>
      <c r="DI20" s="641"/>
      <c r="DJ20" s="641"/>
      <c r="DK20" s="641"/>
      <c r="DL20" s="641"/>
      <c r="DM20" s="641"/>
      <c r="DN20" s="641"/>
      <c r="DO20" s="641"/>
      <c r="DP20" s="642"/>
      <c r="DQ20" s="646">
        <v>7614432</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46181</v>
      </c>
      <c r="S21" s="641"/>
      <c r="T21" s="641"/>
      <c r="U21" s="641"/>
      <c r="V21" s="641"/>
      <c r="W21" s="641"/>
      <c r="X21" s="641"/>
      <c r="Y21" s="642"/>
      <c r="Z21" s="677">
        <v>0.4</v>
      </c>
      <c r="AA21" s="677"/>
      <c r="AB21" s="677"/>
      <c r="AC21" s="677"/>
      <c r="AD21" s="678">
        <v>46181</v>
      </c>
      <c r="AE21" s="678"/>
      <c r="AF21" s="678"/>
      <c r="AG21" s="678"/>
      <c r="AH21" s="678"/>
      <c r="AI21" s="678"/>
      <c r="AJ21" s="678"/>
      <c r="AK21" s="678"/>
      <c r="AL21" s="643">
        <v>0.7</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243</v>
      </c>
      <c r="BH21" s="641"/>
      <c r="BI21" s="641"/>
      <c r="BJ21" s="641"/>
      <c r="BK21" s="641"/>
      <c r="BL21" s="641"/>
      <c r="BM21" s="641"/>
      <c r="BN21" s="642"/>
      <c r="BO21" s="677" t="s">
        <v>174</v>
      </c>
      <c r="BP21" s="677"/>
      <c r="BQ21" s="677"/>
      <c r="BR21" s="677"/>
      <c r="BS21" s="646" t="s">
        <v>243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2120407</v>
      </c>
      <c r="S22" s="641"/>
      <c r="T22" s="641"/>
      <c r="U22" s="641"/>
      <c r="V22" s="641"/>
      <c r="W22" s="641"/>
      <c r="X22" s="641"/>
      <c r="Y22" s="642"/>
      <c r="Z22" s="677">
        <v>19.7</v>
      </c>
      <c r="AA22" s="677"/>
      <c r="AB22" s="677"/>
      <c r="AC22" s="677"/>
      <c r="AD22" s="678">
        <v>1989191</v>
      </c>
      <c r="AE22" s="678"/>
      <c r="AF22" s="678"/>
      <c r="AG22" s="678"/>
      <c r="AH22" s="678"/>
      <c r="AI22" s="678"/>
      <c r="AJ22" s="678"/>
      <c r="AK22" s="678"/>
      <c r="AL22" s="643">
        <v>31.3</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174</v>
      </c>
      <c r="BH22" s="641"/>
      <c r="BI22" s="641"/>
      <c r="BJ22" s="641"/>
      <c r="BK22" s="641"/>
      <c r="BL22" s="641"/>
      <c r="BM22" s="641"/>
      <c r="BN22" s="642"/>
      <c r="BO22" s="677" t="s">
        <v>243</v>
      </c>
      <c r="BP22" s="677"/>
      <c r="BQ22" s="677"/>
      <c r="BR22" s="677"/>
      <c r="BS22" s="646" t="s">
        <v>243</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1989191</v>
      </c>
      <c r="S23" s="641"/>
      <c r="T23" s="641"/>
      <c r="U23" s="641"/>
      <c r="V23" s="641"/>
      <c r="W23" s="641"/>
      <c r="X23" s="641"/>
      <c r="Y23" s="642"/>
      <c r="Z23" s="677">
        <v>18.5</v>
      </c>
      <c r="AA23" s="677"/>
      <c r="AB23" s="677"/>
      <c r="AC23" s="677"/>
      <c r="AD23" s="678">
        <v>1989191</v>
      </c>
      <c r="AE23" s="678"/>
      <c r="AF23" s="678"/>
      <c r="AG23" s="678"/>
      <c r="AH23" s="678"/>
      <c r="AI23" s="678"/>
      <c r="AJ23" s="678"/>
      <c r="AK23" s="678"/>
      <c r="AL23" s="643">
        <v>31.3</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v>154523</v>
      </c>
      <c r="BH23" s="641"/>
      <c r="BI23" s="641"/>
      <c r="BJ23" s="641"/>
      <c r="BK23" s="641"/>
      <c r="BL23" s="641"/>
      <c r="BM23" s="641"/>
      <c r="BN23" s="642"/>
      <c r="BO23" s="677">
        <v>4.0999999999999996</v>
      </c>
      <c r="BP23" s="677"/>
      <c r="BQ23" s="677"/>
      <c r="BR23" s="677"/>
      <c r="BS23" s="646" t="s">
        <v>243</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131016</v>
      </c>
      <c r="S24" s="641"/>
      <c r="T24" s="641"/>
      <c r="U24" s="641"/>
      <c r="V24" s="641"/>
      <c r="W24" s="641"/>
      <c r="X24" s="641"/>
      <c r="Y24" s="642"/>
      <c r="Z24" s="677">
        <v>1.2</v>
      </c>
      <c r="AA24" s="677"/>
      <c r="AB24" s="677"/>
      <c r="AC24" s="677"/>
      <c r="AD24" s="678" t="s">
        <v>243</v>
      </c>
      <c r="AE24" s="678"/>
      <c r="AF24" s="678"/>
      <c r="AG24" s="678"/>
      <c r="AH24" s="678"/>
      <c r="AI24" s="678"/>
      <c r="AJ24" s="678"/>
      <c r="AK24" s="678"/>
      <c r="AL24" s="643" t="s">
        <v>174</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243</v>
      </c>
      <c r="BH24" s="641"/>
      <c r="BI24" s="641"/>
      <c r="BJ24" s="641"/>
      <c r="BK24" s="641"/>
      <c r="BL24" s="641"/>
      <c r="BM24" s="641"/>
      <c r="BN24" s="642"/>
      <c r="BO24" s="677" t="s">
        <v>174</v>
      </c>
      <c r="BP24" s="677"/>
      <c r="BQ24" s="677"/>
      <c r="BR24" s="677"/>
      <c r="BS24" s="646" t="s">
        <v>243</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4361987</v>
      </c>
      <c r="CS24" s="696"/>
      <c r="CT24" s="696"/>
      <c r="CU24" s="696"/>
      <c r="CV24" s="696"/>
      <c r="CW24" s="696"/>
      <c r="CX24" s="696"/>
      <c r="CY24" s="739"/>
      <c r="CZ24" s="740">
        <v>42.6</v>
      </c>
      <c r="DA24" s="711"/>
      <c r="DB24" s="711"/>
      <c r="DC24" s="743"/>
      <c r="DD24" s="738">
        <v>2844895</v>
      </c>
      <c r="DE24" s="696"/>
      <c r="DF24" s="696"/>
      <c r="DG24" s="696"/>
      <c r="DH24" s="696"/>
      <c r="DI24" s="696"/>
      <c r="DJ24" s="696"/>
      <c r="DK24" s="739"/>
      <c r="DL24" s="738">
        <v>2834662</v>
      </c>
      <c r="DM24" s="696"/>
      <c r="DN24" s="696"/>
      <c r="DO24" s="696"/>
      <c r="DP24" s="696"/>
      <c r="DQ24" s="696"/>
      <c r="DR24" s="696"/>
      <c r="DS24" s="696"/>
      <c r="DT24" s="696"/>
      <c r="DU24" s="696"/>
      <c r="DV24" s="739"/>
      <c r="DW24" s="740">
        <v>42.1</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v>200</v>
      </c>
      <c r="S25" s="641"/>
      <c r="T25" s="641"/>
      <c r="U25" s="641"/>
      <c r="V25" s="641"/>
      <c r="W25" s="641"/>
      <c r="X25" s="641"/>
      <c r="Y25" s="642"/>
      <c r="Z25" s="677">
        <v>0</v>
      </c>
      <c r="AA25" s="677"/>
      <c r="AB25" s="677"/>
      <c r="AC25" s="677"/>
      <c r="AD25" s="678" t="s">
        <v>174</v>
      </c>
      <c r="AE25" s="678"/>
      <c r="AF25" s="678"/>
      <c r="AG25" s="678"/>
      <c r="AH25" s="678"/>
      <c r="AI25" s="678"/>
      <c r="AJ25" s="678"/>
      <c r="AK25" s="678"/>
      <c r="AL25" s="643" t="s">
        <v>243</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243</v>
      </c>
      <c r="BH25" s="641"/>
      <c r="BI25" s="641"/>
      <c r="BJ25" s="641"/>
      <c r="BK25" s="641"/>
      <c r="BL25" s="641"/>
      <c r="BM25" s="641"/>
      <c r="BN25" s="642"/>
      <c r="BO25" s="677" t="s">
        <v>243</v>
      </c>
      <c r="BP25" s="677"/>
      <c r="BQ25" s="677"/>
      <c r="BR25" s="677"/>
      <c r="BS25" s="646" t="s">
        <v>243</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1687134</v>
      </c>
      <c r="CS25" s="659"/>
      <c r="CT25" s="659"/>
      <c r="CU25" s="659"/>
      <c r="CV25" s="659"/>
      <c r="CW25" s="659"/>
      <c r="CX25" s="659"/>
      <c r="CY25" s="660"/>
      <c r="CZ25" s="643">
        <v>16.5</v>
      </c>
      <c r="DA25" s="661"/>
      <c r="DB25" s="661"/>
      <c r="DC25" s="662"/>
      <c r="DD25" s="646">
        <v>1505516</v>
      </c>
      <c r="DE25" s="659"/>
      <c r="DF25" s="659"/>
      <c r="DG25" s="659"/>
      <c r="DH25" s="659"/>
      <c r="DI25" s="659"/>
      <c r="DJ25" s="659"/>
      <c r="DK25" s="660"/>
      <c r="DL25" s="646">
        <v>1498141</v>
      </c>
      <c r="DM25" s="659"/>
      <c r="DN25" s="659"/>
      <c r="DO25" s="659"/>
      <c r="DP25" s="659"/>
      <c r="DQ25" s="659"/>
      <c r="DR25" s="659"/>
      <c r="DS25" s="659"/>
      <c r="DT25" s="659"/>
      <c r="DU25" s="659"/>
      <c r="DV25" s="660"/>
      <c r="DW25" s="643">
        <v>22.2</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6631376</v>
      </c>
      <c r="S26" s="641"/>
      <c r="T26" s="641"/>
      <c r="U26" s="641"/>
      <c r="V26" s="641"/>
      <c r="W26" s="641"/>
      <c r="X26" s="641"/>
      <c r="Y26" s="642"/>
      <c r="Z26" s="677">
        <v>61.5</v>
      </c>
      <c r="AA26" s="677"/>
      <c r="AB26" s="677"/>
      <c r="AC26" s="677"/>
      <c r="AD26" s="678">
        <v>6345637</v>
      </c>
      <c r="AE26" s="678"/>
      <c r="AF26" s="678"/>
      <c r="AG26" s="678"/>
      <c r="AH26" s="678"/>
      <c r="AI26" s="678"/>
      <c r="AJ26" s="678"/>
      <c r="AK26" s="678"/>
      <c r="AL26" s="643">
        <v>99.7</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243</v>
      </c>
      <c r="BH26" s="641"/>
      <c r="BI26" s="641"/>
      <c r="BJ26" s="641"/>
      <c r="BK26" s="641"/>
      <c r="BL26" s="641"/>
      <c r="BM26" s="641"/>
      <c r="BN26" s="642"/>
      <c r="BO26" s="677" t="s">
        <v>243</v>
      </c>
      <c r="BP26" s="677"/>
      <c r="BQ26" s="677"/>
      <c r="BR26" s="677"/>
      <c r="BS26" s="646" t="s">
        <v>174</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1129239</v>
      </c>
      <c r="CS26" s="641"/>
      <c r="CT26" s="641"/>
      <c r="CU26" s="641"/>
      <c r="CV26" s="641"/>
      <c r="CW26" s="641"/>
      <c r="CX26" s="641"/>
      <c r="CY26" s="642"/>
      <c r="CZ26" s="643">
        <v>11</v>
      </c>
      <c r="DA26" s="661"/>
      <c r="DB26" s="661"/>
      <c r="DC26" s="662"/>
      <c r="DD26" s="646">
        <v>982509</v>
      </c>
      <c r="DE26" s="641"/>
      <c r="DF26" s="641"/>
      <c r="DG26" s="641"/>
      <c r="DH26" s="641"/>
      <c r="DI26" s="641"/>
      <c r="DJ26" s="641"/>
      <c r="DK26" s="642"/>
      <c r="DL26" s="646" t="s">
        <v>243</v>
      </c>
      <c r="DM26" s="641"/>
      <c r="DN26" s="641"/>
      <c r="DO26" s="641"/>
      <c r="DP26" s="641"/>
      <c r="DQ26" s="641"/>
      <c r="DR26" s="641"/>
      <c r="DS26" s="641"/>
      <c r="DT26" s="641"/>
      <c r="DU26" s="641"/>
      <c r="DV26" s="642"/>
      <c r="DW26" s="643" t="s">
        <v>243</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4151</v>
      </c>
      <c r="S27" s="641"/>
      <c r="T27" s="641"/>
      <c r="U27" s="641"/>
      <c r="V27" s="641"/>
      <c r="W27" s="641"/>
      <c r="X27" s="641"/>
      <c r="Y27" s="642"/>
      <c r="Z27" s="677">
        <v>0</v>
      </c>
      <c r="AA27" s="677"/>
      <c r="AB27" s="677"/>
      <c r="AC27" s="677"/>
      <c r="AD27" s="678">
        <v>4151</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3767817</v>
      </c>
      <c r="BH27" s="641"/>
      <c r="BI27" s="641"/>
      <c r="BJ27" s="641"/>
      <c r="BK27" s="641"/>
      <c r="BL27" s="641"/>
      <c r="BM27" s="641"/>
      <c r="BN27" s="642"/>
      <c r="BO27" s="677">
        <v>100</v>
      </c>
      <c r="BP27" s="677"/>
      <c r="BQ27" s="677"/>
      <c r="BR27" s="677"/>
      <c r="BS27" s="646">
        <v>4589</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1925857</v>
      </c>
      <c r="CS27" s="659"/>
      <c r="CT27" s="659"/>
      <c r="CU27" s="659"/>
      <c r="CV27" s="659"/>
      <c r="CW27" s="659"/>
      <c r="CX27" s="659"/>
      <c r="CY27" s="660"/>
      <c r="CZ27" s="643">
        <v>18.8</v>
      </c>
      <c r="DA27" s="661"/>
      <c r="DB27" s="661"/>
      <c r="DC27" s="662"/>
      <c r="DD27" s="646">
        <v>590383</v>
      </c>
      <c r="DE27" s="659"/>
      <c r="DF27" s="659"/>
      <c r="DG27" s="659"/>
      <c r="DH27" s="659"/>
      <c r="DI27" s="659"/>
      <c r="DJ27" s="659"/>
      <c r="DK27" s="660"/>
      <c r="DL27" s="646">
        <v>587525</v>
      </c>
      <c r="DM27" s="659"/>
      <c r="DN27" s="659"/>
      <c r="DO27" s="659"/>
      <c r="DP27" s="659"/>
      <c r="DQ27" s="659"/>
      <c r="DR27" s="659"/>
      <c r="DS27" s="659"/>
      <c r="DT27" s="659"/>
      <c r="DU27" s="659"/>
      <c r="DV27" s="660"/>
      <c r="DW27" s="643">
        <v>8.6999999999999993</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71570</v>
      </c>
      <c r="S28" s="641"/>
      <c r="T28" s="641"/>
      <c r="U28" s="641"/>
      <c r="V28" s="641"/>
      <c r="W28" s="641"/>
      <c r="X28" s="641"/>
      <c r="Y28" s="642"/>
      <c r="Z28" s="677">
        <v>0.7</v>
      </c>
      <c r="AA28" s="677"/>
      <c r="AB28" s="677"/>
      <c r="AC28" s="677"/>
      <c r="AD28" s="678" t="s">
        <v>243</v>
      </c>
      <c r="AE28" s="678"/>
      <c r="AF28" s="678"/>
      <c r="AG28" s="678"/>
      <c r="AH28" s="678"/>
      <c r="AI28" s="678"/>
      <c r="AJ28" s="678"/>
      <c r="AK28" s="678"/>
      <c r="AL28" s="643" t="s">
        <v>174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748996</v>
      </c>
      <c r="CS28" s="641"/>
      <c r="CT28" s="641"/>
      <c r="CU28" s="641"/>
      <c r="CV28" s="641"/>
      <c r="CW28" s="641"/>
      <c r="CX28" s="641"/>
      <c r="CY28" s="642"/>
      <c r="CZ28" s="643">
        <v>7.3</v>
      </c>
      <c r="DA28" s="661"/>
      <c r="DB28" s="661"/>
      <c r="DC28" s="662"/>
      <c r="DD28" s="646">
        <v>748996</v>
      </c>
      <c r="DE28" s="641"/>
      <c r="DF28" s="641"/>
      <c r="DG28" s="641"/>
      <c r="DH28" s="641"/>
      <c r="DI28" s="641"/>
      <c r="DJ28" s="641"/>
      <c r="DK28" s="642"/>
      <c r="DL28" s="646">
        <v>748996</v>
      </c>
      <c r="DM28" s="641"/>
      <c r="DN28" s="641"/>
      <c r="DO28" s="641"/>
      <c r="DP28" s="641"/>
      <c r="DQ28" s="641"/>
      <c r="DR28" s="641"/>
      <c r="DS28" s="641"/>
      <c r="DT28" s="641"/>
      <c r="DU28" s="641"/>
      <c r="DV28" s="642"/>
      <c r="DW28" s="643">
        <v>11.1</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100344</v>
      </c>
      <c r="S29" s="641"/>
      <c r="T29" s="641"/>
      <c r="U29" s="641"/>
      <c r="V29" s="641"/>
      <c r="W29" s="641"/>
      <c r="X29" s="641"/>
      <c r="Y29" s="642"/>
      <c r="Z29" s="677">
        <v>0.9</v>
      </c>
      <c r="AA29" s="677"/>
      <c r="AB29" s="677"/>
      <c r="AC29" s="677"/>
      <c r="AD29" s="678">
        <v>895</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306</v>
      </c>
      <c r="CG29" s="674"/>
      <c r="CH29" s="674"/>
      <c r="CI29" s="674"/>
      <c r="CJ29" s="674"/>
      <c r="CK29" s="674"/>
      <c r="CL29" s="674"/>
      <c r="CM29" s="674"/>
      <c r="CN29" s="674"/>
      <c r="CO29" s="674"/>
      <c r="CP29" s="674"/>
      <c r="CQ29" s="675"/>
      <c r="CR29" s="640">
        <v>748996</v>
      </c>
      <c r="CS29" s="659"/>
      <c r="CT29" s="659"/>
      <c r="CU29" s="659"/>
      <c r="CV29" s="659"/>
      <c r="CW29" s="659"/>
      <c r="CX29" s="659"/>
      <c r="CY29" s="660"/>
      <c r="CZ29" s="643">
        <v>7.3</v>
      </c>
      <c r="DA29" s="661"/>
      <c r="DB29" s="661"/>
      <c r="DC29" s="662"/>
      <c r="DD29" s="646">
        <v>748996</v>
      </c>
      <c r="DE29" s="659"/>
      <c r="DF29" s="659"/>
      <c r="DG29" s="659"/>
      <c r="DH29" s="659"/>
      <c r="DI29" s="659"/>
      <c r="DJ29" s="659"/>
      <c r="DK29" s="660"/>
      <c r="DL29" s="646">
        <v>748996</v>
      </c>
      <c r="DM29" s="659"/>
      <c r="DN29" s="659"/>
      <c r="DO29" s="659"/>
      <c r="DP29" s="659"/>
      <c r="DQ29" s="659"/>
      <c r="DR29" s="659"/>
      <c r="DS29" s="659"/>
      <c r="DT29" s="659"/>
      <c r="DU29" s="659"/>
      <c r="DV29" s="660"/>
      <c r="DW29" s="643">
        <v>11.1</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14796</v>
      </c>
      <c r="S30" s="641"/>
      <c r="T30" s="641"/>
      <c r="U30" s="641"/>
      <c r="V30" s="641"/>
      <c r="W30" s="641"/>
      <c r="X30" s="641"/>
      <c r="Y30" s="642"/>
      <c r="Z30" s="677">
        <v>0.1</v>
      </c>
      <c r="AA30" s="677"/>
      <c r="AB30" s="677"/>
      <c r="AC30" s="677"/>
      <c r="AD30" s="678" t="s">
        <v>243</v>
      </c>
      <c r="AE30" s="678"/>
      <c r="AF30" s="678"/>
      <c r="AG30" s="678"/>
      <c r="AH30" s="678"/>
      <c r="AI30" s="678"/>
      <c r="AJ30" s="678"/>
      <c r="AK30" s="678"/>
      <c r="AL30" s="643" t="s">
        <v>243</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697684</v>
      </c>
      <c r="CS30" s="641"/>
      <c r="CT30" s="641"/>
      <c r="CU30" s="641"/>
      <c r="CV30" s="641"/>
      <c r="CW30" s="641"/>
      <c r="CX30" s="641"/>
      <c r="CY30" s="642"/>
      <c r="CZ30" s="643">
        <v>6.8</v>
      </c>
      <c r="DA30" s="661"/>
      <c r="DB30" s="661"/>
      <c r="DC30" s="662"/>
      <c r="DD30" s="646">
        <v>697684</v>
      </c>
      <c r="DE30" s="641"/>
      <c r="DF30" s="641"/>
      <c r="DG30" s="641"/>
      <c r="DH30" s="641"/>
      <c r="DI30" s="641"/>
      <c r="DJ30" s="641"/>
      <c r="DK30" s="642"/>
      <c r="DL30" s="646">
        <v>697684</v>
      </c>
      <c r="DM30" s="641"/>
      <c r="DN30" s="641"/>
      <c r="DO30" s="641"/>
      <c r="DP30" s="641"/>
      <c r="DQ30" s="641"/>
      <c r="DR30" s="641"/>
      <c r="DS30" s="641"/>
      <c r="DT30" s="641"/>
      <c r="DU30" s="641"/>
      <c r="DV30" s="642"/>
      <c r="DW30" s="643">
        <v>10.4</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1173398</v>
      </c>
      <c r="S31" s="641"/>
      <c r="T31" s="641"/>
      <c r="U31" s="641"/>
      <c r="V31" s="641"/>
      <c r="W31" s="641"/>
      <c r="X31" s="641"/>
      <c r="Y31" s="642"/>
      <c r="Z31" s="677">
        <v>10.9</v>
      </c>
      <c r="AA31" s="677"/>
      <c r="AB31" s="677"/>
      <c r="AC31" s="677"/>
      <c r="AD31" s="678" t="s">
        <v>243</v>
      </c>
      <c r="AE31" s="678"/>
      <c r="AF31" s="678"/>
      <c r="AG31" s="678"/>
      <c r="AH31" s="678"/>
      <c r="AI31" s="678"/>
      <c r="AJ31" s="678"/>
      <c r="AK31" s="678"/>
      <c r="AL31" s="643" t="s">
        <v>243</v>
      </c>
      <c r="AM31" s="644"/>
      <c r="AN31" s="644"/>
      <c r="AO31" s="679"/>
      <c r="AP31" s="714" t="s">
        <v>312</v>
      </c>
      <c r="AQ31" s="715"/>
      <c r="AR31" s="715"/>
      <c r="AS31" s="715"/>
      <c r="AT31" s="720" t="s">
        <v>313</v>
      </c>
      <c r="AU31" s="231"/>
      <c r="AV31" s="231"/>
      <c r="AW31" s="231"/>
      <c r="AX31" s="706" t="s">
        <v>187</v>
      </c>
      <c r="AY31" s="707"/>
      <c r="AZ31" s="707"/>
      <c r="BA31" s="707"/>
      <c r="BB31" s="707"/>
      <c r="BC31" s="707"/>
      <c r="BD31" s="707"/>
      <c r="BE31" s="707"/>
      <c r="BF31" s="708"/>
      <c r="BG31" s="709">
        <v>99.3</v>
      </c>
      <c r="BH31" s="710"/>
      <c r="BI31" s="710"/>
      <c r="BJ31" s="710"/>
      <c r="BK31" s="710"/>
      <c r="BL31" s="710"/>
      <c r="BM31" s="711">
        <v>98.1</v>
      </c>
      <c r="BN31" s="710"/>
      <c r="BO31" s="710"/>
      <c r="BP31" s="710"/>
      <c r="BQ31" s="712"/>
      <c r="BR31" s="709">
        <v>99.2</v>
      </c>
      <c r="BS31" s="710"/>
      <c r="BT31" s="710"/>
      <c r="BU31" s="710"/>
      <c r="BV31" s="710"/>
      <c r="BW31" s="710"/>
      <c r="BX31" s="711">
        <v>97.8</v>
      </c>
      <c r="BY31" s="710"/>
      <c r="BZ31" s="710"/>
      <c r="CA31" s="710"/>
      <c r="CB31" s="712"/>
      <c r="CD31" s="731"/>
      <c r="CE31" s="732"/>
      <c r="CF31" s="673" t="s">
        <v>314</v>
      </c>
      <c r="CG31" s="674"/>
      <c r="CH31" s="674"/>
      <c r="CI31" s="674"/>
      <c r="CJ31" s="674"/>
      <c r="CK31" s="674"/>
      <c r="CL31" s="674"/>
      <c r="CM31" s="674"/>
      <c r="CN31" s="674"/>
      <c r="CO31" s="674"/>
      <c r="CP31" s="674"/>
      <c r="CQ31" s="675"/>
      <c r="CR31" s="640">
        <v>51312</v>
      </c>
      <c r="CS31" s="659"/>
      <c r="CT31" s="659"/>
      <c r="CU31" s="659"/>
      <c r="CV31" s="659"/>
      <c r="CW31" s="659"/>
      <c r="CX31" s="659"/>
      <c r="CY31" s="660"/>
      <c r="CZ31" s="643">
        <v>0.5</v>
      </c>
      <c r="DA31" s="661"/>
      <c r="DB31" s="661"/>
      <c r="DC31" s="662"/>
      <c r="DD31" s="646">
        <v>51312</v>
      </c>
      <c r="DE31" s="659"/>
      <c r="DF31" s="659"/>
      <c r="DG31" s="659"/>
      <c r="DH31" s="659"/>
      <c r="DI31" s="659"/>
      <c r="DJ31" s="659"/>
      <c r="DK31" s="660"/>
      <c r="DL31" s="646">
        <v>51312</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23" t="s">
        <v>315</v>
      </c>
      <c r="C32" s="724"/>
      <c r="D32" s="724"/>
      <c r="E32" s="724"/>
      <c r="F32" s="724"/>
      <c r="G32" s="724"/>
      <c r="H32" s="724"/>
      <c r="I32" s="724"/>
      <c r="J32" s="724"/>
      <c r="K32" s="724"/>
      <c r="L32" s="724"/>
      <c r="M32" s="724"/>
      <c r="N32" s="724"/>
      <c r="O32" s="724"/>
      <c r="P32" s="724"/>
      <c r="Q32" s="725"/>
      <c r="R32" s="640" t="s">
        <v>243</v>
      </c>
      <c r="S32" s="641"/>
      <c r="T32" s="641"/>
      <c r="U32" s="641"/>
      <c r="V32" s="641"/>
      <c r="W32" s="641"/>
      <c r="X32" s="641"/>
      <c r="Y32" s="642"/>
      <c r="Z32" s="677" t="s">
        <v>243</v>
      </c>
      <c r="AA32" s="677"/>
      <c r="AB32" s="677"/>
      <c r="AC32" s="677"/>
      <c r="AD32" s="678" t="s">
        <v>243</v>
      </c>
      <c r="AE32" s="678"/>
      <c r="AF32" s="678"/>
      <c r="AG32" s="678"/>
      <c r="AH32" s="678"/>
      <c r="AI32" s="678"/>
      <c r="AJ32" s="678"/>
      <c r="AK32" s="678"/>
      <c r="AL32" s="643" t="s">
        <v>243</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99.1</v>
      </c>
      <c r="BH32" s="659"/>
      <c r="BI32" s="659"/>
      <c r="BJ32" s="659"/>
      <c r="BK32" s="659"/>
      <c r="BL32" s="659"/>
      <c r="BM32" s="644">
        <v>97.8</v>
      </c>
      <c r="BN32" s="705"/>
      <c r="BO32" s="705"/>
      <c r="BP32" s="705"/>
      <c r="BQ32" s="683"/>
      <c r="BR32" s="713">
        <v>99.1</v>
      </c>
      <c r="BS32" s="659"/>
      <c r="BT32" s="659"/>
      <c r="BU32" s="659"/>
      <c r="BV32" s="659"/>
      <c r="BW32" s="659"/>
      <c r="BX32" s="644">
        <v>97.4</v>
      </c>
      <c r="BY32" s="705"/>
      <c r="BZ32" s="705"/>
      <c r="CA32" s="705"/>
      <c r="CB32" s="683"/>
      <c r="CD32" s="733"/>
      <c r="CE32" s="734"/>
      <c r="CF32" s="673" t="s">
        <v>318</v>
      </c>
      <c r="CG32" s="674"/>
      <c r="CH32" s="674"/>
      <c r="CI32" s="674"/>
      <c r="CJ32" s="674"/>
      <c r="CK32" s="674"/>
      <c r="CL32" s="674"/>
      <c r="CM32" s="674"/>
      <c r="CN32" s="674"/>
      <c r="CO32" s="674"/>
      <c r="CP32" s="674"/>
      <c r="CQ32" s="675"/>
      <c r="CR32" s="640" t="s">
        <v>174</v>
      </c>
      <c r="CS32" s="641"/>
      <c r="CT32" s="641"/>
      <c r="CU32" s="641"/>
      <c r="CV32" s="641"/>
      <c r="CW32" s="641"/>
      <c r="CX32" s="641"/>
      <c r="CY32" s="642"/>
      <c r="CZ32" s="643" t="s">
        <v>243</v>
      </c>
      <c r="DA32" s="661"/>
      <c r="DB32" s="661"/>
      <c r="DC32" s="662"/>
      <c r="DD32" s="646" t="s">
        <v>243</v>
      </c>
      <c r="DE32" s="641"/>
      <c r="DF32" s="641"/>
      <c r="DG32" s="641"/>
      <c r="DH32" s="641"/>
      <c r="DI32" s="641"/>
      <c r="DJ32" s="641"/>
      <c r="DK32" s="642"/>
      <c r="DL32" s="646" t="s">
        <v>174</v>
      </c>
      <c r="DM32" s="641"/>
      <c r="DN32" s="641"/>
      <c r="DO32" s="641"/>
      <c r="DP32" s="641"/>
      <c r="DQ32" s="641"/>
      <c r="DR32" s="641"/>
      <c r="DS32" s="641"/>
      <c r="DT32" s="641"/>
      <c r="DU32" s="641"/>
      <c r="DV32" s="642"/>
      <c r="DW32" s="643" t="s">
        <v>243</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702797</v>
      </c>
      <c r="S33" s="641"/>
      <c r="T33" s="641"/>
      <c r="U33" s="641"/>
      <c r="V33" s="641"/>
      <c r="W33" s="641"/>
      <c r="X33" s="641"/>
      <c r="Y33" s="642"/>
      <c r="Z33" s="677">
        <v>6.5</v>
      </c>
      <c r="AA33" s="677"/>
      <c r="AB33" s="677"/>
      <c r="AC33" s="677"/>
      <c r="AD33" s="678" t="s">
        <v>243</v>
      </c>
      <c r="AE33" s="678"/>
      <c r="AF33" s="678"/>
      <c r="AG33" s="678"/>
      <c r="AH33" s="678"/>
      <c r="AI33" s="678"/>
      <c r="AJ33" s="678"/>
      <c r="AK33" s="678"/>
      <c r="AL33" s="643" t="s">
        <v>174</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99.4</v>
      </c>
      <c r="BH33" s="625"/>
      <c r="BI33" s="625"/>
      <c r="BJ33" s="625"/>
      <c r="BK33" s="625"/>
      <c r="BL33" s="625"/>
      <c r="BM33" s="668">
        <v>98.4</v>
      </c>
      <c r="BN33" s="625"/>
      <c r="BO33" s="625"/>
      <c r="BP33" s="625"/>
      <c r="BQ33" s="689"/>
      <c r="BR33" s="704">
        <v>99.4</v>
      </c>
      <c r="BS33" s="625"/>
      <c r="BT33" s="625"/>
      <c r="BU33" s="625"/>
      <c r="BV33" s="625"/>
      <c r="BW33" s="625"/>
      <c r="BX33" s="668">
        <v>98.1</v>
      </c>
      <c r="BY33" s="625"/>
      <c r="BZ33" s="625"/>
      <c r="CA33" s="625"/>
      <c r="CB33" s="689"/>
      <c r="CD33" s="673" t="s">
        <v>321</v>
      </c>
      <c r="CE33" s="674"/>
      <c r="CF33" s="674"/>
      <c r="CG33" s="674"/>
      <c r="CH33" s="674"/>
      <c r="CI33" s="674"/>
      <c r="CJ33" s="674"/>
      <c r="CK33" s="674"/>
      <c r="CL33" s="674"/>
      <c r="CM33" s="674"/>
      <c r="CN33" s="674"/>
      <c r="CO33" s="674"/>
      <c r="CP33" s="674"/>
      <c r="CQ33" s="675"/>
      <c r="CR33" s="640">
        <v>5112040</v>
      </c>
      <c r="CS33" s="659"/>
      <c r="CT33" s="659"/>
      <c r="CU33" s="659"/>
      <c r="CV33" s="659"/>
      <c r="CW33" s="659"/>
      <c r="CX33" s="659"/>
      <c r="CY33" s="660"/>
      <c r="CZ33" s="643">
        <v>50</v>
      </c>
      <c r="DA33" s="661"/>
      <c r="DB33" s="661"/>
      <c r="DC33" s="662"/>
      <c r="DD33" s="646">
        <v>4472436</v>
      </c>
      <c r="DE33" s="659"/>
      <c r="DF33" s="659"/>
      <c r="DG33" s="659"/>
      <c r="DH33" s="659"/>
      <c r="DI33" s="659"/>
      <c r="DJ33" s="659"/>
      <c r="DK33" s="660"/>
      <c r="DL33" s="646">
        <v>3499823</v>
      </c>
      <c r="DM33" s="659"/>
      <c r="DN33" s="659"/>
      <c r="DO33" s="659"/>
      <c r="DP33" s="659"/>
      <c r="DQ33" s="659"/>
      <c r="DR33" s="659"/>
      <c r="DS33" s="659"/>
      <c r="DT33" s="659"/>
      <c r="DU33" s="659"/>
      <c r="DV33" s="660"/>
      <c r="DW33" s="643">
        <v>52</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17952</v>
      </c>
      <c r="S34" s="641"/>
      <c r="T34" s="641"/>
      <c r="U34" s="641"/>
      <c r="V34" s="641"/>
      <c r="W34" s="641"/>
      <c r="X34" s="641"/>
      <c r="Y34" s="642"/>
      <c r="Z34" s="677">
        <v>0.2</v>
      </c>
      <c r="AA34" s="677"/>
      <c r="AB34" s="677"/>
      <c r="AC34" s="677"/>
      <c r="AD34" s="678">
        <v>4423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1562382</v>
      </c>
      <c r="CS34" s="641"/>
      <c r="CT34" s="641"/>
      <c r="CU34" s="641"/>
      <c r="CV34" s="641"/>
      <c r="CW34" s="641"/>
      <c r="CX34" s="641"/>
      <c r="CY34" s="642"/>
      <c r="CZ34" s="643">
        <v>15.3</v>
      </c>
      <c r="DA34" s="661"/>
      <c r="DB34" s="661"/>
      <c r="DC34" s="662"/>
      <c r="DD34" s="646">
        <v>1246778</v>
      </c>
      <c r="DE34" s="641"/>
      <c r="DF34" s="641"/>
      <c r="DG34" s="641"/>
      <c r="DH34" s="641"/>
      <c r="DI34" s="641"/>
      <c r="DJ34" s="641"/>
      <c r="DK34" s="642"/>
      <c r="DL34" s="646">
        <v>1010458</v>
      </c>
      <c r="DM34" s="641"/>
      <c r="DN34" s="641"/>
      <c r="DO34" s="641"/>
      <c r="DP34" s="641"/>
      <c r="DQ34" s="641"/>
      <c r="DR34" s="641"/>
      <c r="DS34" s="641"/>
      <c r="DT34" s="641"/>
      <c r="DU34" s="641"/>
      <c r="DV34" s="642"/>
      <c r="DW34" s="643">
        <v>15</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65853</v>
      </c>
      <c r="S35" s="641"/>
      <c r="T35" s="641"/>
      <c r="U35" s="641"/>
      <c r="V35" s="641"/>
      <c r="W35" s="641"/>
      <c r="X35" s="641"/>
      <c r="Y35" s="642"/>
      <c r="Z35" s="677">
        <v>0.6</v>
      </c>
      <c r="AA35" s="677"/>
      <c r="AB35" s="677"/>
      <c r="AC35" s="677"/>
      <c r="AD35" s="678" t="s">
        <v>174</v>
      </c>
      <c r="AE35" s="678"/>
      <c r="AF35" s="678"/>
      <c r="AG35" s="678"/>
      <c r="AH35" s="678"/>
      <c r="AI35" s="678"/>
      <c r="AJ35" s="678"/>
      <c r="AK35" s="678"/>
      <c r="AL35" s="643" t="s">
        <v>174</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60475</v>
      </c>
      <c r="CS35" s="659"/>
      <c r="CT35" s="659"/>
      <c r="CU35" s="659"/>
      <c r="CV35" s="659"/>
      <c r="CW35" s="659"/>
      <c r="CX35" s="659"/>
      <c r="CY35" s="660"/>
      <c r="CZ35" s="643">
        <v>0.6</v>
      </c>
      <c r="DA35" s="661"/>
      <c r="DB35" s="661"/>
      <c r="DC35" s="662"/>
      <c r="DD35" s="646">
        <v>58615</v>
      </c>
      <c r="DE35" s="659"/>
      <c r="DF35" s="659"/>
      <c r="DG35" s="659"/>
      <c r="DH35" s="659"/>
      <c r="DI35" s="659"/>
      <c r="DJ35" s="659"/>
      <c r="DK35" s="660"/>
      <c r="DL35" s="646">
        <v>46895</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594324</v>
      </c>
      <c r="S36" s="641"/>
      <c r="T36" s="641"/>
      <c r="U36" s="641"/>
      <c r="V36" s="641"/>
      <c r="W36" s="641"/>
      <c r="X36" s="641"/>
      <c r="Y36" s="642"/>
      <c r="Z36" s="677">
        <v>5.5</v>
      </c>
      <c r="AA36" s="677"/>
      <c r="AB36" s="677"/>
      <c r="AC36" s="677"/>
      <c r="AD36" s="678" t="s">
        <v>243</v>
      </c>
      <c r="AE36" s="678"/>
      <c r="AF36" s="678"/>
      <c r="AG36" s="678"/>
      <c r="AH36" s="678"/>
      <c r="AI36" s="678"/>
      <c r="AJ36" s="678"/>
      <c r="AK36" s="678"/>
      <c r="AL36" s="643" t="s">
        <v>243</v>
      </c>
      <c r="AM36" s="644"/>
      <c r="AN36" s="644"/>
      <c r="AO36" s="679"/>
      <c r="AP36" s="235"/>
      <c r="AQ36" s="692" t="s">
        <v>329</v>
      </c>
      <c r="AR36" s="693"/>
      <c r="AS36" s="693"/>
      <c r="AT36" s="693"/>
      <c r="AU36" s="693"/>
      <c r="AV36" s="693"/>
      <c r="AW36" s="693"/>
      <c r="AX36" s="693"/>
      <c r="AY36" s="694"/>
      <c r="AZ36" s="695">
        <v>1844598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125228</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1307243</v>
      </c>
      <c r="CS36" s="641"/>
      <c r="CT36" s="641"/>
      <c r="CU36" s="641"/>
      <c r="CV36" s="641"/>
      <c r="CW36" s="641"/>
      <c r="CX36" s="641"/>
      <c r="CY36" s="642"/>
      <c r="CZ36" s="643">
        <v>12.8</v>
      </c>
      <c r="DA36" s="661"/>
      <c r="DB36" s="661"/>
      <c r="DC36" s="662"/>
      <c r="DD36" s="646">
        <v>1221342</v>
      </c>
      <c r="DE36" s="641"/>
      <c r="DF36" s="641"/>
      <c r="DG36" s="641"/>
      <c r="DH36" s="641"/>
      <c r="DI36" s="641"/>
      <c r="DJ36" s="641"/>
      <c r="DK36" s="642"/>
      <c r="DL36" s="646">
        <v>1124736</v>
      </c>
      <c r="DM36" s="641"/>
      <c r="DN36" s="641"/>
      <c r="DO36" s="641"/>
      <c r="DP36" s="641"/>
      <c r="DQ36" s="641"/>
      <c r="DR36" s="641"/>
      <c r="DS36" s="641"/>
      <c r="DT36" s="641"/>
      <c r="DU36" s="641"/>
      <c r="DV36" s="642"/>
      <c r="DW36" s="643">
        <v>16.7</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587859</v>
      </c>
      <c r="S37" s="641"/>
      <c r="T37" s="641"/>
      <c r="U37" s="641"/>
      <c r="V37" s="641"/>
      <c r="W37" s="641"/>
      <c r="X37" s="641"/>
      <c r="Y37" s="642"/>
      <c r="Z37" s="677">
        <v>5.5</v>
      </c>
      <c r="AA37" s="677"/>
      <c r="AB37" s="677"/>
      <c r="AC37" s="677"/>
      <c r="AD37" s="678" t="s">
        <v>243</v>
      </c>
      <c r="AE37" s="678"/>
      <c r="AF37" s="678"/>
      <c r="AG37" s="678"/>
      <c r="AH37" s="678"/>
      <c r="AI37" s="678"/>
      <c r="AJ37" s="678"/>
      <c r="AK37" s="678"/>
      <c r="AL37" s="643" t="s">
        <v>174</v>
      </c>
      <c r="AM37" s="644"/>
      <c r="AN37" s="644"/>
      <c r="AO37" s="679"/>
      <c r="AQ37" s="680" t="s">
        <v>333</v>
      </c>
      <c r="AR37" s="681"/>
      <c r="AS37" s="681"/>
      <c r="AT37" s="681"/>
      <c r="AU37" s="681"/>
      <c r="AV37" s="681"/>
      <c r="AW37" s="681"/>
      <c r="AX37" s="681"/>
      <c r="AY37" s="682"/>
      <c r="AZ37" s="640">
        <v>527154</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211622</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944245</v>
      </c>
      <c r="CS37" s="659"/>
      <c r="CT37" s="659"/>
      <c r="CU37" s="659"/>
      <c r="CV37" s="659"/>
      <c r="CW37" s="659"/>
      <c r="CX37" s="659"/>
      <c r="CY37" s="660"/>
      <c r="CZ37" s="643">
        <v>9.1999999999999993</v>
      </c>
      <c r="DA37" s="661"/>
      <c r="DB37" s="661"/>
      <c r="DC37" s="662"/>
      <c r="DD37" s="646">
        <v>944245</v>
      </c>
      <c r="DE37" s="659"/>
      <c r="DF37" s="659"/>
      <c r="DG37" s="659"/>
      <c r="DH37" s="659"/>
      <c r="DI37" s="659"/>
      <c r="DJ37" s="659"/>
      <c r="DK37" s="660"/>
      <c r="DL37" s="646">
        <v>944245</v>
      </c>
      <c r="DM37" s="659"/>
      <c r="DN37" s="659"/>
      <c r="DO37" s="659"/>
      <c r="DP37" s="659"/>
      <c r="DQ37" s="659"/>
      <c r="DR37" s="659"/>
      <c r="DS37" s="659"/>
      <c r="DT37" s="659"/>
      <c r="DU37" s="659"/>
      <c r="DV37" s="660"/>
      <c r="DW37" s="643">
        <v>14</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239004</v>
      </c>
      <c r="S38" s="641"/>
      <c r="T38" s="641"/>
      <c r="U38" s="641"/>
      <c r="V38" s="641"/>
      <c r="W38" s="641"/>
      <c r="X38" s="641"/>
      <c r="Y38" s="642"/>
      <c r="Z38" s="677">
        <v>2.2000000000000002</v>
      </c>
      <c r="AA38" s="677"/>
      <c r="AB38" s="677"/>
      <c r="AC38" s="677"/>
      <c r="AD38" s="678">
        <v>8352</v>
      </c>
      <c r="AE38" s="678"/>
      <c r="AF38" s="678"/>
      <c r="AG38" s="678"/>
      <c r="AH38" s="678"/>
      <c r="AI38" s="678"/>
      <c r="AJ38" s="678"/>
      <c r="AK38" s="678"/>
      <c r="AL38" s="643">
        <v>0.1</v>
      </c>
      <c r="AM38" s="644"/>
      <c r="AN38" s="644"/>
      <c r="AO38" s="679"/>
      <c r="AQ38" s="680" t="s">
        <v>337</v>
      </c>
      <c r="AR38" s="681"/>
      <c r="AS38" s="681"/>
      <c r="AT38" s="681"/>
      <c r="AU38" s="681"/>
      <c r="AV38" s="681"/>
      <c r="AW38" s="681"/>
      <c r="AX38" s="681"/>
      <c r="AY38" s="682"/>
      <c r="AZ38" s="640">
        <v>53870</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5145</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1840139</v>
      </c>
      <c r="CS38" s="641"/>
      <c r="CT38" s="641"/>
      <c r="CU38" s="641"/>
      <c r="CV38" s="641"/>
      <c r="CW38" s="641"/>
      <c r="CX38" s="641"/>
      <c r="CY38" s="642"/>
      <c r="CZ38" s="643">
        <v>18</v>
      </c>
      <c r="DA38" s="661"/>
      <c r="DB38" s="661"/>
      <c r="DC38" s="662"/>
      <c r="DD38" s="646">
        <v>1669877</v>
      </c>
      <c r="DE38" s="641"/>
      <c r="DF38" s="641"/>
      <c r="DG38" s="641"/>
      <c r="DH38" s="641"/>
      <c r="DI38" s="641"/>
      <c r="DJ38" s="641"/>
      <c r="DK38" s="642"/>
      <c r="DL38" s="646">
        <v>1317334</v>
      </c>
      <c r="DM38" s="641"/>
      <c r="DN38" s="641"/>
      <c r="DO38" s="641"/>
      <c r="DP38" s="641"/>
      <c r="DQ38" s="641"/>
      <c r="DR38" s="641"/>
      <c r="DS38" s="641"/>
      <c r="DT38" s="641"/>
      <c r="DU38" s="641"/>
      <c r="DV38" s="642"/>
      <c r="DW38" s="643">
        <v>19.600000000000001</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573711</v>
      </c>
      <c r="S39" s="641"/>
      <c r="T39" s="641"/>
      <c r="U39" s="641"/>
      <c r="V39" s="641"/>
      <c r="W39" s="641"/>
      <c r="X39" s="641"/>
      <c r="Y39" s="642"/>
      <c r="Z39" s="677">
        <v>5.3</v>
      </c>
      <c r="AA39" s="677"/>
      <c r="AB39" s="677"/>
      <c r="AC39" s="677"/>
      <c r="AD39" s="678" t="s">
        <v>243</v>
      </c>
      <c r="AE39" s="678"/>
      <c r="AF39" s="678"/>
      <c r="AG39" s="678"/>
      <c r="AH39" s="678"/>
      <c r="AI39" s="678"/>
      <c r="AJ39" s="678"/>
      <c r="AK39" s="678"/>
      <c r="AL39" s="643" t="s">
        <v>174</v>
      </c>
      <c r="AM39" s="644"/>
      <c r="AN39" s="644"/>
      <c r="AO39" s="679"/>
      <c r="AQ39" s="680" t="s">
        <v>341</v>
      </c>
      <c r="AR39" s="681"/>
      <c r="AS39" s="681"/>
      <c r="AT39" s="681"/>
      <c r="AU39" s="681"/>
      <c r="AV39" s="681"/>
      <c r="AW39" s="681"/>
      <c r="AX39" s="681"/>
      <c r="AY39" s="682"/>
      <c r="AZ39" s="640">
        <v>4459</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7908</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341401</v>
      </c>
      <c r="CS39" s="659"/>
      <c r="CT39" s="659"/>
      <c r="CU39" s="659"/>
      <c r="CV39" s="659"/>
      <c r="CW39" s="659"/>
      <c r="CX39" s="659"/>
      <c r="CY39" s="660"/>
      <c r="CZ39" s="643">
        <v>3.3</v>
      </c>
      <c r="DA39" s="661"/>
      <c r="DB39" s="661"/>
      <c r="DC39" s="662"/>
      <c r="DD39" s="646">
        <v>275424</v>
      </c>
      <c r="DE39" s="659"/>
      <c r="DF39" s="659"/>
      <c r="DG39" s="659"/>
      <c r="DH39" s="659"/>
      <c r="DI39" s="659"/>
      <c r="DJ39" s="659"/>
      <c r="DK39" s="660"/>
      <c r="DL39" s="646" t="s">
        <v>174</v>
      </c>
      <c r="DM39" s="659"/>
      <c r="DN39" s="659"/>
      <c r="DO39" s="659"/>
      <c r="DP39" s="659"/>
      <c r="DQ39" s="659"/>
      <c r="DR39" s="659"/>
      <c r="DS39" s="659"/>
      <c r="DT39" s="659"/>
      <c r="DU39" s="659"/>
      <c r="DV39" s="660"/>
      <c r="DW39" s="643" t="s">
        <v>243</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243</v>
      </c>
      <c r="AA40" s="677"/>
      <c r="AB40" s="677"/>
      <c r="AC40" s="677"/>
      <c r="AD40" s="678" t="s">
        <v>174</v>
      </c>
      <c r="AE40" s="678"/>
      <c r="AF40" s="678"/>
      <c r="AG40" s="678"/>
      <c r="AH40" s="678"/>
      <c r="AI40" s="678"/>
      <c r="AJ40" s="678"/>
      <c r="AK40" s="678"/>
      <c r="AL40" s="643" t="s">
        <v>243</v>
      </c>
      <c r="AM40" s="644"/>
      <c r="AN40" s="644"/>
      <c r="AO40" s="679"/>
      <c r="AQ40" s="680" t="s">
        <v>345</v>
      </c>
      <c r="AR40" s="681"/>
      <c r="AS40" s="681"/>
      <c r="AT40" s="681"/>
      <c r="AU40" s="681"/>
      <c r="AV40" s="681"/>
      <c r="AW40" s="681"/>
      <c r="AX40" s="681"/>
      <c r="AY40" s="682"/>
      <c r="AZ40" s="640" t="s">
        <v>174</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90</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400</v>
      </c>
      <c r="CS40" s="641"/>
      <c r="CT40" s="641"/>
      <c r="CU40" s="641"/>
      <c r="CV40" s="641"/>
      <c r="CW40" s="641"/>
      <c r="CX40" s="641"/>
      <c r="CY40" s="642"/>
      <c r="CZ40" s="643">
        <v>0</v>
      </c>
      <c r="DA40" s="661"/>
      <c r="DB40" s="661"/>
      <c r="DC40" s="662"/>
      <c r="DD40" s="646">
        <v>400</v>
      </c>
      <c r="DE40" s="641"/>
      <c r="DF40" s="641"/>
      <c r="DG40" s="641"/>
      <c r="DH40" s="641"/>
      <c r="DI40" s="641"/>
      <c r="DJ40" s="641"/>
      <c r="DK40" s="642"/>
      <c r="DL40" s="646">
        <v>400</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372011</v>
      </c>
      <c r="S41" s="641"/>
      <c r="T41" s="641"/>
      <c r="U41" s="641"/>
      <c r="V41" s="641"/>
      <c r="W41" s="641"/>
      <c r="X41" s="641"/>
      <c r="Y41" s="642"/>
      <c r="Z41" s="677">
        <v>3.5</v>
      </c>
      <c r="AA41" s="677"/>
      <c r="AB41" s="677"/>
      <c r="AC41" s="677"/>
      <c r="AD41" s="678" t="s">
        <v>243</v>
      </c>
      <c r="AE41" s="678"/>
      <c r="AF41" s="678"/>
      <c r="AG41" s="678"/>
      <c r="AH41" s="678"/>
      <c r="AI41" s="678"/>
      <c r="AJ41" s="678"/>
      <c r="AK41" s="678"/>
      <c r="AL41" s="643" t="s">
        <v>174</v>
      </c>
      <c r="AM41" s="644"/>
      <c r="AN41" s="644"/>
      <c r="AO41" s="679"/>
      <c r="AQ41" s="680" t="s">
        <v>350</v>
      </c>
      <c r="AR41" s="681"/>
      <c r="AS41" s="681"/>
      <c r="AT41" s="681"/>
      <c r="AU41" s="681"/>
      <c r="AV41" s="681"/>
      <c r="AW41" s="681"/>
      <c r="AX41" s="681"/>
      <c r="AY41" s="682"/>
      <c r="AZ41" s="640">
        <v>358147</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243</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243</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10777135</v>
      </c>
      <c r="S42" s="663"/>
      <c r="T42" s="663"/>
      <c r="U42" s="663"/>
      <c r="V42" s="663"/>
      <c r="W42" s="663"/>
      <c r="X42" s="663"/>
      <c r="Y42" s="665"/>
      <c r="Z42" s="666">
        <v>100</v>
      </c>
      <c r="AA42" s="666"/>
      <c r="AB42" s="666"/>
      <c r="AC42" s="666"/>
      <c r="AD42" s="667">
        <v>6363458</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900968</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326</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753531</v>
      </c>
      <c r="CS42" s="641"/>
      <c r="CT42" s="641"/>
      <c r="CU42" s="641"/>
      <c r="CV42" s="641"/>
      <c r="CW42" s="641"/>
      <c r="CX42" s="641"/>
      <c r="CY42" s="642"/>
      <c r="CZ42" s="643">
        <v>7.4</v>
      </c>
      <c r="DA42" s="644"/>
      <c r="DB42" s="644"/>
      <c r="DC42" s="645"/>
      <c r="DD42" s="646">
        <v>297101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11231</v>
      </c>
      <c r="CS43" s="659"/>
      <c r="CT43" s="659"/>
      <c r="CU43" s="659"/>
      <c r="CV43" s="659"/>
      <c r="CW43" s="659"/>
      <c r="CX43" s="659"/>
      <c r="CY43" s="660"/>
      <c r="CZ43" s="643">
        <v>0.1</v>
      </c>
      <c r="DA43" s="661"/>
      <c r="DB43" s="661"/>
      <c r="DC43" s="662"/>
      <c r="DD43" s="646">
        <v>11231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753531</v>
      </c>
      <c r="CS44" s="641"/>
      <c r="CT44" s="641"/>
      <c r="CU44" s="641"/>
      <c r="CV44" s="641"/>
      <c r="CW44" s="641"/>
      <c r="CX44" s="641"/>
      <c r="CY44" s="642"/>
      <c r="CZ44" s="643">
        <v>7.4</v>
      </c>
      <c r="DA44" s="644"/>
      <c r="DB44" s="644"/>
      <c r="DC44" s="645"/>
      <c r="DD44" s="646">
        <v>297101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367285</v>
      </c>
      <c r="CS45" s="659"/>
      <c r="CT45" s="659"/>
      <c r="CU45" s="659"/>
      <c r="CV45" s="659"/>
      <c r="CW45" s="659"/>
      <c r="CX45" s="659"/>
      <c r="CY45" s="660"/>
      <c r="CZ45" s="643">
        <v>3.6</v>
      </c>
      <c r="DA45" s="661"/>
      <c r="DB45" s="661"/>
      <c r="DC45" s="662"/>
      <c r="DD45" s="646">
        <v>27126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379406</v>
      </c>
      <c r="CS46" s="641"/>
      <c r="CT46" s="641"/>
      <c r="CU46" s="641"/>
      <c r="CV46" s="641"/>
      <c r="CW46" s="641"/>
      <c r="CX46" s="641"/>
      <c r="CY46" s="642"/>
      <c r="CZ46" s="643">
        <v>3.7</v>
      </c>
      <c r="DA46" s="644"/>
      <c r="DB46" s="644"/>
      <c r="DC46" s="645"/>
      <c r="DD46" s="646">
        <v>263135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243</v>
      </c>
      <c r="CS47" s="659"/>
      <c r="CT47" s="659"/>
      <c r="CU47" s="659"/>
      <c r="CV47" s="659"/>
      <c r="CW47" s="659"/>
      <c r="CX47" s="659"/>
      <c r="CY47" s="660"/>
      <c r="CZ47" s="643" t="s">
        <v>243</v>
      </c>
      <c r="DA47" s="661"/>
      <c r="DB47" s="661"/>
      <c r="DC47" s="662"/>
      <c r="DD47" s="646" t="s">
        <v>243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243</v>
      </c>
      <c r="CS48" s="641"/>
      <c r="CT48" s="641"/>
      <c r="CU48" s="641"/>
      <c r="CV48" s="641"/>
      <c r="CW48" s="641"/>
      <c r="CX48" s="641"/>
      <c r="CY48" s="642"/>
      <c r="CZ48" s="643" t="s">
        <v>243</v>
      </c>
      <c r="DA48" s="644"/>
      <c r="DB48" s="644"/>
      <c r="DC48" s="645"/>
      <c r="DD48" s="646" t="s">
        <v>243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10227558</v>
      </c>
      <c r="CS49" s="625"/>
      <c r="CT49" s="625"/>
      <c r="CU49" s="625"/>
      <c r="CV49" s="625"/>
      <c r="CW49" s="625"/>
      <c r="CX49" s="625"/>
      <c r="CY49" s="626"/>
      <c r="CZ49" s="627">
        <v>100</v>
      </c>
      <c r="DA49" s="628"/>
      <c r="DB49" s="628"/>
      <c r="DC49" s="629"/>
      <c r="DD49" s="630">
        <v>7614432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YmiteXTEMz63mNC433EBIS2e/NJNXDH+0cJD/xcjnFXMoZE0rX1K+Ghy9VLdVuP4PEdxzA/SvCzXq7JRA5wfw==" saltValue="R5H70ZS7spUzobIezD4m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0" zoomScale="70" zoomScaleNormal="25" zoomScaleSheetLayoutView="70" workbookViewId="0">
      <selection activeCell="BG69" sqref="BG6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368</v>
      </c>
      <c r="DK2" s="1167"/>
      <c r="DL2" s="1167"/>
      <c r="DM2" s="1167"/>
      <c r="DN2" s="1167"/>
      <c r="DO2" s="1168"/>
      <c r="DP2" s="250"/>
      <c r="DQ2" s="1166" t="s">
        <v>369</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370</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9"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4" t="s">
        <v>386</v>
      </c>
      <c r="DH5" s="1155"/>
      <c r="DI5" s="1155"/>
      <c r="DJ5" s="1155"/>
      <c r="DK5" s="1156"/>
      <c r="DL5" s="1154" t="s">
        <v>387</v>
      </c>
      <c r="DM5" s="1155"/>
      <c r="DN5" s="1155"/>
      <c r="DO5" s="1155"/>
      <c r="DP5" s="1156"/>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15">
      <c r="A7" s="259">
        <v>1</v>
      </c>
      <c r="B7" s="1106" t="s">
        <v>389</v>
      </c>
      <c r="C7" s="1107"/>
      <c r="D7" s="1107"/>
      <c r="E7" s="1107"/>
      <c r="F7" s="1107"/>
      <c r="G7" s="1107"/>
      <c r="H7" s="1107"/>
      <c r="I7" s="1107"/>
      <c r="J7" s="1107"/>
      <c r="K7" s="1107"/>
      <c r="L7" s="1107"/>
      <c r="M7" s="1107"/>
      <c r="N7" s="1107"/>
      <c r="O7" s="1107"/>
      <c r="P7" s="1108"/>
      <c r="Q7" s="1160">
        <v>10777</v>
      </c>
      <c r="R7" s="1161"/>
      <c r="S7" s="1161"/>
      <c r="T7" s="1161"/>
      <c r="U7" s="1161"/>
      <c r="V7" s="1161">
        <v>10228</v>
      </c>
      <c r="W7" s="1161"/>
      <c r="X7" s="1161"/>
      <c r="Y7" s="1161"/>
      <c r="Z7" s="1161"/>
      <c r="AA7" s="1161">
        <v>550</v>
      </c>
      <c r="AB7" s="1161"/>
      <c r="AC7" s="1161"/>
      <c r="AD7" s="1161"/>
      <c r="AE7" s="1162"/>
      <c r="AF7" s="1163">
        <v>475</v>
      </c>
      <c r="AG7" s="1164"/>
      <c r="AH7" s="1164"/>
      <c r="AI7" s="1164"/>
      <c r="AJ7" s="1165"/>
      <c r="AK7" s="1147">
        <v>618</v>
      </c>
      <c r="AL7" s="1148"/>
      <c r="AM7" s="1148"/>
      <c r="AN7" s="1148"/>
      <c r="AO7" s="1148"/>
      <c r="AP7" s="1148">
        <v>8592</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591</v>
      </c>
      <c r="BT7" s="1152"/>
      <c r="BU7" s="1152"/>
      <c r="BV7" s="1152"/>
      <c r="BW7" s="1152"/>
      <c r="BX7" s="1152"/>
      <c r="BY7" s="1152"/>
      <c r="BZ7" s="1152"/>
      <c r="CA7" s="1152"/>
      <c r="CB7" s="1152"/>
      <c r="CC7" s="1152"/>
      <c r="CD7" s="1152"/>
      <c r="CE7" s="1152"/>
      <c r="CF7" s="1152"/>
      <c r="CG7" s="1153"/>
      <c r="CH7" s="1144">
        <v>2</v>
      </c>
      <c r="CI7" s="1145"/>
      <c r="CJ7" s="1145"/>
      <c r="CK7" s="1145"/>
      <c r="CL7" s="1146"/>
      <c r="CM7" s="1144">
        <v>67</v>
      </c>
      <c r="CN7" s="1145"/>
      <c r="CO7" s="1145"/>
      <c r="CP7" s="1145"/>
      <c r="CQ7" s="1146"/>
      <c r="CR7" s="1144">
        <v>3</v>
      </c>
      <c r="CS7" s="1145"/>
      <c r="CT7" s="1145"/>
      <c r="CU7" s="1145"/>
      <c r="CV7" s="1146"/>
      <c r="CW7" s="1144" t="s">
        <v>592</v>
      </c>
      <c r="CX7" s="1145"/>
      <c r="CY7" s="1145"/>
      <c r="CZ7" s="1145"/>
      <c r="DA7" s="1146"/>
      <c r="DB7" s="1144" t="s">
        <v>592</v>
      </c>
      <c r="DC7" s="1145"/>
      <c r="DD7" s="1145"/>
      <c r="DE7" s="1145"/>
      <c r="DF7" s="1146"/>
      <c r="DG7" s="1144" t="s">
        <v>592</v>
      </c>
      <c r="DH7" s="1145"/>
      <c r="DI7" s="1145"/>
      <c r="DJ7" s="1145"/>
      <c r="DK7" s="1146"/>
      <c r="DL7" s="1144" t="s">
        <v>592</v>
      </c>
      <c r="DM7" s="1145"/>
      <c r="DN7" s="1145"/>
      <c r="DO7" s="1145"/>
      <c r="DP7" s="1146"/>
      <c r="DQ7" s="1144" t="s">
        <v>592</v>
      </c>
      <c r="DR7" s="1145"/>
      <c r="DS7" s="1145"/>
      <c r="DT7" s="1145"/>
      <c r="DU7" s="1146"/>
      <c r="DV7" s="1171"/>
      <c r="DW7" s="1172"/>
      <c r="DX7" s="1172"/>
      <c r="DY7" s="1172"/>
      <c r="DZ7" s="1173"/>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2" t="s">
        <v>602</v>
      </c>
      <c r="AL8" s="1143"/>
      <c r="AM8" s="1143"/>
      <c r="AN8" s="1143"/>
      <c r="AO8" s="1143"/>
      <c r="AP8" s="1143"/>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69" t="s">
        <v>593</v>
      </c>
      <c r="BT8" s="1070"/>
      <c r="BU8" s="1070"/>
      <c r="BV8" s="1070"/>
      <c r="BW8" s="1070"/>
      <c r="BX8" s="1070"/>
      <c r="BY8" s="1070"/>
      <c r="BZ8" s="1070"/>
      <c r="CA8" s="1070"/>
      <c r="CB8" s="1070"/>
      <c r="CC8" s="1070"/>
      <c r="CD8" s="1070"/>
      <c r="CE8" s="1070"/>
      <c r="CF8" s="1070"/>
      <c r="CG8" s="1071"/>
      <c r="CH8" s="1044">
        <v>0</v>
      </c>
      <c r="CI8" s="1045"/>
      <c r="CJ8" s="1045"/>
      <c r="CK8" s="1045"/>
      <c r="CL8" s="1046"/>
      <c r="CM8" s="1044">
        <v>5</v>
      </c>
      <c r="CN8" s="1045"/>
      <c r="CO8" s="1045"/>
      <c r="CP8" s="1045"/>
      <c r="CQ8" s="1046"/>
      <c r="CR8" s="1044">
        <v>5</v>
      </c>
      <c r="CS8" s="1045"/>
      <c r="CT8" s="1045"/>
      <c r="CU8" s="1045"/>
      <c r="CV8" s="1046"/>
      <c r="CW8" s="1044" t="s">
        <v>592</v>
      </c>
      <c r="CX8" s="1045"/>
      <c r="CY8" s="1045"/>
      <c r="CZ8" s="1045"/>
      <c r="DA8" s="1046"/>
      <c r="DB8" s="1044">
        <v>181</v>
      </c>
      <c r="DC8" s="1045"/>
      <c r="DD8" s="1045"/>
      <c r="DE8" s="1045"/>
      <c r="DF8" s="1046"/>
      <c r="DG8" s="1044" t="s">
        <v>592</v>
      </c>
      <c r="DH8" s="1045"/>
      <c r="DI8" s="1045"/>
      <c r="DJ8" s="1045"/>
      <c r="DK8" s="1046"/>
      <c r="DL8" s="1044" t="s">
        <v>592</v>
      </c>
      <c r="DM8" s="1045"/>
      <c r="DN8" s="1045"/>
      <c r="DO8" s="1045"/>
      <c r="DP8" s="1046"/>
      <c r="DQ8" s="1044" t="s">
        <v>592</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7"/>
      <c r="R22" s="1138"/>
      <c r="S22" s="1138"/>
      <c r="T22" s="1138"/>
      <c r="U22" s="1138"/>
      <c r="V22" s="1138"/>
      <c r="W22" s="1138"/>
      <c r="X22" s="1138"/>
      <c r="Y22" s="1138"/>
      <c r="Z22" s="1138"/>
      <c r="AA22" s="1138"/>
      <c r="AB22" s="1138"/>
      <c r="AC22" s="1138"/>
      <c r="AD22" s="1138"/>
      <c r="AE22" s="1139"/>
      <c r="AF22" s="1074"/>
      <c r="AG22" s="1075"/>
      <c r="AH22" s="1075"/>
      <c r="AI22" s="1075"/>
      <c r="AJ22" s="1076"/>
      <c r="AK22" s="1133"/>
      <c r="AL22" s="1134"/>
      <c r="AM22" s="1134"/>
      <c r="AN22" s="1134"/>
      <c r="AO22" s="1134"/>
      <c r="AP22" s="1134"/>
      <c r="AQ22" s="1134"/>
      <c r="AR22" s="1134"/>
      <c r="AS22" s="1134"/>
      <c r="AT22" s="1134"/>
      <c r="AU22" s="1135"/>
      <c r="AV22" s="1135"/>
      <c r="AW22" s="1135"/>
      <c r="AX22" s="1135"/>
      <c r="AY22" s="1136"/>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4"/>
      <c r="R23" s="1125"/>
      <c r="S23" s="1125"/>
      <c r="T23" s="1125"/>
      <c r="U23" s="1125"/>
      <c r="V23" s="1125"/>
      <c r="W23" s="1125"/>
      <c r="X23" s="1125"/>
      <c r="Y23" s="1125"/>
      <c r="Z23" s="1125"/>
      <c r="AA23" s="1125"/>
      <c r="AB23" s="1125"/>
      <c r="AC23" s="1125"/>
      <c r="AD23" s="1125"/>
      <c r="AE23" s="1126"/>
      <c r="AF23" s="1127">
        <v>475</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393</v>
      </c>
      <c r="BA23" s="1122"/>
      <c r="BB23" s="1122"/>
      <c r="BC23" s="1122"/>
      <c r="BD23" s="1123"/>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0" t="s">
        <v>394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9" t="s">
        <v>395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5" t="s">
        <v>399</v>
      </c>
      <c r="AG26" s="1063"/>
      <c r="AH26" s="1063"/>
      <c r="AI26" s="1063"/>
      <c r="AJ26" s="1116"/>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7"/>
      <c r="AG27" s="1066"/>
      <c r="AH27" s="1066"/>
      <c r="AI27" s="1066"/>
      <c r="AJ27" s="1118"/>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6" t="s">
        <v>404</v>
      </c>
      <c r="C28" s="1107"/>
      <c r="D28" s="1107"/>
      <c r="E28" s="1107"/>
      <c r="F28" s="1107"/>
      <c r="G28" s="1107"/>
      <c r="H28" s="1107"/>
      <c r="I28" s="1107"/>
      <c r="J28" s="1107"/>
      <c r="K28" s="1107"/>
      <c r="L28" s="1107"/>
      <c r="M28" s="1107"/>
      <c r="N28" s="1107"/>
      <c r="O28" s="1107"/>
      <c r="P28" s="1108"/>
      <c r="Q28" s="1109">
        <v>3903</v>
      </c>
      <c r="R28" s="1110"/>
      <c r="S28" s="1110"/>
      <c r="T28" s="1110"/>
      <c r="U28" s="1110"/>
      <c r="V28" s="1110">
        <v>3777</v>
      </c>
      <c r="W28" s="1110"/>
      <c r="X28" s="1110"/>
      <c r="Y28" s="1110"/>
      <c r="Z28" s="1110"/>
      <c r="AA28" s="1110">
        <v>125</v>
      </c>
      <c r="AB28" s="1110"/>
      <c r="AC28" s="1110"/>
      <c r="AD28" s="1110"/>
      <c r="AE28" s="1111"/>
      <c r="AF28" s="1112">
        <v>125</v>
      </c>
      <c r="AG28" s="1110"/>
      <c r="AH28" s="1110"/>
      <c r="AI28" s="1110"/>
      <c r="AJ28" s="1113"/>
      <c r="AK28" s="1114">
        <v>358</v>
      </c>
      <c r="AL28" s="1102"/>
      <c r="AM28" s="1102"/>
      <c r="AN28" s="1102"/>
      <c r="AO28" s="1102"/>
      <c r="AP28" s="1102" t="s">
        <v>603</v>
      </c>
      <c r="AQ28" s="1102"/>
      <c r="AR28" s="1102"/>
      <c r="AS28" s="1102"/>
      <c r="AT28" s="1102"/>
      <c r="AU28" s="1102" t="s">
        <v>603</v>
      </c>
      <c r="AV28" s="1102"/>
      <c r="AW28" s="1102"/>
      <c r="AX28" s="1102"/>
      <c r="AY28" s="1102"/>
      <c r="AZ28" s="1103" t="s">
        <v>603</v>
      </c>
      <c r="BA28" s="1103"/>
      <c r="BB28" s="1103"/>
      <c r="BC28" s="1103"/>
      <c r="BD28" s="1103"/>
      <c r="BE28" s="1104"/>
      <c r="BF28" s="1104"/>
      <c r="BG28" s="1104"/>
      <c r="BH28" s="1104"/>
      <c r="BI28" s="1105"/>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3006</v>
      </c>
      <c r="R29" s="1099"/>
      <c r="S29" s="1099"/>
      <c r="T29" s="1099"/>
      <c r="U29" s="1099"/>
      <c r="V29" s="1099">
        <v>2845</v>
      </c>
      <c r="W29" s="1099"/>
      <c r="X29" s="1099"/>
      <c r="Y29" s="1099"/>
      <c r="Z29" s="1099"/>
      <c r="AA29" s="1099">
        <v>161</v>
      </c>
      <c r="AB29" s="1099"/>
      <c r="AC29" s="1099"/>
      <c r="AD29" s="1099"/>
      <c r="AE29" s="1100"/>
      <c r="AF29" s="1074">
        <v>161</v>
      </c>
      <c r="AG29" s="1075"/>
      <c r="AH29" s="1075"/>
      <c r="AI29" s="1075"/>
      <c r="AJ29" s="1076"/>
      <c r="AK29" s="1101">
        <v>618</v>
      </c>
      <c r="AL29" s="1034"/>
      <c r="AM29" s="1034"/>
      <c r="AN29" s="1034"/>
      <c r="AO29" s="1035"/>
      <c r="AP29" s="1026" t="s">
        <v>603</v>
      </c>
      <c r="AQ29" s="1026"/>
      <c r="AR29" s="1026"/>
      <c r="AS29" s="1026"/>
      <c r="AT29" s="1026"/>
      <c r="AU29" s="1026" t="s">
        <v>603</v>
      </c>
      <c r="AV29" s="1026"/>
      <c r="AW29" s="1026"/>
      <c r="AX29" s="1026"/>
      <c r="AY29" s="1026"/>
      <c r="AZ29" s="1097" t="s">
        <v>603</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499</v>
      </c>
      <c r="R30" s="1099"/>
      <c r="S30" s="1099"/>
      <c r="T30" s="1099"/>
      <c r="U30" s="1099"/>
      <c r="V30" s="1099">
        <v>493</v>
      </c>
      <c r="W30" s="1099"/>
      <c r="X30" s="1099"/>
      <c r="Y30" s="1099"/>
      <c r="Z30" s="1099"/>
      <c r="AA30" s="1099">
        <v>6</v>
      </c>
      <c r="AB30" s="1099"/>
      <c r="AC30" s="1099"/>
      <c r="AD30" s="1099"/>
      <c r="AE30" s="1100"/>
      <c r="AF30" s="1074">
        <v>6</v>
      </c>
      <c r="AG30" s="1075"/>
      <c r="AH30" s="1075"/>
      <c r="AI30" s="1075"/>
      <c r="AJ30" s="1076"/>
      <c r="AK30" s="1101">
        <v>99</v>
      </c>
      <c r="AL30" s="1034"/>
      <c r="AM30" s="1034"/>
      <c r="AN30" s="1034"/>
      <c r="AO30" s="1035"/>
      <c r="AP30" s="1026" t="s">
        <v>603</v>
      </c>
      <c r="AQ30" s="1026"/>
      <c r="AR30" s="1026"/>
      <c r="AS30" s="1026"/>
      <c r="AT30" s="1026"/>
      <c r="AU30" s="1026" t="s">
        <v>603</v>
      </c>
      <c r="AV30" s="1026"/>
      <c r="AW30" s="1026"/>
      <c r="AX30" s="1026"/>
      <c r="AY30" s="1026"/>
      <c r="AZ30" s="1097" t="s">
        <v>603</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407</v>
      </c>
      <c r="C31" s="1093"/>
      <c r="D31" s="1093"/>
      <c r="E31" s="1093"/>
      <c r="F31" s="1093"/>
      <c r="G31" s="1093"/>
      <c r="H31" s="1093"/>
      <c r="I31" s="1093"/>
      <c r="J31" s="1093"/>
      <c r="K31" s="1093"/>
      <c r="L31" s="1093"/>
      <c r="M31" s="1093"/>
      <c r="N31" s="1093"/>
      <c r="O31" s="1093"/>
      <c r="P31" s="1094"/>
      <c r="Q31" s="1098">
        <v>784</v>
      </c>
      <c r="R31" s="1099"/>
      <c r="S31" s="1099"/>
      <c r="T31" s="1099"/>
      <c r="U31" s="1099"/>
      <c r="V31" s="1099">
        <v>680</v>
      </c>
      <c r="W31" s="1099"/>
      <c r="X31" s="1099"/>
      <c r="Y31" s="1099"/>
      <c r="Z31" s="1099"/>
      <c r="AA31" s="1099">
        <v>103</v>
      </c>
      <c r="AB31" s="1099"/>
      <c r="AC31" s="1099"/>
      <c r="AD31" s="1099"/>
      <c r="AE31" s="1100"/>
      <c r="AF31" s="1074">
        <v>801</v>
      </c>
      <c r="AG31" s="1075"/>
      <c r="AH31" s="1075"/>
      <c r="AI31" s="1075"/>
      <c r="AJ31" s="1076"/>
      <c r="AK31" s="1101" t="s">
        <v>604</v>
      </c>
      <c r="AL31" s="1034"/>
      <c r="AM31" s="1034"/>
      <c r="AN31" s="1034"/>
      <c r="AO31" s="1035"/>
      <c r="AP31" s="1026">
        <v>827</v>
      </c>
      <c r="AQ31" s="1026"/>
      <c r="AR31" s="1026"/>
      <c r="AS31" s="1026"/>
      <c r="AT31" s="1026"/>
      <c r="AU31" s="1026" t="s">
        <v>603</v>
      </c>
      <c r="AV31" s="1026"/>
      <c r="AW31" s="1026"/>
      <c r="AX31" s="1026"/>
      <c r="AY31" s="1026"/>
      <c r="AZ31" s="1097" t="s">
        <v>603</v>
      </c>
      <c r="BA31" s="1097"/>
      <c r="BB31" s="1097"/>
      <c r="BC31" s="1097"/>
      <c r="BD31" s="1097"/>
      <c r="BE31" s="1087" t="s">
        <v>408</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409</v>
      </c>
      <c r="C32" s="1093"/>
      <c r="D32" s="1093"/>
      <c r="E32" s="1093"/>
      <c r="F32" s="1093"/>
      <c r="G32" s="1093"/>
      <c r="H32" s="1093"/>
      <c r="I32" s="1093"/>
      <c r="J32" s="1093"/>
      <c r="K32" s="1093"/>
      <c r="L32" s="1093"/>
      <c r="M32" s="1093"/>
      <c r="N32" s="1093"/>
      <c r="O32" s="1093"/>
      <c r="P32" s="1094"/>
      <c r="Q32" s="1098">
        <v>889</v>
      </c>
      <c r="R32" s="1099"/>
      <c r="S32" s="1099"/>
      <c r="T32" s="1099"/>
      <c r="U32" s="1099"/>
      <c r="V32" s="1099">
        <v>797</v>
      </c>
      <c r="W32" s="1099"/>
      <c r="X32" s="1099"/>
      <c r="Y32" s="1099"/>
      <c r="Z32" s="1099"/>
      <c r="AA32" s="1099">
        <v>92</v>
      </c>
      <c r="AB32" s="1099"/>
      <c r="AC32" s="1099"/>
      <c r="AD32" s="1099"/>
      <c r="AE32" s="1100"/>
      <c r="AF32" s="1074">
        <v>92</v>
      </c>
      <c r="AG32" s="1075"/>
      <c r="AH32" s="1075"/>
      <c r="AI32" s="1075"/>
      <c r="AJ32" s="1076"/>
      <c r="AK32" s="1101">
        <v>481</v>
      </c>
      <c r="AL32" s="1034"/>
      <c r="AM32" s="1034"/>
      <c r="AN32" s="1034"/>
      <c r="AO32" s="1035"/>
      <c r="AP32" s="1026">
        <v>4188</v>
      </c>
      <c r="AQ32" s="1026"/>
      <c r="AR32" s="1026"/>
      <c r="AS32" s="1026"/>
      <c r="AT32" s="1026"/>
      <c r="AU32" s="1026">
        <v>3268</v>
      </c>
      <c r="AV32" s="1026"/>
      <c r="AW32" s="1026"/>
      <c r="AX32" s="1026"/>
      <c r="AY32" s="1026"/>
      <c r="AZ32" s="1097" t="s">
        <v>603</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60</v>
      </c>
      <c r="R33" s="1099"/>
      <c r="S33" s="1099"/>
      <c r="T33" s="1099"/>
      <c r="U33" s="1099"/>
      <c r="V33" s="1099">
        <v>51</v>
      </c>
      <c r="W33" s="1099"/>
      <c r="X33" s="1099"/>
      <c r="Y33" s="1099"/>
      <c r="Z33" s="1099"/>
      <c r="AA33" s="1099">
        <v>7</v>
      </c>
      <c r="AB33" s="1099"/>
      <c r="AC33" s="1099"/>
      <c r="AD33" s="1099"/>
      <c r="AE33" s="1100"/>
      <c r="AF33" s="1074">
        <v>7</v>
      </c>
      <c r="AG33" s="1075"/>
      <c r="AH33" s="1075"/>
      <c r="AI33" s="1075"/>
      <c r="AJ33" s="1076"/>
      <c r="AK33" s="1101">
        <v>46</v>
      </c>
      <c r="AL33" s="1034"/>
      <c r="AM33" s="1034"/>
      <c r="AN33" s="1034"/>
      <c r="AO33" s="1035"/>
      <c r="AP33" s="1026">
        <v>310</v>
      </c>
      <c r="AQ33" s="1026"/>
      <c r="AR33" s="1026"/>
      <c r="AS33" s="1026"/>
      <c r="AT33" s="1026"/>
      <c r="AU33" s="1026">
        <v>310</v>
      </c>
      <c r="AV33" s="1026"/>
      <c r="AW33" s="1026"/>
      <c r="AX33" s="1026"/>
      <c r="AY33" s="1026"/>
      <c r="AZ33" s="1097" t="s">
        <v>603</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1192</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3663</v>
      </c>
      <c r="R68" s="1037"/>
      <c r="S68" s="1037"/>
      <c r="T68" s="1037"/>
      <c r="U68" s="1037"/>
      <c r="V68" s="1037">
        <v>3529</v>
      </c>
      <c r="W68" s="1037"/>
      <c r="X68" s="1037"/>
      <c r="Y68" s="1037"/>
      <c r="Z68" s="1037"/>
      <c r="AA68" s="1037">
        <v>134</v>
      </c>
      <c r="AB68" s="1037"/>
      <c r="AC68" s="1037"/>
      <c r="AD68" s="1037"/>
      <c r="AE68" s="1037"/>
      <c r="AF68" s="1037">
        <v>134</v>
      </c>
      <c r="AG68" s="1037"/>
      <c r="AH68" s="1037"/>
      <c r="AI68" s="1037"/>
      <c r="AJ68" s="1037"/>
      <c r="AK68" s="1037">
        <v>63</v>
      </c>
      <c r="AL68" s="1037"/>
      <c r="AM68" s="1037"/>
      <c r="AN68" s="1037"/>
      <c r="AO68" s="1037"/>
      <c r="AP68" s="1037">
        <v>988</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595</v>
      </c>
      <c r="C69" s="1030"/>
      <c r="D69" s="1030"/>
      <c r="E69" s="1030"/>
      <c r="F69" s="1030"/>
      <c r="G69" s="1030"/>
      <c r="H69" s="1030"/>
      <c r="I69" s="1030"/>
      <c r="J69" s="1030"/>
      <c r="K69" s="1030"/>
      <c r="L69" s="1030"/>
      <c r="M69" s="1030"/>
      <c r="N69" s="1030"/>
      <c r="O69" s="1030"/>
      <c r="P69" s="1031"/>
      <c r="Q69" s="1032">
        <v>6323</v>
      </c>
      <c r="R69" s="1026"/>
      <c r="S69" s="1026"/>
      <c r="T69" s="1026"/>
      <c r="U69" s="1026"/>
      <c r="V69" s="1026">
        <v>6071</v>
      </c>
      <c r="W69" s="1026"/>
      <c r="X69" s="1026"/>
      <c r="Y69" s="1026"/>
      <c r="Z69" s="1026"/>
      <c r="AA69" s="1026">
        <v>252</v>
      </c>
      <c r="AB69" s="1026"/>
      <c r="AC69" s="1026"/>
      <c r="AD69" s="1026"/>
      <c r="AE69" s="1026"/>
      <c r="AF69" s="1026">
        <v>252</v>
      </c>
      <c r="AG69" s="1026"/>
      <c r="AH69" s="1026"/>
      <c r="AI69" s="1026"/>
      <c r="AJ69" s="1026"/>
      <c r="AK69" s="1026">
        <v>10</v>
      </c>
      <c r="AL69" s="1026"/>
      <c r="AM69" s="1026"/>
      <c r="AN69" s="1026"/>
      <c r="AO69" s="1026"/>
      <c r="AP69" s="1026">
        <v>818</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596</v>
      </c>
      <c r="C70" s="1030"/>
      <c r="D70" s="1030"/>
      <c r="E70" s="1030"/>
      <c r="F70" s="1030"/>
      <c r="G70" s="1030"/>
      <c r="H70" s="1030"/>
      <c r="I70" s="1030"/>
      <c r="J70" s="1030"/>
      <c r="K70" s="1030"/>
      <c r="L70" s="1030"/>
      <c r="M70" s="1030"/>
      <c r="N70" s="1030"/>
      <c r="O70" s="1030"/>
      <c r="P70" s="1031"/>
      <c r="Q70" s="1033">
        <v>1497</v>
      </c>
      <c r="R70" s="1034"/>
      <c r="S70" s="1034"/>
      <c r="T70" s="1034"/>
      <c r="U70" s="1035"/>
      <c r="V70" s="1036">
        <v>1481</v>
      </c>
      <c r="W70" s="1034"/>
      <c r="X70" s="1034"/>
      <c r="Y70" s="1034"/>
      <c r="Z70" s="1035"/>
      <c r="AA70" s="1036">
        <v>15</v>
      </c>
      <c r="AB70" s="1034"/>
      <c r="AC70" s="1034"/>
      <c r="AD70" s="1034"/>
      <c r="AE70" s="1035"/>
      <c r="AF70" s="1036">
        <v>15</v>
      </c>
      <c r="AG70" s="1034"/>
      <c r="AH70" s="1034"/>
      <c r="AI70" s="1034"/>
      <c r="AJ70" s="1035"/>
      <c r="AK70" s="1036" t="s">
        <v>605</v>
      </c>
      <c r="AL70" s="1034"/>
      <c r="AM70" s="1034"/>
      <c r="AN70" s="1034"/>
      <c r="AO70" s="1035"/>
      <c r="AP70" s="1036" t="s">
        <v>605</v>
      </c>
      <c r="AQ70" s="1034"/>
      <c r="AR70" s="1034"/>
      <c r="AS70" s="1034"/>
      <c r="AT70" s="1035"/>
      <c r="AU70" s="1036" t="s">
        <v>592</v>
      </c>
      <c r="AV70" s="1034"/>
      <c r="AW70" s="1034"/>
      <c r="AX70" s="1034"/>
      <c r="AY70" s="1035"/>
      <c r="AZ70" s="1027" t="s">
        <v>597</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596</v>
      </c>
      <c r="C71" s="1030"/>
      <c r="D71" s="1030"/>
      <c r="E71" s="1030"/>
      <c r="F71" s="1030"/>
      <c r="G71" s="1030"/>
      <c r="H71" s="1030"/>
      <c r="I71" s="1030"/>
      <c r="J71" s="1030"/>
      <c r="K71" s="1030"/>
      <c r="L71" s="1030"/>
      <c r="M71" s="1030"/>
      <c r="N71" s="1030"/>
      <c r="O71" s="1030"/>
      <c r="P71" s="1031"/>
      <c r="Q71" s="1032">
        <v>768538</v>
      </c>
      <c r="R71" s="1026"/>
      <c r="S71" s="1026"/>
      <c r="T71" s="1026"/>
      <c r="U71" s="1026"/>
      <c r="V71" s="1026">
        <v>753941</v>
      </c>
      <c r="W71" s="1026"/>
      <c r="X71" s="1026"/>
      <c r="Y71" s="1026"/>
      <c r="Z71" s="1026"/>
      <c r="AA71" s="1026">
        <v>14597</v>
      </c>
      <c r="AB71" s="1026"/>
      <c r="AC71" s="1026"/>
      <c r="AD71" s="1026"/>
      <c r="AE71" s="1026"/>
      <c r="AF71" s="1026">
        <v>14597</v>
      </c>
      <c r="AG71" s="1026"/>
      <c r="AH71" s="1026"/>
      <c r="AI71" s="1026"/>
      <c r="AJ71" s="1026"/>
      <c r="AK71" s="1026">
        <v>7714</v>
      </c>
      <c r="AL71" s="1026"/>
      <c r="AM71" s="1026"/>
      <c r="AN71" s="1026"/>
      <c r="AO71" s="1026"/>
      <c r="AP71" s="1026" t="s">
        <v>592</v>
      </c>
      <c r="AQ71" s="1026"/>
      <c r="AR71" s="1026"/>
      <c r="AS71" s="1026"/>
      <c r="AT71" s="1026"/>
      <c r="AU71" s="1026" t="s">
        <v>592</v>
      </c>
      <c r="AV71" s="1026"/>
      <c r="AW71" s="1026"/>
      <c r="AX71" s="1026"/>
      <c r="AY71" s="1026"/>
      <c r="AZ71" s="1027" t="s">
        <v>598</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599</v>
      </c>
      <c r="C72" s="1030"/>
      <c r="D72" s="1030"/>
      <c r="E72" s="1030"/>
      <c r="F72" s="1030"/>
      <c r="G72" s="1030"/>
      <c r="H72" s="1030"/>
      <c r="I72" s="1030"/>
      <c r="J72" s="1030"/>
      <c r="K72" s="1030"/>
      <c r="L72" s="1030"/>
      <c r="M72" s="1030"/>
      <c r="N72" s="1030"/>
      <c r="O72" s="1030"/>
      <c r="P72" s="1031"/>
      <c r="Q72" s="1032">
        <v>22719</v>
      </c>
      <c r="R72" s="1026"/>
      <c r="S72" s="1026"/>
      <c r="T72" s="1026"/>
      <c r="U72" s="1026"/>
      <c r="V72" s="1026">
        <v>22555</v>
      </c>
      <c r="W72" s="1026"/>
      <c r="X72" s="1026"/>
      <c r="Y72" s="1026"/>
      <c r="Z72" s="1026"/>
      <c r="AA72" s="1026">
        <v>165</v>
      </c>
      <c r="AB72" s="1026"/>
      <c r="AC72" s="1026"/>
      <c r="AD72" s="1026"/>
      <c r="AE72" s="1026"/>
      <c r="AF72" s="1026">
        <v>165</v>
      </c>
      <c r="AG72" s="1026"/>
      <c r="AH72" s="1026"/>
      <c r="AI72" s="1026"/>
      <c r="AJ72" s="1026"/>
      <c r="AK72" s="1026">
        <v>20</v>
      </c>
      <c r="AL72" s="1026"/>
      <c r="AM72" s="1026"/>
      <c r="AN72" s="1026"/>
      <c r="AO72" s="1026"/>
      <c r="AP72" s="1026">
        <v>0</v>
      </c>
      <c r="AQ72" s="1026"/>
      <c r="AR72" s="1026"/>
      <c r="AS72" s="1026"/>
      <c r="AT72" s="1026"/>
      <c r="AU72" s="1026" t="s">
        <v>592</v>
      </c>
      <c r="AV72" s="1026"/>
      <c r="AW72" s="1026"/>
      <c r="AX72" s="1026"/>
      <c r="AY72" s="1026"/>
      <c r="AZ72" s="1027" t="s">
        <v>597</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599</v>
      </c>
      <c r="C73" s="1030"/>
      <c r="D73" s="1030"/>
      <c r="E73" s="1030"/>
      <c r="F73" s="1030"/>
      <c r="G73" s="1030"/>
      <c r="H73" s="1030"/>
      <c r="I73" s="1030"/>
      <c r="J73" s="1030"/>
      <c r="K73" s="1030"/>
      <c r="L73" s="1030"/>
      <c r="M73" s="1030"/>
      <c r="N73" s="1030"/>
      <c r="O73" s="1030"/>
      <c r="P73" s="1031"/>
      <c r="Q73" s="1032">
        <v>329</v>
      </c>
      <c r="R73" s="1026"/>
      <c r="S73" s="1026"/>
      <c r="T73" s="1026"/>
      <c r="U73" s="1026"/>
      <c r="V73" s="1026">
        <v>135</v>
      </c>
      <c r="W73" s="1026"/>
      <c r="X73" s="1026"/>
      <c r="Y73" s="1026"/>
      <c r="Z73" s="1026"/>
      <c r="AA73" s="1026">
        <v>194</v>
      </c>
      <c r="AB73" s="1026"/>
      <c r="AC73" s="1026"/>
      <c r="AD73" s="1026"/>
      <c r="AE73" s="1026"/>
      <c r="AF73" s="1026">
        <v>194</v>
      </c>
      <c r="AG73" s="1026"/>
      <c r="AH73" s="1026"/>
      <c r="AI73" s="1026"/>
      <c r="AJ73" s="1026"/>
      <c r="AK73" s="1026" t="s">
        <v>592</v>
      </c>
      <c r="AL73" s="1026"/>
      <c r="AM73" s="1026"/>
      <c r="AN73" s="1026"/>
      <c r="AO73" s="1026"/>
      <c r="AP73" s="1026" t="s">
        <v>592</v>
      </c>
      <c r="AQ73" s="1026"/>
      <c r="AR73" s="1026"/>
      <c r="AS73" s="1026"/>
      <c r="AT73" s="1026"/>
      <c r="AU73" s="1026" t="s">
        <v>592</v>
      </c>
      <c r="AV73" s="1026"/>
      <c r="AW73" s="1026"/>
      <c r="AX73" s="1026"/>
      <c r="AY73" s="1026"/>
      <c r="AZ73" s="1027" t="s">
        <v>600</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601</v>
      </c>
      <c r="C74" s="1030"/>
      <c r="D74" s="1030"/>
      <c r="E74" s="1030"/>
      <c r="F74" s="1030"/>
      <c r="G74" s="1030"/>
      <c r="H74" s="1030"/>
      <c r="I74" s="1030"/>
      <c r="J74" s="1030"/>
      <c r="K74" s="1030"/>
      <c r="L74" s="1030"/>
      <c r="M74" s="1030"/>
      <c r="N74" s="1030"/>
      <c r="O74" s="1030"/>
      <c r="P74" s="1031"/>
      <c r="Q74" s="1032">
        <v>348</v>
      </c>
      <c r="R74" s="1026"/>
      <c r="S74" s="1026"/>
      <c r="T74" s="1026"/>
      <c r="U74" s="1026"/>
      <c r="V74" s="1026">
        <v>320</v>
      </c>
      <c r="W74" s="1026"/>
      <c r="X74" s="1026"/>
      <c r="Y74" s="1026"/>
      <c r="Z74" s="1026"/>
      <c r="AA74" s="1026">
        <v>28</v>
      </c>
      <c r="AB74" s="1026"/>
      <c r="AC74" s="1026"/>
      <c r="AD74" s="1026"/>
      <c r="AE74" s="1026"/>
      <c r="AF74" s="1026">
        <v>28</v>
      </c>
      <c r="AG74" s="1026"/>
      <c r="AH74" s="1026"/>
      <c r="AI74" s="1026"/>
      <c r="AJ74" s="1026"/>
      <c r="AK74" s="1026">
        <v>14</v>
      </c>
      <c r="AL74" s="1026"/>
      <c r="AM74" s="1026"/>
      <c r="AN74" s="1026"/>
      <c r="AO74" s="1026"/>
      <c r="AP74" s="1026" t="s">
        <v>592</v>
      </c>
      <c r="AQ74" s="1026"/>
      <c r="AR74" s="1026"/>
      <c r="AS74" s="1026"/>
      <c r="AT74" s="1026"/>
      <c r="AU74" s="1026" t="s">
        <v>592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309</v>
      </c>
      <c r="AG109" s="949"/>
      <c r="AH109" s="949"/>
      <c r="AI109" s="949"/>
      <c r="AJ109" s="950"/>
      <c r="AK109" s="951" t="s">
        <v>308</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309</v>
      </c>
      <c r="BW109" s="949"/>
      <c r="BX109" s="949"/>
      <c r="BY109" s="949"/>
      <c r="BZ109" s="950"/>
      <c r="CA109" s="951" t="s">
        <v>308</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309</v>
      </c>
      <c r="DM109" s="949"/>
      <c r="DN109" s="949"/>
      <c r="DO109" s="949"/>
      <c r="DP109" s="950"/>
      <c r="DQ109" s="951" t="s">
        <v>308</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768934</v>
      </c>
      <c r="AB110" s="942"/>
      <c r="AC110" s="942"/>
      <c r="AD110" s="942"/>
      <c r="AE110" s="943"/>
      <c r="AF110" s="944">
        <v>802512</v>
      </c>
      <c r="AG110" s="942"/>
      <c r="AH110" s="942"/>
      <c r="AI110" s="942"/>
      <c r="AJ110" s="943"/>
      <c r="AK110" s="944">
        <v>802870</v>
      </c>
      <c r="AL110" s="942"/>
      <c r="AM110" s="942"/>
      <c r="AN110" s="942"/>
      <c r="AO110" s="943"/>
      <c r="AP110" s="945">
        <v>13.6</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8888758</v>
      </c>
      <c r="BR110" s="889"/>
      <c r="BS110" s="889"/>
      <c r="BT110" s="889"/>
      <c r="BU110" s="889"/>
      <c r="BV110" s="889">
        <v>9173853</v>
      </c>
      <c r="BW110" s="889"/>
      <c r="BX110" s="889"/>
      <c r="BY110" s="889"/>
      <c r="BZ110" s="889"/>
      <c r="CA110" s="889">
        <v>8592487</v>
      </c>
      <c r="CB110" s="889"/>
      <c r="CC110" s="889"/>
      <c r="CD110" s="889"/>
      <c r="CE110" s="889"/>
      <c r="CF110" s="913">
        <v>146.1</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440</v>
      </c>
      <c r="DM110" s="889"/>
      <c r="DN110" s="889"/>
      <c r="DO110" s="889"/>
      <c r="DP110" s="889"/>
      <c r="DQ110" s="889" t="s">
        <v>440</v>
      </c>
      <c r="DR110" s="889"/>
      <c r="DS110" s="889"/>
      <c r="DT110" s="889"/>
      <c r="DU110" s="889"/>
      <c r="DV110" s="890" t="s">
        <v>414</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440</v>
      </c>
      <c r="AG111" s="970"/>
      <c r="AH111" s="970"/>
      <c r="AI111" s="970"/>
      <c r="AJ111" s="971"/>
      <c r="AK111" s="972" t="s">
        <v>440</v>
      </c>
      <c r="AL111" s="970"/>
      <c r="AM111" s="970"/>
      <c r="AN111" s="970"/>
      <c r="AO111" s="971"/>
      <c r="AP111" s="973" t="s">
        <v>442</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440</v>
      </c>
      <c r="BR111" s="861"/>
      <c r="BS111" s="861"/>
      <c r="BT111" s="861"/>
      <c r="BU111" s="861"/>
      <c r="BV111" s="861" t="s">
        <v>440</v>
      </c>
      <c r="BW111" s="861"/>
      <c r="BX111" s="861"/>
      <c r="BY111" s="861"/>
      <c r="BZ111" s="861"/>
      <c r="CA111" s="861" t="s">
        <v>440</v>
      </c>
      <c r="CB111" s="861"/>
      <c r="CC111" s="861"/>
      <c r="CD111" s="861"/>
      <c r="CE111" s="861"/>
      <c r="CF111" s="922" t="s">
        <v>393</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445</v>
      </c>
      <c r="DH111" s="861"/>
      <c r="DI111" s="861"/>
      <c r="DJ111" s="861"/>
      <c r="DK111" s="861"/>
      <c r="DL111" s="861" t="s">
        <v>414</v>
      </c>
      <c r="DM111" s="861"/>
      <c r="DN111" s="861"/>
      <c r="DO111" s="861"/>
      <c r="DP111" s="861"/>
      <c r="DQ111" s="861" t="s">
        <v>393</v>
      </c>
      <c r="DR111" s="861"/>
      <c r="DS111" s="861"/>
      <c r="DT111" s="861"/>
      <c r="DU111" s="861"/>
      <c r="DV111" s="838" t="s">
        <v>440</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440</v>
      </c>
      <c r="AB112" s="824"/>
      <c r="AC112" s="824"/>
      <c r="AD112" s="824"/>
      <c r="AE112" s="825"/>
      <c r="AF112" s="826" t="s">
        <v>393</v>
      </c>
      <c r="AG112" s="824"/>
      <c r="AH112" s="824"/>
      <c r="AI112" s="824"/>
      <c r="AJ112" s="825"/>
      <c r="AK112" s="826" t="s">
        <v>448</v>
      </c>
      <c r="AL112" s="824"/>
      <c r="AM112" s="824"/>
      <c r="AN112" s="824"/>
      <c r="AO112" s="825"/>
      <c r="AP112" s="871" t="s">
        <v>440</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4265970</v>
      </c>
      <c r="BR112" s="861"/>
      <c r="BS112" s="861"/>
      <c r="BT112" s="861"/>
      <c r="BU112" s="861"/>
      <c r="BV112" s="861">
        <v>3908451</v>
      </c>
      <c r="BW112" s="861"/>
      <c r="BX112" s="861"/>
      <c r="BY112" s="861"/>
      <c r="BZ112" s="861"/>
      <c r="CA112" s="861">
        <v>3578796</v>
      </c>
      <c r="CB112" s="861"/>
      <c r="CC112" s="861"/>
      <c r="CD112" s="861"/>
      <c r="CE112" s="861"/>
      <c r="CF112" s="922">
        <v>60.8</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451</v>
      </c>
      <c r="DH112" s="861"/>
      <c r="DI112" s="861"/>
      <c r="DJ112" s="861"/>
      <c r="DK112" s="861"/>
      <c r="DL112" s="861" t="s">
        <v>393</v>
      </c>
      <c r="DM112" s="861"/>
      <c r="DN112" s="861"/>
      <c r="DO112" s="861"/>
      <c r="DP112" s="861"/>
      <c r="DQ112" s="861" t="s">
        <v>440</v>
      </c>
      <c r="DR112" s="861"/>
      <c r="DS112" s="861"/>
      <c r="DT112" s="861"/>
      <c r="DU112" s="861"/>
      <c r="DV112" s="838" t="s">
        <v>414</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504469</v>
      </c>
      <c r="AB113" s="970"/>
      <c r="AC113" s="970"/>
      <c r="AD113" s="970"/>
      <c r="AE113" s="971"/>
      <c r="AF113" s="972">
        <v>489577</v>
      </c>
      <c r="AG113" s="970"/>
      <c r="AH113" s="970"/>
      <c r="AI113" s="970"/>
      <c r="AJ113" s="971"/>
      <c r="AK113" s="972">
        <v>482375</v>
      </c>
      <c r="AL113" s="970"/>
      <c r="AM113" s="970"/>
      <c r="AN113" s="970"/>
      <c r="AO113" s="971"/>
      <c r="AP113" s="973">
        <v>8.1999999999999993</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237238</v>
      </c>
      <c r="BR113" s="861"/>
      <c r="BS113" s="861"/>
      <c r="BT113" s="861"/>
      <c r="BU113" s="861"/>
      <c r="BV113" s="861">
        <v>279669</v>
      </c>
      <c r="BW113" s="861"/>
      <c r="BX113" s="861"/>
      <c r="BY113" s="861"/>
      <c r="BZ113" s="861"/>
      <c r="CA113" s="861">
        <v>335014</v>
      </c>
      <c r="CB113" s="861"/>
      <c r="CC113" s="861"/>
      <c r="CD113" s="861"/>
      <c r="CE113" s="861"/>
      <c r="CF113" s="922">
        <v>5.7</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440</v>
      </c>
      <c r="DM113" s="824"/>
      <c r="DN113" s="824"/>
      <c r="DO113" s="824"/>
      <c r="DP113" s="825"/>
      <c r="DQ113" s="826" t="s">
        <v>442</v>
      </c>
      <c r="DR113" s="824"/>
      <c r="DS113" s="824"/>
      <c r="DT113" s="824"/>
      <c r="DU113" s="825"/>
      <c r="DV113" s="871" t="s">
        <v>440</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48501</v>
      </c>
      <c r="AB114" s="824"/>
      <c r="AC114" s="824"/>
      <c r="AD114" s="824"/>
      <c r="AE114" s="825"/>
      <c r="AF114" s="826">
        <v>46909</v>
      </c>
      <c r="AG114" s="824"/>
      <c r="AH114" s="824"/>
      <c r="AI114" s="824"/>
      <c r="AJ114" s="825"/>
      <c r="AK114" s="826">
        <v>58795</v>
      </c>
      <c r="AL114" s="824"/>
      <c r="AM114" s="824"/>
      <c r="AN114" s="824"/>
      <c r="AO114" s="825"/>
      <c r="AP114" s="871">
        <v>1</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t="s">
        <v>442</v>
      </c>
      <c r="BR114" s="861"/>
      <c r="BS114" s="861"/>
      <c r="BT114" s="861"/>
      <c r="BU114" s="861"/>
      <c r="BV114" s="861" t="s">
        <v>440</v>
      </c>
      <c r="BW114" s="861"/>
      <c r="BX114" s="861"/>
      <c r="BY114" s="861"/>
      <c r="BZ114" s="861"/>
      <c r="CA114" s="861" t="s">
        <v>442</v>
      </c>
      <c r="CB114" s="861"/>
      <c r="CC114" s="861"/>
      <c r="CD114" s="861"/>
      <c r="CE114" s="861"/>
      <c r="CF114" s="922" t="s">
        <v>440</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440</v>
      </c>
      <c r="DH114" s="824"/>
      <c r="DI114" s="824"/>
      <c r="DJ114" s="824"/>
      <c r="DK114" s="825"/>
      <c r="DL114" s="826" t="s">
        <v>440</v>
      </c>
      <c r="DM114" s="824"/>
      <c r="DN114" s="824"/>
      <c r="DO114" s="824"/>
      <c r="DP114" s="825"/>
      <c r="DQ114" s="826" t="s">
        <v>442</v>
      </c>
      <c r="DR114" s="824"/>
      <c r="DS114" s="824"/>
      <c r="DT114" s="824"/>
      <c r="DU114" s="825"/>
      <c r="DV114" s="871" t="s">
        <v>440</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79</v>
      </c>
      <c r="AB115" s="970"/>
      <c r="AC115" s="970"/>
      <c r="AD115" s="970"/>
      <c r="AE115" s="971"/>
      <c r="AF115" s="972">
        <v>88</v>
      </c>
      <c r="AG115" s="970"/>
      <c r="AH115" s="970"/>
      <c r="AI115" s="970"/>
      <c r="AJ115" s="971"/>
      <c r="AK115" s="972">
        <v>136</v>
      </c>
      <c r="AL115" s="970"/>
      <c r="AM115" s="970"/>
      <c r="AN115" s="970"/>
      <c r="AO115" s="971"/>
      <c r="AP115" s="973">
        <v>0</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440</v>
      </c>
      <c r="BR115" s="861"/>
      <c r="BS115" s="861"/>
      <c r="BT115" s="861"/>
      <c r="BU115" s="861"/>
      <c r="BV115" s="861" t="s">
        <v>440</v>
      </c>
      <c r="BW115" s="861"/>
      <c r="BX115" s="861"/>
      <c r="BY115" s="861"/>
      <c r="BZ115" s="861"/>
      <c r="CA115" s="861" t="s">
        <v>440</v>
      </c>
      <c r="CB115" s="861"/>
      <c r="CC115" s="861"/>
      <c r="CD115" s="861"/>
      <c r="CE115" s="861"/>
      <c r="CF115" s="922" t="s">
        <v>440</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442</v>
      </c>
      <c r="DM115" s="824"/>
      <c r="DN115" s="824"/>
      <c r="DO115" s="824"/>
      <c r="DP115" s="825"/>
      <c r="DQ115" s="826" t="s">
        <v>440</v>
      </c>
      <c r="DR115" s="824"/>
      <c r="DS115" s="824"/>
      <c r="DT115" s="824"/>
      <c r="DU115" s="825"/>
      <c r="DV115" s="871" t="s">
        <v>440</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393</v>
      </c>
      <c r="AG116" s="824"/>
      <c r="AH116" s="824"/>
      <c r="AI116" s="824"/>
      <c r="AJ116" s="825"/>
      <c r="AK116" s="826" t="s">
        <v>440</v>
      </c>
      <c r="AL116" s="824"/>
      <c r="AM116" s="824"/>
      <c r="AN116" s="824"/>
      <c r="AO116" s="825"/>
      <c r="AP116" s="871" t="s">
        <v>440</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440</v>
      </c>
      <c r="BR116" s="861"/>
      <c r="BS116" s="861"/>
      <c r="BT116" s="861"/>
      <c r="BU116" s="861"/>
      <c r="BV116" s="861" t="s">
        <v>440</v>
      </c>
      <c r="BW116" s="861"/>
      <c r="BX116" s="861"/>
      <c r="BY116" s="861"/>
      <c r="BZ116" s="861"/>
      <c r="CA116" s="861" t="s">
        <v>440</v>
      </c>
      <c r="CB116" s="861"/>
      <c r="CC116" s="861"/>
      <c r="CD116" s="861"/>
      <c r="CE116" s="861"/>
      <c r="CF116" s="922" t="s">
        <v>440</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440</v>
      </c>
      <c r="DH116" s="824"/>
      <c r="DI116" s="824"/>
      <c r="DJ116" s="824"/>
      <c r="DK116" s="825"/>
      <c r="DL116" s="826" t="s">
        <v>393</v>
      </c>
      <c r="DM116" s="824"/>
      <c r="DN116" s="824"/>
      <c r="DO116" s="824"/>
      <c r="DP116" s="825"/>
      <c r="DQ116" s="826" t="s">
        <v>440</v>
      </c>
      <c r="DR116" s="824"/>
      <c r="DS116" s="824"/>
      <c r="DT116" s="824"/>
      <c r="DU116" s="825"/>
      <c r="DV116" s="871" t="s">
        <v>440</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1321983</v>
      </c>
      <c r="AB117" s="956"/>
      <c r="AC117" s="956"/>
      <c r="AD117" s="956"/>
      <c r="AE117" s="957"/>
      <c r="AF117" s="958">
        <v>1339086</v>
      </c>
      <c r="AG117" s="956"/>
      <c r="AH117" s="956"/>
      <c r="AI117" s="956"/>
      <c r="AJ117" s="957"/>
      <c r="AK117" s="958">
        <v>1344176</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440</v>
      </c>
      <c r="BR117" s="861"/>
      <c r="BS117" s="861"/>
      <c r="BT117" s="861"/>
      <c r="BU117" s="861"/>
      <c r="BV117" s="861" t="s">
        <v>414</v>
      </c>
      <c r="BW117" s="861"/>
      <c r="BX117" s="861"/>
      <c r="BY117" s="861"/>
      <c r="BZ117" s="861"/>
      <c r="CA117" s="861" t="s">
        <v>448</v>
      </c>
      <c r="CB117" s="861"/>
      <c r="CC117" s="861"/>
      <c r="CD117" s="861"/>
      <c r="CE117" s="861"/>
      <c r="CF117" s="922" t="s">
        <v>440</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467</v>
      </c>
      <c r="DH117" s="824"/>
      <c r="DI117" s="824"/>
      <c r="DJ117" s="824"/>
      <c r="DK117" s="825"/>
      <c r="DL117" s="826" t="s">
        <v>448</v>
      </c>
      <c r="DM117" s="824"/>
      <c r="DN117" s="824"/>
      <c r="DO117" s="824"/>
      <c r="DP117" s="825"/>
      <c r="DQ117" s="826" t="s">
        <v>442</v>
      </c>
      <c r="DR117" s="824"/>
      <c r="DS117" s="824"/>
      <c r="DT117" s="824"/>
      <c r="DU117" s="825"/>
      <c r="DV117" s="871" t="s">
        <v>440</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309</v>
      </c>
      <c r="AG118" s="949"/>
      <c r="AH118" s="949"/>
      <c r="AI118" s="949"/>
      <c r="AJ118" s="950"/>
      <c r="AK118" s="951" t="s">
        <v>308</v>
      </c>
      <c r="AL118" s="949"/>
      <c r="AM118" s="949"/>
      <c r="AN118" s="949"/>
      <c r="AO118" s="950"/>
      <c r="AP118" s="952" t="s">
        <v>434</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440</v>
      </c>
      <c r="BW118" s="892"/>
      <c r="BX118" s="892"/>
      <c r="BY118" s="892"/>
      <c r="BZ118" s="892"/>
      <c r="CA118" s="892" t="s">
        <v>440</v>
      </c>
      <c r="CB118" s="892"/>
      <c r="CC118" s="892"/>
      <c r="CD118" s="892"/>
      <c r="CE118" s="892"/>
      <c r="CF118" s="922" t="s">
        <v>448</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448</v>
      </c>
      <c r="DH118" s="824"/>
      <c r="DI118" s="824"/>
      <c r="DJ118" s="824"/>
      <c r="DK118" s="825"/>
      <c r="DL118" s="826" t="s">
        <v>448</v>
      </c>
      <c r="DM118" s="824"/>
      <c r="DN118" s="824"/>
      <c r="DO118" s="824"/>
      <c r="DP118" s="825"/>
      <c r="DQ118" s="826" t="s">
        <v>448</v>
      </c>
      <c r="DR118" s="824"/>
      <c r="DS118" s="824"/>
      <c r="DT118" s="824"/>
      <c r="DU118" s="825"/>
      <c r="DV118" s="871" t="s">
        <v>442</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442</v>
      </c>
      <c r="AB119" s="942"/>
      <c r="AC119" s="942"/>
      <c r="AD119" s="942"/>
      <c r="AE119" s="943"/>
      <c r="AF119" s="944" t="s">
        <v>448</v>
      </c>
      <c r="AG119" s="942"/>
      <c r="AH119" s="942"/>
      <c r="AI119" s="942"/>
      <c r="AJ119" s="943"/>
      <c r="AK119" s="944" t="s">
        <v>448</v>
      </c>
      <c r="AL119" s="942"/>
      <c r="AM119" s="942"/>
      <c r="AN119" s="942"/>
      <c r="AO119" s="943"/>
      <c r="AP119" s="945" t="s">
        <v>440</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470</v>
      </c>
      <c r="BP119" s="925"/>
      <c r="BQ119" s="929">
        <v>13391966</v>
      </c>
      <c r="BR119" s="892"/>
      <c r="BS119" s="892"/>
      <c r="BT119" s="892"/>
      <c r="BU119" s="892"/>
      <c r="BV119" s="892">
        <v>13361973</v>
      </c>
      <c r="BW119" s="892"/>
      <c r="BX119" s="892"/>
      <c r="BY119" s="892"/>
      <c r="BZ119" s="892"/>
      <c r="CA119" s="892">
        <v>12506297</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442</v>
      </c>
      <c r="DH119" s="807"/>
      <c r="DI119" s="807"/>
      <c r="DJ119" s="807"/>
      <c r="DK119" s="808"/>
      <c r="DL119" s="809" t="s">
        <v>442</v>
      </c>
      <c r="DM119" s="807"/>
      <c r="DN119" s="807"/>
      <c r="DO119" s="807"/>
      <c r="DP119" s="808"/>
      <c r="DQ119" s="809" t="s">
        <v>448</v>
      </c>
      <c r="DR119" s="807"/>
      <c r="DS119" s="807"/>
      <c r="DT119" s="807"/>
      <c r="DU119" s="808"/>
      <c r="DV119" s="895" t="s">
        <v>442</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442</v>
      </c>
      <c r="AG120" s="824"/>
      <c r="AH120" s="824"/>
      <c r="AI120" s="824"/>
      <c r="AJ120" s="825"/>
      <c r="AK120" s="826" t="s">
        <v>442</v>
      </c>
      <c r="AL120" s="824"/>
      <c r="AM120" s="824"/>
      <c r="AN120" s="824"/>
      <c r="AO120" s="825"/>
      <c r="AP120" s="871" t="s">
        <v>442</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2262617</v>
      </c>
      <c r="BR120" s="889"/>
      <c r="BS120" s="889"/>
      <c r="BT120" s="889"/>
      <c r="BU120" s="889"/>
      <c r="BV120" s="889">
        <v>2386961</v>
      </c>
      <c r="BW120" s="889"/>
      <c r="BX120" s="889"/>
      <c r="BY120" s="889"/>
      <c r="BZ120" s="889"/>
      <c r="CA120" s="889">
        <v>2365349</v>
      </c>
      <c r="CB120" s="889"/>
      <c r="CC120" s="889"/>
      <c r="CD120" s="889"/>
      <c r="CE120" s="889"/>
      <c r="CF120" s="913">
        <v>40.200000000000003</v>
      </c>
      <c r="CG120" s="914"/>
      <c r="CH120" s="914"/>
      <c r="CI120" s="914"/>
      <c r="CJ120" s="914"/>
      <c r="CK120" s="915" t="s">
        <v>474</v>
      </c>
      <c r="CL120" s="899"/>
      <c r="CM120" s="899"/>
      <c r="CN120" s="899"/>
      <c r="CO120" s="900"/>
      <c r="CP120" s="919" t="s">
        <v>475</v>
      </c>
      <c r="CQ120" s="920"/>
      <c r="CR120" s="920"/>
      <c r="CS120" s="920"/>
      <c r="CT120" s="920"/>
      <c r="CU120" s="920"/>
      <c r="CV120" s="920"/>
      <c r="CW120" s="920"/>
      <c r="CX120" s="920"/>
      <c r="CY120" s="920"/>
      <c r="CZ120" s="920"/>
      <c r="DA120" s="920"/>
      <c r="DB120" s="920"/>
      <c r="DC120" s="920"/>
      <c r="DD120" s="920"/>
      <c r="DE120" s="920"/>
      <c r="DF120" s="921"/>
      <c r="DG120" s="908">
        <v>3912212</v>
      </c>
      <c r="DH120" s="889"/>
      <c r="DI120" s="889"/>
      <c r="DJ120" s="889"/>
      <c r="DK120" s="889"/>
      <c r="DL120" s="889">
        <v>3576201</v>
      </c>
      <c r="DM120" s="889"/>
      <c r="DN120" s="889"/>
      <c r="DO120" s="889"/>
      <c r="DP120" s="889"/>
      <c r="DQ120" s="889">
        <v>3268458</v>
      </c>
      <c r="DR120" s="889"/>
      <c r="DS120" s="889"/>
      <c r="DT120" s="889"/>
      <c r="DU120" s="889"/>
      <c r="DV120" s="890">
        <v>55.6</v>
      </c>
      <c r="DW120" s="890"/>
      <c r="DX120" s="890"/>
      <c r="DY120" s="890"/>
      <c r="DZ120" s="891"/>
    </row>
    <row r="121" spans="1:130" s="247" customFormat="1" ht="26.25" customHeight="1" x14ac:dyDescent="0.15">
      <c r="A121" s="864"/>
      <c r="B121" s="865"/>
      <c r="C121" s="910" t="s">
        <v>476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442</v>
      </c>
      <c r="AB121" s="824"/>
      <c r="AC121" s="824"/>
      <c r="AD121" s="824"/>
      <c r="AE121" s="825"/>
      <c r="AF121" s="826" t="s">
        <v>442</v>
      </c>
      <c r="AG121" s="824"/>
      <c r="AH121" s="824"/>
      <c r="AI121" s="824"/>
      <c r="AJ121" s="825"/>
      <c r="AK121" s="826" t="s">
        <v>448</v>
      </c>
      <c r="AL121" s="824"/>
      <c r="AM121" s="824"/>
      <c r="AN121" s="824"/>
      <c r="AO121" s="825"/>
      <c r="AP121" s="871" t="s">
        <v>442</v>
      </c>
      <c r="AQ121" s="872"/>
      <c r="AR121" s="872"/>
      <c r="AS121" s="872"/>
      <c r="AT121" s="873"/>
      <c r="AU121" s="933"/>
      <c r="AV121" s="934"/>
      <c r="AW121" s="934"/>
      <c r="AX121" s="934"/>
      <c r="AY121" s="935"/>
      <c r="AZ121" s="859" t="s">
        <v>477</v>
      </c>
      <c r="BA121" s="794"/>
      <c r="BB121" s="794"/>
      <c r="BC121" s="794"/>
      <c r="BD121" s="794"/>
      <c r="BE121" s="794"/>
      <c r="BF121" s="794"/>
      <c r="BG121" s="794"/>
      <c r="BH121" s="794"/>
      <c r="BI121" s="794"/>
      <c r="BJ121" s="794"/>
      <c r="BK121" s="794"/>
      <c r="BL121" s="794"/>
      <c r="BM121" s="794"/>
      <c r="BN121" s="794"/>
      <c r="BO121" s="794"/>
      <c r="BP121" s="795"/>
      <c r="BQ121" s="860">
        <v>1168081</v>
      </c>
      <c r="BR121" s="861"/>
      <c r="BS121" s="861"/>
      <c r="BT121" s="861"/>
      <c r="BU121" s="861"/>
      <c r="BV121" s="861">
        <v>1197462</v>
      </c>
      <c r="BW121" s="861"/>
      <c r="BX121" s="861"/>
      <c r="BY121" s="861"/>
      <c r="BZ121" s="861"/>
      <c r="CA121" s="861">
        <v>1147749</v>
      </c>
      <c r="CB121" s="861"/>
      <c r="CC121" s="861"/>
      <c r="CD121" s="861"/>
      <c r="CE121" s="861"/>
      <c r="CF121" s="922">
        <v>19.5</v>
      </c>
      <c r="CG121" s="923"/>
      <c r="CH121" s="923"/>
      <c r="CI121" s="923"/>
      <c r="CJ121" s="923"/>
      <c r="CK121" s="916"/>
      <c r="CL121" s="902"/>
      <c r="CM121" s="902"/>
      <c r="CN121" s="902"/>
      <c r="CO121" s="903"/>
      <c r="CP121" s="882" t="s">
        <v>478</v>
      </c>
      <c r="CQ121" s="883"/>
      <c r="CR121" s="883"/>
      <c r="CS121" s="883"/>
      <c r="CT121" s="883"/>
      <c r="CU121" s="883"/>
      <c r="CV121" s="883"/>
      <c r="CW121" s="883"/>
      <c r="CX121" s="883"/>
      <c r="CY121" s="883"/>
      <c r="CZ121" s="883"/>
      <c r="DA121" s="883"/>
      <c r="DB121" s="883"/>
      <c r="DC121" s="883"/>
      <c r="DD121" s="883"/>
      <c r="DE121" s="883"/>
      <c r="DF121" s="884"/>
      <c r="DG121" s="860">
        <v>353758</v>
      </c>
      <c r="DH121" s="861"/>
      <c r="DI121" s="861"/>
      <c r="DJ121" s="861"/>
      <c r="DK121" s="861"/>
      <c r="DL121" s="861">
        <v>332250</v>
      </c>
      <c r="DM121" s="861"/>
      <c r="DN121" s="861"/>
      <c r="DO121" s="861"/>
      <c r="DP121" s="861"/>
      <c r="DQ121" s="861">
        <v>310338</v>
      </c>
      <c r="DR121" s="861"/>
      <c r="DS121" s="861"/>
      <c r="DT121" s="861"/>
      <c r="DU121" s="861"/>
      <c r="DV121" s="838">
        <v>5.3</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467</v>
      </c>
      <c r="AB122" s="824"/>
      <c r="AC122" s="824"/>
      <c r="AD122" s="824"/>
      <c r="AE122" s="825"/>
      <c r="AF122" s="826" t="s">
        <v>442</v>
      </c>
      <c r="AG122" s="824"/>
      <c r="AH122" s="824"/>
      <c r="AI122" s="824"/>
      <c r="AJ122" s="825"/>
      <c r="AK122" s="826" t="s">
        <v>467</v>
      </c>
      <c r="AL122" s="824"/>
      <c r="AM122" s="824"/>
      <c r="AN122" s="824"/>
      <c r="AO122" s="825"/>
      <c r="AP122" s="871" t="s">
        <v>467</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9117057</v>
      </c>
      <c r="BR122" s="892"/>
      <c r="BS122" s="892"/>
      <c r="BT122" s="892"/>
      <c r="BU122" s="892"/>
      <c r="BV122" s="892">
        <v>8929703</v>
      </c>
      <c r="BW122" s="892"/>
      <c r="BX122" s="892"/>
      <c r="BY122" s="892"/>
      <c r="BZ122" s="892"/>
      <c r="CA122" s="892">
        <v>8746362</v>
      </c>
      <c r="CB122" s="892"/>
      <c r="CC122" s="892"/>
      <c r="CD122" s="892"/>
      <c r="CE122" s="892"/>
      <c r="CF122" s="893">
        <v>148.69999999999999</v>
      </c>
      <c r="CG122" s="894"/>
      <c r="CH122" s="894"/>
      <c r="CI122" s="894"/>
      <c r="CJ122" s="894"/>
      <c r="CK122" s="916"/>
      <c r="CL122" s="902"/>
      <c r="CM122" s="902"/>
      <c r="CN122" s="902"/>
      <c r="CO122" s="903"/>
      <c r="CP122" s="882" t="s">
        <v>480</v>
      </c>
      <c r="CQ122" s="883"/>
      <c r="CR122" s="883"/>
      <c r="CS122" s="883"/>
      <c r="CT122" s="883"/>
      <c r="CU122" s="883"/>
      <c r="CV122" s="883"/>
      <c r="CW122" s="883"/>
      <c r="CX122" s="883"/>
      <c r="CY122" s="883"/>
      <c r="CZ122" s="883"/>
      <c r="DA122" s="883"/>
      <c r="DB122" s="883"/>
      <c r="DC122" s="883"/>
      <c r="DD122" s="883"/>
      <c r="DE122" s="883"/>
      <c r="DF122" s="884"/>
      <c r="DG122" s="860" t="s">
        <v>393</v>
      </c>
      <c r="DH122" s="861"/>
      <c r="DI122" s="861"/>
      <c r="DJ122" s="861"/>
      <c r="DK122" s="861"/>
      <c r="DL122" s="861" t="s">
        <v>442</v>
      </c>
      <c r="DM122" s="861"/>
      <c r="DN122" s="861"/>
      <c r="DO122" s="861"/>
      <c r="DP122" s="861"/>
      <c r="DQ122" s="861" t="s">
        <v>467</v>
      </c>
      <c r="DR122" s="861"/>
      <c r="DS122" s="861"/>
      <c r="DT122" s="861"/>
      <c r="DU122" s="861"/>
      <c r="DV122" s="838" t="s">
        <v>442</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393</v>
      </c>
      <c r="AB123" s="824"/>
      <c r="AC123" s="824"/>
      <c r="AD123" s="824"/>
      <c r="AE123" s="825"/>
      <c r="AF123" s="826" t="s">
        <v>442</v>
      </c>
      <c r="AG123" s="824"/>
      <c r="AH123" s="824"/>
      <c r="AI123" s="824"/>
      <c r="AJ123" s="825"/>
      <c r="AK123" s="826" t="s">
        <v>393</v>
      </c>
      <c r="AL123" s="824"/>
      <c r="AM123" s="824"/>
      <c r="AN123" s="824"/>
      <c r="AO123" s="825"/>
      <c r="AP123" s="871" t="s">
        <v>393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481</v>
      </c>
      <c r="BP123" s="925"/>
      <c r="BQ123" s="879">
        <v>12547755</v>
      </c>
      <c r="BR123" s="880"/>
      <c r="BS123" s="880"/>
      <c r="BT123" s="880"/>
      <c r="BU123" s="880"/>
      <c r="BV123" s="880">
        <v>12514126</v>
      </c>
      <c r="BW123" s="880"/>
      <c r="BX123" s="880"/>
      <c r="BY123" s="880"/>
      <c r="BZ123" s="880"/>
      <c r="CA123" s="880">
        <v>12259460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414</v>
      </c>
      <c r="AB124" s="824"/>
      <c r="AC124" s="824"/>
      <c r="AD124" s="824"/>
      <c r="AE124" s="825"/>
      <c r="AF124" s="826" t="s">
        <v>414</v>
      </c>
      <c r="AG124" s="824"/>
      <c r="AH124" s="824"/>
      <c r="AI124" s="824"/>
      <c r="AJ124" s="825"/>
      <c r="AK124" s="826" t="s">
        <v>414</v>
      </c>
      <c r="AL124" s="824"/>
      <c r="AM124" s="824"/>
      <c r="AN124" s="824"/>
      <c r="AO124" s="825"/>
      <c r="AP124" s="871" t="s">
        <v>414</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14.8</v>
      </c>
      <c r="BR124" s="878"/>
      <c r="BS124" s="878"/>
      <c r="BT124" s="878"/>
      <c r="BU124" s="878"/>
      <c r="BV124" s="878">
        <v>14.5</v>
      </c>
      <c r="BW124" s="878"/>
      <c r="BX124" s="878"/>
      <c r="BY124" s="878"/>
      <c r="BZ124" s="878"/>
      <c r="CA124" s="878">
        <v>4.0999999999999996</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t="s">
        <v>393</v>
      </c>
      <c r="DH124" s="807"/>
      <c r="DI124" s="807"/>
      <c r="DJ124" s="807"/>
      <c r="DK124" s="808"/>
      <c r="DL124" s="809" t="s">
        <v>393</v>
      </c>
      <c r="DM124" s="807"/>
      <c r="DN124" s="807"/>
      <c r="DO124" s="807"/>
      <c r="DP124" s="808"/>
      <c r="DQ124" s="809" t="s">
        <v>484</v>
      </c>
      <c r="DR124" s="807"/>
      <c r="DS124" s="807"/>
      <c r="DT124" s="807"/>
      <c r="DU124" s="808"/>
      <c r="DV124" s="895" t="s">
        <v>484</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485</v>
      </c>
      <c r="AB125" s="824"/>
      <c r="AC125" s="824"/>
      <c r="AD125" s="824"/>
      <c r="AE125" s="825"/>
      <c r="AF125" s="826" t="s">
        <v>445</v>
      </c>
      <c r="AG125" s="824"/>
      <c r="AH125" s="824"/>
      <c r="AI125" s="824"/>
      <c r="AJ125" s="825"/>
      <c r="AK125" s="826" t="s">
        <v>486</v>
      </c>
      <c r="AL125" s="824"/>
      <c r="AM125" s="824"/>
      <c r="AN125" s="824"/>
      <c r="AO125" s="825"/>
      <c r="AP125" s="871" t="s">
        <v>174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2"/>
      <c r="CR125" s="852"/>
      <c r="CS125" s="852"/>
      <c r="CT125" s="852"/>
      <c r="CU125" s="852"/>
      <c r="CV125" s="852"/>
      <c r="CW125" s="852"/>
      <c r="CX125" s="852"/>
      <c r="CY125" s="852"/>
      <c r="CZ125" s="852"/>
      <c r="DA125" s="852"/>
      <c r="DB125" s="852"/>
      <c r="DC125" s="852"/>
      <c r="DD125" s="852"/>
      <c r="DE125" s="852"/>
      <c r="DF125" s="853"/>
      <c r="DG125" s="908" t="s">
        <v>489</v>
      </c>
      <c r="DH125" s="889"/>
      <c r="DI125" s="889"/>
      <c r="DJ125" s="889"/>
      <c r="DK125" s="889"/>
      <c r="DL125" s="889" t="s">
        <v>174</v>
      </c>
      <c r="DM125" s="889"/>
      <c r="DN125" s="889"/>
      <c r="DO125" s="889"/>
      <c r="DP125" s="889"/>
      <c r="DQ125" s="889" t="s">
        <v>490</v>
      </c>
      <c r="DR125" s="889"/>
      <c r="DS125" s="889"/>
      <c r="DT125" s="889"/>
      <c r="DU125" s="889"/>
      <c r="DV125" s="890" t="s">
        <v>174</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489</v>
      </c>
      <c r="AB126" s="824"/>
      <c r="AC126" s="824"/>
      <c r="AD126" s="824"/>
      <c r="AE126" s="825"/>
      <c r="AF126" s="826" t="s">
        <v>490</v>
      </c>
      <c r="AG126" s="824"/>
      <c r="AH126" s="824"/>
      <c r="AI126" s="824"/>
      <c r="AJ126" s="825"/>
      <c r="AK126" s="826" t="s">
        <v>489</v>
      </c>
      <c r="AL126" s="824"/>
      <c r="AM126" s="824"/>
      <c r="AN126" s="824"/>
      <c r="AO126" s="825"/>
      <c r="AP126" s="871" t="s">
        <v>485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491</v>
      </c>
      <c r="CQ126" s="794"/>
      <c r="CR126" s="794"/>
      <c r="CS126" s="794"/>
      <c r="CT126" s="794"/>
      <c r="CU126" s="794"/>
      <c r="CV126" s="794"/>
      <c r="CW126" s="794"/>
      <c r="CX126" s="794"/>
      <c r="CY126" s="794"/>
      <c r="CZ126" s="794"/>
      <c r="DA126" s="794"/>
      <c r="DB126" s="794"/>
      <c r="DC126" s="794"/>
      <c r="DD126" s="794"/>
      <c r="DE126" s="794"/>
      <c r="DF126" s="795"/>
      <c r="DG126" s="860" t="s">
        <v>393</v>
      </c>
      <c r="DH126" s="861"/>
      <c r="DI126" s="861"/>
      <c r="DJ126" s="861"/>
      <c r="DK126" s="861"/>
      <c r="DL126" s="861" t="s">
        <v>174</v>
      </c>
      <c r="DM126" s="861"/>
      <c r="DN126" s="861"/>
      <c r="DO126" s="861"/>
      <c r="DP126" s="861"/>
      <c r="DQ126" s="861" t="s">
        <v>174</v>
      </c>
      <c r="DR126" s="861"/>
      <c r="DS126" s="861"/>
      <c r="DT126" s="861"/>
      <c r="DU126" s="861"/>
      <c r="DV126" s="838" t="s">
        <v>174</v>
      </c>
      <c r="DW126" s="838"/>
      <c r="DX126" s="838"/>
      <c r="DY126" s="838"/>
      <c r="DZ126" s="839"/>
    </row>
    <row r="127" spans="1:130" s="247" customFormat="1" ht="26.25" customHeight="1" x14ac:dyDescent="0.15">
      <c r="A127" s="866"/>
      <c r="B127" s="867"/>
      <c r="C127" s="885" t="s">
        <v>492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79</v>
      </c>
      <c r="AB127" s="824"/>
      <c r="AC127" s="824"/>
      <c r="AD127" s="824"/>
      <c r="AE127" s="825"/>
      <c r="AF127" s="826">
        <v>88</v>
      </c>
      <c r="AG127" s="824"/>
      <c r="AH127" s="824"/>
      <c r="AI127" s="824"/>
      <c r="AJ127" s="825"/>
      <c r="AK127" s="826">
        <v>136</v>
      </c>
      <c r="AL127" s="824"/>
      <c r="AM127" s="824"/>
      <c r="AN127" s="824"/>
      <c r="AO127" s="825"/>
      <c r="AP127" s="871">
        <v>0</v>
      </c>
      <c r="AQ127" s="872"/>
      <c r="AR127" s="872"/>
      <c r="AS127" s="872"/>
      <c r="AT127" s="873"/>
      <c r="AU127" s="283"/>
      <c r="AV127" s="283"/>
      <c r="AW127" s="283"/>
      <c r="AX127" s="888" t="s">
        <v>493</v>
      </c>
      <c r="AY127" s="856"/>
      <c r="AZ127" s="856"/>
      <c r="BA127" s="856"/>
      <c r="BB127" s="856"/>
      <c r="BC127" s="856"/>
      <c r="BD127" s="856"/>
      <c r="BE127" s="857"/>
      <c r="BF127" s="855" t="s">
        <v>494</v>
      </c>
      <c r="BG127" s="856"/>
      <c r="BH127" s="856"/>
      <c r="BI127" s="856"/>
      <c r="BJ127" s="856"/>
      <c r="BK127" s="856"/>
      <c r="BL127" s="857"/>
      <c r="BM127" s="855" t="s">
        <v>495</v>
      </c>
      <c r="BN127" s="856"/>
      <c r="BO127" s="856"/>
      <c r="BP127" s="856"/>
      <c r="BQ127" s="856"/>
      <c r="BR127" s="856"/>
      <c r="BS127" s="857"/>
      <c r="BT127" s="855" t="s">
        <v>496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497</v>
      </c>
      <c r="CQ127" s="794"/>
      <c r="CR127" s="794"/>
      <c r="CS127" s="794"/>
      <c r="CT127" s="794"/>
      <c r="CU127" s="794"/>
      <c r="CV127" s="794"/>
      <c r="CW127" s="794"/>
      <c r="CX127" s="794"/>
      <c r="CY127" s="794"/>
      <c r="CZ127" s="794"/>
      <c r="DA127" s="794"/>
      <c r="DB127" s="794"/>
      <c r="DC127" s="794"/>
      <c r="DD127" s="794"/>
      <c r="DE127" s="794"/>
      <c r="DF127" s="795"/>
      <c r="DG127" s="860" t="s">
        <v>174</v>
      </c>
      <c r="DH127" s="861"/>
      <c r="DI127" s="861"/>
      <c r="DJ127" s="861"/>
      <c r="DK127" s="861"/>
      <c r="DL127" s="861" t="s">
        <v>393</v>
      </c>
      <c r="DM127" s="861"/>
      <c r="DN127" s="861"/>
      <c r="DO127" s="861"/>
      <c r="DP127" s="861"/>
      <c r="DQ127" s="861" t="s">
        <v>174</v>
      </c>
      <c r="DR127" s="861"/>
      <c r="DS127" s="861"/>
      <c r="DT127" s="861"/>
      <c r="DU127" s="861"/>
      <c r="DV127" s="838" t="s">
        <v>174</v>
      </c>
      <c r="DW127" s="838"/>
      <c r="DX127" s="838"/>
      <c r="DY127" s="838"/>
      <c r="DZ127" s="839"/>
    </row>
    <row r="128" spans="1:130" s="247" customFormat="1" ht="26.25" customHeight="1" thickBot="1" x14ac:dyDescent="0.2">
      <c r="A128" s="840" t="s">
        <v>498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499</v>
      </c>
      <c r="X128" s="842"/>
      <c r="Y128" s="842"/>
      <c r="Z128" s="843"/>
      <c r="AA128" s="844">
        <v>114951</v>
      </c>
      <c r="AB128" s="845"/>
      <c r="AC128" s="845"/>
      <c r="AD128" s="845"/>
      <c r="AE128" s="846"/>
      <c r="AF128" s="847">
        <v>114642</v>
      </c>
      <c r="AG128" s="845"/>
      <c r="AH128" s="845"/>
      <c r="AI128" s="845"/>
      <c r="AJ128" s="846"/>
      <c r="AK128" s="847">
        <v>128597</v>
      </c>
      <c r="AL128" s="845"/>
      <c r="AM128" s="845"/>
      <c r="AN128" s="845"/>
      <c r="AO128" s="846"/>
      <c r="AP128" s="848"/>
      <c r="AQ128" s="849"/>
      <c r="AR128" s="849"/>
      <c r="AS128" s="849"/>
      <c r="AT128" s="850"/>
      <c r="AU128" s="283"/>
      <c r="AV128" s="283"/>
      <c r="AW128" s="283"/>
      <c r="AX128" s="851" t="s">
        <v>500</v>
      </c>
      <c r="AY128" s="852"/>
      <c r="AZ128" s="852"/>
      <c r="BA128" s="852"/>
      <c r="BB128" s="852"/>
      <c r="BC128" s="852"/>
      <c r="BD128" s="852"/>
      <c r="BE128" s="853"/>
      <c r="BF128" s="830" t="s">
        <v>174</v>
      </c>
      <c r="BG128" s="831"/>
      <c r="BH128" s="831"/>
      <c r="BI128" s="831"/>
      <c r="BJ128" s="831"/>
      <c r="BK128" s="831"/>
      <c r="BL128" s="854"/>
      <c r="BM128" s="830">
        <v>14.15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501</v>
      </c>
      <c r="CQ128" s="772"/>
      <c r="CR128" s="772"/>
      <c r="CS128" s="772"/>
      <c r="CT128" s="772"/>
      <c r="CU128" s="772"/>
      <c r="CV128" s="772"/>
      <c r="CW128" s="772"/>
      <c r="CX128" s="772"/>
      <c r="CY128" s="772"/>
      <c r="CZ128" s="772"/>
      <c r="DA128" s="772"/>
      <c r="DB128" s="772"/>
      <c r="DC128" s="772"/>
      <c r="DD128" s="772"/>
      <c r="DE128" s="772"/>
      <c r="DF128" s="773"/>
      <c r="DG128" s="834" t="s">
        <v>484</v>
      </c>
      <c r="DH128" s="835"/>
      <c r="DI128" s="835"/>
      <c r="DJ128" s="835"/>
      <c r="DK128" s="835"/>
      <c r="DL128" s="835" t="s">
        <v>174</v>
      </c>
      <c r="DM128" s="835"/>
      <c r="DN128" s="835"/>
      <c r="DO128" s="835"/>
      <c r="DP128" s="835"/>
      <c r="DQ128" s="835" t="s">
        <v>489</v>
      </c>
      <c r="DR128" s="835"/>
      <c r="DS128" s="835"/>
      <c r="DT128" s="835"/>
      <c r="DU128" s="835"/>
      <c r="DV128" s="836" t="s">
        <v>484</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502</v>
      </c>
      <c r="X129" s="821"/>
      <c r="Y129" s="821"/>
      <c r="Z129" s="822"/>
      <c r="AA129" s="823">
        <v>6524271</v>
      </c>
      <c r="AB129" s="824"/>
      <c r="AC129" s="824"/>
      <c r="AD129" s="824"/>
      <c r="AE129" s="825"/>
      <c r="AF129" s="826">
        <v>6667171</v>
      </c>
      <c r="AG129" s="824"/>
      <c r="AH129" s="824"/>
      <c r="AI129" s="824"/>
      <c r="AJ129" s="825"/>
      <c r="AK129" s="826">
        <v>6710416</v>
      </c>
      <c r="AL129" s="824"/>
      <c r="AM129" s="824"/>
      <c r="AN129" s="824"/>
      <c r="AO129" s="825"/>
      <c r="AP129" s="827"/>
      <c r="AQ129" s="828"/>
      <c r="AR129" s="828"/>
      <c r="AS129" s="828"/>
      <c r="AT129" s="829"/>
      <c r="AU129" s="285"/>
      <c r="AV129" s="285"/>
      <c r="AW129" s="285"/>
      <c r="AX129" s="793" t="s">
        <v>503</v>
      </c>
      <c r="AY129" s="794"/>
      <c r="AZ129" s="794"/>
      <c r="BA129" s="794"/>
      <c r="BB129" s="794"/>
      <c r="BC129" s="794"/>
      <c r="BD129" s="794"/>
      <c r="BE129" s="795"/>
      <c r="BF129" s="813" t="s">
        <v>174</v>
      </c>
      <c r="BG129" s="814"/>
      <c r="BH129" s="814"/>
      <c r="BI129" s="814"/>
      <c r="BJ129" s="814"/>
      <c r="BK129" s="814"/>
      <c r="BL129" s="815"/>
      <c r="BM129" s="813">
        <v>19.149999999999999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841447</v>
      </c>
      <c r="AB130" s="824"/>
      <c r="AC130" s="824"/>
      <c r="AD130" s="824"/>
      <c r="AE130" s="825"/>
      <c r="AF130" s="826">
        <v>839614</v>
      </c>
      <c r="AG130" s="824"/>
      <c r="AH130" s="824"/>
      <c r="AI130" s="824"/>
      <c r="AJ130" s="825"/>
      <c r="AK130" s="826">
        <v>827333</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6.5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5682824</v>
      </c>
      <c r="AB131" s="807"/>
      <c r="AC131" s="807"/>
      <c r="AD131" s="807"/>
      <c r="AE131" s="808"/>
      <c r="AF131" s="809">
        <v>5827557</v>
      </c>
      <c r="AG131" s="807"/>
      <c r="AH131" s="807"/>
      <c r="AI131" s="807"/>
      <c r="AJ131" s="808"/>
      <c r="AK131" s="809">
        <v>5883083</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v>4.0999999999999996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6.433157177</v>
      </c>
      <c r="AB132" s="787"/>
      <c r="AC132" s="787"/>
      <c r="AD132" s="787"/>
      <c r="AE132" s="788"/>
      <c r="AF132" s="789">
        <v>6.6036248119999996</v>
      </c>
      <c r="AG132" s="787"/>
      <c r="AH132" s="787"/>
      <c r="AI132" s="787"/>
      <c r="AJ132" s="788"/>
      <c r="AK132" s="789">
        <v>6.599362953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6.6</v>
      </c>
      <c r="AB133" s="766"/>
      <c r="AC133" s="766"/>
      <c r="AD133" s="766"/>
      <c r="AE133" s="767"/>
      <c r="AF133" s="765">
        <v>6.5</v>
      </c>
      <c r="AG133" s="766"/>
      <c r="AH133" s="766"/>
      <c r="AI133" s="766"/>
      <c r="AJ133" s="767"/>
      <c r="AK133" s="765">
        <v>6.5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Z3luHchCOmd8Vxe0sPAuPDdKf0KB16vWP1IPCOcz2bI+M3bOu463qBapEWayQZCiPf6DJWJsZOpUugf2zeYwQ==" saltValue="sIcVK0/exKduoBn24rQY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DO40" sqref="DO4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W/9wVoSKwCt4FU05UcZIWHlLOmswYXOWG3deTclz2OTwyqIzdy7hR2oJ3NyEzUUyKQBMJjNk/LK1oBRGE6EEg==" saltValue="2KGyapltZDx+ri6jzNfl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4xNUdcy6sl1eecfYKIKT2P6Nc7R6wzHlfLHi3MLCz/BBDytgKUqev4b/JE/ETRtm0hJj2kbZW5zHVnQMW5DLg==" saltValue="XDW3X3CBirgWP6907VLJ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520</v>
      </c>
      <c r="AL9" s="1194"/>
      <c r="AM9" s="1194"/>
      <c r="AN9" s="1195"/>
      <c r="AO9" s="313">
        <v>1687134</v>
      </c>
      <c r="AP9" s="313">
        <v>49620</v>
      </c>
      <c r="AQ9" s="314">
        <v>56845</v>
      </c>
      <c r="AR9" s="315">
        <v>-12.7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521</v>
      </c>
      <c r="AL10" s="1194"/>
      <c r="AM10" s="1194"/>
      <c r="AN10" s="1195"/>
      <c r="AO10" s="316">
        <v>109248</v>
      </c>
      <c r="AP10" s="316">
        <v>3213</v>
      </c>
      <c r="AQ10" s="317">
        <v>5922</v>
      </c>
      <c r="AR10" s="318">
        <v>-45.7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522</v>
      </c>
      <c r="AL11" s="1194"/>
      <c r="AM11" s="1194"/>
      <c r="AN11" s="1195"/>
      <c r="AO11" s="316">
        <v>459491</v>
      </c>
      <c r="AP11" s="316">
        <v>13514</v>
      </c>
      <c r="AQ11" s="317">
        <v>8264</v>
      </c>
      <c r="AR11" s="318">
        <v>63.5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523</v>
      </c>
      <c r="AL12" s="1194"/>
      <c r="AM12" s="1194"/>
      <c r="AN12" s="1195"/>
      <c r="AO12" s="316" t="s">
        <v>524</v>
      </c>
      <c r="AP12" s="316" t="s">
        <v>524</v>
      </c>
      <c r="AQ12" s="317">
        <v>284</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525</v>
      </c>
      <c r="AL13" s="1194"/>
      <c r="AM13" s="1194"/>
      <c r="AN13" s="1195"/>
      <c r="AO13" s="316" t="s">
        <v>524</v>
      </c>
      <c r="AP13" s="316" t="s">
        <v>524</v>
      </c>
      <c r="AQ13" s="317">
        <v>20</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526</v>
      </c>
      <c r="AL14" s="1194"/>
      <c r="AM14" s="1194"/>
      <c r="AN14" s="1195"/>
      <c r="AO14" s="316">
        <v>156919</v>
      </c>
      <c r="AP14" s="316">
        <v>4615</v>
      </c>
      <c r="AQ14" s="317">
        <v>2517</v>
      </c>
      <c r="AR14" s="318">
        <v>83.4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527</v>
      </c>
      <c r="AL15" s="1194"/>
      <c r="AM15" s="1194"/>
      <c r="AN15" s="1195"/>
      <c r="AO15" s="316">
        <v>11231</v>
      </c>
      <c r="AP15" s="316">
        <v>330</v>
      </c>
      <c r="AQ15" s="317">
        <v>1185</v>
      </c>
      <c r="AR15" s="318">
        <v>-72.2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528</v>
      </c>
      <c r="AL16" s="1197"/>
      <c r="AM16" s="1197"/>
      <c r="AN16" s="1198"/>
      <c r="AO16" s="316">
        <v>-146344</v>
      </c>
      <c r="AP16" s="316">
        <v>-4304</v>
      </c>
      <c r="AQ16" s="317">
        <v>-4726</v>
      </c>
      <c r="AR16" s="318">
        <v>-8.9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187</v>
      </c>
      <c r="AL17" s="1197"/>
      <c r="AM17" s="1197"/>
      <c r="AN17" s="1198"/>
      <c r="AO17" s="316">
        <v>2277679</v>
      </c>
      <c r="AP17" s="316">
        <v>66989</v>
      </c>
      <c r="AQ17" s="317">
        <v>70311</v>
      </c>
      <c r="AR17" s="318">
        <v>-4.7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533</v>
      </c>
      <c r="AL21" s="1191"/>
      <c r="AM21" s="1191"/>
      <c r="AN21" s="1192"/>
      <c r="AO21" s="328">
        <v>5.5</v>
      </c>
      <c r="AP21" s="329">
        <v>6.54</v>
      </c>
      <c r="AQ21" s="330">
        <v>-1.04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534</v>
      </c>
      <c r="AL22" s="1191"/>
      <c r="AM22" s="1191"/>
      <c r="AN22" s="1192"/>
      <c r="AO22" s="333">
        <v>94.3</v>
      </c>
      <c r="AP22" s="334">
        <v>97.4</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538</v>
      </c>
      <c r="AL32" s="1182"/>
      <c r="AM32" s="1182"/>
      <c r="AN32" s="1183"/>
      <c r="AO32" s="343">
        <v>802870</v>
      </c>
      <c r="AP32" s="343">
        <v>23613</v>
      </c>
      <c r="AQ32" s="344">
        <v>31480</v>
      </c>
      <c r="AR32" s="345">
        <v>-25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539</v>
      </c>
      <c r="AL33" s="1182"/>
      <c r="AM33" s="1182"/>
      <c r="AN33" s="1183"/>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540</v>
      </c>
      <c r="AL34" s="1182"/>
      <c r="AM34" s="1182"/>
      <c r="AN34" s="1183"/>
      <c r="AO34" s="343" t="s">
        <v>524</v>
      </c>
      <c r="AP34" s="343" t="s">
        <v>524</v>
      </c>
      <c r="AQ34" s="344">
        <v>0</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541</v>
      </c>
      <c r="AL35" s="1182"/>
      <c r="AM35" s="1182"/>
      <c r="AN35" s="1183"/>
      <c r="AO35" s="343">
        <v>482375</v>
      </c>
      <c r="AP35" s="343">
        <v>14187</v>
      </c>
      <c r="AQ35" s="344">
        <v>9510</v>
      </c>
      <c r="AR35" s="345">
        <v>49.2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542</v>
      </c>
      <c r="AL36" s="1182"/>
      <c r="AM36" s="1182"/>
      <c r="AN36" s="1183"/>
      <c r="AO36" s="343">
        <v>58795</v>
      </c>
      <c r="AP36" s="343">
        <v>1729</v>
      </c>
      <c r="AQ36" s="344">
        <v>2191</v>
      </c>
      <c r="AR36" s="345">
        <v>-21.1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543</v>
      </c>
      <c r="AL37" s="1182"/>
      <c r="AM37" s="1182"/>
      <c r="AN37" s="1183"/>
      <c r="AO37" s="343">
        <v>136</v>
      </c>
      <c r="AP37" s="343">
        <v>4</v>
      </c>
      <c r="AQ37" s="344">
        <v>905</v>
      </c>
      <c r="AR37" s="345">
        <v>-99.6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544</v>
      </c>
      <c r="AL38" s="1185"/>
      <c r="AM38" s="1185"/>
      <c r="AN38" s="1186"/>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545</v>
      </c>
      <c r="AL39" s="1185"/>
      <c r="AM39" s="1185"/>
      <c r="AN39" s="1186"/>
      <c r="AO39" s="343">
        <v>-128597</v>
      </c>
      <c r="AP39" s="343">
        <v>-3782</v>
      </c>
      <c r="AQ39" s="344">
        <v>-3197</v>
      </c>
      <c r="AR39" s="345">
        <v>18.3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546</v>
      </c>
      <c r="AL40" s="1182"/>
      <c r="AM40" s="1182"/>
      <c r="AN40" s="1183"/>
      <c r="AO40" s="343">
        <v>-827333</v>
      </c>
      <c r="AP40" s="343">
        <v>-24333</v>
      </c>
      <c r="AQ40" s="344">
        <v>-28113</v>
      </c>
      <c r="AR40" s="345">
        <v>-13.4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300</v>
      </c>
      <c r="AL41" s="1188"/>
      <c r="AM41" s="1188"/>
      <c r="AN41" s="1189"/>
      <c r="AO41" s="343">
        <v>388246</v>
      </c>
      <c r="AP41" s="343">
        <v>11419</v>
      </c>
      <c r="AQ41" s="344">
        <v>12777</v>
      </c>
      <c r="AR41" s="345">
        <v>-10.6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515</v>
      </c>
      <c r="AN49" s="1176" t="s">
        <v>550</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673771</v>
      </c>
      <c r="AN51" s="365">
        <v>20059</v>
      </c>
      <c r="AO51" s="366">
        <v>7.9</v>
      </c>
      <c r="AP51" s="367">
        <v>49919</v>
      </c>
      <c r="AQ51" s="368">
        <v>-6.3</v>
      </c>
      <c r="AR51" s="369">
        <v>14.2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389872</v>
      </c>
      <c r="AN52" s="373">
        <v>11607</v>
      </c>
      <c r="AO52" s="374">
        <v>166.9</v>
      </c>
      <c r="AP52" s="375">
        <v>26398</v>
      </c>
      <c r="AQ52" s="376">
        <v>-8.6999999999999993</v>
      </c>
      <c r="AR52" s="377">
        <v>175.6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448175</v>
      </c>
      <c r="AN53" s="365">
        <v>13267</v>
      </c>
      <c r="AO53" s="366">
        <v>-33.9</v>
      </c>
      <c r="AP53" s="367">
        <v>47738</v>
      </c>
      <c r="AQ53" s="368">
        <v>-4.4000000000000004</v>
      </c>
      <c r="AR53" s="369">
        <v>-29.5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317529</v>
      </c>
      <c r="AN54" s="373">
        <v>9400</v>
      </c>
      <c r="AO54" s="374">
        <v>-19</v>
      </c>
      <c r="AP54" s="375">
        <v>24937</v>
      </c>
      <c r="AQ54" s="376">
        <v>-5.5</v>
      </c>
      <c r="AR54" s="377">
        <v>-13.5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967399</v>
      </c>
      <c r="AN55" s="365">
        <v>28435</v>
      </c>
      <c r="AO55" s="366">
        <v>114.3</v>
      </c>
      <c r="AP55" s="367">
        <v>52191</v>
      </c>
      <c r="AQ55" s="368">
        <v>9.3000000000000007</v>
      </c>
      <c r="AR55" s="369">
        <v>105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616239</v>
      </c>
      <c r="AN56" s="373">
        <v>18113</v>
      </c>
      <c r="AO56" s="374">
        <v>92.7</v>
      </c>
      <c r="AP56" s="375">
        <v>24843</v>
      </c>
      <c r="AQ56" s="376">
        <v>-0.4</v>
      </c>
      <c r="AR56" s="377">
        <v>93.1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544998</v>
      </c>
      <c r="AN57" s="365">
        <v>15984</v>
      </c>
      <c r="AO57" s="366">
        <v>-43.8</v>
      </c>
      <c r="AP57" s="367">
        <v>47387</v>
      </c>
      <c r="AQ57" s="368">
        <v>-9.1999999999999993</v>
      </c>
      <c r="AR57" s="369">
        <v>-34.6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423268</v>
      </c>
      <c r="AN58" s="373">
        <v>12414</v>
      </c>
      <c r="AO58" s="374">
        <v>-31.5</v>
      </c>
      <c r="AP58" s="375">
        <v>24928</v>
      </c>
      <c r="AQ58" s="376">
        <v>0.3</v>
      </c>
      <c r="AR58" s="377">
        <v>-31.8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753531</v>
      </c>
      <c r="AN59" s="365">
        <v>22162</v>
      </c>
      <c r="AO59" s="366">
        <v>38.700000000000003</v>
      </c>
      <c r="AP59" s="367">
        <v>51264</v>
      </c>
      <c r="AQ59" s="368">
        <v>8.1999999999999993</v>
      </c>
      <c r="AR59" s="369">
        <v>30.5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379406</v>
      </c>
      <c r="AN60" s="373">
        <v>11159</v>
      </c>
      <c r="AO60" s="374">
        <v>-10.1</v>
      </c>
      <c r="AP60" s="375">
        <v>26040</v>
      </c>
      <c r="AQ60" s="376">
        <v>4.5</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677575</v>
      </c>
      <c r="AN61" s="380">
        <v>19981</v>
      </c>
      <c r="AO61" s="381">
        <v>16.600000000000001</v>
      </c>
      <c r="AP61" s="382">
        <v>49700</v>
      </c>
      <c r="AQ61" s="383">
        <v>-0.5</v>
      </c>
      <c r="AR61" s="369">
        <v>17.100000000000001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425263</v>
      </c>
      <c r="AN62" s="373">
        <v>12539</v>
      </c>
      <c r="AO62" s="374">
        <v>39.799999999999997</v>
      </c>
      <c r="AP62" s="375">
        <v>25429</v>
      </c>
      <c r="AQ62" s="376">
        <v>-2</v>
      </c>
      <c r="AR62" s="377">
        <v>41.8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JWDkXXu8eAteDrRYW7yDsfN0Bq0r/ce6tDliVzX5PwXJrqVdIVHp7X6uhhOnP1oZYPN5N/mvCG5T5Pe7cajKw==" saltValue="7lt0WI3y9HvUcPo4N2lu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O62" zoomScaleNormal="100" zoomScaleSheetLayoutView="55" workbookViewId="0">
      <selection activeCell="CP102" sqref="CP10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RIM4U2I3f3EcOUXNxWMD4QkzsmFGFrGf53Q4Vy+cQXxxcNYJX++ueGL7IcCynNpW8GJv/jGgdGivP6GF5iLo9Q==" saltValue="rLBjBg0BCruU5mWnMCgC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M91" zoomScaleNormal="100" zoomScaleSheetLayoutView="55" workbookViewId="0">
      <selection activeCell="BI76" sqref="BI7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512</v>
      </c>
    </row>
  </sheetData>
  <sheetProtection algorithmName="SHA-512" hashValue="veewVti6CzR0R1ahscySUeZlbXF+vF8eV4LquKyoku8qx2TBBTmWhjMtIp77oxKiqHFbNcIoouRE7C5UoOH41w==" saltValue="GrQMV8NmIFiw/gnMF3eL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8"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9" t="s">
        <v>3</v>
      </c>
      <c r="D47" s="1199"/>
      <c r="E47" s="1200"/>
      <c r="F47" s="11">
        <v>14.69</v>
      </c>
      <c r="G47" s="12">
        <v>14.46</v>
      </c>
      <c r="H47" s="12">
        <v>16.440000000000001</v>
      </c>
      <c r="I47" s="12">
        <v>17.350000000000001</v>
      </c>
      <c r="J47" s="13">
        <v>17.059999999999999</v>
      </c>
    </row>
    <row r="48" spans="2:10" ht="57.75" customHeight="1" x14ac:dyDescent="0.15">
      <c r="B48" s="14"/>
      <c r="C48" s="1201" t="s">
        <v>4</v>
      </c>
      <c r="D48" s="1201"/>
      <c r="E48" s="1202"/>
      <c r="F48" s="15">
        <v>7.78</v>
      </c>
      <c r="G48" s="16">
        <v>9.6</v>
      </c>
      <c r="H48" s="16">
        <v>6.58</v>
      </c>
      <c r="I48" s="16">
        <v>7.46</v>
      </c>
      <c r="J48" s="17">
        <v>7.08</v>
      </c>
    </row>
    <row r="49" spans="2:10" ht="57.75" customHeight="1" thickBot="1" x14ac:dyDescent="0.2">
      <c r="B49" s="18"/>
      <c r="C49" s="1203" t="s">
        <v>5</v>
      </c>
      <c r="D49" s="1203"/>
      <c r="E49" s="1204"/>
      <c r="F49" s="19">
        <v>2.0699999999999998</v>
      </c>
      <c r="G49" s="20">
        <v>1.62</v>
      </c>
      <c r="H49" s="20" t="s">
        <v>570</v>
      </c>
      <c r="I49" s="20">
        <v>2.2799999999999998</v>
      </c>
      <c r="J49" s="21" t="s">
        <v>571</v>
      </c>
    </row>
    <row r="50" spans="2:10" ht="13.5" customHeight="1" x14ac:dyDescent="0.15"/>
  </sheetData>
  <sheetProtection algorithmName="SHA-512" hashValue="sbN1ip3Zj8WWH3UXfYodxbWCmismVN0jcrSLuMWc9Bvs+tuZ+9PX5o2JHWKEpSOz3yH3YJxUmaawYJp+xS2Vdw==" saltValue="iDSzRH4uw99l0954JqQn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2021-03-01T04:30:52Z</cp:lastPrinted>
  <dcterms:created xsi:type="dcterms:W3CDTF">2021-02-05T01:48:39Z</dcterms:created>
  <dcterms:modified xsi:type="dcterms:W3CDTF">2021-09-21T01:56:57Z</dcterms:modified>
  <cp:category/>
</cp:coreProperties>
</file>