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<sst xmlns="http://schemas.openxmlformats.org/spreadsheetml/2006/main" xmlns:r="http://schemas.openxmlformats.org/officeDocument/2006/relationships" count="542" uniqueCount="542">
  <si>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</si>
  <si>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</si>
  <si>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</si>
  <si>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</si>
  <si>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</si>
  <si>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</si>
  <si>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</si>
  <si>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</si>
  <si>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</si>
  <si>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</si>
  <si>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</si>
  <si>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</si>
  <si>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</si>
  <si>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</si>
  <si>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</si>
  <si>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</si>
  <si>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</si>
  <si>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</si>
  <si>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</si>
  <si>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</si>
  <si>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</si>
  <si>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</si>
  <si>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</si>
  <si>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</si>
  <si>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</si>
  <si>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</si>
  <si>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</si>
  <si>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</si>
  <si>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</si>
  <si>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</si>
  <si>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</si>
  <si>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</si>
  <si>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</si>
  <si>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</si>
  <si>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</si>
  <si>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</si>
  <si>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</si>
  <si>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</si>
  <si>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</si>
  <si>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</si>
  <si>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</si>
  <si>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</si>
  <si>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</si>
  <si>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</si>
  <si>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</si>
  <si>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</si>
  <si>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</si>
  <si>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</si>
  <si>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</si>
  <si>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</si>
  <si>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</si>
  <si>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</si>
  <si>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</si>
  <si>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</si>
  <si>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</si>
  <si>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</si>
  <si>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</si>
  <si>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</si>
  <si>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</si>
  <si>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</si>
  <si>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</si>
  <si>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</si>
  <si>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</si>
  <si>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</si>
  <si>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</si>
  <si>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</si>
  <si>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</si>
  <si>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</si>
  <si>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</si>
  <si>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</si>
  <si>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</si>
  <si>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</si>
  <si>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</si>
  <si>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</si>
  <si>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</si>
  <si>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</si>
  <si>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</si>
  <si>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</si>
  <si>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</si>
  <si>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</si>
  <si>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</si>
  <si>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</si>
  <si>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</si>
  <si>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</si>
  <si>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</si>
  <si>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</si>
  <si>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</si>
  <si>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</si>
  <si>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</si>
  <si>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</si>
  <si>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</si>
  <si>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</si>
  <si>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</si>
  <si>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</si>
  <si>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</si>
  <si>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</si>
  <si>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</si>
  <si>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</si>
  <si>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</si>
  <si>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</si>
  <si>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</si>
  <si>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</si>
  <si>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</si>
  <si>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</si>
  <si>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</si>
  <si>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</si>
  <si>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</si>
  <si>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</si>
  <si>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</si>
  <si>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</si>
  <si>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</si>
  <si>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</si>
  <si>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</si>
  <si>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</si>
  <si>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</si>
  <si>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</si>
  <si>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</si>
  <si>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</si>
  <si>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</si>
  <si>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</si>
  <si>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</si>
  <si>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</si>
  <si>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</si>
  <si>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</si>
  <si>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</si>
  <si>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</si>
  <si>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</si>
  <si>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</si>
  <si>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</si>
  <si>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</si>
  <si>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</si>
  <si>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</si>
  <si>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</si>
  <si>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</si>
  <si>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</si>
  <si>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</si>
  <si>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</si>
  <si>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</si>
  <si>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</si>
  <si>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</si>
  <si>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</si>
  <si>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</si>
  <si>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　うち臨時財政対策債</t>
  </si>
  <si>
    <t>歳入合計</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</si>
  <si>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</si>
  <si>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</si>
  <si>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</si>
  <si>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</si>
  <si>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</si>
  <si>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</si>
  <si>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</si>
  <si>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</si>
  <si>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</si>
  <si>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</si>
  <si>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</si>
  <si>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</si>
  <si>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</si>
  <si>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</si>
  <si>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</si>
  <si>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</si>
  <si>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</si>
  <si>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</si>
  <si>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</si>
  <si>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</si>
  <si>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</si>
  <si>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　　水利地益税等</t>
  </si>
  <si>
    <t>長瀞町</t>
  </si>
  <si>
    <t>H27</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</si>
  <si>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</si>
  <si>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</si>
  <si>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</si>
  <si>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</si>
  <si>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</si>
  <si>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</si>
  <si>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</si>
  <si>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</si>
  <si>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</si>
  <si>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</si>
  <si>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</si>
  <si>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</si>
  <si>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</si>
  <si>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</si>
  <si>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</si>
  <si>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</si>
  <si>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</si>
  <si>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</si>
  <si>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</si>
  <si>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</si>
  <si>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</si>
  <si>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</si>
  <si>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</si>
  <si>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</si>
  <si>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</si>
  <si>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</si>
  <si>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</si>
  <si>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</si>
  <si>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</si>
  <si>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</si>
  <si>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</si>
  <si>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積立金
現在高</t>
    <rPh sb="4" eb="7">
      <t>ゲンザイダカ</t>
    </rPh>
    <phoneticPr fontId="39"/>
  </si>
  <si>
    <t>-7.4</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</si>
  <si>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</si>
  <si>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</si>
  <si>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</si>
  <si>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</si>
  <si>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</si>
  <si>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</si>
  <si>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</si>
  <si>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</si>
  <si>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</si>
  <si>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</si>
  <si>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</si>
  <si>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</si>
  <si>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</si>
  <si>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</si>
  <si>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</si>
  <si>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</si>
  <si>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</si>
  <si>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</si>
  <si>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</si>
  <si>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</si>
  <si>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</si>
  <si>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</si>
  <si>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</si>
  <si>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</si>
  <si>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</si>
  <si>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</si>
  <si>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</si>
  <si>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</si>
  <si>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</si>
  <si>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</si>
  <si>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</si>
  <si>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</si>
  <si>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</si>
  <si>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</si>
  <si>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</si>
  <si>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</si>
  <si>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</si>
  <si>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</si>
  <si>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-1.7</t>
  </si>
  <si>
    <t>-1.8</t>
  </si>
  <si>
    <t>経常経費充当一般財源等</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</si>
  <si>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</si>
  <si>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</si>
  <si>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</si>
  <si>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</si>
  <si>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</si>
  <si>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</si>
  <si>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</si>
  <si>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</si>
  <si>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</si>
  <si>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</si>
  <si>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</si>
  <si>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</si>
  <si>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</si>
  <si>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</si>
  <si>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</si>
  <si>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</si>
  <si>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</si>
  <si>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</si>
  <si>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</si>
  <si>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</si>
  <si>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</si>
  <si>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</si>
  <si>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</si>
  <si>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</si>
  <si>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</si>
  <si>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</si>
  <si>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</si>
  <si>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</si>
  <si>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</si>
  <si>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</si>
  <si>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</si>
  <si>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</si>
  <si>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</si>
  <si>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</si>
  <si>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</si>
  <si>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</si>
  <si>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</si>
  <si>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</si>
  <si>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</si>
  <si>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</si>
  <si>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</si>
  <si>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</si>
  <si>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</si>
  <si>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</si>
  <si>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</si>
  <si>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</si>
  <si>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</si>
  <si>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</si>
  <si>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</si>
  <si>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</si>
  <si>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</si>
  <si>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</si>
  <si>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</si>
  <si>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</si>
  <si>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</si>
  <si>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</si>
  <si>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</si>
  <si>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</si>
  <si>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</si>
  <si>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</si>
  <si>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</si>
  <si>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</si>
  <si>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</si>
  <si>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</si>
  <si>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</si>
  <si>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</si>
  <si>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</si>
  <si>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</si>
  <si>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</si>
  <si>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</si>
  <si>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</si>
  <si>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埼玉県長瀞町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</si>
  <si>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</si>
  <si>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</si>
  <si>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</si>
  <si>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</si>
  <si>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</si>
  <si>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</si>
  <si>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</si>
  <si>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</si>
  <si>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</si>
  <si>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</si>
  <si>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</si>
  <si>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</si>
  <si>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</si>
  <si>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</si>
  <si>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</si>
  <si>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</si>
  <si>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</si>
  <si>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</si>
  <si>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</si>
  <si>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</si>
  <si>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</si>
  <si>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</si>
  <si>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</si>
  <si>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</si>
  <si>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</si>
  <si>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</si>
  <si>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</si>
  <si>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</si>
  <si>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</si>
  <si>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H28</t>
  </si>
  <si>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</si>
  <si>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</si>
  <si>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</si>
  <si>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</si>
  <si>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</si>
  <si>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</si>
  <si>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</si>
  <si>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</si>
  <si>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</si>
  <si>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</si>
  <si>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</si>
  <si>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</si>
  <si>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</si>
  <si>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</si>
  <si>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</si>
  <si>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</si>
  <si>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</si>
  <si>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</si>
  <si>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</si>
  <si>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</si>
  <si>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</si>
  <si>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</si>
  <si>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</si>
  <si>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</si>
  <si>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</si>
  <si>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</si>
  <si>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</si>
  <si>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H30</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</si>
  <si>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</si>
  <si>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</si>
  <si>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</si>
  <si>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</si>
  <si>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</si>
  <si>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</si>
  <si>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</si>
  <si>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</si>
  <si>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</si>
  <si>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</si>
  <si>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</si>
  <si>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</si>
  <si>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</si>
  <si>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</si>
  <si>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</si>
  <si>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</si>
  <si>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　実質公債費比率については、当該年度の元金償還額以上の借入を行わないよう努めるとともに、借入を行う場合には、可能な限り交付税措置のある起債を活用し、比率の改善に努めていきます。
　将来負担比率については、今後も地方債現在高、組合負担等見込額ともに減少していく見込みであるため、改善していく見込みです。</t>
    <rPh sb="1" eb="3">
      <t>ジッシツ</t>
    </rPh>
    <rPh sb="3" eb="6">
      <t>コウサイヒ</t>
    </rPh>
    <rPh sb="6" eb="8">
      <t>ヒリツ</t>
    </rPh>
    <rPh sb="14" eb="16">
      <t>トウガイ</t>
    </rPh>
    <rPh sb="16" eb="18">
      <t>ネンド</t>
    </rPh>
    <rPh sb="19" eb="21">
      <t>ガンキン</t>
    </rPh>
    <rPh sb="21" eb="24">
      <t>ショウカンガク</t>
    </rPh>
    <rPh sb="24" eb="26">
      <t>イジョウ</t>
    </rPh>
    <rPh sb="27" eb="29">
      <t>カリイ</t>
    </rPh>
    <rPh sb="30" eb="31">
      <t>オコナ</t>
    </rPh>
    <rPh sb="36" eb="37">
      <t>ツト</t>
    </rPh>
    <rPh sb="44" eb="46">
      <t>カリイ</t>
    </rPh>
    <rPh sb="47" eb="48">
      <t>オコナ</t>
    </rPh>
    <rPh sb="49" eb="51">
      <t>バアイ</t>
    </rPh>
    <rPh sb="54" eb="56">
      <t>カノウ</t>
    </rPh>
    <rPh sb="57" eb="58">
      <t>カギ</t>
    </rPh>
    <rPh sb="59" eb="62">
      <t>コウフゼイ</t>
    </rPh>
    <rPh sb="62" eb="64">
      <t>ソチ</t>
    </rPh>
    <rPh sb="67" eb="69">
      <t>キサイ</t>
    </rPh>
    <rPh sb="70" eb="72">
      <t>カツヨウ</t>
    </rPh>
    <rPh sb="74" eb="76">
      <t>ヒリツ</t>
    </rPh>
    <rPh sb="77" eb="79">
      <t>カイゼン</t>
    </rPh>
    <rPh sb="80" eb="81">
      <t>ツト</t>
    </rPh>
    <rPh sb="90" eb="92">
      <t>ショウライ</t>
    </rPh>
    <rPh sb="92" eb="94">
      <t>フタン</t>
    </rPh>
    <rPh sb="94" eb="96">
      <t>ヒリツ</t>
    </rPh>
    <rPh sb="102" eb="104">
      <t>コンゴ</t>
    </rPh>
    <rPh sb="105" eb="108">
      <t>チホウサイ</t>
    </rPh>
    <rPh sb="108" eb="111">
      <t>ゲンザイダカ</t>
    </rPh>
    <rPh sb="112" eb="114">
      <t>クミアイ</t>
    </rPh>
    <rPh sb="114" eb="116">
      <t>フタン</t>
    </rPh>
    <rPh sb="116" eb="117">
      <t>トウ</t>
    </rPh>
    <rPh sb="117" eb="120">
      <t>ミコミガク</t>
    </rPh>
    <rPh sb="123" eb="125">
      <t>ゲンショウ</t>
    </rPh>
    <rPh sb="129" eb="131">
      <t>ミコ</t>
    </rPh>
    <rPh sb="138" eb="140">
      <t>カイゼン</t>
    </rPh>
    <rPh sb="144" eb="146">
      <t>ミコ</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</si>
  <si>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</si>
  <si>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</si>
  <si>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</si>
  <si>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8"/>
  </si>
  <si>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</si>
  <si>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</si>
  <si>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</si>
  <si>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</si>
  <si>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</si>
  <si>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</si>
  <si>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</si>
  <si>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</si>
  <si>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</si>
  <si>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</si>
  <si>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</si>
  <si>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</si>
  <si>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</si>
  <si>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</si>
  <si>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</si>
  <si>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</si>
  <si>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</si>
  <si>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</si>
  <si>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</si>
  <si>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</si>
  <si>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</si>
  <si>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</si>
  <si>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</si>
  <si>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</si>
  <si>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</si>
  <si>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</si>
  <si>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</si>
  <si>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</si>
  <si>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</si>
  <si>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</si>
  <si>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</si>
  <si>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</si>
  <si>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</si>
  <si>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</si>
  <si>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</si>
  <si>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</si>
  <si>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ふるさと長瀞応援基金</t>
    <rPh sb="4" eb="6">
      <t>ナガトロ</t>
    </rPh>
    <rPh sb="6" eb="8">
      <t>オウエン</t>
    </rPh>
    <rPh sb="8" eb="10">
      <t>キキン</t>
    </rPh>
    <phoneticPr fontId="6"/>
  </si>
  <si>
    <t>保険税(料)収入額</t>
  </si>
  <si>
    <t>▲ 0.61</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</si>
  <si>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</si>
  <si>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</si>
  <si>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</si>
  <si>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</si>
  <si>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</si>
  <si>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</si>
  <si>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</si>
  <si>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</si>
  <si>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</si>
  <si>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</si>
  <si>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</si>
  <si>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</si>
  <si>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</si>
  <si>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</si>
  <si>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</si>
  <si>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</si>
  <si>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</si>
  <si>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</si>
  <si>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</si>
  <si>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</si>
  <si>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</si>
  <si>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</si>
  <si>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</si>
  <si>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</si>
  <si>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</si>
  <si>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</si>
  <si>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</si>
  <si>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</si>
  <si>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</si>
  <si>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</si>
  <si>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</si>
  <si>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</si>
  <si>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</si>
  <si>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</si>
  <si>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</si>
  <si>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</si>
  <si>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</si>
  <si>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</si>
  <si>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</si>
  <si>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</si>
  <si>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</si>
  <si>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</si>
  <si>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</si>
  <si>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</si>
  <si>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</si>
  <si>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長瀞町公共施設整備基金</t>
    <rPh sb="0" eb="3">
      <t>ナガトロマチ</t>
    </rPh>
    <rPh sb="3" eb="4">
      <t>オオヤケ</t>
    </rPh>
    <rPh sb="4" eb="5">
      <t>トモ</t>
    </rPh>
    <rPh sb="5" eb="7">
      <t>シセツ</t>
    </rPh>
    <rPh sb="7" eb="9">
      <t>セイビ</t>
    </rPh>
    <rPh sb="9" eb="11">
      <t>キキン</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</si>
  <si>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</si>
  <si>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</si>
  <si>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</si>
  <si>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</si>
  <si>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</si>
  <si>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</si>
  <si>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</si>
  <si>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</si>
  <si>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</si>
  <si>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</si>
  <si>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</si>
  <si>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</si>
  <si>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</si>
  <si>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</si>
  <si>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</si>
  <si>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</si>
  <si>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</si>
  <si>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</si>
  <si>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</si>
  <si>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</si>
  <si>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</si>
  <si>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</si>
  <si>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</si>
  <si>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</si>
  <si>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</si>
  <si>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</si>
  <si>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</si>
  <si>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</si>
  <si>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</si>
  <si>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</si>
  <si>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</si>
  <si>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</si>
  <si>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</si>
  <si>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</si>
  <si>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</si>
  <si>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</si>
  <si>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</si>
  <si>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</si>
  <si>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</si>
  <si>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</si>
  <si>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</si>
  <si>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</si>
  <si>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</si>
  <si>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</si>
  <si>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R01</t>
  </si>
  <si>
    <t>▲ 3.84</t>
  </si>
  <si>
    <t>▲ 0.51</t>
  </si>
  <si>
    <t>その他会計（赤字）</t>
  </si>
  <si>
    <t>（百万円）</t>
  </si>
  <si>
    <t>H26末</t>
  </si>
  <si>
    <t>H27末</t>
  </si>
  <si>
    <t>H28末</t>
  </si>
  <si>
    <t>H29末</t>
  </si>
  <si>
    <t>H30末</t>
  </si>
  <si>
    <t>－</t>
  </si>
  <si>
    <t>長瀞町地域福祉基金</t>
    <rPh sb="3" eb="5">
      <t>チイキ</t>
    </rPh>
    <rPh sb="5" eb="7">
      <t>フクシ</t>
    </rPh>
    <rPh sb="7" eb="9">
      <t>キキン</t>
    </rPh>
    <phoneticPr fontId="6"/>
  </si>
  <si>
    <t>長瀞町教育振興基金</t>
    <rPh sb="3" eb="5">
      <t>キョウイク</t>
    </rPh>
    <rPh sb="5" eb="7">
      <t>シンコウ</t>
    </rPh>
    <rPh sb="7" eb="9">
      <t>キキン</t>
    </rPh>
    <phoneticPr fontId="6"/>
  </si>
  <si>
    <t>長瀞町森林環境整備基金</t>
    <rPh sb="3" eb="5">
      <t>シンリン</t>
    </rPh>
    <rPh sb="5" eb="7">
      <t>カンキョウ</t>
    </rPh>
    <rPh sb="7" eb="9">
      <t>セイビ</t>
    </rPh>
    <rPh sb="9" eb="11">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</si>
  <si>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</si>
  <si>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</si>
  <si>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類似団体と比較し、将来負担比率、有形固定資産減価償却率のいずれも高い水準となっています。
　施設の新規整備を抑制し、公共施設を必要最低限とするほか、不要な施設については除却していきたいと考えています。</t>
    <rPh sb="1" eb="3">
      <t>ルイジ</t>
    </rPh>
    <rPh sb="3" eb="5">
      <t>ダンタイ</t>
    </rPh>
    <rPh sb="6" eb="8">
      <t>ヒカク</t>
    </rPh>
    <rPh sb="10" eb="12">
      <t>ショウライ</t>
    </rPh>
    <rPh sb="12" eb="14">
      <t>フタン</t>
    </rPh>
    <rPh sb="14" eb="16">
      <t>ヒリツ</t>
    </rPh>
    <rPh sb="17" eb="19">
      <t>ユウケイ</t>
    </rPh>
    <rPh sb="19" eb="23">
      <t>コテイシサン</t>
    </rPh>
    <rPh sb="23" eb="25">
      <t>ゲンカ</t>
    </rPh>
    <rPh sb="25" eb="27">
      <t>ショウキャク</t>
    </rPh>
    <rPh sb="27" eb="28">
      <t>リツ</t>
    </rPh>
    <rPh sb="33" eb="34">
      <t>タカ</t>
    </rPh>
    <rPh sb="35" eb="37">
      <t>スイジュン</t>
    </rPh>
    <rPh sb="47" eb="49">
      <t>シセツ</t>
    </rPh>
    <rPh sb="50" eb="52">
      <t>シンキ</t>
    </rPh>
    <rPh sb="52" eb="54">
      <t>セイビ</t>
    </rPh>
    <rPh sb="55" eb="57">
      <t>ヨクセイ</t>
    </rPh>
    <rPh sb="59" eb="61">
      <t>コウキョウ</t>
    </rPh>
    <rPh sb="61" eb="63">
      <t>シセツ</t>
    </rPh>
    <rPh sb="64" eb="66">
      <t>ヒツヨウ</t>
    </rPh>
    <rPh sb="66" eb="69">
      <t>サイテイゲン</t>
    </rPh>
    <rPh sb="75" eb="77">
      <t>フヨウ</t>
    </rPh>
    <rPh sb="78" eb="80">
      <t>シセツ</t>
    </rPh>
    <rPh sb="85" eb="87">
      <t>ジョキャク</t>
    </rPh>
    <rPh sb="94" eb="95">
      <t>カンガ</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</si>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</sst>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128611</c:v>
                </c:pt>
                <c:pt idx="1">
                  <c:v>119882</c:v>
                </c:pt>
                <c:pt idx="2">
                  <c:v>116162</c:v>
                </c:pt>
                <c:pt idx="3">
                  <c:v>121449</c:v>
                </c:pt>
                <c:pt idx="4">
                  <c:v>145139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48915</c:v>
                </c:pt>
                <c:pt idx="1">
                  <c:v>27174</c:v>
                </c:pt>
                <c:pt idx="2">
                  <c:v>44979</c:v>
                </c:pt>
                <c:pt idx="3">
                  <c:v>38841</c:v>
                </c:pt>
                <c:pt idx="4">
                  <c:v>18084</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6.06</c:v>
                </c:pt>
                <c:pt idx="1">
                  <c:v>4.62</c:v>
                </c:pt>
                <c:pt idx="2">
                  <c:v>4.47</c:v>
                </c:pt>
                <c:pt idx="3">
                  <c:v>5.16</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20.12</c:v>
                </c:pt>
                <c:pt idx="1">
                  <c:v>21.34</c:v>
                </c:pt>
                <c:pt idx="2">
                  <c:v>17.920000000000002</c:v>
                </c:pt>
                <c:pt idx="3">
                  <c:v>19.02</c:v>
                </c:pt>
                <c:pt idx="4">
                  <c:v>17.399999999999999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3.35</c:v>
                </c:pt>
                <c:pt idx="1">
                  <c:v>-0.61</c:v>
                </c:pt>
                <c:pt idx="2">
                  <c:v>-3.84</c:v>
                </c:pt>
                <c:pt idx="3">
                  <c:v>1.18</c:v>
                </c:pt>
                <c:pt idx="4">
                  <c:v>-0.51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8.e-002</c:v>
                </c:pt>
                <c:pt idx="2">
                  <c:v>#N/A</c:v>
                </c:pt>
                <c:pt idx="3">
                  <c:v>7.0000000000000007e-002</c:v>
                </c:pt>
                <c:pt idx="4">
                  <c:v>#N/A</c:v>
                </c:pt>
                <c:pt idx="5">
                  <c:v>8.e-002</c:v>
                </c:pt>
                <c:pt idx="6">
                  <c:v>#N/A</c:v>
                </c:pt>
                <c:pt idx="7">
                  <c:v>8.e-002</c:v>
                </c:pt>
                <c:pt idx="8">
                  <c:v>#N/A</c:v>
                </c:pt>
                <c:pt idx="9">
                  <c:v>6.e-002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1.64</c:v>
                </c:pt>
                <c:pt idx="2">
                  <c:v>#N/A</c:v>
                </c:pt>
                <c:pt idx="3">
                  <c:v>2.41</c:v>
                </c:pt>
                <c:pt idx="4">
                  <c:v>#N/A</c:v>
                </c:pt>
                <c:pt idx="5">
                  <c:v>2.0299999999999998</c:v>
                </c:pt>
                <c:pt idx="6">
                  <c:v>#N/A</c:v>
                </c:pt>
                <c:pt idx="7">
                  <c:v>2.2599999999999998</c:v>
                </c:pt>
                <c:pt idx="8">
                  <c:v>#N/A</c:v>
                </c:pt>
                <c:pt idx="9">
                  <c:v>0.87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c:v>
                </c:pt>
                <c:pt idx="2">
                  <c:v>#N/A</c:v>
                </c:pt>
                <c:pt idx="3">
                  <c:v>6.57</c:v>
                </c:pt>
                <c:pt idx="4">
                  <c:v>#N/A</c:v>
                </c:pt>
                <c:pt idx="5">
                  <c:v>6.42</c:v>
                </c:pt>
                <c:pt idx="6">
                  <c:v>#N/A</c:v>
                </c:pt>
                <c:pt idx="7">
                  <c:v>1.08</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6.05</c:v>
                </c:pt>
                <c:pt idx="2">
                  <c:v>#N/A</c:v>
                </c:pt>
                <c:pt idx="3">
                  <c:v>4.6100000000000003</c:v>
                </c:pt>
                <c:pt idx="4">
                  <c:v>#N/A</c:v>
                </c:pt>
                <c:pt idx="5">
                  <c:v>4.46</c:v>
                </c:pt>
                <c:pt idx="6">
                  <c:v>#N/A</c:v>
                </c:pt>
                <c:pt idx="7">
                  <c:v>5.15</c:v>
                </c:pt>
                <c:pt idx="8">
                  <c:v>#N/A</c:v>
                </c:pt>
                <c:pt idx="9">
                  <c:v>6.07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361</c:v>
                </c:pt>
                <c:pt idx="5">
                  <c:v>351</c:v>
                </c:pt>
                <c:pt idx="8">
                  <c:v>347</c:v>
                </c:pt>
                <c:pt idx="11">
                  <c:v>338</c:v>
                </c:pt>
                <c:pt idx="14">
                  <c:v>329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245</c:v>
                </c:pt>
                <c:pt idx="3">
                  <c:v>254</c:v>
                </c:pt>
                <c:pt idx="6">
                  <c:v>253</c:v>
                </c:pt>
                <c:pt idx="9">
                  <c:v>243</c:v>
                </c:pt>
                <c:pt idx="12">
                  <c:v>248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331</c:v>
                </c:pt>
                <c:pt idx="3">
                  <c:v>330</c:v>
                </c:pt>
                <c:pt idx="6">
                  <c:v>330</c:v>
                </c:pt>
                <c:pt idx="9">
                  <c:v>338</c:v>
                </c:pt>
                <c:pt idx="12">
                  <c:v>332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218</c:v>
                </c:pt>
                <c:pt idx="2">
                  <c:v>#N/A</c:v>
                </c:pt>
                <c:pt idx="3">
                  <c:v>#N/A</c:v>
                </c:pt>
                <c:pt idx="4">
                  <c:v>236</c:v>
                </c:pt>
                <c:pt idx="5">
                  <c:v>#N/A</c:v>
                </c:pt>
                <c:pt idx="6">
                  <c:v>#N/A</c:v>
                </c:pt>
                <c:pt idx="7">
                  <c:v>239</c:v>
                </c:pt>
                <c:pt idx="8">
                  <c:v>#N/A</c:v>
                </c:pt>
                <c:pt idx="9">
                  <c:v>#N/A</c:v>
                </c:pt>
                <c:pt idx="10">
                  <c:v>246</c:v>
                </c:pt>
                <c:pt idx="11">
                  <c:v>#N/A</c:v>
                </c:pt>
                <c:pt idx="12">
                  <c:v>#N/A</c:v>
                </c:pt>
                <c:pt idx="13">
                  <c:v>254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3611</c:v>
                </c:pt>
                <c:pt idx="5">
                  <c:v>3516</c:v>
                </c:pt>
                <c:pt idx="8">
                  <c:v>3406</c:v>
                </c:pt>
                <c:pt idx="11">
                  <c:v>3269</c:v>
                </c:pt>
                <c:pt idx="14">
                  <c:v>3136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6</c:v>
                </c:pt>
                <c:pt idx="8">
                  <c:v>5</c:v>
                </c:pt>
                <c:pt idx="11">
                  <c:v>6</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653</c:v>
                </c:pt>
                <c:pt idx="5">
                  <c:v>721</c:v>
                </c:pt>
                <c:pt idx="8">
                  <c:v>682</c:v>
                </c:pt>
                <c:pt idx="11">
                  <c:v>833</c:v>
                </c:pt>
                <c:pt idx="14">
                  <c:v>895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c:v>
                </c:pt>
                <c:pt idx="3">
                  <c:v>9</c:v>
                </c:pt>
                <c:pt idx="6">
                  <c:v>7</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702</c:v>
                </c:pt>
                <c:pt idx="3">
                  <c:v>675</c:v>
                </c:pt>
                <c:pt idx="6">
                  <c:v>669</c:v>
                </c:pt>
                <c:pt idx="9">
                  <c:v>713</c:v>
                </c:pt>
                <c:pt idx="12">
                  <c:v>561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2673</c:v>
                </c:pt>
                <c:pt idx="3">
                  <c:v>2502</c:v>
                </c:pt>
                <c:pt idx="6">
                  <c:v>2336</c:v>
                </c:pt>
                <c:pt idx="9">
                  <c:v>2219</c:v>
                </c:pt>
                <c:pt idx="12">
                  <c:v>2108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c:v>
                </c:pt>
                <c:pt idx="3">
                  <c:v>2</c:v>
                </c:pt>
                <c:pt idx="6">
                  <c:v>11</c:v>
                </c:pt>
                <c:pt idx="9">
                  <c:v>12</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3157</c:v>
                </c:pt>
                <c:pt idx="3">
                  <c:v>3058</c:v>
                </c:pt>
                <c:pt idx="6">
                  <c:v>3028</c:v>
                </c:pt>
                <c:pt idx="9">
                  <c:v>3016</c:v>
                </c:pt>
                <c:pt idx="12">
                  <c:v>2907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2283</c:v>
                </c:pt>
                <c:pt idx="2">
                  <c:v>#N/A</c:v>
                </c:pt>
                <c:pt idx="3">
                  <c:v>#N/A</c:v>
                </c:pt>
                <c:pt idx="4">
                  <c:v>2002</c:v>
                </c:pt>
                <c:pt idx="5">
                  <c:v>#N/A</c:v>
                </c:pt>
                <c:pt idx="6">
                  <c:v>#N/A</c:v>
                </c:pt>
                <c:pt idx="7">
                  <c:v>1958</c:v>
                </c:pt>
                <c:pt idx="8">
                  <c:v>#N/A</c:v>
                </c:pt>
                <c:pt idx="9">
                  <c:v>#N/A</c:v>
                </c:pt>
                <c:pt idx="10">
                  <c:v>1859</c:v>
                </c:pt>
                <c:pt idx="11">
                  <c:v>#N/A</c:v>
                </c:pt>
                <c:pt idx="12">
                  <c:v>#N/A</c:v>
                </c:pt>
                <c:pt idx="13">
                  <c:v>1560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406</c:v>
                </c:pt>
                <c:pt idx="1">
                  <c:v>420</c:v>
                </c:pt>
                <c:pt idx="2">
                  <c:v>387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50</c:v>
                </c:pt>
                <c:pt idx="2">
                  <c:v>50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c:v>
                </c:pt>
                <c:pt idx="1">
                  <c:v>176</c:v>
                </c:pt>
                <c:pt idx="2">
                  <c:v>234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{FA0F765A-F95F-4EC2-81ED-4331E42A63E5}</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{8937CE2F-C9F8-4D2B-B7FD-3A1CD52A8EFB}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{413D1FF1-E24B-4369-ACDB-2090AF6D03BA}</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{7EF4DA4A-E43D-4BB9-AA90-54DE84DE1FF6}</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{F63C4A61-2DE1-4578-98B0-677D06710CE4}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{CC5D1633-A3F3-4AF2-BB1D-7D7204564502}</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{988AB5A0-EBB0-4D0A-8051-3548A553DC78}</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{A73ADC62-33EF-48EC-BD6E-8A38586EF474}</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{211FA7DB-E747-4065-8E48-02CC332EB521}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62.7</c:v>
                </c:pt>
                <c:pt idx="16">
                  <c:v>63.5</c:v>
                </c:pt>
                <c:pt idx="24">
                  <c:v>64.099999999999994</c:v>
                </c:pt>
                <c:pt idx="32">
                  <c:v>65.900000000000006</c:v>
                </c:pt>
              </c:numCache>
            </c:numRef>
          </c:xVal>
          <c:yVal>
            <c:numRef>
              <c:f>'公会計指標分析・財政指標組合せ分析表'!$BP$51:$DC$51</c:f>
              <c:numCache>
                <c:formatCode>#,##0.0;"▲ "#,##0.0</c:formatCode>
                <c:ptCount val="40"/>
                <c:pt idx="8">
                  <c:v>103.1</c:v>
                </c:pt>
                <c:pt idx="16">
                  <c:v>101.9</c:v>
                </c:pt>
                <c:pt idx="24">
                  <c:v>99.2</c:v>
                </c:pt>
                <c:pt idx="32">
                  <c:v>82.2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{4F3A6750-A7F0-43A7-A5D0-6902754DD1F9}</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{06E2FD3E-8656-4086-A3D6-ADF8F939E243}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{D0AB0D46-1515-4A8D-A86A-6B91B4E59F2F}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{545FAF0C-0D03-48B6-84E0-33F37857272C}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{4C7FB761-535C-4EA1-8999-E2FFB8FE3CCF}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{259C136F-DBEE-43BC-A91F-055BC2D24BE4}</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{997046D7-4F6D-4EDC-8683-827788D65CA4}</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{F8437488-0FD1-469F-B155-6EB76551C488}</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{4E0BB3F1-0673-46FA-A628-3093B890F840}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6.5"/>
          <c:min val="58.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20"/>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42584402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9"/>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{FA9CAD6A-B43E-4AE4-A934-579E99D3DD96}</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{626D05A1-9A20-4B40-A5FB-FB9BE731065B}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{5DF6B87B-C422-4503-81D8-5F110A73EF14}</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{15F61841-A0CD-40BD-A772-B8944D357F1D}</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{0AF77D8B-B151-4CBC-B8E9-4905B9DB41EE}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{B8DCE5C3-A301-404B-8AF0-38CCE5D1E414}</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{FDDC263B-FD0E-4050-AA09-D89FCE03F59E}</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{0A56711A-3914-4FBE-AF8F-979BE17DFE1D}</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{EB1E7D27-CCBB-469B-9226-24E851526ACF}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11.2</c:v>
                </c:pt>
                <c:pt idx="8">
                  <c:v>11.3</c:v>
                </c:pt>
                <c:pt idx="16">
                  <c:v>11.9</c:v>
                </c:pt>
                <c:pt idx="24">
                  <c:v>12.6</c:v>
                </c:pt>
                <c:pt idx="32">
                  <c:v>12.9</c:v>
                </c:pt>
              </c:numCache>
            </c:numRef>
          </c:xVal>
          <c:yVal>
            <c:numRef>
              <c:f>'公会計指標分析・財政指標組合せ分析表'!$BP$73:$DC$73</c:f>
              <c:numCache>
                <c:formatCode>#,##0.0;"▲ "#,##0.0</c:formatCode>
                <c:ptCount val="40"/>
                <c:pt idx="0">
                  <c:v>116.2</c:v>
                </c:pt>
                <c:pt idx="8">
                  <c:v>103.1</c:v>
                </c:pt>
                <c:pt idx="16">
                  <c:v>101.9</c:v>
                </c:pt>
                <c:pt idx="24">
                  <c:v>99.2</c:v>
                </c:pt>
                <c:pt idx="32">
                  <c:v>82.2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{15324E5A-F2F8-4CA4-B96E-7CFE63B87787}</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{1D54E485-8E89-4C6C-9497-83FA8F622CAD}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{DFA38DA9-1FC1-47F4-ACC9-DAF2E79AA9D6}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{D5695229-CCF3-4C5C-A2FA-1E3420DFB555}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{D990E38D-5416-42A2-93CC-416F5526F81F}</c15:txfldGUID>
                      <c15:f>#REF!</c15:f>
                      <c15:dlblFieldTableCache>
                        <c:ptCount val="1"/>
                        <c:pt idx="0">
                          <c:v>#REF!</c:v>
                        </c:pt>
                      </c15:dlblFieldTableCache>
                    </c15:dlblFTEntry>
                  </c15:dlblFieldTable>
                </c:ext>
              </c:extLst>
            </c:dLbl>
            <c:dLbl>
              <c:idx val="8"/>
              <c:layout>
                <c:manualLayout>
                  <c:x val="-2.5940509584723256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{0A5469A7-63C4-4BB8-BD34-9DFF388C1788}</c15:txfldGUID>
                      <c15:f>'公会計指標分析・財政指標組合せ分析表'!$BX$72</c15:f>
                      <c15:dlblFieldTableCache>
                        <c:ptCount val="1"/>
                        <c:pt idx="0">
                          <c:v>H28</c:v>
                        </c:pt>
                      </c15:dlblFieldTableCache>
                    </c15:dlblFTEntry>
                  </c15:dlblFieldTable>
                </c:ext>
              </c:extLst>
            </c:dLbl>
            <c:dLbl>
              <c:idx val="16"/>
              <c:layout>
                <c:manualLayout>
                  <c:x val="-3.7455473653498009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{F8E7067A-3CA8-49F6-8161-44BE0A6E5AFA}</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{DF634B5A-5038-401C-BA5D-990F33FCCE60}</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{998AEB49-E00E-4874-BAE0-132CDC9DE979}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c:v>
                </c:pt>
                <c:pt idx="8">
                  <c:v>8.6</c:v>
                </c:pt>
                <c:pt idx="16">
                  <c:v>8.5</c:v>
                </c:pt>
                <c:pt idx="24">
                  <c:v>8.6</c:v>
                </c:pt>
                <c:pt idx="32">
                  <c:v>8.8000000000000007</c:v>
                </c:pt>
              </c:numCache>
            </c:numRef>
          </c:xVal>
          <c:yVal>
            <c:numRef>
              <c:f>'公会計指標分析・財政指標組合せ分析表'!$BP$77:$DC$77</c:f>
              <c:numCache>
                <c:formatCode>#,##0.0;"▲ "#,##0.0</c:formatCode>
                <c:ptCount val="40"/>
                <c:pt idx="0">
                  <c:v>0.8</c:v>
                </c:pt>
                <c:pt idx="8">
                  <c:v>25.4</c:v>
                </c:pt>
                <c:pt idx="16">
                  <c:v>23.4</c:v>
                </c:pt>
                <c:pt idx="24">
                  <c:v>7.7</c:v>
                </c:pt>
                <c:pt idx="32">
                  <c:v>3.2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3.3"/>
          <c:min val="7.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845075058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40"/>
          <c:min val="-2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35248564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lang="ja-JP" altLang="en-US"/>
            <a:t>元利償還金については、令和３年度をピークに、その後は徐々に減少していく見込みです。</a:t>
          </a:r>
        </a:p>
        <a:p>
          <a:r>
            <a:rPr lang="ja-JP" altLang="en-US"/>
            <a:t>　今後も、新規に発行する町債については元金償還額を上回らないように設定するとともに、町債を発行する際には交付税措置のある事業債を活用するなど、公債費負担の適正化を図っていきます。</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地方債現在高、組合等負担金見込額は減少してきているものの、他団体に比べ、地方債現在高、組合等負担等見込額が多く、充当可能基金が少ないため、将来負担比率が高くなっています。</a:t>
          </a:r>
        </a:p>
        <a:p>
          <a:r>
            <a:rPr lang="ja-JP" altLang="en-US"/>
            <a:t>　</a:t>
          </a:r>
          <a:r>
            <a:rPr lang="ja-JP" altLang="en-US"/>
            <a:t>新規に発行する町債については元金償還額を上回らないように設定するとともに、町債を発行する際には交付税措置のある事業債を活用するなど、充当可能基金の増額に努め、比率の抑制に努めていきます。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埼玉県長瀞町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物件費や補助費等の増加に伴い財政調整基金の取崩額が増加したことにより、財政調整基金の残高が減少したものの、将来の公共施設の整備・維持管理に備えて、公共施設整備基金に積み立てたため増額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・財政調整基金及び減債基金については、毎年度の決算余剰金及び地方交付税等の上振れ分を積み立てます。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・その他特定目的基金については、財政調整基金及び減債基金の残高の状況等を見ながら、必要に応じて積立及び取崩しを行います。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algn="l"/>
          <a:r>
            <a:rPr sz="1300" b="0" i="0" u="none" strike="noStrike" baseline="0">
              <a:solidFill>
                <a:srgbClr val="000000"/>
              </a:solidFill>
              <a:latin typeface="ＭＳ ゴシック"/>
              <a:ea typeface="ＭＳ ゴシック"/>
            </a:rPr>
            <a:t>・長瀞町公共施設整備基金は、</a:t>
          </a:r>
          <a:r>
            <a:rPr sz="1300" b="0" i="0" u="none" strike="noStrike" baseline="0">
              <a:solidFill>
                <a:srgbClr val="000000"/>
              </a:solidFill>
              <a:latin typeface="ＭＳ ゴシック"/>
              <a:ea typeface="ＭＳ ゴシック"/>
            </a:rPr>
            <a:t>将来の公共施設の整備・維持管理</a:t>
          </a:r>
          <a:r>
            <a:rPr sz="1300" b="0" i="0" u="none" strike="noStrike" baseline="0">
              <a:solidFill>
                <a:srgbClr val="000000"/>
              </a:solidFill>
              <a:latin typeface="ＭＳ ゴシック"/>
              <a:ea typeface="ＭＳ ゴシック"/>
            </a:rPr>
            <a:t>の財源に充てます。</a:t>
          </a:r>
        </a:p>
        <a:p>
          <a:pPr algn="l"/>
          <a:r>
            <a:rPr sz="1300" b="0" i="0" u="none" strike="noStrike" baseline="0">
              <a:solidFill>
                <a:srgbClr val="000000"/>
              </a:solidFill>
              <a:latin typeface="ＭＳ ゴシック"/>
              <a:ea typeface="ＭＳ ゴシック"/>
            </a:rPr>
            <a:t>・ふるさと長瀞応援基金は、地域活性化を図る次の①～⑤のいずれかの事業の経費に充てます。</a:t>
          </a:r>
        </a:p>
        <a:p>
          <a:pPr algn="l"/>
          <a:r>
            <a:rPr sz="1300" b="0" i="0" u="none" strike="noStrike" baseline="0">
              <a:solidFill>
                <a:srgbClr val="000000"/>
              </a:solidFill>
              <a:latin typeface="ＭＳ ゴシック"/>
              <a:ea typeface="ＭＳ ゴシック"/>
            </a:rPr>
            <a:t>　①快適な環境と安心して暮らせるまちづくり事業　②健康で生きがいのあるまちづくり事業　　③活力のある産業を育てるまちづくり事業</a:t>
          </a:r>
        </a:p>
        <a:p>
          <a:pPr algn="l"/>
          <a:r>
            <a:rPr sz="1300" b="0" i="0" u="none" strike="noStrike" baseline="0">
              <a:solidFill>
                <a:srgbClr val="000000"/>
              </a:solidFill>
              <a:latin typeface="ＭＳ ゴシック"/>
              <a:ea typeface="ＭＳ ゴシック"/>
            </a:rPr>
            <a:t>　④豊かな人をはぐくむまちづくり事業　　　　　　⑤町民と行政の協働によるまちづくり事業</a:t>
          </a:r>
        </a:p>
        <a:p>
          <a:pPr algn="l"/>
          <a:r>
            <a:rPr sz="1300" b="0" i="0" u="none" strike="noStrike" baseline="0">
              <a:solidFill>
                <a:srgbClr val="000000"/>
              </a:solidFill>
              <a:latin typeface="ＭＳ ゴシック"/>
              <a:ea typeface="ＭＳ ゴシック"/>
            </a:rPr>
            <a:t>・長瀞町地域福祉基金は、社会福祉協議会及び老人クラブ連合会等の各種民間団体が行う在宅保健福祉事業その他地域福祉の振興に寄与する事業の経費の財源に充てます。具体的には次の①～④の事業です。（地域の保健福祉推進のために必要があると認められる場合は、その使用目的を明確にし、事業の経費の財源に充てることができます。）</a:t>
          </a:r>
        </a:p>
        <a:p>
          <a:pPr algn="l"/>
          <a:r>
            <a:rPr sz="1300" b="0" i="0" u="none" strike="noStrike" baseline="0">
              <a:solidFill>
                <a:srgbClr val="000000"/>
              </a:solidFill>
              <a:latin typeface="ＭＳ ゴシック"/>
              <a:ea typeface="ＭＳ ゴシック"/>
            </a:rPr>
            <a:t>　①在宅保健福祉の促進事業　　②生きがいづくり促進事業　　③健康づくり促進事業　　④ボランティア活動の促進事業</a:t>
          </a:r>
        </a:p>
        <a:p>
          <a:pPr algn="l"/>
          <a:r>
            <a:rPr sz="1300" b="0" i="0" u="none" strike="noStrike" baseline="0">
              <a:solidFill>
                <a:srgbClr val="000000"/>
              </a:solidFill>
              <a:latin typeface="ＭＳ ゴシック"/>
              <a:ea typeface="ＭＳ ゴシック"/>
            </a:rPr>
            <a:t>・長瀞町森林環境整備基金は、間伐や人材育成、担い手の確保、木材利用の促進や普及啓発等の森林整備及びその促進に必要な経費の財源に充てます。</a:t>
          </a:r>
        </a:p>
        <a:p>
          <a:pPr algn="l"/>
          <a:r>
            <a:rPr sz="1300" b="0" i="0" u="none" strike="noStrike" baseline="0">
              <a:solidFill>
                <a:srgbClr val="000000"/>
              </a:solidFill>
              <a:latin typeface="ＭＳ ゴシック"/>
              <a:ea typeface="ＭＳ ゴシック"/>
            </a:rPr>
            <a:t>・長瀞町教育振興基金は、町の学校教育の振興及びスポーツ備品の充実に要する経費に充てます。</a:t>
          </a:r>
        </a:p>
        <a:p>
          <a:pPr algn="l"/>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algn="l"/>
          <a:r>
            <a:rPr sz="1300" b="0" i="0" u="none" strike="noStrike" baseline="0">
              <a:solidFill>
                <a:srgbClr val="000000"/>
              </a:solidFill>
              <a:latin typeface="ＭＳ ゴシック"/>
              <a:ea typeface="ＭＳ ゴシック"/>
            </a:rPr>
            <a:t>・長瀞町公共施設整備基金は、</a:t>
          </a:r>
          <a:r>
            <a:rPr sz="1300" b="0" i="0" u="none" strike="noStrike" baseline="0">
              <a:solidFill>
                <a:srgbClr val="000000"/>
              </a:solidFill>
              <a:latin typeface="ＭＳ ゴシック"/>
              <a:ea typeface="ＭＳ ゴシック"/>
            </a:rPr>
            <a:t>将来の公共施設の整備・維持管理</a:t>
          </a:r>
          <a:r>
            <a:rPr sz="1300" b="0" i="0" u="none" strike="noStrike" baseline="0">
              <a:solidFill>
                <a:srgbClr val="000000"/>
              </a:solidFill>
              <a:latin typeface="ＭＳ ゴシック"/>
              <a:ea typeface="ＭＳ ゴシック"/>
            </a:rPr>
            <a:t>の財源に充てるため、50百万円積み立てました</a:t>
          </a:r>
          <a:r>
            <a:rPr sz="1300" b="0" i="0" u="none" strike="noStrike" baseline="0">
              <a:solidFill>
                <a:srgbClr val="000000"/>
              </a:solidFill>
              <a:latin typeface="ＭＳ ゴシック"/>
              <a:ea typeface="ＭＳ ゴシック"/>
            </a:rPr>
            <a:t>。</a:t>
          </a:r>
        </a:p>
        <a:p>
          <a:pPr algn="l"/>
          <a:r>
            <a:rPr sz="1300" b="0" i="0" u="none" strike="noStrike" baseline="0">
              <a:solidFill>
                <a:srgbClr val="000000"/>
              </a:solidFill>
              <a:latin typeface="ＭＳ ゴシック"/>
              <a:ea typeface="ＭＳ ゴシック"/>
            </a:rPr>
            <a:t>・ふるさと長瀞応援基金は、</a:t>
          </a:r>
          <a:r>
            <a:rPr sz="1300" b="0" i="0" u="none" strike="noStrike" baseline="0">
              <a:solidFill>
                <a:srgbClr val="000000"/>
              </a:solidFill>
              <a:latin typeface="ＭＳ ゴシック"/>
              <a:ea typeface="ＭＳ ゴシック"/>
            </a:rPr>
            <a:t>ふるさと納税寄附金を財源に7百万円</a:t>
          </a:r>
          <a:r>
            <a:rPr sz="1300" b="0" i="0" u="none" strike="noStrike" baseline="0">
              <a:solidFill>
                <a:srgbClr val="000000"/>
              </a:solidFill>
              <a:latin typeface="ＭＳ ゴシック"/>
              <a:ea typeface="ＭＳ ゴシック"/>
            </a:rPr>
            <a:t>積み立てました</a:t>
          </a:r>
          <a:r>
            <a:rPr sz="1300" b="0" i="0" u="none" strike="noStrike" baseline="0">
              <a:solidFill>
                <a:srgbClr val="000000"/>
              </a:solidFill>
              <a:latin typeface="ＭＳ ゴシック"/>
              <a:ea typeface="ＭＳ ゴシック"/>
            </a:rPr>
            <a:t>。</a:t>
          </a:r>
        </a:p>
        <a:p>
          <a:r>
            <a:rPr kumimoji="1" lang="ja-JP" altLang="en-US" sz="1300">
              <a:solidFill>
                <a:schemeClr val="dk1"/>
              </a:solidFill>
              <a:effectLst/>
              <a:latin typeface="ＭＳ ゴシック"/>
              <a:ea typeface="ＭＳ ゴシック"/>
              <a:cs typeface="+mn-cs"/>
            </a:rPr>
            <a:t>・長瀞町森林環境整備基金は、森林環境譲与税を財源に</a:t>
          </a:r>
          <a:r>
            <a:rPr kumimoji="1" lang="ja-JP" altLang="en-US" sz="1300">
              <a:solidFill>
                <a:schemeClr val="dk1"/>
              </a:solidFill>
              <a:effectLst/>
              <a:latin typeface="ＭＳ ゴシック"/>
              <a:ea typeface="ＭＳ ゴシック"/>
              <a:cs typeface="+mn-cs"/>
            </a:rPr>
            <a:t>1百万円</a:t>
          </a:r>
          <a:r>
            <a:rPr sz="1300" b="0" i="0" u="none" strike="noStrike" baseline="0">
              <a:solidFill>
                <a:srgbClr val="000000"/>
              </a:solidFill>
              <a:latin typeface="ＭＳ ゴシック"/>
              <a:ea typeface="ＭＳ ゴシック"/>
            </a:rPr>
            <a:t>積み立てました</a:t>
          </a:r>
          <a:r>
            <a:rPr sz="1300" b="0" i="0" u="none" strike="noStrike" baseline="0">
              <a:solidFill>
                <a:srgbClr val="000000"/>
              </a:solidFill>
              <a:latin typeface="ＭＳ ゴシック"/>
              <a:ea typeface="ＭＳ ゴシック"/>
            </a:rPr>
            <a:t>。</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・長瀞町教育振興基金は、</a:t>
          </a:r>
          <a:r>
            <a:rPr kumimoji="1" lang="ja-JP" altLang="en-US" sz="1300">
              <a:solidFill>
                <a:schemeClr val="dk1"/>
              </a:solidFill>
              <a:effectLst/>
              <a:latin typeface="ＭＳ ゴシック"/>
              <a:ea typeface="ＭＳ ゴシック"/>
              <a:cs typeface="+mn-cs"/>
            </a:rPr>
            <a:t>学校施設等改修事業及び中学校教育振興事業の財源に充てるため、1百万円取り崩しました。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sz="1300" b="0" i="0" u="none" strike="noStrike" baseline="0">
              <a:solidFill>
                <a:srgbClr val="000000"/>
              </a:solidFill>
              <a:latin typeface="ＭＳ ゴシック"/>
              <a:ea typeface="ＭＳ ゴシック"/>
            </a:rPr>
            <a:t>・財政調整基金及び減債基金の残高の状況等を見ながら、必要に応じて積立て及び取崩しを行います。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物件費や補助費等の増加に伴い取崩額が増加したことにより、残高が減少しました。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不測の事態に備えるため、決算余剰金及び地方交付税等の上振れ分を積み立てます。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決算余剰金及び地方交付税等の上振れ分を積み立てます。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当町では、平成２８年度に公共施設等総合管理計画を、平成３０年度及び令和元年度に個別施設計画を策定しました。</a:t>
          </a:r>
        </a:p>
        <a:p>
          <a:r>
            <a:rPr lang="ja-JP" altLang="en-US"/>
            <a:t>　有形固定資産減価償却率は類似団体や県平均よりも高い水準にありますが、それぞれの公共施設等について個別施設計画に基づき施設の維持管理を適切に進めて行くほか、不要な施設については、除却していきたいと考えています。</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51" name="テキスト ボックス 5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5600" cy="221615"/>
    <xdr:sp macro="" textlink="">
      <xdr:nvSpPr>
        <xdr:cNvPr id="53" name="テキスト ボックス 52"/>
        <xdr:cNvSpPr txBox="1"/>
      </xdr:nvSpPr>
      <xdr:spPr>
        <a:xfrm>
          <a:off x="847090" y="671004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5600" cy="221615"/>
    <xdr:sp macro="" textlink="">
      <xdr:nvSpPr>
        <xdr:cNvPr id="55" name="テキスト ボックス 54"/>
        <xdr:cNvSpPr txBox="1"/>
      </xdr:nvSpPr>
      <xdr:spPr>
        <a:xfrm>
          <a:off x="847090" y="640143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5600" cy="221615"/>
    <xdr:sp macro="" textlink="">
      <xdr:nvSpPr>
        <xdr:cNvPr id="57" name="テキスト ボックス 56"/>
        <xdr:cNvSpPr txBox="1"/>
      </xdr:nvSpPr>
      <xdr:spPr>
        <a:xfrm>
          <a:off x="847090" y="609282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5600" cy="221615"/>
    <xdr:sp macro="" textlink="">
      <xdr:nvSpPr>
        <xdr:cNvPr id="59" name="テキスト ボックス 58"/>
        <xdr:cNvSpPr txBox="1"/>
      </xdr:nvSpPr>
      <xdr:spPr>
        <a:xfrm>
          <a:off x="847090" y="578421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5600" cy="221615"/>
    <xdr:sp macro="" textlink="">
      <xdr:nvSpPr>
        <xdr:cNvPr id="61" name="テキスト ボックス 60"/>
        <xdr:cNvSpPr txBox="1"/>
      </xdr:nvSpPr>
      <xdr:spPr>
        <a:xfrm>
          <a:off x="847090" y="547624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5600" cy="221615"/>
    <xdr:sp macro="" textlink="">
      <xdr:nvSpPr>
        <xdr:cNvPr id="63" name="テキスト ボックス 62"/>
        <xdr:cNvSpPr txBox="1"/>
      </xdr:nvSpPr>
      <xdr:spPr>
        <a:xfrm>
          <a:off x="847090" y="516763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5" name="テキスト ボックス 64"/>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53975</xdr:rowOff>
    </xdr:from>
    <xdr:to xmlns:xdr="http://schemas.openxmlformats.org/drawingml/2006/spreadsheetDrawing">
      <xdr:col>23</xdr:col>
      <xdr:colOff>85090</xdr:colOff>
      <xdr:row>34</xdr:row>
      <xdr:rowOff>91440</xdr:rowOff>
    </xdr:to>
    <xdr:cxnSp macro="">
      <xdr:nvCxnSpPr>
        <xdr:cNvPr id="67" name="直線コネクタ 66"/>
        <xdr:cNvCxnSpPr/>
      </xdr:nvCxnSpPr>
      <xdr:spPr>
        <a:xfrm flipV="1">
          <a:off x="4760595" y="52832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95250</xdr:rowOff>
    </xdr:from>
    <xdr:ext cx="401320" cy="259080"/>
    <xdr:sp macro="" textlink="">
      <xdr:nvSpPr>
        <xdr:cNvPr id="68" name="有形固定資産減価償却率最小値テキスト"/>
        <xdr:cNvSpPr txBox="1"/>
      </xdr:nvSpPr>
      <xdr:spPr>
        <a:xfrm>
          <a:off x="4813300" y="66960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91440</xdr:rowOff>
    </xdr:from>
    <xdr:to xmlns:xdr="http://schemas.openxmlformats.org/drawingml/2006/spreadsheetDrawing">
      <xdr:col>23</xdr:col>
      <xdr:colOff>174625</xdr:colOff>
      <xdr:row>34</xdr:row>
      <xdr:rowOff>91440</xdr:rowOff>
    </xdr:to>
    <xdr:cxnSp macro="">
      <xdr:nvCxnSpPr>
        <xdr:cNvPr id="69" name="直線コネクタ 68"/>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635</xdr:rowOff>
    </xdr:from>
    <xdr:ext cx="401320" cy="259080"/>
    <xdr:sp macro="" textlink="">
      <xdr:nvSpPr>
        <xdr:cNvPr id="70" name="有形固定資産減価償却率最大値テキスト"/>
        <xdr:cNvSpPr txBox="1"/>
      </xdr:nvSpPr>
      <xdr:spPr>
        <a:xfrm>
          <a:off x="4813300" y="50584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53975</xdr:rowOff>
    </xdr:from>
    <xdr:to xmlns:xdr="http://schemas.openxmlformats.org/drawingml/2006/spreadsheetDrawing">
      <xdr:col>23</xdr:col>
      <xdr:colOff>174625</xdr:colOff>
      <xdr:row>26</xdr:row>
      <xdr:rowOff>53975</xdr:rowOff>
    </xdr:to>
    <xdr:cxnSp macro="">
      <xdr:nvCxnSpPr>
        <xdr:cNvPr id="71" name="直線コネクタ 70"/>
        <xdr:cNvCxnSpPr/>
      </xdr:nvCxnSpPr>
      <xdr:spPr>
        <a:xfrm>
          <a:off x="4673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31115</xdr:rowOff>
    </xdr:from>
    <xdr:ext cx="401320" cy="255270"/>
    <xdr:sp macro="" textlink="">
      <xdr:nvSpPr>
        <xdr:cNvPr id="72" name="有形固定資産減価償却率平均値テキスト"/>
        <xdr:cNvSpPr txBox="1"/>
      </xdr:nvSpPr>
      <xdr:spPr>
        <a:xfrm>
          <a:off x="4813300" y="577469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8255</xdr:rowOff>
    </xdr:from>
    <xdr:to xmlns:xdr="http://schemas.openxmlformats.org/drawingml/2006/spreadsheetDrawing">
      <xdr:col>23</xdr:col>
      <xdr:colOff>136525</xdr:colOff>
      <xdr:row>30</xdr:row>
      <xdr:rowOff>109855</xdr:rowOff>
    </xdr:to>
    <xdr:sp macro="" textlink="">
      <xdr:nvSpPr>
        <xdr:cNvPr id="73" name="フローチャート: 判断 72"/>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17780</xdr:rowOff>
    </xdr:from>
    <xdr:to xmlns:xdr="http://schemas.openxmlformats.org/drawingml/2006/spreadsheetDrawing">
      <xdr:col>19</xdr:col>
      <xdr:colOff>187325</xdr:colOff>
      <xdr:row>30</xdr:row>
      <xdr:rowOff>118745</xdr:rowOff>
    </xdr:to>
    <xdr:sp macro="" textlink="">
      <xdr:nvSpPr>
        <xdr:cNvPr id="74" name="フローチャート: 判断 73"/>
        <xdr:cNvSpPr/>
      </xdr:nvSpPr>
      <xdr:spPr>
        <a:xfrm>
          <a:off x="4000500" y="5932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59055</xdr:rowOff>
    </xdr:from>
    <xdr:to xmlns:xdr="http://schemas.openxmlformats.org/drawingml/2006/spreadsheetDrawing">
      <xdr:col>15</xdr:col>
      <xdr:colOff>187325</xdr:colOff>
      <xdr:row>29</xdr:row>
      <xdr:rowOff>160655</xdr:rowOff>
    </xdr:to>
    <xdr:sp macro="" textlink="">
      <xdr:nvSpPr>
        <xdr:cNvPr id="75" name="フローチャート: 判断 74"/>
        <xdr:cNvSpPr/>
      </xdr:nvSpPr>
      <xdr:spPr>
        <a:xfrm>
          <a:off x="3238500" y="5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43815</xdr:rowOff>
    </xdr:from>
    <xdr:to xmlns:xdr="http://schemas.openxmlformats.org/drawingml/2006/spreadsheetDrawing">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138430</xdr:rowOff>
    </xdr:from>
    <xdr:to xmlns:xdr="http://schemas.openxmlformats.org/drawingml/2006/spreadsheetDrawing">
      <xdr:col>7</xdr:col>
      <xdr:colOff>187325</xdr:colOff>
      <xdr:row>29</xdr:row>
      <xdr:rowOff>68580</xdr:rowOff>
    </xdr:to>
    <xdr:sp macro="" textlink="">
      <xdr:nvSpPr>
        <xdr:cNvPr id="77" name="フローチャート: 判断 76"/>
        <xdr:cNvSpPr/>
      </xdr:nvSpPr>
      <xdr:spPr>
        <a:xfrm>
          <a:off x="1714500" y="57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8" name="テキスト ボックス 77"/>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9" name="テキスト ボックス 78"/>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80" name="テキスト ボックス 79"/>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81" name="テキスト ボックス 80"/>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2" name="テキスト ボックス 81"/>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94615</xdr:rowOff>
    </xdr:from>
    <xdr:to xmlns:xdr="http://schemas.openxmlformats.org/drawingml/2006/spreadsheetDrawing">
      <xdr:col>23</xdr:col>
      <xdr:colOff>136525</xdr:colOff>
      <xdr:row>31</xdr:row>
      <xdr:rowOff>24765</xdr:rowOff>
    </xdr:to>
    <xdr:sp macro="" textlink="">
      <xdr:nvSpPr>
        <xdr:cNvPr id="83" name="楕円 82"/>
        <xdr:cNvSpPr/>
      </xdr:nvSpPr>
      <xdr:spPr>
        <a:xfrm>
          <a:off x="4711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73025</xdr:rowOff>
    </xdr:from>
    <xdr:ext cx="401320" cy="259080"/>
    <xdr:sp macro="" textlink="">
      <xdr:nvSpPr>
        <xdr:cNvPr id="84" name="有形固定資産減価償却率該当値テキスト"/>
        <xdr:cNvSpPr txBox="1"/>
      </xdr:nvSpPr>
      <xdr:spPr>
        <a:xfrm>
          <a:off x="4813300" y="59880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38735</xdr:rowOff>
    </xdr:from>
    <xdr:to xmlns:xdr="http://schemas.openxmlformats.org/drawingml/2006/spreadsheetDrawing">
      <xdr:col>19</xdr:col>
      <xdr:colOff>187325</xdr:colOff>
      <xdr:row>30</xdr:row>
      <xdr:rowOff>140335</xdr:rowOff>
    </xdr:to>
    <xdr:sp macro="" textlink="">
      <xdr:nvSpPr>
        <xdr:cNvPr id="85" name="楕円 84"/>
        <xdr:cNvSpPr/>
      </xdr:nvSpPr>
      <xdr:spPr>
        <a:xfrm>
          <a:off x="400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89535</xdr:rowOff>
    </xdr:from>
    <xdr:to xmlns:xdr="http://schemas.openxmlformats.org/drawingml/2006/spreadsheetDrawing">
      <xdr:col>23</xdr:col>
      <xdr:colOff>85725</xdr:colOff>
      <xdr:row>30</xdr:row>
      <xdr:rowOff>145415</xdr:rowOff>
    </xdr:to>
    <xdr:cxnSp macro="">
      <xdr:nvCxnSpPr>
        <xdr:cNvPr id="86" name="直線コネクタ 85"/>
        <xdr:cNvCxnSpPr/>
      </xdr:nvCxnSpPr>
      <xdr:spPr>
        <a:xfrm>
          <a:off x="4051300" y="6004560"/>
          <a:ext cx="711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20320</xdr:rowOff>
    </xdr:from>
    <xdr:to xmlns:xdr="http://schemas.openxmlformats.org/drawingml/2006/spreadsheetDrawing">
      <xdr:col>15</xdr:col>
      <xdr:colOff>187325</xdr:colOff>
      <xdr:row>30</xdr:row>
      <xdr:rowOff>121920</xdr:rowOff>
    </xdr:to>
    <xdr:sp macro="" textlink="">
      <xdr:nvSpPr>
        <xdr:cNvPr id="87" name="楕円 86"/>
        <xdr:cNvSpPr/>
      </xdr:nvSpPr>
      <xdr:spPr>
        <a:xfrm>
          <a:off x="3238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71120</xdr:rowOff>
    </xdr:from>
    <xdr:to xmlns:xdr="http://schemas.openxmlformats.org/drawingml/2006/spreadsheetDrawing">
      <xdr:col>19</xdr:col>
      <xdr:colOff>136525</xdr:colOff>
      <xdr:row>30</xdr:row>
      <xdr:rowOff>89535</xdr:rowOff>
    </xdr:to>
    <xdr:cxnSp macro="">
      <xdr:nvCxnSpPr>
        <xdr:cNvPr id="88" name="直線コネクタ 87"/>
        <xdr:cNvCxnSpPr/>
      </xdr:nvCxnSpPr>
      <xdr:spPr>
        <a:xfrm>
          <a:off x="3289300" y="598614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167005</xdr:rowOff>
    </xdr:from>
    <xdr:to xmlns:xdr="http://schemas.openxmlformats.org/drawingml/2006/spreadsheetDrawing">
      <xdr:col>11</xdr:col>
      <xdr:colOff>187325</xdr:colOff>
      <xdr:row>30</xdr:row>
      <xdr:rowOff>97790</xdr:rowOff>
    </xdr:to>
    <xdr:sp macro="" textlink="">
      <xdr:nvSpPr>
        <xdr:cNvPr id="89" name="楕円 88"/>
        <xdr:cNvSpPr/>
      </xdr:nvSpPr>
      <xdr:spPr>
        <a:xfrm>
          <a:off x="2476500" y="59105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46355</xdr:rowOff>
    </xdr:from>
    <xdr:to xmlns:xdr="http://schemas.openxmlformats.org/drawingml/2006/spreadsheetDrawing">
      <xdr:col>15</xdr:col>
      <xdr:colOff>136525</xdr:colOff>
      <xdr:row>30</xdr:row>
      <xdr:rowOff>71120</xdr:rowOff>
    </xdr:to>
    <xdr:cxnSp macro="">
      <xdr:nvCxnSpPr>
        <xdr:cNvPr id="90" name="直線コネクタ 89"/>
        <xdr:cNvCxnSpPr/>
      </xdr:nvCxnSpPr>
      <xdr:spPr>
        <a:xfrm>
          <a:off x="2527300" y="596138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135255</xdr:rowOff>
    </xdr:from>
    <xdr:ext cx="401320" cy="255270"/>
    <xdr:sp macro="" textlink="">
      <xdr:nvSpPr>
        <xdr:cNvPr id="91" name="n_1aveValue有形固定資産減価償却率"/>
        <xdr:cNvSpPr txBox="1"/>
      </xdr:nvSpPr>
      <xdr:spPr>
        <a:xfrm>
          <a:off x="3836035" y="57073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6350</xdr:rowOff>
    </xdr:from>
    <xdr:ext cx="401320" cy="255270"/>
    <xdr:sp macro="" textlink="">
      <xdr:nvSpPr>
        <xdr:cNvPr id="92" name="n_2aveValue有形固定資産減価償却率"/>
        <xdr:cNvSpPr txBox="1"/>
      </xdr:nvSpPr>
      <xdr:spPr>
        <a:xfrm>
          <a:off x="3086735" y="55784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161925</xdr:rowOff>
    </xdr:from>
    <xdr:ext cx="401320" cy="259080"/>
    <xdr:sp macro="" textlink="">
      <xdr:nvSpPr>
        <xdr:cNvPr id="93" name="n_3aveValue有形固定資産減価償却率"/>
        <xdr:cNvSpPr txBox="1"/>
      </xdr:nvSpPr>
      <xdr:spPr>
        <a:xfrm>
          <a:off x="2324735" y="55626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85090</xdr:rowOff>
    </xdr:from>
    <xdr:ext cx="401320" cy="259080"/>
    <xdr:sp macro="" textlink="">
      <xdr:nvSpPr>
        <xdr:cNvPr id="94" name="n_4aveValue有形固定資産減価償却率"/>
        <xdr:cNvSpPr txBox="1"/>
      </xdr:nvSpPr>
      <xdr:spPr>
        <a:xfrm>
          <a:off x="1562735" y="54857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132080</xdr:rowOff>
    </xdr:from>
    <xdr:ext cx="401320" cy="255270"/>
    <xdr:sp macro="" textlink="">
      <xdr:nvSpPr>
        <xdr:cNvPr id="95" name="n_1mainValue有形固定資産減価償却率"/>
        <xdr:cNvSpPr txBox="1"/>
      </xdr:nvSpPr>
      <xdr:spPr>
        <a:xfrm>
          <a:off x="3836035" y="604710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113030</xdr:rowOff>
    </xdr:from>
    <xdr:ext cx="401320" cy="259080"/>
    <xdr:sp macro="" textlink="">
      <xdr:nvSpPr>
        <xdr:cNvPr id="96" name="n_2mainValue有形固定資産減価償却率"/>
        <xdr:cNvSpPr txBox="1"/>
      </xdr:nvSpPr>
      <xdr:spPr>
        <a:xfrm>
          <a:off x="3086735" y="6028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88265</xdr:rowOff>
    </xdr:from>
    <xdr:ext cx="401320" cy="255270"/>
    <xdr:sp macro="" textlink="">
      <xdr:nvSpPr>
        <xdr:cNvPr id="97" name="n_3mainValue有形固定資産減価償却率"/>
        <xdr:cNvSpPr txBox="1"/>
      </xdr:nvSpPr>
      <xdr:spPr>
        <a:xfrm>
          <a:off x="2324735" y="60032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全国平均、県平均と比較し、比率が大きくなっており、債務償還能力が低い状態となっています。</a:t>
          </a:r>
        </a:p>
        <a:p>
          <a:r>
            <a:rPr lang="ja-JP" altLang="en-US"/>
            <a:t>　町債残高を増加させないため、原則として、起債額が償還額を上回らないこととしているほか、充当可能基金残高を増加させるよう心がけ、債務償還可能年数の縮減に努めていきます。</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13" name="テキスト ボックス 112"/>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4" name="直線コネクタ 11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15" name="テキスト ボックス 114"/>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6" name="直線コネクタ 11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1615"/>
    <xdr:sp macro="" textlink="">
      <xdr:nvSpPr>
        <xdr:cNvPr id="117" name="テキスト ボックス 116"/>
        <xdr:cNvSpPr txBox="1"/>
      </xdr:nvSpPr>
      <xdr:spPr>
        <a:xfrm>
          <a:off x="10756900" y="640143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8" name="直線コネクタ 11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19" name="テキスト ボックス 118"/>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0" name="直線コネクタ 11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21" name="テキスト ボックス 120"/>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2" name="直線コネクタ 12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23" name="テキスト ボックス 122"/>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4" name="直線コネクタ 12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25" name="テキスト ボックス 124"/>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6" name="直線コネクタ 12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125730</xdr:rowOff>
    </xdr:to>
    <xdr:cxnSp macro="">
      <xdr:nvCxnSpPr>
        <xdr:cNvPr id="128" name="直線コネクタ 127"/>
        <xdr:cNvCxnSpPr/>
      </xdr:nvCxnSpPr>
      <xdr:spPr>
        <a:xfrm flipV="1">
          <a:off x="14793595" y="526161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129540</xdr:rowOff>
    </xdr:from>
    <xdr:ext cx="556895" cy="259080"/>
    <xdr:sp macro="" textlink="">
      <xdr:nvSpPr>
        <xdr:cNvPr id="129" name="債務償還比率最小値テキスト"/>
        <xdr:cNvSpPr txBox="1"/>
      </xdr:nvSpPr>
      <xdr:spPr>
        <a:xfrm>
          <a:off x="14846300" y="6730365"/>
          <a:ext cx="556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125730</xdr:rowOff>
    </xdr:from>
    <xdr:to xmlns:xdr="http://schemas.openxmlformats.org/drawingml/2006/spreadsheetDrawing">
      <xdr:col>76</xdr:col>
      <xdr:colOff>111125</xdr:colOff>
      <xdr:row>34</xdr:row>
      <xdr:rowOff>125730</xdr:rowOff>
    </xdr:to>
    <xdr:cxnSp macro="">
      <xdr:nvCxnSpPr>
        <xdr:cNvPr id="130" name="直線コネクタ 129"/>
        <xdr:cNvCxnSpPr/>
      </xdr:nvCxnSpPr>
      <xdr:spPr>
        <a:xfrm>
          <a:off x="14706600" y="672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6550" cy="259080"/>
    <xdr:sp macro="" textlink="">
      <xdr:nvSpPr>
        <xdr:cNvPr id="131" name="債務償還比率最大値テキスト"/>
        <xdr:cNvSpPr txBox="1"/>
      </xdr:nvSpPr>
      <xdr:spPr>
        <a:xfrm>
          <a:off x="14846300" y="503682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2" name="直線コネクタ 131"/>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7620</xdr:rowOff>
    </xdr:from>
    <xdr:ext cx="466090" cy="255270"/>
    <xdr:sp macro="" textlink="">
      <xdr:nvSpPr>
        <xdr:cNvPr id="133" name="債務償還比率平均値テキスト"/>
        <xdr:cNvSpPr txBox="1"/>
      </xdr:nvSpPr>
      <xdr:spPr>
        <a:xfrm>
          <a:off x="14846300" y="557974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156210</xdr:rowOff>
    </xdr:from>
    <xdr:to xmlns:xdr="http://schemas.openxmlformats.org/drawingml/2006/spreadsheetDrawing">
      <xdr:col>76</xdr:col>
      <xdr:colOff>73025</xdr:colOff>
      <xdr:row>29</xdr:row>
      <xdr:rowOff>86360</xdr:rowOff>
    </xdr:to>
    <xdr:sp macro="" textlink="">
      <xdr:nvSpPr>
        <xdr:cNvPr id="134" name="フローチャート: 判断 133"/>
        <xdr:cNvSpPr/>
      </xdr:nvSpPr>
      <xdr:spPr>
        <a:xfrm>
          <a:off x="14744700"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8255</xdr:rowOff>
    </xdr:from>
    <xdr:to xmlns:xdr="http://schemas.openxmlformats.org/drawingml/2006/spreadsheetDrawing">
      <xdr:col>72</xdr:col>
      <xdr:colOff>123825</xdr:colOff>
      <xdr:row>29</xdr:row>
      <xdr:rowOff>109855</xdr:rowOff>
    </xdr:to>
    <xdr:sp macro="" textlink="">
      <xdr:nvSpPr>
        <xdr:cNvPr id="135" name="フローチャート: 判断 134"/>
        <xdr:cNvSpPr/>
      </xdr:nvSpPr>
      <xdr:spPr>
        <a:xfrm>
          <a:off x="1403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36" name="フローチャート: 判断 135"/>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35560</xdr:rowOff>
    </xdr:from>
    <xdr:to xmlns:xdr="http://schemas.openxmlformats.org/drawingml/2006/spreadsheetDrawing">
      <xdr:col>64</xdr:col>
      <xdr:colOff>123825</xdr:colOff>
      <xdr:row>29</xdr:row>
      <xdr:rowOff>137160</xdr:rowOff>
    </xdr:to>
    <xdr:sp macro="" textlink="">
      <xdr:nvSpPr>
        <xdr:cNvPr id="137" name="フローチャート: 判断 136"/>
        <xdr:cNvSpPr/>
      </xdr:nvSpPr>
      <xdr:spPr>
        <a:xfrm>
          <a:off x="12509500" y="57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87630</xdr:rowOff>
    </xdr:from>
    <xdr:to xmlns:xdr="http://schemas.openxmlformats.org/drawingml/2006/spreadsheetDrawing">
      <xdr:col>60</xdr:col>
      <xdr:colOff>123825</xdr:colOff>
      <xdr:row>29</xdr:row>
      <xdr:rowOff>17780</xdr:rowOff>
    </xdr:to>
    <xdr:sp macro="" textlink="">
      <xdr:nvSpPr>
        <xdr:cNvPr id="138" name="フローチャート: 判断 137"/>
        <xdr:cNvSpPr/>
      </xdr:nvSpPr>
      <xdr:spPr>
        <a:xfrm>
          <a:off x="11747500" y="56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39" name="テキスト ボックス 138"/>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40" name="テキスト ボックス 139"/>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41" name="テキスト ボックス 140"/>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42" name="テキスト ボックス 141"/>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3" name="テキスト ボックス 142"/>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73025</xdr:rowOff>
    </xdr:from>
    <xdr:to xmlns:xdr="http://schemas.openxmlformats.org/drawingml/2006/spreadsheetDrawing">
      <xdr:col>76</xdr:col>
      <xdr:colOff>73025</xdr:colOff>
      <xdr:row>30</xdr:row>
      <xdr:rowOff>3175</xdr:rowOff>
    </xdr:to>
    <xdr:sp macro="" textlink="">
      <xdr:nvSpPr>
        <xdr:cNvPr id="144" name="楕円 143"/>
        <xdr:cNvSpPr/>
      </xdr:nvSpPr>
      <xdr:spPr>
        <a:xfrm>
          <a:off x="1474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52070</xdr:rowOff>
    </xdr:from>
    <xdr:ext cx="466090" cy="255270"/>
    <xdr:sp macro="" textlink="">
      <xdr:nvSpPr>
        <xdr:cNvPr id="145" name="債務償還比率該当値テキスト"/>
        <xdr:cNvSpPr txBox="1"/>
      </xdr:nvSpPr>
      <xdr:spPr>
        <a:xfrm>
          <a:off x="14846300" y="5795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6985</xdr:rowOff>
    </xdr:from>
    <xdr:to xmlns:xdr="http://schemas.openxmlformats.org/drawingml/2006/spreadsheetDrawing">
      <xdr:col>72</xdr:col>
      <xdr:colOff>123825</xdr:colOff>
      <xdr:row>30</xdr:row>
      <xdr:rowOff>109220</xdr:rowOff>
    </xdr:to>
    <xdr:sp macro="" textlink="">
      <xdr:nvSpPr>
        <xdr:cNvPr id="146" name="楕円 145"/>
        <xdr:cNvSpPr/>
      </xdr:nvSpPr>
      <xdr:spPr>
        <a:xfrm>
          <a:off x="14033500" y="5922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123825</xdr:rowOff>
    </xdr:from>
    <xdr:to xmlns:xdr="http://schemas.openxmlformats.org/drawingml/2006/spreadsheetDrawing">
      <xdr:col>76</xdr:col>
      <xdr:colOff>22225</xdr:colOff>
      <xdr:row>30</xdr:row>
      <xdr:rowOff>57785</xdr:rowOff>
    </xdr:to>
    <xdr:cxnSp macro="">
      <xdr:nvCxnSpPr>
        <xdr:cNvPr id="147" name="直線コネクタ 146"/>
        <xdr:cNvCxnSpPr/>
      </xdr:nvCxnSpPr>
      <xdr:spPr>
        <a:xfrm flipV="1">
          <a:off x="14084300" y="5867400"/>
          <a:ext cx="711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34925</xdr:rowOff>
    </xdr:from>
    <xdr:to xmlns:xdr="http://schemas.openxmlformats.org/drawingml/2006/spreadsheetDrawing">
      <xdr:col>68</xdr:col>
      <xdr:colOff>123825</xdr:colOff>
      <xdr:row>30</xdr:row>
      <xdr:rowOff>136525</xdr:rowOff>
    </xdr:to>
    <xdr:sp macro="" textlink="">
      <xdr:nvSpPr>
        <xdr:cNvPr id="148" name="楕円 147"/>
        <xdr:cNvSpPr/>
      </xdr:nvSpPr>
      <xdr:spPr>
        <a:xfrm>
          <a:off x="1327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57785</xdr:rowOff>
    </xdr:from>
    <xdr:to xmlns:xdr="http://schemas.openxmlformats.org/drawingml/2006/spreadsheetDrawing">
      <xdr:col>72</xdr:col>
      <xdr:colOff>73025</xdr:colOff>
      <xdr:row>30</xdr:row>
      <xdr:rowOff>86360</xdr:rowOff>
    </xdr:to>
    <xdr:cxnSp macro="">
      <xdr:nvCxnSpPr>
        <xdr:cNvPr id="149" name="直線コネクタ 148"/>
        <xdr:cNvCxnSpPr/>
      </xdr:nvCxnSpPr>
      <xdr:spPr>
        <a:xfrm flipV="1">
          <a:off x="13322300" y="597281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21590</xdr:rowOff>
    </xdr:from>
    <xdr:to xmlns:xdr="http://schemas.openxmlformats.org/drawingml/2006/spreadsheetDrawing">
      <xdr:col>64</xdr:col>
      <xdr:colOff>123825</xdr:colOff>
      <xdr:row>30</xdr:row>
      <xdr:rowOff>123190</xdr:rowOff>
    </xdr:to>
    <xdr:sp macro="" textlink="">
      <xdr:nvSpPr>
        <xdr:cNvPr id="150" name="楕円 149"/>
        <xdr:cNvSpPr/>
      </xdr:nvSpPr>
      <xdr:spPr>
        <a:xfrm>
          <a:off x="12509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72390</xdr:rowOff>
    </xdr:from>
    <xdr:to xmlns:xdr="http://schemas.openxmlformats.org/drawingml/2006/spreadsheetDrawing">
      <xdr:col>68</xdr:col>
      <xdr:colOff>73025</xdr:colOff>
      <xdr:row>30</xdr:row>
      <xdr:rowOff>86360</xdr:rowOff>
    </xdr:to>
    <xdr:cxnSp macro="">
      <xdr:nvCxnSpPr>
        <xdr:cNvPr id="151" name="直線コネクタ 150"/>
        <xdr:cNvCxnSpPr/>
      </xdr:nvCxnSpPr>
      <xdr:spPr>
        <a:xfrm>
          <a:off x="12560300" y="5987415"/>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21590</xdr:rowOff>
    </xdr:from>
    <xdr:to xmlns:xdr="http://schemas.openxmlformats.org/drawingml/2006/spreadsheetDrawing">
      <xdr:col>60</xdr:col>
      <xdr:colOff>123825</xdr:colOff>
      <xdr:row>30</xdr:row>
      <xdr:rowOff>123190</xdr:rowOff>
    </xdr:to>
    <xdr:sp macro="" textlink="">
      <xdr:nvSpPr>
        <xdr:cNvPr id="152" name="楕円 151"/>
        <xdr:cNvSpPr/>
      </xdr:nvSpPr>
      <xdr:spPr>
        <a:xfrm>
          <a:off x="11747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72390</xdr:rowOff>
    </xdr:from>
    <xdr:to xmlns:xdr="http://schemas.openxmlformats.org/drawingml/2006/spreadsheetDrawing">
      <xdr:col>64</xdr:col>
      <xdr:colOff>73025</xdr:colOff>
      <xdr:row>30</xdr:row>
      <xdr:rowOff>72390</xdr:rowOff>
    </xdr:to>
    <xdr:cxnSp macro="">
      <xdr:nvCxnSpPr>
        <xdr:cNvPr id="153" name="直線コネクタ 152"/>
        <xdr:cNvCxnSpPr/>
      </xdr:nvCxnSpPr>
      <xdr:spPr>
        <a:xfrm>
          <a:off x="11798300" y="598741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126365</xdr:rowOff>
    </xdr:from>
    <xdr:ext cx="466090" cy="259080"/>
    <xdr:sp macro="" textlink="">
      <xdr:nvSpPr>
        <xdr:cNvPr id="154" name="n_1aveValue債務償還比率"/>
        <xdr:cNvSpPr txBox="1"/>
      </xdr:nvSpPr>
      <xdr:spPr>
        <a:xfrm>
          <a:off x="13836650" y="5527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168910</xdr:rowOff>
    </xdr:from>
    <xdr:ext cx="466090" cy="255270"/>
    <xdr:sp macro="" textlink="">
      <xdr:nvSpPr>
        <xdr:cNvPr id="155" name="n_2aveValue債務償還比率"/>
        <xdr:cNvSpPr txBox="1"/>
      </xdr:nvSpPr>
      <xdr:spPr>
        <a:xfrm>
          <a:off x="13087350" y="55695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153670</xdr:rowOff>
    </xdr:from>
    <xdr:ext cx="466090" cy="259080"/>
    <xdr:sp macro="" textlink="">
      <xdr:nvSpPr>
        <xdr:cNvPr id="156" name="n_3aveValue債務償還比率"/>
        <xdr:cNvSpPr txBox="1"/>
      </xdr:nvSpPr>
      <xdr:spPr>
        <a:xfrm>
          <a:off x="12325350" y="55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34290</xdr:rowOff>
    </xdr:from>
    <xdr:ext cx="466090" cy="259080"/>
    <xdr:sp macro="" textlink="">
      <xdr:nvSpPr>
        <xdr:cNvPr id="157" name="n_4aveValue債務償還比率"/>
        <xdr:cNvSpPr txBox="1"/>
      </xdr:nvSpPr>
      <xdr:spPr>
        <a:xfrm>
          <a:off x="11563350" y="54349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99695</xdr:rowOff>
    </xdr:from>
    <xdr:ext cx="466090" cy="255270"/>
    <xdr:sp macro="" textlink="">
      <xdr:nvSpPr>
        <xdr:cNvPr id="158" name="n_1mainValue債務償還比率"/>
        <xdr:cNvSpPr txBox="1"/>
      </xdr:nvSpPr>
      <xdr:spPr>
        <a:xfrm>
          <a:off x="13836650" y="60147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127635</xdr:rowOff>
    </xdr:from>
    <xdr:ext cx="466090" cy="259080"/>
    <xdr:sp macro="" textlink="">
      <xdr:nvSpPr>
        <xdr:cNvPr id="159" name="n_2mainValue債務償還比率"/>
        <xdr:cNvSpPr txBox="1"/>
      </xdr:nvSpPr>
      <xdr:spPr>
        <a:xfrm>
          <a:off x="13087350" y="6042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114300</xdr:rowOff>
    </xdr:from>
    <xdr:ext cx="466090" cy="259080"/>
    <xdr:sp macro="" textlink="">
      <xdr:nvSpPr>
        <xdr:cNvPr id="160" name="n_3mainValue債務償還比率"/>
        <xdr:cNvSpPr txBox="1"/>
      </xdr:nvSpPr>
      <xdr:spPr>
        <a:xfrm>
          <a:off x="12325350" y="60293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114300</xdr:rowOff>
    </xdr:from>
    <xdr:ext cx="466090" cy="259080"/>
    <xdr:sp macro="" textlink="">
      <xdr:nvSpPr>
        <xdr:cNvPr id="161" name="n_4mainValue債務償還比率"/>
        <xdr:cNvSpPr txBox="1"/>
      </xdr:nvSpPr>
      <xdr:spPr>
        <a:xfrm>
          <a:off x="11563350" y="60293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4" name="テキスト ボックス 16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65" name="テキスト ボックス 164"/>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6" name="テキスト ボックス 16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7" name="テキスト ボックス 166"/>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3550" cy="255270"/>
    <xdr:sp macro="" textlink="">
      <xdr:nvSpPr>
        <xdr:cNvPr id="45" name="テキスト ボックス 44"/>
        <xdr:cNvSpPr txBox="1"/>
      </xdr:nvSpPr>
      <xdr:spPr>
        <a:xfrm>
          <a:off x="294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5270"/>
    <xdr:sp macro="" textlink="">
      <xdr:nvSpPr>
        <xdr:cNvPr id="49" name="テキスト ボックス 48"/>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5280" cy="255270"/>
    <xdr:sp macro="" textlink="">
      <xdr:nvSpPr>
        <xdr:cNvPr id="55" name="テキスト ボックス 54"/>
        <xdr:cNvSpPr txBox="1"/>
      </xdr:nvSpPr>
      <xdr:spPr>
        <a:xfrm>
          <a:off x="422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56515</xdr:rowOff>
    </xdr:to>
    <xdr:cxnSp macro="">
      <xdr:nvCxnSpPr>
        <xdr:cNvPr id="58" name="直線コネクタ 57"/>
        <xdr:cNvCxnSpPr/>
      </xdr:nvCxnSpPr>
      <xdr:spPr>
        <a:xfrm flipV="1">
          <a:off x="4634865" y="585851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60325</xdr:rowOff>
    </xdr:from>
    <xdr:ext cx="405130" cy="259080"/>
    <xdr:sp macro="" textlink="">
      <xdr:nvSpPr>
        <xdr:cNvPr id="59" name="【道路】&#10;有形固定資産減価償却率最小値テキスト"/>
        <xdr:cNvSpPr txBox="1"/>
      </xdr:nvSpPr>
      <xdr:spPr>
        <a:xfrm>
          <a:off x="4673600" y="726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56515</xdr:rowOff>
    </xdr:from>
    <xdr:to xmlns:xdr="http://schemas.openxmlformats.org/drawingml/2006/spreadsheetDrawing">
      <xdr:col>24</xdr:col>
      <xdr:colOff>152400</xdr:colOff>
      <xdr:row>42</xdr:row>
      <xdr:rowOff>56515</xdr:rowOff>
    </xdr:to>
    <xdr:cxnSp macro="">
      <xdr:nvCxnSpPr>
        <xdr:cNvPr id="60" name="直線コネクタ 59"/>
        <xdr:cNvCxnSpPr/>
      </xdr:nvCxnSpPr>
      <xdr:spPr>
        <a:xfrm>
          <a:off x="4546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5270"/>
    <xdr:sp macro="" textlink="">
      <xdr:nvSpPr>
        <xdr:cNvPr id="61" name="【道路】&#10;有形固定資産減価償却率最大値テキスト"/>
        <xdr:cNvSpPr txBox="1"/>
      </xdr:nvSpPr>
      <xdr:spPr>
        <a:xfrm>
          <a:off x="4673600" y="56330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134620</xdr:rowOff>
    </xdr:from>
    <xdr:ext cx="405130" cy="255270"/>
    <xdr:sp macro="" textlink="">
      <xdr:nvSpPr>
        <xdr:cNvPr id="63" name="【道路】&#10;有形固定資産減価償却率平均値テキスト"/>
        <xdr:cNvSpPr txBox="1"/>
      </xdr:nvSpPr>
      <xdr:spPr>
        <a:xfrm>
          <a:off x="4673600" y="664972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156210</xdr:rowOff>
    </xdr:from>
    <xdr:to xmlns:xdr="http://schemas.openxmlformats.org/drawingml/2006/spreadsheetDrawing">
      <xdr:col>24</xdr:col>
      <xdr:colOff>114300</xdr:colOff>
      <xdr:row>39</xdr:row>
      <xdr:rowOff>86360</xdr:rowOff>
    </xdr:to>
    <xdr:sp macro="" textlink="">
      <xdr:nvSpPr>
        <xdr:cNvPr id="64" name="フローチャート: 判断 63"/>
        <xdr:cNvSpPr/>
      </xdr:nvSpPr>
      <xdr:spPr>
        <a:xfrm>
          <a:off x="4584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66" name="フローチャート: 判断 65"/>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80645</xdr:rowOff>
    </xdr:from>
    <xdr:to xmlns:xdr="http://schemas.openxmlformats.org/drawingml/2006/spreadsheetDrawing">
      <xdr:col>10</xdr:col>
      <xdr:colOff>165100</xdr:colOff>
      <xdr:row>39</xdr:row>
      <xdr:rowOff>10795</xdr:rowOff>
    </xdr:to>
    <xdr:sp macro="" textlink="">
      <xdr:nvSpPr>
        <xdr:cNvPr id="67" name="フローチャート: 判断 66"/>
        <xdr:cNvSpPr/>
      </xdr:nvSpPr>
      <xdr:spPr>
        <a:xfrm>
          <a:off x="1968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167640</xdr:rowOff>
    </xdr:from>
    <xdr:to xmlns:xdr="http://schemas.openxmlformats.org/drawingml/2006/spreadsheetDrawing">
      <xdr:col>6</xdr:col>
      <xdr:colOff>38100</xdr:colOff>
      <xdr:row>38</xdr:row>
      <xdr:rowOff>97790</xdr:rowOff>
    </xdr:to>
    <xdr:sp macro="" textlink="">
      <xdr:nvSpPr>
        <xdr:cNvPr id="68" name="フローチャート: 判断 67"/>
        <xdr:cNvSpPr/>
      </xdr:nvSpPr>
      <xdr:spPr>
        <a:xfrm>
          <a:off x="1079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114935</xdr:rowOff>
    </xdr:from>
    <xdr:to xmlns:xdr="http://schemas.openxmlformats.org/drawingml/2006/spreadsheetDrawing">
      <xdr:col>24</xdr:col>
      <xdr:colOff>114300</xdr:colOff>
      <xdr:row>39</xdr:row>
      <xdr:rowOff>45085</xdr:rowOff>
    </xdr:to>
    <xdr:sp macro="" textlink="">
      <xdr:nvSpPr>
        <xdr:cNvPr id="74" name="楕円 73"/>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137795</xdr:rowOff>
    </xdr:from>
    <xdr:ext cx="405130" cy="259080"/>
    <xdr:sp macro="" textlink="">
      <xdr:nvSpPr>
        <xdr:cNvPr id="75" name="【道路】&#10;有形固定資産減価償却率該当値テキスト"/>
        <xdr:cNvSpPr txBox="1"/>
      </xdr:nvSpPr>
      <xdr:spPr>
        <a:xfrm>
          <a:off x="4673600" y="6481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77470</xdr:rowOff>
    </xdr:from>
    <xdr:to xmlns:xdr="http://schemas.openxmlformats.org/drawingml/2006/spreadsheetDrawing">
      <xdr:col>20</xdr:col>
      <xdr:colOff>38100</xdr:colOff>
      <xdr:row>39</xdr:row>
      <xdr:rowOff>7620</xdr:rowOff>
    </xdr:to>
    <xdr:sp macro="" textlink="">
      <xdr:nvSpPr>
        <xdr:cNvPr id="76" name="楕円 75"/>
        <xdr:cNvSpPr/>
      </xdr:nvSpPr>
      <xdr:spPr>
        <a:xfrm>
          <a:off x="3746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128270</xdr:rowOff>
    </xdr:from>
    <xdr:to xmlns:xdr="http://schemas.openxmlformats.org/drawingml/2006/spreadsheetDrawing">
      <xdr:col>24</xdr:col>
      <xdr:colOff>63500</xdr:colOff>
      <xdr:row>38</xdr:row>
      <xdr:rowOff>166370</xdr:rowOff>
    </xdr:to>
    <xdr:cxnSp macro="">
      <xdr:nvCxnSpPr>
        <xdr:cNvPr id="77" name="直線コネクタ 76"/>
        <xdr:cNvCxnSpPr/>
      </xdr:nvCxnSpPr>
      <xdr:spPr>
        <a:xfrm>
          <a:off x="3797300" y="66433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56515</xdr:rowOff>
    </xdr:from>
    <xdr:to xmlns:xdr="http://schemas.openxmlformats.org/drawingml/2006/spreadsheetDrawing">
      <xdr:col>15</xdr:col>
      <xdr:colOff>101600</xdr:colOff>
      <xdr:row>38</xdr:row>
      <xdr:rowOff>158115</xdr:rowOff>
    </xdr:to>
    <xdr:sp macro="" textlink="">
      <xdr:nvSpPr>
        <xdr:cNvPr id="78" name="楕円 77"/>
        <xdr:cNvSpPr/>
      </xdr:nvSpPr>
      <xdr:spPr>
        <a:xfrm>
          <a:off x="2857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107315</xdr:rowOff>
    </xdr:from>
    <xdr:to xmlns:xdr="http://schemas.openxmlformats.org/drawingml/2006/spreadsheetDrawing">
      <xdr:col>19</xdr:col>
      <xdr:colOff>177800</xdr:colOff>
      <xdr:row>38</xdr:row>
      <xdr:rowOff>128270</xdr:rowOff>
    </xdr:to>
    <xdr:cxnSp macro="">
      <xdr:nvCxnSpPr>
        <xdr:cNvPr id="79" name="直線コネクタ 78"/>
        <xdr:cNvCxnSpPr/>
      </xdr:nvCxnSpPr>
      <xdr:spPr>
        <a:xfrm>
          <a:off x="2908300" y="66224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36830</xdr:rowOff>
    </xdr:from>
    <xdr:to xmlns:xdr="http://schemas.openxmlformats.org/drawingml/2006/spreadsheetDrawing">
      <xdr:col>10</xdr:col>
      <xdr:colOff>165100</xdr:colOff>
      <xdr:row>38</xdr:row>
      <xdr:rowOff>138430</xdr:rowOff>
    </xdr:to>
    <xdr:sp macro="" textlink="">
      <xdr:nvSpPr>
        <xdr:cNvPr id="80" name="楕円 79"/>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87630</xdr:rowOff>
    </xdr:from>
    <xdr:to xmlns:xdr="http://schemas.openxmlformats.org/drawingml/2006/spreadsheetDrawing">
      <xdr:col>15</xdr:col>
      <xdr:colOff>50800</xdr:colOff>
      <xdr:row>38</xdr:row>
      <xdr:rowOff>107315</xdr:rowOff>
    </xdr:to>
    <xdr:cxnSp macro="">
      <xdr:nvCxnSpPr>
        <xdr:cNvPr id="81" name="直線コネクタ 80"/>
        <xdr:cNvCxnSpPr/>
      </xdr:nvCxnSpPr>
      <xdr:spPr>
        <a:xfrm>
          <a:off x="2019300" y="66027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83820</xdr:rowOff>
    </xdr:from>
    <xdr:ext cx="405130" cy="259080"/>
    <xdr:sp macro="" textlink="">
      <xdr:nvSpPr>
        <xdr:cNvPr id="82" name="n_1ave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40640</xdr:rowOff>
    </xdr:from>
    <xdr:ext cx="401320" cy="255270"/>
    <xdr:sp macro="" textlink="">
      <xdr:nvSpPr>
        <xdr:cNvPr id="83" name="n_2aveValue【道路】&#10;有形固定資産減価償却率"/>
        <xdr:cNvSpPr txBox="1"/>
      </xdr:nvSpPr>
      <xdr:spPr>
        <a:xfrm>
          <a:off x="2705735" y="67271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1905</xdr:rowOff>
    </xdr:from>
    <xdr:ext cx="401320" cy="259080"/>
    <xdr:sp macro="" textlink="">
      <xdr:nvSpPr>
        <xdr:cNvPr id="84" name="n_3aveValue【道路】&#10;有形固定資産減価償却率"/>
        <xdr:cNvSpPr txBox="1"/>
      </xdr:nvSpPr>
      <xdr:spPr>
        <a:xfrm>
          <a:off x="1816735" y="66884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114300</xdr:rowOff>
    </xdr:from>
    <xdr:ext cx="401320" cy="259080"/>
    <xdr:sp macro="" textlink="">
      <xdr:nvSpPr>
        <xdr:cNvPr id="85" name="n_4aveValue【道路】&#10;有形固定資産減価償却率"/>
        <xdr:cNvSpPr txBox="1"/>
      </xdr:nvSpPr>
      <xdr:spPr>
        <a:xfrm>
          <a:off x="927735" y="62865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24130</xdr:rowOff>
    </xdr:from>
    <xdr:ext cx="405130" cy="259080"/>
    <xdr:sp macro="" textlink="">
      <xdr:nvSpPr>
        <xdr:cNvPr id="86" name="n_1mainValue【道路】&#10;有形固定資産減価償却率"/>
        <xdr:cNvSpPr txBox="1"/>
      </xdr:nvSpPr>
      <xdr:spPr>
        <a:xfrm>
          <a:off x="3582035" y="636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3175</xdr:rowOff>
    </xdr:from>
    <xdr:ext cx="401320" cy="259080"/>
    <xdr:sp macro="" textlink="">
      <xdr:nvSpPr>
        <xdr:cNvPr id="87" name="n_2mainValue【道路】&#10;有形固定資産減価償却率"/>
        <xdr:cNvSpPr txBox="1"/>
      </xdr:nvSpPr>
      <xdr:spPr>
        <a:xfrm>
          <a:off x="2705735" y="63468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154940</xdr:rowOff>
    </xdr:from>
    <xdr:ext cx="401320" cy="255270"/>
    <xdr:sp macro="" textlink="">
      <xdr:nvSpPr>
        <xdr:cNvPr id="88" name="n_3mainValue【道路】&#10;有形固定資産減価償却率"/>
        <xdr:cNvSpPr txBox="1"/>
      </xdr:nvSpPr>
      <xdr:spPr>
        <a:xfrm>
          <a:off x="1816735" y="63271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7" name="テキスト ボックス 96"/>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9" name="直線コネクタ 9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3550" cy="259080"/>
    <xdr:sp macro="" textlink="">
      <xdr:nvSpPr>
        <xdr:cNvPr id="100" name="テキスト ボックス 99"/>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1" name="直線コネクタ 10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2" name="テキスト ボックス 101"/>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3" name="直線コネクタ 10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1820" cy="259080"/>
    <xdr:sp macro="" textlink="">
      <xdr:nvSpPr>
        <xdr:cNvPr id="104" name="テキスト ボックス 103"/>
        <xdr:cNvSpPr txBox="1"/>
      </xdr:nvSpPr>
      <xdr:spPr>
        <a:xfrm>
          <a:off x="6008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5" name="直線コネクタ 10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1820" cy="259080"/>
    <xdr:sp macro="" textlink="">
      <xdr:nvSpPr>
        <xdr:cNvPr id="106" name="テキスト ボックス 105"/>
        <xdr:cNvSpPr txBox="1"/>
      </xdr:nvSpPr>
      <xdr:spPr>
        <a:xfrm>
          <a:off x="6008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08" name="テキスト ボックス 107"/>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80010</xdr:rowOff>
    </xdr:from>
    <xdr:to xmlns:xdr="http://schemas.openxmlformats.org/drawingml/2006/spreadsheetDrawing">
      <xdr:col>54</xdr:col>
      <xdr:colOff>189865</xdr:colOff>
      <xdr:row>41</xdr:row>
      <xdr:rowOff>98425</xdr:rowOff>
    </xdr:to>
    <xdr:cxnSp macro="">
      <xdr:nvCxnSpPr>
        <xdr:cNvPr id="110" name="直線コネクタ 109"/>
        <xdr:cNvCxnSpPr/>
      </xdr:nvCxnSpPr>
      <xdr:spPr>
        <a:xfrm flipV="1">
          <a:off x="10476865" y="57378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102235</xdr:rowOff>
    </xdr:from>
    <xdr:ext cx="469900" cy="258445"/>
    <xdr:sp macro="" textlink="">
      <xdr:nvSpPr>
        <xdr:cNvPr id="111" name="【道路】&#10;一人当たり延長最小値テキスト"/>
        <xdr:cNvSpPr txBox="1"/>
      </xdr:nvSpPr>
      <xdr:spPr>
        <a:xfrm>
          <a:off x="10515600" y="713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98425</xdr:rowOff>
    </xdr:from>
    <xdr:to xmlns:xdr="http://schemas.openxmlformats.org/drawingml/2006/spreadsheetDrawing">
      <xdr:col>55</xdr:col>
      <xdr:colOff>88900</xdr:colOff>
      <xdr:row>41</xdr:row>
      <xdr:rowOff>98425</xdr:rowOff>
    </xdr:to>
    <xdr:cxnSp macro="">
      <xdr:nvCxnSpPr>
        <xdr:cNvPr id="112" name="直線コネクタ 111"/>
        <xdr:cNvCxnSpPr/>
      </xdr:nvCxnSpPr>
      <xdr:spPr>
        <a:xfrm>
          <a:off x="103886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26670</xdr:rowOff>
    </xdr:from>
    <xdr:ext cx="598805" cy="259080"/>
    <xdr:sp macro="" textlink="">
      <xdr:nvSpPr>
        <xdr:cNvPr id="113" name="【道路】&#10;一人当たり延長最大値テキスト"/>
        <xdr:cNvSpPr txBox="1"/>
      </xdr:nvSpPr>
      <xdr:spPr>
        <a:xfrm>
          <a:off x="10515600" y="551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80010</xdr:rowOff>
    </xdr:from>
    <xdr:to xmlns:xdr="http://schemas.openxmlformats.org/drawingml/2006/spreadsheetDrawing">
      <xdr:col>55</xdr:col>
      <xdr:colOff>88900</xdr:colOff>
      <xdr:row>33</xdr:row>
      <xdr:rowOff>80010</xdr:rowOff>
    </xdr:to>
    <xdr:cxnSp macro="">
      <xdr:nvCxnSpPr>
        <xdr:cNvPr id="114" name="直線コネクタ 113"/>
        <xdr:cNvCxnSpPr/>
      </xdr:nvCxnSpPr>
      <xdr:spPr>
        <a:xfrm>
          <a:off x="10388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137160</xdr:rowOff>
    </xdr:from>
    <xdr:ext cx="534670" cy="259080"/>
    <xdr:sp macro="" textlink="">
      <xdr:nvSpPr>
        <xdr:cNvPr id="115" name="【道路】&#10;一人当たり延長平均値テキスト"/>
        <xdr:cNvSpPr txBox="1"/>
      </xdr:nvSpPr>
      <xdr:spPr>
        <a:xfrm>
          <a:off x="10515600" y="6652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114300</xdr:rowOff>
    </xdr:from>
    <xdr:to xmlns:xdr="http://schemas.openxmlformats.org/drawingml/2006/spreadsheetDrawing">
      <xdr:col>55</xdr:col>
      <xdr:colOff>50800</xdr:colOff>
      <xdr:row>40</xdr:row>
      <xdr:rowOff>44450</xdr:rowOff>
    </xdr:to>
    <xdr:sp macro="" textlink="">
      <xdr:nvSpPr>
        <xdr:cNvPr id="116" name="フローチャート: 判断 115"/>
        <xdr:cNvSpPr/>
      </xdr:nvSpPr>
      <xdr:spPr>
        <a:xfrm>
          <a:off x="104267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109220</xdr:rowOff>
    </xdr:from>
    <xdr:to xmlns:xdr="http://schemas.openxmlformats.org/drawingml/2006/spreadsheetDrawing">
      <xdr:col>50</xdr:col>
      <xdr:colOff>165100</xdr:colOff>
      <xdr:row>40</xdr:row>
      <xdr:rowOff>39370</xdr:rowOff>
    </xdr:to>
    <xdr:sp macro="" textlink="">
      <xdr:nvSpPr>
        <xdr:cNvPr id="117" name="フローチャート: 判断 116"/>
        <xdr:cNvSpPr/>
      </xdr:nvSpPr>
      <xdr:spPr>
        <a:xfrm>
          <a:off x="9588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125730</xdr:rowOff>
    </xdr:from>
    <xdr:to xmlns:xdr="http://schemas.openxmlformats.org/drawingml/2006/spreadsheetDrawing">
      <xdr:col>46</xdr:col>
      <xdr:colOff>38100</xdr:colOff>
      <xdr:row>40</xdr:row>
      <xdr:rowOff>55880</xdr:rowOff>
    </xdr:to>
    <xdr:sp macro="" textlink="">
      <xdr:nvSpPr>
        <xdr:cNvPr id="118" name="フローチャート: 判断 117"/>
        <xdr:cNvSpPr/>
      </xdr:nvSpPr>
      <xdr:spPr>
        <a:xfrm>
          <a:off x="8699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92710</xdr:rowOff>
    </xdr:from>
    <xdr:to xmlns:xdr="http://schemas.openxmlformats.org/drawingml/2006/spreadsheetDrawing">
      <xdr:col>41</xdr:col>
      <xdr:colOff>101600</xdr:colOff>
      <xdr:row>40</xdr:row>
      <xdr:rowOff>22860</xdr:rowOff>
    </xdr:to>
    <xdr:sp macro="" textlink="">
      <xdr:nvSpPr>
        <xdr:cNvPr id="119" name="フローチャート: 判断 118"/>
        <xdr:cNvSpPr/>
      </xdr:nvSpPr>
      <xdr:spPr>
        <a:xfrm>
          <a:off x="78105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152400</xdr:rowOff>
    </xdr:from>
    <xdr:to xmlns:xdr="http://schemas.openxmlformats.org/drawingml/2006/spreadsheetDrawing">
      <xdr:col>36</xdr:col>
      <xdr:colOff>165100</xdr:colOff>
      <xdr:row>40</xdr:row>
      <xdr:rowOff>82550</xdr:rowOff>
    </xdr:to>
    <xdr:sp macro="" textlink="">
      <xdr:nvSpPr>
        <xdr:cNvPr id="120" name="フローチャート: 判断 119"/>
        <xdr:cNvSpPr/>
      </xdr:nvSpPr>
      <xdr:spPr>
        <a:xfrm>
          <a:off x="6921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134620</xdr:rowOff>
    </xdr:from>
    <xdr:to xmlns:xdr="http://schemas.openxmlformats.org/drawingml/2006/spreadsheetDrawing">
      <xdr:col>55</xdr:col>
      <xdr:colOff>50800</xdr:colOff>
      <xdr:row>41</xdr:row>
      <xdr:rowOff>64770</xdr:rowOff>
    </xdr:to>
    <xdr:sp macro="" textlink="">
      <xdr:nvSpPr>
        <xdr:cNvPr id="126" name="楕円 125"/>
        <xdr:cNvSpPr/>
      </xdr:nvSpPr>
      <xdr:spPr>
        <a:xfrm>
          <a:off x="104267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49530</xdr:rowOff>
    </xdr:from>
    <xdr:ext cx="534670" cy="259080"/>
    <xdr:sp macro="" textlink="">
      <xdr:nvSpPr>
        <xdr:cNvPr id="127" name="【道路】&#10;一人当たり延長該当値テキスト"/>
        <xdr:cNvSpPr txBox="1"/>
      </xdr:nvSpPr>
      <xdr:spPr>
        <a:xfrm>
          <a:off x="10515600" y="6907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152400</xdr:rowOff>
    </xdr:from>
    <xdr:to xmlns:xdr="http://schemas.openxmlformats.org/drawingml/2006/spreadsheetDrawing">
      <xdr:col>50</xdr:col>
      <xdr:colOff>165100</xdr:colOff>
      <xdr:row>41</xdr:row>
      <xdr:rowOff>82550</xdr:rowOff>
    </xdr:to>
    <xdr:sp macro="" textlink="">
      <xdr:nvSpPr>
        <xdr:cNvPr id="128" name="楕円 127"/>
        <xdr:cNvSpPr/>
      </xdr:nvSpPr>
      <xdr:spPr>
        <a:xfrm>
          <a:off x="9588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13970</xdr:rowOff>
    </xdr:from>
    <xdr:to xmlns:xdr="http://schemas.openxmlformats.org/drawingml/2006/spreadsheetDrawing">
      <xdr:col>55</xdr:col>
      <xdr:colOff>0</xdr:colOff>
      <xdr:row>41</xdr:row>
      <xdr:rowOff>31750</xdr:rowOff>
    </xdr:to>
    <xdr:cxnSp macro="">
      <xdr:nvCxnSpPr>
        <xdr:cNvPr id="129" name="直線コネクタ 128"/>
        <xdr:cNvCxnSpPr/>
      </xdr:nvCxnSpPr>
      <xdr:spPr>
        <a:xfrm flipV="1">
          <a:off x="9639300" y="70434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139700</xdr:rowOff>
    </xdr:from>
    <xdr:to xmlns:xdr="http://schemas.openxmlformats.org/drawingml/2006/spreadsheetDrawing">
      <xdr:col>46</xdr:col>
      <xdr:colOff>38100</xdr:colOff>
      <xdr:row>41</xdr:row>
      <xdr:rowOff>69850</xdr:rowOff>
    </xdr:to>
    <xdr:sp macro="" textlink="">
      <xdr:nvSpPr>
        <xdr:cNvPr id="130" name="楕円 129"/>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19050</xdr:rowOff>
    </xdr:from>
    <xdr:to xmlns:xdr="http://schemas.openxmlformats.org/drawingml/2006/spreadsheetDrawing">
      <xdr:col>50</xdr:col>
      <xdr:colOff>114300</xdr:colOff>
      <xdr:row>41</xdr:row>
      <xdr:rowOff>31750</xdr:rowOff>
    </xdr:to>
    <xdr:cxnSp macro="">
      <xdr:nvCxnSpPr>
        <xdr:cNvPr id="131" name="直線コネクタ 130"/>
        <xdr:cNvCxnSpPr/>
      </xdr:nvCxnSpPr>
      <xdr:spPr>
        <a:xfrm>
          <a:off x="8750300" y="7048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156210</xdr:rowOff>
    </xdr:from>
    <xdr:to xmlns:xdr="http://schemas.openxmlformats.org/drawingml/2006/spreadsheetDrawing">
      <xdr:col>41</xdr:col>
      <xdr:colOff>101600</xdr:colOff>
      <xdr:row>41</xdr:row>
      <xdr:rowOff>86360</xdr:rowOff>
    </xdr:to>
    <xdr:sp macro="" textlink="">
      <xdr:nvSpPr>
        <xdr:cNvPr id="132" name="楕円 131"/>
        <xdr:cNvSpPr/>
      </xdr:nvSpPr>
      <xdr:spPr>
        <a:xfrm>
          <a:off x="7810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19050</xdr:rowOff>
    </xdr:from>
    <xdr:to xmlns:xdr="http://schemas.openxmlformats.org/drawingml/2006/spreadsheetDrawing">
      <xdr:col>45</xdr:col>
      <xdr:colOff>177800</xdr:colOff>
      <xdr:row>41</xdr:row>
      <xdr:rowOff>35560</xdr:rowOff>
    </xdr:to>
    <xdr:cxnSp macro="">
      <xdr:nvCxnSpPr>
        <xdr:cNvPr id="133" name="直線コネクタ 132"/>
        <xdr:cNvCxnSpPr/>
      </xdr:nvCxnSpPr>
      <xdr:spPr>
        <a:xfrm flipV="1">
          <a:off x="7861300" y="70485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55880</xdr:rowOff>
    </xdr:from>
    <xdr:ext cx="534670" cy="259080"/>
    <xdr:sp macro="" textlink="">
      <xdr:nvSpPr>
        <xdr:cNvPr id="134" name="n_1aveValue【道路】&#10;一人当たり延長"/>
        <xdr:cNvSpPr txBox="1"/>
      </xdr:nvSpPr>
      <xdr:spPr>
        <a:xfrm>
          <a:off x="9359265" y="657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72390</xdr:rowOff>
    </xdr:from>
    <xdr:ext cx="530860" cy="259080"/>
    <xdr:sp macro="" textlink="">
      <xdr:nvSpPr>
        <xdr:cNvPr id="135" name="n_2aveValue【道路】&#10;一人当たり延長"/>
        <xdr:cNvSpPr txBox="1"/>
      </xdr:nvSpPr>
      <xdr:spPr>
        <a:xfrm>
          <a:off x="8482965" y="6587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39370</xdr:rowOff>
    </xdr:from>
    <xdr:ext cx="530860" cy="259080"/>
    <xdr:sp macro="" textlink="">
      <xdr:nvSpPr>
        <xdr:cNvPr id="136" name="n_3aveValue【道路】&#10;一人当たり延長"/>
        <xdr:cNvSpPr txBox="1"/>
      </xdr:nvSpPr>
      <xdr:spPr>
        <a:xfrm>
          <a:off x="7593965" y="6554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99060</xdr:rowOff>
    </xdr:from>
    <xdr:ext cx="530860" cy="255270"/>
    <xdr:sp macro="" textlink="">
      <xdr:nvSpPr>
        <xdr:cNvPr id="137" name="n_4aveValue【道路】&#10;一人当たり延長"/>
        <xdr:cNvSpPr txBox="1"/>
      </xdr:nvSpPr>
      <xdr:spPr>
        <a:xfrm>
          <a:off x="6704965" y="66141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73660</xdr:rowOff>
    </xdr:from>
    <xdr:ext cx="534670" cy="259080"/>
    <xdr:sp macro="" textlink="">
      <xdr:nvSpPr>
        <xdr:cNvPr id="138" name="n_1mainValue【道路】&#10;一人当たり延長"/>
        <xdr:cNvSpPr txBox="1"/>
      </xdr:nvSpPr>
      <xdr:spPr>
        <a:xfrm>
          <a:off x="9359265" y="7103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60960</xdr:rowOff>
    </xdr:from>
    <xdr:ext cx="530860" cy="259080"/>
    <xdr:sp macro="" textlink="">
      <xdr:nvSpPr>
        <xdr:cNvPr id="139" name="n_2mainValue【道路】&#10;一人当たり延長"/>
        <xdr:cNvSpPr txBox="1"/>
      </xdr:nvSpPr>
      <xdr:spPr>
        <a:xfrm>
          <a:off x="8482965" y="7090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77470</xdr:rowOff>
    </xdr:from>
    <xdr:ext cx="530860" cy="255270"/>
    <xdr:sp macro="" textlink="">
      <xdr:nvSpPr>
        <xdr:cNvPr id="140" name="n_3mainValue【道路】&#10;一人当たり延長"/>
        <xdr:cNvSpPr txBox="1"/>
      </xdr:nvSpPr>
      <xdr:spPr>
        <a:xfrm>
          <a:off x="7593965" y="71069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49" name="テキスト ボックス 148"/>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0" name="直線コネクタ 14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1" name="テキスト ボックス 150"/>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2" name="直線コネクタ 15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153" name="テキスト ボックス 152"/>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4" name="直線コネクタ 15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5" name="テキスト ボックス 15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6" name="直線コネクタ 15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157" name="テキスト ボックス 156"/>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8" name="直線コネクタ 15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9" name="テキスト ボックス 15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0" name="直線コネクタ 15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161" name="テキスト ボックス 160"/>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2" name="直線コネクタ 16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163" name="テキスト ボックス 162"/>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4" name="直線コネクタ 16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130810</xdr:rowOff>
    </xdr:to>
    <xdr:cxnSp macro="">
      <xdr:nvCxnSpPr>
        <xdr:cNvPr id="166" name="直線コネクタ 165"/>
        <xdr:cNvCxnSpPr/>
      </xdr:nvCxnSpPr>
      <xdr:spPr>
        <a:xfrm flipV="1">
          <a:off x="463486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134620</xdr:rowOff>
    </xdr:from>
    <xdr:ext cx="405130" cy="255270"/>
    <xdr:sp macro="" textlink="">
      <xdr:nvSpPr>
        <xdr:cNvPr id="167" name="【橋りょう・トンネル】&#10;有形固定資産減価償却率最小値テキスト"/>
        <xdr:cNvSpPr txBox="1"/>
      </xdr:nvSpPr>
      <xdr:spPr>
        <a:xfrm>
          <a:off x="4673600" y="109359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130810</xdr:rowOff>
    </xdr:from>
    <xdr:to xmlns:xdr="http://schemas.openxmlformats.org/drawingml/2006/spreadsheetDrawing">
      <xdr:col>24</xdr:col>
      <xdr:colOff>152400</xdr:colOff>
      <xdr:row>63</xdr:row>
      <xdr:rowOff>130810</xdr:rowOff>
    </xdr:to>
    <xdr:cxnSp macro="">
      <xdr:nvCxnSpPr>
        <xdr:cNvPr id="168" name="直線コネクタ 167"/>
        <xdr:cNvCxnSpPr/>
      </xdr:nvCxnSpPr>
      <xdr:spPr>
        <a:xfrm>
          <a:off x="4546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340360" cy="259080"/>
    <xdr:sp macro="" textlink="">
      <xdr:nvSpPr>
        <xdr:cNvPr id="169" name="【橋りょう・トンネル】&#10;有形固定資産減価償却率最大値テキスト"/>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70" name="直線コネクタ 169"/>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58420</xdr:rowOff>
    </xdr:from>
    <xdr:ext cx="405130" cy="259080"/>
    <xdr:sp macro="" textlink="">
      <xdr:nvSpPr>
        <xdr:cNvPr id="171" name="【橋りょう・トンネル】&#10;有形固定資産減価償却率平均値テキスト"/>
        <xdr:cNvSpPr txBox="1"/>
      </xdr:nvSpPr>
      <xdr:spPr>
        <a:xfrm>
          <a:off x="4673600" y="10345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35560</xdr:rowOff>
    </xdr:from>
    <xdr:to xmlns:xdr="http://schemas.openxmlformats.org/drawingml/2006/spreadsheetDrawing">
      <xdr:col>24</xdr:col>
      <xdr:colOff>114300</xdr:colOff>
      <xdr:row>61</xdr:row>
      <xdr:rowOff>137160</xdr:rowOff>
    </xdr:to>
    <xdr:sp macro="" textlink="">
      <xdr:nvSpPr>
        <xdr:cNvPr id="172" name="フローチャート: 判断 171"/>
        <xdr:cNvSpPr/>
      </xdr:nvSpPr>
      <xdr:spPr>
        <a:xfrm>
          <a:off x="45847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32385</xdr:rowOff>
    </xdr:from>
    <xdr:to xmlns:xdr="http://schemas.openxmlformats.org/drawingml/2006/spreadsheetDrawing">
      <xdr:col>20</xdr:col>
      <xdr:colOff>38100</xdr:colOff>
      <xdr:row>61</xdr:row>
      <xdr:rowOff>133985</xdr:rowOff>
    </xdr:to>
    <xdr:sp macro="" textlink="">
      <xdr:nvSpPr>
        <xdr:cNvPr id="173" name="フローチャート: 判断 172"/>
        <xdr:cNvSpPr/>
      </xdr:nvSpPr>
      <xdr:spPr>
        <a:xfrm>
          <a:off x="3746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171450</xdr:rowOff>
    </xdr:from>
    <xdr:to xmlns:xdr="http://schemas.openxmlformats.org/drawingml/2006/spreadsheetDrawing">
      <xdr:col>15</xdr:col>
      <xdr:colOff>101600</xdr:colOff>
      <xdr:row>61</xdr:row>
      <xdr:rowOff>101600</xdr:rowOff>
    </xdr:to>
    <xdr:sp macro="" textlink="">
      <xdr:nvSpPr>
        <xdr:cNvPr id="174" name="フローチャート: 判断 173"/>
        <xdr:cNvSpPr/>
      </xdr:nvSpPr>
      <xdr:spPr>
        <a:xfrm>
          <a:off x="2857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130175</xdr:rowOff>
    </xdr:from>
    <xdr:to xmlns:xdr="http://schemas.openxmlformats.org/drawingml/2006/spreadsheetDrawing">
      <xdr:col>10</xdr:col>
      <xdr:colOff>165100</xdr:colOff>
      <xdr:row>61</xdr:row>
      <xdr:rowOff>60325</xdr:rowOff>
    </xdr:to>
    <xdr:sp macro="" textlink="">
      <xdr:nvSpPr>
        <xdr:cNvPr id="175" name="フローチャート: 判断 174"/>
        <xdr:cNvSpPr/>
      </xdr:nvSpPr>
      <xdr:spPr>
        <a:xfrm>
          <a:off x="1968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53975</xdr:rowOff>
    </xdr:from>
    <xdr:to xmlns:xdr="http://schemas.openxmlformats.org/drawingml/2006/spreadsheetDrawing">
      <xdr:col>6</xdr:col>
      <xdr:colOff>38100</xdr:colOff>
      <xdr:row>60</xdr:row>
      <xdr:rowOff>155575</xdr:rowOff>
    </xdr:to>
    <xdr:sp macro="" textlink="">
      <xdr:nvSpPr>
        <xdr:cNvPr id="176" name="フローチャート: 判断 175"/>
        <xdr:cNvSpPr/>
      </xdr:nvSpPr>
      <xdr:spPr>
        <a:xfrm>
          <a:off x="107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7" name="テキスト ボックス 176"/>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78" name="テキスト ボックス 177"/>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9" name="テキスト ボックス 178"/>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80" name="テキスト ボックス 179"/>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81" name="テキスト ボックス 180"/>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149860</xdr:rowOff>
    </xdr:from>
    <xdr:to xmlns:xdr="http://schemas.openxmlformats.org/drawingml/2006/spreadsheetDrawing">
      <xdr:col>24</xdr:col>
      <xdr:colOff>114300</xdr:colOff>
      <xdr:row>62</xdr:row>
      <xdr:rowOff>80010</xdr:rowOff>
    </xdr:to>
    <xdr:sp macro="" textlink="">
      <xdr:nvSpPr>
        <xdr:cNvPr id="182" name="楕円 181"/>
        <xdr:cNvSpPr/>
      </xdr:nvSpPr>
      <xdr:spPr>
        <a:xfrm>
          <a:off x="45847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128270</xdr:rowOff>
    </xdr:from>
    <xdr:ext cx="405130" cy="259080"/>
    <xdr:sp macro="" textlink="">
      <xdr:nvSpPr>
        <xdr:cNvPr id="183" name="【橋りょう・トンネル】&#10;有形固定資産減価償却率該当値テキスト"/>
        <xdr:cNvSpPr txBox="1"/>
      </xdr:nvSpPr>
      <xdr:spPr>
        <a:xfrm>
          <a:off x="4673600" y="1058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4" name="楕円 183"/>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29210</xdr:rowOff>
    </xdr:from>
    <xdr:to xmlns:xdr="http://schemas.openxmlformats.org/drawingml/2006/spreadsheetDrawing">
      <xdr:col>24</xdr:col>
      <xdr:colOff>63500</xdr:colOff>
      <xdr:row>62</xdr:row>
      <xdr:rowOff>36195</xdr:rowOff>
    </xdr:to>
    <xdr:cxnSp macro="">
      <xdr:nvCxnSpPr>
        <xdr:cNvPr id="185" name="直線コネクタ 184"/>
        <xdr:cNvCxnSpPr/>
      </xdr:nvCxnSpPr>
      <xdr:spPr>
        <a:xfrm flipV="1">
          <a:off x="3797300" y="106591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128905</xdr:rowOff>
    </xdr:from>
    <xdr:to xmlns:xdr="http://schemas.openxmlformats.org/drawingml/2006/spreadsheetDrawing">
      <xdr:col>15</xdr:col>
      <xdr:colOff>101600</xdr:colOff>
      <xdr:row>62</xdr:row>
      <xdr:rowOff>59055</xdr:rowOff>
    </xdr:to>
    <xdr:sp macro="" textlink="">
      <xdr:nvSpPr>
        <xdr:cNvPr id="186" name="楕円 185"/>
        <xdr:cNvSpPr/>
      </xdr:nvSpPr>
      <xdr:spPr>
        <a:xfrm>
          <a:off x="28575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8255</xdr:rowOff>
    </xdr:from>
    <xdr:to xmlns:xdr="http://schemas.openxmlformats.org/drawingml/2006/spreadsheetDrawing">
      <xdr:col>19</xdr:col>
      <xdr:colOff>177800</xdr:colOff>
      <xdr:row>62</xdr:row>
      <xdr:rowOff>36195</xdr:rowOff>
    </xdr:to>
    <xdr:cxnSp macro="">
      <xdr:nvCxnSpPr>
        <xdr:cNvPr id="187" name="直線コネクタ 186"/>
        <xdr:cNvCxnSpPr/>
      </xdr:nvCxnSpPr>
      <xdr:spPr>
        <a:xfrm>
          <a:off x="2908300" y="106381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99695</xdr:rowOff>
    </xdr:from>
    <xdr:to xmlns:xdr="http://schemas.openxmlformats.org/drawingml/2006/spreadsheetDrawing">
      <xdr:col>10</xdr:col>
      <xdr:colOff>165100</xdr:colOff>
      <xdr:row>62</xdr:row>
      <xdr:rowOff>29845</xdr:rowOff>
    </xdr:to>
    <xdr:sp macro="" textlink="">
      <xdr:nvSpPr>
        <xdr:cNvPr id="188" name="楕円 187"/>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150495</xdr:rowOff>
    </xdr:from>
    <xdr:to xmlns:xdr="http://schemas.openxmlformats.org/drawingml/2006/spreadsheetDrawing">
      <xdr:col>15</xdr:col>
      <xdr:colOff>50800</xdr:colOff>
      <xdr:row>62</xdr:row>
      <xdr:rowOff>8255</xdr:rowOff>
    </xdr:to>
    <xdr:cxnSp macro="">
      <xdr:nvCxnSpPr>
        <xdr:cNvPr id="189" name="直線コネクタ 188"/>
        <xdr:cNvCxnSpPr/>
      </xdr:nvCxnSpPr>
      <xdr:spPr>
        <a:xfrm>
          <a:off x="2019300" y="106089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150495</xdr:rowOff>
    </xdr:from>
    <xdr:ext cx="405130" cy="259080"/>
    <xdr:sp macro="" textlink="">
      <xdr:nvSpPr>
        <xdr:cNvPr id="190" name="n_1aveValue【橋りょう・トンネル】&#10;有形固定資産減価償却率"/>
        <xdr:cNvSpPr txBox="1"/>
      </xdr:nvSpPr>
      <xdr:spPr>
        <a:xfrm>
          <a:off x="3582035"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118110</xdr:rowOff>
    </xdr:from>
    <xdr:ext cx="401320" cy="259080"/>
    <xdr:sp macro="" textlink="">
      <xdr:nvSpPr>
        <xdr:cNvPr id="191" name="n_2aveValue【橋りょう・トンネル】&#10;有形固定資産減価償却率"/>
        <xdr:cNvSpPr txBox="1"/>
      </xdr:nvSpPr>
      <xdr:spPr>
        <a:xfrm>
          <a:off x="2705735" y="102336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76835</xdr:rowOff>
    </xdr:from>
    <xdr:ext cx="401320" cy="255270"/>
    <xdr:sp macro="" textlink="">
      <xdr:nvSpPr>
        <xdr:cNvPr id="192" name="n_3aveValue【橋りょう・トンネル】&#10;有形固定資産減価償却率"/>
        <xdr:cNvSpPr txBox="1"/>
      </xdr:nvSpPr>
      <xdr:spPr>
        <a:xfrm>
          <a:off x="1816735" y="1019238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635</xdr:rowOff>
    </xdr:from>
    <xdr:ext cx="401320" cy="259080"/>
    <xdr:sp macro="" textlink="">
      <xdr:nvSpPr>
        <xdr:cNvPr id="193" name="n_4aveValue【橋りょう・トンネル】&#10;有形固定資産減価償却率"/>
        <xdr:cNvSpPr txBox="1"/>
      </xdr:nvSpPr>
      <xdr:spPr>
        <a:xfrm>
          <a:off x="927735" y="101161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78105</xdr:rowOff>
    </xdr:from>
    <xdr:ext cx="405130" cy="255270"/>
    <xdr:sp macro="" textlink="">
      <xdr:nvSpPr>
        <xdr:cNvPr id="194" name="n_1mainValue【橋りょう・トンネル】&#10;有形固定資産減価償却率"/>
        <xdr:cNvSpPr txBox="1"/>
      </xdr:nvSpPr>
      <xdr:spPr>
        <a:xfrm>
          <a:off x="3582035" y="107080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50165</xdr:rowOff>
    </xdr:from>
    <xdr:ext cx="401320" cy="259080"/>
    <xdr:sp macro="" textlink="">
      <xdr:nvSpPr>
        <xdr:cNvPr id="195" name="n_2mainValue【橋りょう・トンネル】&#10;有形固定資産減価償却率"/>
        <xdr:cNvSpPr txBox="1"/>
      </xdr:nvSpPr>
      <xdr:spPr>
        <a:xfrm>
          <a:off x="2705735" y="106800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20955</xdr:rowOff>
    </xdr:from>
    <xdr:ext cx="401320" cy="255270"/>
    <xdr:sp macro="" textlink="">
      <xdr:nvSpPr>
        <xdr:cNvPr id="196" name="n_3mainValue【橋りょう・トンネル】&#10;有形固定資産減価償却率"/>
        <xdr:cNvSpPr txBox="1"/>
      </xdr:nvSpPr>
      <xdr:spPr>
        <a:xfrm>
          <a:off x="1816735" y="106508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5" name="テキスト ボックス 204"/>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6" name="直線コネクタ 20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7" name="直線コネクタ 20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110" cy="259080"/>
    <xdr:sp macro="" textlink="">
      <xdr:nvSpPr>
        <xdr:cNvPr id="208" name="テキスト ボックス 207"/>
        <xdr:cNvSpPr txBox="1"/>
      </xdr:nvSpPr>
      <xdr:spPr>
        <a:xfrm>
          <a:off x="6355080" y="1090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9" name="直線コネクタ 20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1990" cy="259080"/>
    <xdr:sp macro="" textlink="">
      <xdr:nvSpPr>
        <xdr:cNvPr id="210" name="テキスト ボックス 209"/>
        <xdr:cNvSpPr txBox="1"/>
      </xdr:nvSpPr>
      <xdr:spPr>
        <a:xfrm>
          <a:off x="5918200" y="10525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1" name="直線コネクタ 21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1990" cy="255270"/>
    <xdr:sp macro="" textlink="">
      <xdr:nvSpPr>
        <xdr:cNvPr id="212" name="テキスト ボックス 211"/>
        <xdr:cNvSpPr txBox="1"/>
      </xdr:nvSpPr>
      <xdr:spPr>
        <a:xfrm>
          <a:off x="5918200" y="10144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3" name="直線コネクタ 21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1990" cy="259080"/>
    <xdr:sp macro="" textlink="">
      <xdr:nvSpPr>
        <xdr:cNvPr id="214" name="テキスト ボックス 213"/>
        <xdr:cNvSpPr txBox="1"/>
      </xdr:nvSpPr>
      <xdr:spPr>
        <a:xfrm>
          <a:off x="5918200" y="976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5" name="直線コネクタ 21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1990" cy="259080"/>
    <xdr:sp macro="" textlink="">
      <xdr:nvSpPr>
        <xdr:cNvPr id="216" name="テキスト ボックス 215"/>
        <xdr:cNvSpPr txBox="1"/>
      </xdr:nvSpPr>
      <xdr:spPr>
        <a:xfrm>
          <a:off x="5918200" y="938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7" name="直線コネクタ 21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1990" cy="255270"/>
    <xdr:sp macro="" textlink="">
      <xdr:nvSpPr>
        <xdr:cNvPr id="218" name="テキスト ボックス 217"/>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36195</xdr:rowOff>
    </xdr:from>
    <xdr:to xmlns:xdr="http://schemas.openxmlformats.org/drawingml/2006/spreadsheetDrawing">
      <xdr:col>54</xdr:col>
      <xdr:colOff>189865</xdr:colOff>
      <xdr:row>64</xdr:row>
      <xdr:rowOff>75565</xdr:rowOff>
    </xdr:to>
    <xdr:cxnSp macro="">
      <xdr:nvCxnSpPr>
        <xdr:cNvPr id="220" name="直線コネクタ 219"/>
        <xdr:cNvCxnSpPr/>
      </xdr:nvCxnSpPr>
      <xdr:spPr>
        <a:xfrm flipV="1">
          <a:off x="10476865" y="9637395"/>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21"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22" name="直線コネクタ 22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154940</xdr:rowOff>
    </xdr:from>
    <xdr:ext cx="690245" cy="255270"/>
    <xdr:sp macro="" textlink="">
      <xdr:nvSpPr>
        <xdr:cNvPr id="223" name="【橋りょう・トンネル】&#10;一人当たり有形固定資産（償却資産）額最大値テキスト"/>
        <xdr:cNvSpPr txBox="1"/>
      </xdr:nvSpPr>
      <xdr:spPr>
        <a:xfrm>
          <a:off x="10515600" y="941324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3,705,047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36195</xdr:rowOff>
    </xdr:from>
    <xdr:to xmlns:xdr="http://schemas.openxmlformats.org/drawingml/2006/spreadsheetDrawing">
      <xdr:col>55</xdr:col>
      <xdr:colOff>88900</xdr:colOff>
      <xdr:row>56</xdr:row>
      <xdr:rowOff>36195</xdr:rowOff>
    </xdr:to>
    <xdr:cxnSp macro="">
      <xdr:nvCxnSpPr>
        <xdr:cNvPr id="224" name="直線コネクタ 223"/>
        <xdr:cNvCxnSpPr/>
      </xdr:nvCxnSpPr>
      <xdr:spPr>
        <a:xfrm>
          <a:off x="10388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50800</xdr:rowOff>
    </xdr:from>
    <xdr:ext cx="598805" cy="259080"/>
    <xdr:sp macro="" textlink="">
      <xdr:nvSpPr>
        <xdr:cNvPr id="225" name="【橋りょう・トンネル】&#10;一人当たり有形固定資産（償却資産）額平均値テキスト"/>
        <xdr:cNvSpPr txBox="1"/>
      </xdr:nvSpPr>
      <xdr:spPr>
        <a:xfrm>
          <a:off x="10515600" y="10680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27940</xdr:rowOff>
    </xdr:from>
    <xdr:to xmlns:xdr="http://schemas.openxmlformats.org/drawingml/2006/spreadsheetDrawing">
      <xdr:col>55</xdr:col>
      <xdr:colOff>50800</xdr:colOff>
      <xdr:row>63</xdr:row>
      <xdr:rowOff>129540</xdr:rowOff>
    </xdr:to>
    <xdr:sp macro="" textlink="">
      <xdr:nvSpPr>
        <xdr:cNvPr id="226" name="フローチャート: 判断 225"/>
        <xdr:cNvSpPr/>
      </xdr:nvSpPr>
      <xdr:spPr>
        <a:xfrm>
          <a:off x="10426700" y="1082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25400</xdr:rowOff>
    </xdr:from>
    <xdr:to xmlns:xdr="http://schemas.openxmlformats.org/drawingml/2006/spreadsheetDrawing">
      <xdr:col>50</xdr:col>
      <xdr:colOff>165100</xdr:colOff>
      <xdr:row>63</xdr:row>
      <xdr:rowOff>127000</xdr:rowOff>
    </xdr:to>
    <xdr:sp macro="" textlink="">
      <xdr:nvSpPr>
        <xdr:cNvPr id="227" name="フローチャート: 判断 226"/>
        <xdr:cNvSpPr/>
      </xdr:nvSpPr>
      <xdr:spPr>
        <a:xfrm>
          <a:off x="9588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3175</xdr:rowOff>
    </xdr:from>
    <xdr:to xmlns:xdr="http://schemas.openxmlformats.org/drawingml/2006/spreadsheetDrawing">
      <xdr:col>46</xdr:col>
      <xdr:colOff>38100</xdr:colOff>
      <xdr:row>63</xdr:row>
      <xdr:rowOff>104775</xdr:rowOff>
    </xdr:to>
    <xdr:sp macro="" textlink="">
      <xdr:nvSpPr>
        <xdr:cNvPr id="228" name="フローチャート: 判断 227"/>
        <xdr:cNvSpPr/>
      </xdr:nvSpPr>
      <xdr:spPr>
        <a:xfrm>
          <a:off x="8699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167640</xdr:rowOff>
    </xdr:from>
    <xdr:to xmlns:xdr="http://schemas.openxmlformats.org/drawingml/2006/spreadsheetDrawing">
      <xdr:col>41</xdr:col>
      <xdr:colOff>101600</xdr:colOff>
      <xdr:row>63</xdr:row>
      <xdr:rowOff>97790</xdr:rowOff>
    </xdr:to>
    <xdr:sp macro="" textlink="">
      <xdr:nvSpPr>
        <xdr:cNvPr id="229" name="フローチャート: 判断 228"/>
        <xdr:cNvSpPr/>
      </xdr:nvSpPr>
      <xdr:spPr>
        <a:xfrm>
          <a:off x="7810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169545</xdr:rowOff>
    </xdr:from>
    <xdr:to xmlns:xdr="http://schemas.openxmlformats.org/drawingml/2006/spreadsheetDrawing">
      <xdr:col>36</xdr:col>
      <xdr:colOff>165100</xdr:colOff>
      <xdr:row>63</xdr:row>
      <xdr:rowOff>99695</xdr:rowOff>
    </xdr:to>
    <xdr:sp macro="" textlink="">
      <xdr:nvSpPr>
        <xdr:cNvPr id="230" name="フローチャート: 判断 229"/>
        <xdr:cNvSpPr/>
      </xdr:nvSpPr>
      <xdr:spPr>
        <a:xfrm>
          <a:off x="6921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1" name="テキスト ボックス 23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32" name="テキスト ボックス 23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33" name="テキスト ボックス 23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34" name="テキスト ボックス 23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5" name="テキスト ボックス 23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157480</xdr:rowOff>
    </xdr:from>
    <xdr:to xmlns:xdr="http://schemas.openxmlformats.org/drawingml/2006/spreadsheetDrawing">
      <xdr:col>55</xdr:col>
      <xdr:colOff>50800</xdr:colOff>
      <xdr:row>64</xdr:row>
      <xdr:rowOff>87630</xdr:rowOff>
    </xdr:to>
    <xdr:sp macro="" textlink="">
      <xdr:nvSpPr>
        <xdr:cNvPr id="236" name="楕円 235"/>
        <xdr:cNvSpPr/>
      </xdr:nvSpPr>
      <xdr:spPr>
        <a:xfrm>
          <a:off x="104267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72390</xdr:rowOff>
    </xdr:from>
    <xdr:ext cx="598805" cy="259080"/>
    <xdr:sp macro="" textlink="">
      <xdr:nvSpPr>
        <xdr:cNvPr id="237" name="【橋りょう・トンネル】&#10;一人当たり有形固定資産（償却資産）額該当値テキスト"/>
        <xdr:cNvSpPr txBox="1"/>
      </xdr:nvSpPr>
      <xdr:spPr>
        <a:xfrm>
          <a:off x="10515600" y="1087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159385</xdr:rowOff>
    </xdr:from>
    <xdr:to xmlns:xdr="http://schemas.openxmlformats.org/drawingml/2006/spreadsheetDrawing">
      <xdr:col>50</xdr:col>
      <xdr:colOff>165100</xdr:colOff>
      <xdr:row>64</xdr:row>
      <xdr:rowOff>89535</xdr:rowOff>
    </xdr:to>
    <xdr:sp macro="" textlink="">
      <xdr:nvSpPr>
        <xdr:cNvPr id="238" name="楕円 237"/>
        <xdr:cNvSpPr/>
      </xdr:nvSpPr>
      <xdr:spPr>
        <a:xfrm>
          <a:off x="9588500" y="109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36830</xdr:rowOff>
    </xdr:from>
    <xdr:to xmlns:xdr="http://schemas.openxmlformats.org/drawingml/2006/spreadsheetDrawing">
      <xdr:col>55</xdr:col>
      <xdr:colOff>0</xdr:colOff>
      <xdr:row>64</xdr:row>
      <xdr:rowOff>38735</xdr:rowOff>
    </xdr:to>
    <xdr:cxnSp macro="">
      <xdr:nvCxnSpPr>
        <xdr:cNvPr id="239" name="直線コネクタ 238"/>
        <xdr:cNvCxnSpPr/>
      </xdr:nvCxnSpPr>
      <xdr:spPr>
        <a:xfrm flipV="1">
          <a:off x="9639300" y="110096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160020</xdr:rowOff>
    </xdr:from>
    <xdr:to xmlns:xdr="http://schemas.openxmlformats.org/drawingml/2006/spreadsheetDrawing">
      <xdr:col>46</xdr:col>
      <xdr:colOff>38100</xdr:colOff>
      <xdr:row>64</xdr:row>
      <xdr:rowOff>90170</xdr:rowOff>
    </xdr:to>
    <xdr:sp macro="" textlink="">
      <xdr:nvSpPr>
        <xdr:cNvPr id="240" name="楕円 239"/>
        <xdr:cNvSpPr/>
      </xdr:nvSpPr>
      <xdr:spPr>
        <a:xfrm>
          <a:off x="8699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38735</xdr:rowOff>
    </xdr:from>
    <xdr:to xmlns:xdr="http://schemas.openxmlformats.org/drawingml/2006/spreadsheetDrawing">
      <xdr:col>50</xdr:col>
      <xdr:colOff>114300</xdr:colOff>
      <xdr:row>64</xdr:row>
      <xdr:rowOff>39370</xdr:rowOff>
    </xdr:to>
    <xdr:cxnSp macro="">
      <xdr:nvCxnSpPr>
        <xdr:cNvPr id="241" name="直線コネクタ 240"/>
        <xdr:cNvCxnSpPr/>
      </xdr:nvCxnSpPr>
      <xdr:spPr>
        <a:xfrm flipV="1">
          <a:off x="8750300" y="1101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160020</xdr:rowOff>
    </xdr:from>
    <xdr:to xmlns:xdr="http://schemas.openxmlformats.org/drawingml/2006/spreadsheetDrawing">
      <xdr:col>41</xdr:col>
      <xdr:colOff>101600</xdr:colOff>
      <xdr:row>64</xdr:row>
      <xdr:rowOff>90170</xdr:rowOff>
    </xdr:to>
    <xdr:sp macro="" textlink="">
      <xdr:nvSpPr>
        <xdr:cNvPr id="242" name="楕円 241"/>
        <xdr:cNvSpPr/>
      </xdr:nvSpPr>
      <xdr:spPr>
        <a:xfrm>
          <a:off x="78105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39370</xdr:rowOff>
    </xdr:from>
    <xdr:to xmlns:xdr="http://schemas.openxmlformats.org/drawingml/2006/spreadsheetDrawing">
      <xdr:col>45</xdr:col>
      <xdr:colOff>177800</xdr:colOff>
      <xdr:row>64</xdr:row>
      <xdr:rowOff>39370</xdr:rowOff>
    </xdr:to>
    <xdr:cxnSp macro="">
      <xdr:nvCxnSpPr>
        <xdr:cNvPr id="243" name="直線コネクタ 242"/>
        <xdr:cNvCxnSpPr/>
      </xdr:nvCxnSpPr>
      <xdr:spPr>
        <a:xfrm flipV="1">
          <a:off x="7861300" y="11012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143510</xdr:rowOff>
    </xdr:from>
    <xdr:ext cx="594995" cy="255270"/>
    <xdr:sp macro="" textlink="">
      <xdr:nvSpPr>
        <xdr:cNvPr id="244" name="n_1aveValue【橋りょう・トンネル】&#10;一人当たり有形固定資産（償却資産）額"/>
        <xdr:cNvSpPr txBox="1"/>
      </xdr:nvSpPr>
      <xdr:spPr>
        <a:xfrm>
          <a:off x="9326880" y="106019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121285</xdr:rowOff>
    </xdr:from>
    <xdr:ext cx="594995" cy="255270"/>
    <xdr:sp macro="" textlink="">
      <xdr:nvSpPr>
        <xdr:cNvPr id="245" name="n_2aveValue【橋りょう・トンネル】&#10;一人当たり有形固定資産（償却資産）額"/>
        <xdr:cNvSpPr txBox="1"/>
      </xdr:nvSpPr>
      <xdr:spPr>
        <a:xfrm>
          <a:off x="8450580" y="105797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114300</xdr:rowOff>
    </xdr:from>
    <xdr:ext cx="594995" cy="259080"/>
    <xdr:sp macro="" textlink="">
      <xdr:nvSpPr>
        <xdr:cNvPr id="246" name="n_3aveValue【橋りょう・トンネル】&#10;一人当たり有形固定資産（償却資産）額"/>
        <xdr:cNvSpPr txBox="1"/>
      </xdr:nvSpPr>
      <xdr:spPr>
        <a:xfrm>
          <a:off x="7561580" y="105727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116205</xdr:rowOff>
    </xdr:from>
    <xdr:ext cx="594995" cy="259080"/>
    <xdr:sp macro="" textlink="">
      <xdr:nvSpPr>
        <xdr:cNvPr id="247" name="n_4aveValue【橋りょう・トンネル】&#10;一人当たり有形固定資産（償却資産）額"/>
        <xdr:cNvSpPr txBox="1"/>
      </xdr:nvSpPr>
      <xdr:spPr>
        <a:xfrm>
          <a:off x="6672580" y="105746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80645</xdr:rowOff>
    </xdr:from>
    <xdr:ext cx="534670" cy="259080"/>
    <xdr:sp macro="" textlink="">
      <xdr:nvSpPr>
        <xdr:cNvPr id="248" name="n_1mainValue【橋りょう・トンネル】&#10;一人当たり有形固定資産（償却資産）額"/>
        <xdr:cNvSpPr txBox="1"/>
      </xdr:nvSpPr>
      <xdr:spPr>
        <a:xfrm>
          <a:off x="9359265" y="11053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81280</xdr:rowOff>
    </xdr:from>
    <xdr:ext cx="530860" cy="259080"/>
    <xdr:sp macro="" textlink="">
      <xdr:nvSpPr>
        <xdr:cNvPr id="249" name="n_2mainValue【橋りょう・トンネル】&#10;一人当たり有形固定資産（償却資産）額"/>
        <xdr:cNvSpPr txBox="1"/>
      </xdr:nvSpPr>
      <xdr:spPr>
        <a:xfrm>
          <a:off x="8482965" y="11054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81915</xdr:rowOff>
    </xdr:from>
    <xdr:ext cx="530860" cy="259080"/>
    <xdr:sp macro="" textlink="">
      <xdr:nvSpPr>
        <xdr:cNvPr id="250" name="n_3mainValue【橋りょう・トンネル】&#10;一人当たり有形固定資産（償却資産）額"/>
        <xdr:cNvSpPr txBox="1"/>
      </xdr:nvSpPr>
      <xdr:spPr>
        <a:xfrm>
          <a:off x="7593965" y="110547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9" name="テキスト ボックス 258"/>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0" name="直線コネクタ 25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61" name="テキスト ボックス 260"/>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62" name="直線コネクタ 26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263" name="テキスト ボックス 262"/>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4" name="直線コネクタ 26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265" name="テキスト ボックス 264"/>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6" name="直線コネクタ 26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67" name="テキスト ボックス 26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68" name="直線コネクタ 26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269" name="テキスト ボックス 268"/>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70" name="直線コネクタ 26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1" name="テキスト ボックス 27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72" name="直線コネクタ 27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273" name="テキスト ボックス 272"/>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135890</xdr:rowOff>
    </xdr:from>
    <xdr:to xmlns:xdr="http://schemas.openxmlformats.org/drawingml/2006/spreadsheetDrawing">
      <xdr:col>24</xdr:col>
      <xdr:colOff>62865</xdr:colOff>
      <xdr:row>86</xdr:row>
      <xdr:rowOff>168910</xdr:rowOff>
    </xdr:to>
    <xdr:cxnSp macro="">
      <xdr:nvCxnSpPr>
        <xdr:cNvPr id="276" name="直線コネクタ 275"/>
        <xdr:cNvCxnSpPr/>
      </xdr:nvCxnSpPr>
      <xdr:spPr>
        <a:xfrm flipV="1">
          <a:off x="4634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77"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78" name="直線コネクタ 277"/>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82550</xdr:rowOff>
    </xdr:from>
    <xdr:ext cx="340360" cy="259080"/>
    <xdr:sp macro="" textlink="">
      <xdr:nvSpPr>
        <xdr:cNvPr id="279" name="【公営住宅】&#10;有形固定資産減価償却率最大値テキスト"/>
        <xdr:cNvSpPr txBox="1"/>
      </xdr:nvSpPr>
      <xdr:spPr>
        <a:xfrm>
          <a:off x="4673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135890</xdr:rowOff>
    </xdr:from>
    <xdr:to xmlns:xdr="http://schemas.openxmlformats.org/drawingml/2006/spreadsheetDrawing">
      <xdr:col>24</xdr:col>
      <xdr:colOff>152400</xdr:colOff>
      <xdr:row>77</xdr:row>
      <xdr:rowOff>135890</xdr:rowOff>
    </xdr:to>
    <xdr:cxnSp macro="">
      <xdr:nvCxnSpPr>
        <xdr:cNvPr id="280" name="直線コネクタ 279"/>
        <xdr:cNvCxnSpPr/>
      </xdr:nvCxnSpPr>
      <xdr:spPr>
        <a:xfrm>
          <a:off x="4546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50800</xdr:rowOff>
    </xdr:from>
    <xdr:ext cx="405130" cy="259080"/>
    <xdr:sp macro="" textlink="">
      <xdr:nvSpPr>
        <xdr:cNvPr id="281" name="【公営住宅】&#10;有形固定資産減価償却率平均値テキスト"/>
        <xdr:cNvSpPr txBox="1"/>
      </xdr:nvSpPr>
      <xdr:spPr>
        <a:xfrm>
          <a:off x="4673600" y="14109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27940</xdr:rowOff>
    </xdr:from>
    <xdr:to xmlns:xdr="http://schemas.openxmlformats.org/drawingml/2006/spreadsheetDrawing">
      <xdr:col>24</xdr:col>
      <xdr:colOff>114300</xdr:colOff>
      <xdr:row>83</xdr:row>
      <xdr:rowOff>129540</xdr:rowOff>
    </xdr:to>
    <xdr:sp macro="" textlink="">
      <xdr:nvSpPr>
        <xdr:cNvPr id="282" name="フローチャート: 判断 281"/>
        <xdr:cNvSpPr/>
      </xdr:nvSpPr>
      <xdr:spPr>
        <a:xfrm>
          <a:off x="45847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34925</xdr:rowOff>
    </xdr:from>
    <xdr:to xmlns:xdr="http://schemas.openxmlformats.org/drawingml/2006/spreadsheetDrawing">
      <xdr:col>20</xdr:col>
      <xdr:colOff>38100</xdr:colOff>
      <xdr:row>83</xdr:row>
      <xdr:rowOff>136525</xdr:rowOff>
    </xdr:to>
    <xdr:sp macro="" textlink="">
      <xdr:nvSpPr>
        <xdr:cNvPr id="283" name="フローチャート: 判断 282"/>
        <xdr:cNvSpPr/>
      </xdr:nvSpPr>
      <xdr:spPr>
        <a:xfrm>
          <a:off x="3746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6985</xdr:rowOff>
    </xdr:from>
    <xdr:to xmlns:xdr="http://schemas.openxmlformats.org/drawingml/2006/spreadsheetDrawing">
      <xdr:col>15</xdr:col>
      <xdr:colOff>101600</xdr:colOff>
      <xdr:row>83</xdr:row>
      <xdr:rowOff>109220</xdr:rowOff>
    </xdr:to>
    <xdr:sp macro="" textlink="">
      <xdr:nvSpPr>
        <xdr:cNvPr id="284" name="フローチャート: 判断 283"/>
        <xdr:cNvSpPr/>
      </xdr:nvSpPr>
      <xdr:spPr>
        <a:xfrm>
          <a:off x="2857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170180</xdr:rowOff>
    </xdr:from>
    <xdr:to xmlns:xdr="http://schemas.openxmlformats.org/drawingml/2006/spreadsheetDrawing">
      <xdr:col>10</xdr:col>
      <xdr:colOff>165100</xdr:colOff>
      <xdr:row>83</xdr:row>
      <xdr:rowOff>100330</xdr:rowOff>
    </xdr:to>
    <xdr:sp macro="" textlink="">
      <xdr:nvSpPr>
        <xdr:cNvPr id="285" name="フローチャート: 判断 28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119380</xdr:rowOff>
    </xdr:from>
    <xdr:to xmlns:xdr="http://schemas.openxmlformats.org/drawingml/2006/spreadsheetDrawing">
      <xdr:col>6</xdr:col>
      <xdr:colOff>38100</xdr:colOff>
      <xdr:row>83</xdr:row>
      <xdr:rowOff>49530</xdr:rowOff>
    </xdr:to>
    <xdr:sp macro="" textlink="">
      <xdr:nvSpPr>
        <xdr:cNvPr id="286" name="フローチャート: 判断 285"/>
        <xdr:cNvSpPr/>
      </xdr:nvSpPr>
      <xdr:spPr>
        <a:xfrm>
          <a:off x="1079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7" name="テキスト ボックス 28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8" name="テキスト ボックス 28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9" name="テキスト ボックス 28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0" name="テキスト ボックス 28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1" name="テキスト ボックス 29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39370</xdr:rowOff>
    </xdr:from>
    <xdr:to xmlns:xdr="http://schemas.openxmlformats.org/drawingml/2006/spreadsheetDrawing">
      <xdr:col>24</xdr:col>
      <xdr:colOff>114300</xdr:colOff>
      <xdr:row>84</xdr:row>
      <xdr:rowOff>140970</xdr:rowOff>
    </xdr:to>
    <xdr:sp macro="" textlink="">
      <xdr:nvSpPr>
        <xdr:cNvPr id="292" name="楕円 291"/>
        <xdr:cNvSpPr/>
      </xdr:nvSpPr>
      <xdr:spPr>
        <a:xfrm>
          <a:off x="45847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17780</xdr:rowOff>
    </xdr:from>
    <xdr:ext cx="405130" cy="255270"/>
    <xdr:sp macro="" textlink="">
      <xdr:nvSpPr>
        <xdr:cNvPr id="293" name="【公営住宅】&#10;有形固定資産減価償却率該当値テキスト"/>
        <xdr:cNvSpPr txBox="1"/>
      </xdr:nvSpPr>
      <xdr:spPr>
        <a:xfrm>
          <a:off x="4673600" y="144195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23495</xdr:rowOff>
    </xdr:from>
    <xdr:to xmlns:xdr="http://schemas.openxmlformats.org/drawingml/2006/spreadsheetDrawing">
      <xdr:col>20</xdr:col>
      <xdr:colOff>38100</xdr:colOff>
      <xdr:row>84</xdr:row>
      <xdr:rowOff>125095</xdr:rowOff>
    </xdr:to>
    <xdr:sp macro="" textlink="">
      <xdr:nvSpPr>
        <xdr:cNvPr id="294" name="楕円 293"/>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74930</xdr:rowOff>
    </xdr:from>
    <xdr:to xmlns:xdr="http://schemas.openxmlformats.org/drawingml/2006/spreadsheetDrawing">
      <xdr:col>24</xdr:col>
      <xdr:colOff>63500</xdr:colOff>
      <xdr:row>84</xdr:row>
      <xdr:rowOff>90170</xdr:rowOff>
    </xdr:to>
    <xdr:cxnSp macro="">
      <xdr:nvCxnSpPr>
        <xdr:cNvPr id="295" name="直線コネクタ 294"/>
        <xdr:cNvCxnSpPr/>
      </xdr:nvCxnSpPr>
      <xdr:spPr>
        <a:xfrm>
          <a:off x="3797300" y="144767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1905</xdr:rowOff>
    </xdr:from>
    <xdr:to xmlns:xdr="http://schemas.openxmlformats.org/drawingml/2006/spreadsheetDrawing">
      <xdr:col>15</xdr:col>
      <xdr:colOff>101600</xdr:colOff>
      <xdr:row>84</xdr:row>
      <xdr:rowOff>103505</xdr:rowOff>
    </xdr:to>
    <xdr:sp macro="" textlink="">
      <xdr:nvSpPr>
        <xdr:cNvPr id="296" name="楕円 295"/>
        <xdr:cNvSpPr/>
      </xdr:nvSpPr>
      <xdr:spPr>
        <a:xfrm>
          <a:off x="28575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52705</xdr:rowOff>
    </xdr:from>
    <xdr:to xmlns:xdr="http://schemas.openxmlformats.org/drawingml/2006/spreadsheetDrawing">
      <xdr:col>19</xdr:col>
      <xdr:colOff>177800</xdr:colOff>
      <xdr:row>84</xdr:row>
      <xdr:rowOff>74930</xdr:rowOff>
    </xdr:to>
    <xdr:cxnSp macro="">
      <xdr:nvCxnSpPr>
        <xdr:cNvPr id="297" name="直線コネクタ 296"/>
        <xdr:cNvCxnSpPr/>
      </xdr:nvCxnSpPr>
      <xdr:spPr>
        <a:xfrm>
          <a:off x="2908300" y="144545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161925</xdr:rowOff>
    </xdr:from>
    <xdr:to xmlns:xdr="http://schemas.openxmlformats.org/drawingml/2006/spreadsheetDrawing">
      <xdr:col>10</xdr:col>
      <xdr:colOff>165100</xdr:colOff>
      <xdr:row>84</xdr:row>
      <xdr:rowOff>92075</xdr:rowOff>
    </xdr:to>
    <xdr:sp macro="" textlink="">
      <xdr:nvSpPr>
        <xdr:cNvPr id="298" name="楕円 297"/>
        <xdr:cNvSpPr/>
      </xdr:nvSpPr>
      <xdr:spPr>
        <a:xfrm>
          <a:off x="1968500" y="143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41275</xdr:rowOff>
    </xdr:from>
    <xdr:to xmlns:xdr="http://schemas.openxmlformats.org/drawingml/2006/spreadsheetDrawing">
      <xdr:col>15</xdr:col>
      <xdr:colOff>50800</xdr:colOff>
      <xdr:row>84</xdr:row>
      <xdr:rowOff>52705</xdr:rowOff>
    </xdr:to>
    <xdr:cxnSp macro="">
      <xdr:nvCxnSpPr>
        <xdr:cNvPr id="299" name="直線コネクタ 298"/>
        <xdr:cNvCxnSpPr/>
      </xdr:nvCxnSpPr>
      <xdr:spPr>
        <a:xfrm>
          <a:off x="2019300" y="144430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153035</xdr:rowOff>
    </xdr:from>
    <xdr:ext cx="405130" cy="259080"/>
    <xdr:sp macro="" textlink="">
      <xdr:nvSpPr>
        <xdr:cNvPr id="300" name="n_1aveValue【公営住宅】&#10;有形固定資産減価償却率"/>
        <xdr:cNvSpPr txBox="1"/>
      </xdr:nvSpPr>
      <xdr:spPr>
        <a:xfrm>
          <a:off x="3582035" y="1404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125095</xdr:rowOff>
    </xdr:from>
    <xdr:ext cx="401320" cy="258445"/>
    <xdr:sp macro="" textlink="">
      <xdr:nvSpPr>
        <xdr:cNvPr id="301" name="n_2aveValue【公営住宅】&#10;有形固定資産減価償却率"/>
        <xdr:cNvSpPr txBox="1"/>
      </xdr:nvSpPr>
      <xdr:spPr>
        <a:xfrm>
          <a:off x="2705735" y="1401254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116840</xdr:rowOff>
    </xdr:from>
    <xdr:ext cx="401320" cy="259080"/>
    <xdr:sp macro="" textlink="">
      <xdr:nvSpPr>
        <xdr:cNvPr id="302" name="n_3aveValue【公営住宅】&#10;有形固定資産減価償却率"/>
        <xdr:cNvSpPr txBox="1"/>
      </xdr:nvSpPr>
      <xdr:spPr>
        <a:xfrm>
          <a:off x="1816735" y="140042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66040</xdr:rowOff>
    </xdr:from>
    <xdr:ext cx="401320" cy="255270"/>
    <xdr:sp macro="" textlink="">
      <xdr:nvSpPr>
        <xdr:cNvPr id="303" name="n_4aveValue【公営住宅】&#10;有形固定資産減価償却率"/>
        <xdr:cNvSpPr txBox="1"/>
      </xdr:nvSpPr>
      <xdr:spPr>
        <a:xfrm>
          <a:off x="927735" y="139534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116205</xdr:rowOff>
    </xdr:from>
    <xdr:ext cx="405130" cy="259080"/>
    <xdr:sp macro="" textlink="">
      <xdr:nvSpPr>
        <xdr:cNvPr id="304" name="n_1mainValue【公営住宅】&#10;有形固定資産減価償却率"/>
        <xdr:cNvSpPr txBox="1"/>
      </xdr:nvSpPr>
      <xdr:spPr>
        <a:xfrm>
          <a:off x="3582035" y="1451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94615</xdr:rowOff>
    </xdr:from>
    <xdr:ext cx="401320" cy="259080"/>
    <xdr:sp macro="" textlink="">
      <xdr:nvSpPr>
        <xdr:cNvPr id="305" name="n_2mainValue【公営住宅】&#10;有形固定資産減価償却率"/>
        <xdr:cNvSpPr txBox="1"/>
      </xdr:nvSpPr>
      <xdr:spPr>
        <a:xfrm>
          <a:off x="2705735" y="144964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83185</xdr:rowOff>
    </xdr:from>
    <xdr:ext cx="401320" cy="259080"/>
    <xdr:sp macro="" textlink="">
      <xdr:nvSpPr>
        <xdr:cNvPr id="306" name="n_3mainValue【公営住宅】&#10;有形固定資産減価償却率"/>
        <xdr:cNvSpPr txBox="1"/>
      </xdr:nvSpPr>
      <xdr:spPr>
        <a:xfrm>
          <a:off x="1816735" y="14484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15" name="テキスト ボックス 314"/>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6" name="直線コネクタ 31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7" name="直線コネクタ 31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3550" cy="255270"/>
    <xdr:sp macro="" textlink="">
      <xdr:nvSpPr>
        <xdr:cNvPr id="318" name="テキスト ボックス 317"/>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9" name="直線コネクタ 31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3550" cy="259080"/>
    <xdr:sp macro="" textlink="">
      <xdr:nvSpPr>
        <xdr:cNvPr id="320" name="テキスト ボックス 319"/>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1" name="直線コネクタ 32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3550" cy="259080"/>
    <xdr:sp macro="" textlink="">
      <xdr:nvSpPr>
        <xdr:cNvPr id="322" name="テキスト ボックス 321"/>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3" name="直線コネクタ 32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3550" cy="255270"/>
    <xdr:sp macro="" textlink="">
      <xdr:nvSpPr>
        <xdr:cNvPr id="324" name="テキスト ボックス 323"/>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5" name="直線コネクタ 32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3550" cy="259080"/>
    <xdr:sp macro="" textlink="">
      <xdr:nvSpPr>
        <xdr:cNvPr id="326" name="テキスト ボックス 325"/>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7" name="直線コネクタ 32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28" name="テキスト ボックス 32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7620</xdr:rowOff>
    </xdr:from>
    <xdr:to xmlns:xdr="http://schemas.openxmlformats.org/drawingml/2006/spreadsheetDrawing">
      <xdr:col>54</xdr:col>
      <xdr:colOff>189865</xdr:colOff>
      <xdr:row>86</xdr:row>
      <xdr:rowOff>111125</xdr:rowOff>
    </xdr:to>
    <xdr:cxnSp macro="">
      <xdr:nvCxnSpPr>
        <xdr:cNvPr id="330" name="直線コネクタ 329"/>
        <xdr:cNvCxnSpPr/>
      </xdr:nvCxnSpPr>
      <xdr:spPr>
        <a:xfrm flipV="1">
          <a:off x="10476865" y="13380720"/>
          <a:ext cx="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31"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32" name="直線コネクタ 331"/>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125730</xdr:rowOff>
    </xdr:from>
    <xdr:ext cx="469900" cy="259080"/>
    <xdr:sp macro="" textlink="">
      <xdr:nvSpPr>
        <xdr:cNvPr id="333" name="【公営住宅】&#10;一人当たり面積最大値テキスト"/>
        <xdr:cNvSpPr txBox="1"/>
      </xdr:nvSpPr>
      <xdr:spPr>
        <a:xfrm>
          <a:off x="10515600" y="1315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7620</xdr:rowOff>
    </xdr:from>
    <xdr:to xmlns:xdr="http://schemas.openxmlformats.org/drawingml/2006/spreadsheetDrawing">
      <xdr:col>55</xdr:col>
      <xdr:colOff>88900</xdr:colOff>
      <xdr:row>78</xdr:row>
      <xdr:rowOff>7620</xdr:rowOff>
    </xdr:to>
    <xdr:cxnSp macro="">
      <xdr:nvCxnSpPr>
        <xdr:cNvPr id="334" name="直線コネクタ 333"/>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95250</xdr:rowOff>
    </xdr:from>
    <xdr:ext cx="469900" cy="259080"/>
    <xdr:sp macro="" textlink="">
      <xdr:nvSpPr>
        <xdr:cNvPr id="335" name="【公営住宅】&#10;一人当たり面積平均値テキスト"/>
        <xdr:cNvSpPr txBox="1"/>
      </xdr:nvSpPr>
      <xdr:spPr>
        <a:xfrm>
          <a:off x="1051560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72390</xdr:rowOff>
    </xdr:from>
    <xdr:to xmlns:xdr="http://schemas.openxmlformats.org/drawingml/2006/spreadsheetDrawing">
      <xdr:col>55</xdr:col>
      <xdr:colOff>50800</xdr:colOff>
      <xdr:row>85</xdr:row>
      <xdr:rowOff>2540</xdr:rowOff>
    </xdr:to>
    <xdr:sp macro="" textlink="">
      <xdr:nvSpPr>
        <xdr:cNvPr id="336" name="フローチャート: 判断 335"/>
        <xdr:cNvSpPr/>
      </xdr:nvSpPr>
      <xdr:spPr>
        <a:xfrm>
          <a:off x="104267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41910</xdr:rowOff>
    </xdr:from>
    <xdr:to xmlns:xdr="http://schemas.openxmlformats.org/drawingml/2006/spreadsheetDrawing">
      <xdr:col>50</xdr:col>
      <xdr:colOff>165100</xdr:colOff>
      <xdr:row>84</xdr:row>
      <xdr:rowOff>143510</xdr:rowOff>
    </xdr:to>
    <xdr:sp macro="" textlink="">
      <xdr:nvSpPr>
        <xdr:cNvPr id="337" name="フローチャート: 判断 336"/>
        <xdr:cNvSpPr/>
      </xdr:nvSpPr>
      <xdr:spPr>
        <a:xfrm>
          <a:off x="9588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74930</xdr:rowOff>
    </xdr:from>
    <xdr:to xmlns:xdr="http://schemas.openxmlformats.org/drawingml/2006/spreadsheetDrawing">
      <xdr:col>46</xdr:col>
      <xdr:colOff>38100</xdr:colOff>
      <xdr:row>85</xdr:row>
      <xdr:rowOff>4445</xdr:rowOff>
    </xdr:to>
    <xdr:sp macro="" textlink="">
      <xdr:nvSpPr>
        <xdr:cNvPr id="338" name="フローチャート: 判断 337"/>
        <xdr:cNvSpPr/>
      </xdr:nvSpPr>
      <xdr:spPr>
        <a:xfrm>
          <a:off x="8699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102235</xdr:rowOff>
    </xdr:from>
    <xdr:to xmlns:xdr="http://schemas.openxmlformats.org/drawingml/2006/spreadsheetDrawing">
      <xdr:col>41</xdr:col>
      <xdr:colOff>101600</xdr:colOff>
      <xdr:row>85</xdr:row>
      <xdr:rowOff>32385</xdr:rowOff>
    </xdr:to>
    <xdr:sp macro="" textlink="">
      <xdr:nvSpPr>
        <xdr:cNvPr id="339" name="フローチャート: 判断 338"/>
        <xdr:cNvSpPr/>
      </xdr:nvSpPr>
      <xdr:spPr>
        <a:xfrm>
          <a:off x="78105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145415</xdr:rowOff>
    </xdr:from>
    <xdr:to xmlns:xdr="http://schemas.openxmlformats.org/drawingml/2006/spreadsheetDrawing">
      <xdr:col>36</xdr:col>
      <xdr:colOff>165100</xdr:colOff>
      <xdr:row>85</xdr:row>
      <xdr:rowOff>75565</xdr:rowOff>
    </xdr:to>
    <xdr:sp macro="" textlink="">
      <xdr:nvSpPr>
        <xdr:cNvPr id="340" name="フローチャート: 判断 339"/>
        <xdr:cNvSpPr/>
      </xdr:nvSpPr>
      <xdr:spPr>
        <a:xfrm>
          <a:off x="6921500" y="145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1" name="テキスト ボックス 34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2" name="テキスト ボックス 34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3" name="テキスト ボックス 34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4" name="テキスト ボックス 34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5" name="テキスト ボックス 34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76200</xdr:rowOff>
    </xdr:from>
    <xdr:to xmlns:xdr="http://schemas.openxmlformats.org/drawingml/2006/spreadsheetDrawing">
      <xdr:col>55</xdr:col>
      <xdr:colOff>50800</xdr:colOff>
      <xdr:row>86</xdr:row>
      <xdr:rowOff>6350</xdr:rowOff>
    </xdr:to>
    <xdr:sp macro="" textlink="">
      <xdr:nvSpPr>
        <xdr:cNvPr id="346" name="楕円 345"/>
        <xdr:cNvSpPr/>
      </xdr:nvSpPr>
      <xdr:spPr>
        <a:xfrm>
          <a:off x="104267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54610</xdr:rowOff>
    </xdr:from>
    <xdr:ext cx="469900" cy="255270"/>
    <xdr:sp macro="" textlink="">
      <xdr:nvSpPr>
        <xdr:cNvPr id="347" name="【公営住宅】&#10;一人当たり面積該当値テキスト"/>
        <xdr:cNvSpPr txBox="1"/>
      </xdr:nvSpPr>
      <xdr:spPr>
        <a:xfrm>
          <a:off x="10515600" y="146278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80010</xdr:rowOff>
    </xdr:from>
    <xdr:to xmlns:xdr="http://schemas.openxmlformats.org/drawingml/2006/spreadsheetDrawing">
      <xdr:col>50</xdr:col>
      <xdr:colOff>165100</xdr:colOff>
      <xdr:row>86</xdr:row>
      <xdr:rowOff>10160</xdr:rowOff>
    </xdr:to>
    <xdr:sp macro="" textlink="">
      <xdr:nvSpPr>
        <xdr:cNvPr id="348" name="楕円 347"/>
        <xdr:cNvSpPr/>
      </xdr:nvSpPr>
      <xdr:spPr>
        <a:xfrm>
          <a:off x="9588500" y="146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127000</xdr:rowOff>
    </xdr:from>
    <xdr:to xmlns:xdr="http://schemas.openxmlformats.org/drawingml/2006/spreadsheetDrawing">
      <xdr:col>55</xdr:col>
      <xdr:colOff>0</xdr:colOff>
      <xdr:row>85</xdr:row>
      <xdr:rowOff>130810</xdr:rowOff>
    </xdr:to>
    <xdr:cxnSp macro="">
      <xdr:nvCxnSpPr>
        <xdr:cNvPr id="349" name="直線コネクタ 348"/>
        <xdr:cNvCxnSpPr/>
      </xdr:nvCxnSpPr>
      <xdr:spPr>
        <a:xfrm flipV="1">
          <a:off x="9639300" y="147002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83185</xdr:rowOff>
    </xdr:from>
    <xdr:to xmlns:xdr="http://schemas.openxmlformats.org/drawingml/2006/spreadsheetDrawing">
      <xdr:col>46</xdr:col>
      <xdr:colOff>38100</xdr:colOff>
      <xdr:row>86</xdr:row>
      <xdr:rowOff>13335</xdr:rowOff>
    </xdr:to>
    <xdr:sp macro="" textlink="">
      <xdr:nvSpPr>
        <xdr:cNvPr id="350" name="楕円 349"/>
        <xdr:cNvSpPr/>
      </xdr:nvSpPr>
      <xdr:spPr>
        <a:xfrm>
          <a:off x="8699500" y="146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130810</xdr:rowOff>
    </xdr:from>
    <xdr:to xmlns:xdr="http://schemas.openxmlformats.org/drawingml/2006/spreadsheetDrawing">
      <xdr:col>50</xdr:col>
      <xdr:colOff>114300</xdr:colOff>
      <xdr:row>85</xdr:row>
      <xdr:rowOff>133985</xdr:rowOff>
    </xdr:to>
    <xdr:cxnSp macro="">
      <xdr:nvCxnSpPr>
        <xdr:cNvPr id="351" name="直線コネクタ 350"/>
        <xdr:cNvCxnSpPr/>
      </xdr:nvCxnSpPr>
      <xdr:spPr>
        <a:xfrm flipV="1">
          <a:off x="8750300" y="14704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85090</xdr:rowOff>
    </xdr:from>
    <xdr:to xmlns:xdr="http://schemas.openxmlformats.org/drawingml/2006/spreadsheetDrawing">
      <xdr:col>41</xdr:col>
      <xdr:colOff>101600</xdr:colOff>
      <xdr:row>86</xdr:row>
      <xdr:rowOff>15240</xdr:rowOff>
    </xdr:to>
    <xdr:sp macro="" textlink="">
      <xdr:nvSpPr>
        <xdr:cNvPr id="352" name="楕円 351"/>
        <xdr:cNvSpPr/>
      </xdr:nvSpPr>
      <xdr:spPr>
        <a:xfrm>
          <a:off x="7810500" y="14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133985</xdr:rowOff>
    </xdr:from>
    <xdr:to xmlns:xdr="http://schemas.openxmlformats.org/drawingml/2006/spreadsheetDrawing">
      <xdr:col>45</xdr:col>
      <xdr:colOff>177800</xdr:colOff>
      <xdr:row>85</xdr:row>
      <xdr:rowOff>135890</xdr:rowOff>
    </xdr:to>
    <xdr:cxnSp macro="">
      <xdr:nvCxnSpPr>
        <xdr:cNvPr id="353" name="直線コネクタ 352"/>
        <xdr:cNvCxnSpPr/>
      </xdr:nvCxnSpPr>
      <xdr:spPr>
        <a:xfrm flipV="1">
          <a:off x="7861300" y="14707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160020</xdr:rowOff>
    </xdr:from>
    <xdr:ext cx="469900" cy="259080"/>
    <xdr:sp macro="" textlink="">
      <xdr:nvSpPr>
        <xdr:cNvPr id="354" name="n_1aveValue【公営住宅】&#10;一人当たり面積"/>
        <xdr:cNvSpPr txBox="1"/>
      </xdr:nvSpPr>
      <xdr:spPr>
        <a:xfrm>
          <a:off x="939165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20955</xdr:rowOff>
    </xdr:from>
    <xdr:ext cx="466090" cy="255270"/>
    <xdr:sp macro="" textlink="">
      <xdr:nvSpPr>
        <xdr:cNvPr id="355" name="n_2aveValue【公営住宅】&#10;一人当たり面積"/>
        <xdr:cNvSpPr txBox="1"/>
      </xdr:nvSpPr>
      <xdr:spPr>
        <a:xfrm>
          <a:off x="8515350" y="142513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48895</xdr:rowOff>
    </xdr:from>
    <xdr:ext cx="466090" cy="259080"/>
    <xdr:sp macro="" textlink="">
      <xdr:nvSpPr>
        <xdr:cNvPr id="356" name="n_3aveValue【公営住宅】&#10;一人当たり面積"/>
        <xdr:cNvSpPr txBox="1"/>
      </xdr:nvSpPr>
      <xdr:spPr>
        <a:xfrm>
          <a:off x="7626350" y="142792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92075</xdr:rowOff>
    </xdr:from>
    <xdr:ext cx="466090" cy="259080"/>
    <xdr:sp macro="" textlink="">
      <xdr:nvSpPr>
        <xdr:cNvPr id="357" name="n_4aveValue【公営住宅】&#10;一人当たり面積"/>
        <xdr:cNvSpPr txBox="1"/>
      </xdr:nvSpPr>
      <xdr:spPr>
        <a:xfrm>
          <a:off x="6737350" y="14322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1270</xdr:rowOff>
    </xdr:from>
    <xdr:ext cx="469900" cy="259080"/>
    <xdr:sp macro="" textlink="">
      <xdr:nvSpPr>
        <xdr:cNvPr id="358" name="n_1mainValue【公営住宅】&#10;一人当たり面積"/>
        <xdr:cNvSpPr txBox="1"/>
      </xdr:nvSpPr>
      <xdr:spPr>
        <a:xfrm>
          <a:off x="9391650" y="1474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4445</xdr:rowOff>
    </xdr:from>
    <xdr:ext cx="466090" cy="259080"/>
    <xdr:sp macro="" textlink="">
      <xdr:nvSpPr>
        <xdr:cNvPr id="359" name="n_2mainValue【公営住宅】&#10;一人当たり面積"/>
        <xdr:cNvSpPr txBox="1"/>
      </xdr:nvSpPr>
      <xdr:spPr>
        <a:xfrm>
          <a:off x="8515350" y="147491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6350</xdr:rowOff>
    </xdr:from>
    <xdr:ext cx="466090" cy="255270"/>
    <xdr:sp macro="" textlink="">
      <xdr:nvSpPr>
        <xdr:cNvPr id="360" name="n_3mainValue【公営住宅】&#10;一人当たり面積"/>
        <xdr:cNvSpPr txBox="1"/>
      </xdr:nvSpPr>
      <xdr:spPr>
        <a:xfrm>
          <a:off x="7626350" y="147510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401" name="テキスト ボックス 400"/>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02" name="直線コネクタ 40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403" name="テキスト ボックス 402"/>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04" name="直線コネクタ 40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405" name="テキスト ボックス 404"/>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06" name="直線コネクタ 40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07" name="テキスト ボックス 40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08" name="直線コネクタ 40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409" name="テキスト ボックス 408"/>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10" name="直線コネクタ 40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11" name="テキスト ボックス 41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12" name="直線コネクタ 41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413" name="テキスト ボックス 412"/>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14" name="直線コネクタ 41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415" name="テキスト ボックス 414"/>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6" name="直線コネクタ 41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55245</xdr:rowOff>
    </xdr:from>
    <xdr:to xmlns:xdr="http://schemas.openxmlformats.org/drawingml/2006/spreadsheetDrawing">
      <xdr:col>85</xdr:col>
      <xdr:colOff>126365</xdr:colOff>
      <xdr:row>64</xdr:row>
      <xdr:rowOff>29210</xdr:rowOff>
    </xdr:to>
    <xdr:cxnSp macro="">
      <xdr:nvCxnSpPr>
        <xdr:cNvPr id="418" name="直線コネクタ 417"/>
        <xdr:cNvCxnSpPr/>
      </xdr:nvCxnSpPr>
      <xdr:spPr>
        <a:xfrm flipV="1">
          <a:off x="16318865" y="9656445"/>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33020</xdr:rowOff>
    </xdr:from>
    <xdr:ext cx="405130" cy="259080"/>
    <xdr:sp macro="" textlink="">
      <xdr:nvSpPr>
        <xdr:cNvPr id="419" name="【学校施設】&#10;有形固定資産減価償却率最小値テキスト"/>
        <xdr:cNvSpPr txBox="1"/>
      </xdr:nvSpPr>
      <xdr:spPr>
        <a:xfrm>
          <a:off x="16357600" y="1100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29210</xdr:rowOff>
    </xdr:from>
    <xdr:to xmlns:xdr="http://schemas.openxmlformats.org/drawingml/2006/spreadsheetDrawing">
      <xdr:col>86</xdr:col>
      <xdr:colOff>25400</xdr:colOff>
      <xdr:row>64</xdr:row>
      <xdr:rowOff>29210</xdr:rowOff>
    </xdr:to>
    <xdr:cxnSp macro="">
      <xdr:nvCxnSpPr>
        <xdr:cNvPr id="420" name="直線コネクタ 419"/>
        <xdr:cNvCxnSpPr/>
      </xdr:nvCxnSpPr>
      <xdr:spPr>
        <a:xfrm>
          <a:off x="16230600" y="1100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1905</xdr:rowOff>
    </xdr:from>
    <xdr:ext cx="405130" cy="259080"/>
    <xdr:sp macro="" textlink="">
      <xdr:nvSpPr>
        <xdr:cNvPr id="421" name="【学校施設】&#10;有形固定資産減価償却率最大値テキスト"/>
        <xdr:cNvSpPr txBox="1"/>
      </xdr:nvSpPr>
      <xdr:spPr>
        <a:xfrm>
          <a:off x="163576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55245</xdr:rowOff>
    </xdr:from>
    <xdr:to xmlns:xdr="http://schemas.openxmlformats.org/drawingml/2006/spreadsheetDrawing">
      <xdr:col>86</xdr:col>
      <xdr:colOff>25400</xdr:colOff>
      <xdr:row>56</xdr:row>
      <xdr:rowOff>55245</xdr:rowOff>
    </xdr:to>
    <xdr:cxnSp macro="">
      <xdr:nvCxnSpPr>
        <xdr:cNvPr id="422" name="直線コネクタ 421"/>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169545</xdr:rowOff>
    </xdr:from>
    <xdr:ext cx="405130" cy="255270"/>
    <xdr:sp macro="" textlink="">
      <xdr:nvSpPr>
        <xdr:cNvPr id="423" name="【学校施設】&#10;有形固定資産減価償却率平均値テキスト"/>
        <xdr:cNvSpPr txBox="1"/>
      </xdr:nvSpPr>
      <xdr:spPr>
        <a:xfrm>
          <a:off x="16357600" y="1028509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146685</xdr:rowOff>
    </xdr:from>
    <xdr:to xmlns:xdr="http://schemas.openxmlformats.org/drawingml/2006/spreadsheetDrawing">
      <xdr:col>85</xdr:col>
      <xdr:colOff>177800</xdr:colOff>
      <xdr:row>61</xdr:row>
      <xdr:rowOff>76835</xdr:rowOff>
    </xdr:to>
    <xdr:sp macro="" textlink="">
      <xdr:nvSpPr>
        <xdr:cNvPr id="424" name="フローチャート: 判断 423"/>
        <xdr:cNvSpPr/>
      </xdr:nvSpPr>
      <xdr:spPr>
        <a:xfrm>
          <a:off x="162687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133985</xdr:rowOff>
    </xdr:from>
    <xdr:to xmlns:xdr="http://schemas.openxmlformats.org/drawingml/2006/spreadsheetDrawing">
      <xdr:col>81</xdr:col>
      <xdr:colOff>101600</xdr:colOff>
      <xdr:row>61</xdr:row>
      <xdr:rowOff>64135</xdr:rowOff>
    </xdr:to>
    <xdr:sp macro="" textlink="">
      <xdr:nvSpPr>
        <xdr:cNvPr id="425" name="フローチャート: 判断 424"/>
        <xdr:cNvSpPr/>
      </xdr:nvSpPr>
      <xdr:spPr>
        <a:xfrm>
          <a:off x="15430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94615</xdr:rowOff>
    </xdr:from>
    <xdr:to xmlns:xdr="http://schemas.openxmlformats.org/drawingml/2006/spreadsheetDrawing">
      <xdr:col>76</xdr:col>
      <xdr:colOff>165100</xdr:colOff>
      <xdr:row>61</xdr:row>
      <xdr:rowOff>24765</xdr:rowOff>
    </xdr:to>
    <xdr:sp macro="" textlink="">
      <xdr:nvSpPr>
        <xdr:cNvPr id="426" name="フローチャート: 判断 425"/>
        <xdr:cNvSpPr/>
      </xdr:nvSpPr>
      <xdr:spPr>
        <a:xfrm>
          <a:off x="14541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88265</xdr:rowOff>
    </xdr:from>
    <xdr:to xmlns:xdr="http://schemas.openxmlformats.org/drawingml/2006/spreadsheetDrawing">
      <xdr:col>72</xdr:col>
      <xdr:colOff>38100</xdr:colOff>
      <xdr:row>61</xdr:row>
      <xdr:rowOff>18415</xdr:rowOff>
    </xdr:to>
    <xdr:sp macro="" textlink="">
      <xdr:nvSpPr>
        <xdr:cNvPr id="427" name="フローチャート: 判断 426"/>
        <xdr:cNvSpPr/>
      </xdr:nvSpPr>
      <xdr:spPr>
        <a:xfrm>
          <a:off x="13652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19685</xdr:rowOff>
    </xdr:from>
    <xdr:to xmlns:xdr="http://schemas.openxmlformats.org/drawingml/2006/spreadsheetDrawing">
      <xdr:col>67</xdr:col>
      <xdr:colOff>101600</xdr:colOff>
      <xdr:row>60</xdr:row>
      <xdr:rowOff>121285</xdr:rowOff>
    </xdr:to>
    <xdr:sp macro="" textlink="">
      <xdr:nvSpPr>
        <xdr:cNvPr id="428" name="フローチャート: 判断 427"/>
        <xdr:cNvSpPr/>
      </xdr:nvSpPr>
      <xdr:spPr>
        <a:xfrm>
          <a:off x="12763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429" name="テキスト ボックス 428"/>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430" name="テキスト ボックス 429"/>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431" name="テキスト ボックス 430"/>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432" name="テキスト ボックス 431"/>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433" name="テキスト ボックス 432"/>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57150</xdr:rowOff>
    </xdr:from>
    <xdr:to xmlns:xdr="http://schemas.openxmlformats.org/drawingml/2006/spreadsheetDrawing">
      <xdr:col>85</xdr:col>
      <xdr:colOff>177800</xdr:colOff>
      <xdr:row>63</xdr:row>
      <xdr:rowOff>158750</xdr:rowOff>
    </xdr:to>
    <xdr:sp macro="" textlink="">
      <xdr:nvSpPr>
        <xdr:cNvPr id="434" name="楕円 433"/>
        <xdr:cNvSpPr/>
      </xdr:nvSpPr>
      <xdr:spPr>
        <a:xfrm>
          <a:off x="162687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143510</xdr:rowOff>
    </xdr:from>
    <xdr:ext cx="405130" cy="255270"/>
    <xdr:sp macro="" textlink="">
      <xdr:nvSpPr>
        <xdr:cNvPr id="435" name="【学校施設】&#10;有形固定資産減価償却率該当値テキスト"/>
        <xdr:cNvSpPr txBox="1"/>
      </xdr:nvSpPr>
      <xdr:spPr>
        <a:xfrm>
          <a:off x="16357600" y="107734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32385</xdr:rowOff>
    </xdr:from>
    <xdr:to xmlns:xdr="http://schemas.openxmlformats.org/drawingml/2006/spreadsheetDrawing">
      <xdr:col>81</xdr:col>
      <xdr:colOff>101600</xdr:colOff>
      <xdr:row>63</xdr:row>
      <xdr:rowOff>133985</xdr:rowOff>
    </xdr:to>
    <xdr:sp macro="" textlink="">
      <xdr:nvSpPr>
        <xdr:cNvPr id="436" name="楕円 435"/>
        <xdr:cNvSpPr/>
      </xdr:nvSpPr>
      <xdr:spPr>
        <a:xfrm>
          <a:off x="15430500" y="10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83185</xdr:rowOff>
    </xdr:from>
    <xdr:to xmlns:xdr="http://schemas.openxmlformats.org/drawingml/2006/spreadsheetDrawing">
      <xdr:col>85</xdr:col>
      <xdr:colOff>127000</xdr:colOff>
      <xdr:row>63</xdr:row>
      <xdr:rowOff>107950</xdr:rowOff>
    </xdr:to>
    <xdr:cxnSp macro="">
      <xdr:nvCxnSpPr>
        <xdr:cNvPr id="437" name="直線コネクタ 436"/>
        <xdr:cNvCxnSpPr/>
      </xdr:nvCxnSpPr>
      <xdr:spPr>
        <a:xfrm>
          <a:off x="15481300" y="108845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3175</xdr:rowOff>
    </xdr:from>
    <xdr:to xmlns:xdr="http://schemas.openxmlformats.org/drawingml/2006/spreadsheetDrawing">
      <xdr:col>76</xdr:col>
      <xdr:colOff>165100</xdr:colOff>
      <xdr:row>63</xdr:row>
      <xdr:rowOff>104775</xdr:rowOff>
    </xdr:to>
    <xdr:sp macro="" textlink="">
      <xdr:nvSpPr>
        <xdr:cNvPr id="438" name="楕円 437"/>
        <xdr:cNvSpPr/>
      </xdr:nvSpPr>
      <xdr:spPr>
        <a:xfrm>
          <a:off x="145415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53975</xdr:rowOff>
    </xdr:from>
    <xdr:to xmlns:xdr="http://schemas.openxmlformats.org/drawingml/2006/spreadsheetDrawing">
      <xdr:col>81</xdr:col>
      <xdr:colOff>50800</xdr:colOff>
      <xdr:row>63</xdr:row>
      <xdr:rowOff>83185</xdr:rowOff>
    </xdr:to>
    <xdr:cxnSp macro="">
      <xdr:nvCxnSpPr>
        <xdr:cNvPr id="439" name="直線コネクタ 438"/>
        <xdr:cNvCxnSpPr/>
      </xdr:nvCxnSpPr>
      <xdr:spPr>
        <a:xfrm>
          <a:off x="14592300" y="108553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138430</xdr:rowOff>
    </xdr:from>
    <xdr:to xmlns:xdr="http://schemas.openxmlformats.org/drawingml/2006/spreadsheetDrawing">
      <xdr:col>72</xdr:col>
      <xdr:colOff>38100</xdr:colOff>
      <xdr:row>63</xdr:row>
      <xdr:rowOff>68580</xdr:rowOff>
    </xdr:to>
    <xdr:sp macro="" textlink="">
      <xdr:nvSpPr>
        <xdr:cNvPr id="440" name="楕円 439"/>
        <xdr:cNvSpPr/>
      </xdr:nvSpPr>
      <xdr:spPr>
        <a:xfrm>
          <a:off x="13652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17780</xdr:rowOff>
    </xdr:from>
    <xdr:to xmlns:xdr="http://schemas.openxmlformats.org/drawingml/2006/spreadsheetDrawing">
      <xdr:col>76</xdr:col>
      <xdr:colOff>114300</xdr:colOff>
      <xdr:row>63</xdr:row>
      <xdr:rowOff>53975</xdr:rowOff>
    </xdr:to>
    <xdr:cxnSp macro="">
      <xdr:nvCxnSpPr>
        <xdr:cNvPr id="441" name="直線コネクタ 440"/>
        <xdr:cNvCxnSpPr/>
      </xdr:nvCxnSpPr>
      <xdr:spPr>
        <a:xfrm>
          <a:off x="13703300" y="108191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80645</xdr:rowOff>
    </xdr:from>
    <xdr:ext cx="405130" cy="259080"/>
    <xdr:sp macro="" textlink="">
      <xdr:nvSpPr>
        <xdr:cNvPr id="442" name="n_1aveValue【学校施設】&#10;有形固定資産減価償却率"/>
        <xdr:cNvSpPr txBox="1"/>
      </xdr:nvSpPr>
      <xdr:spPr>
        <a:xfrm>
          <a:off x="15266035" y="10196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41275</xdr:rowOff>
    </xdr:from>
    <xdr:ext cx="401320" cy="255270"/>
    <xdr:sp macro="" textlink="">
      <xdr:nvSpPr>
        <xdr:cNvPr id="443" name="n_2aveValue【学校施設】&#10;有形固定資産減価償却率"/>
        <xdr:cNvSpPr txBox="1"/>
      </xdr:nvSpPr>
      <xdr:spPr>
        <a:xfrm>
          <a:off x="14389735" y="101568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34925</xdr:rowOff>
    </xdr:from>
    <xdr:ext cx="401320" cy="259080"/>
    <xdr:sp macro="" textlink="">
      <xdr:nvSpPr>
        <xdr:cNvPr id="444" name="n_3aveValue【学校施設】&#10;有形固定資産減価償却率"/>
        <xdr:cNvSpPr txBox="1"/>
      </xdr:nvSpPr>
      <xdr:spPr>
        <a:xfrm>
          <a:off x="13500735" y="101504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137795</xdr:rowOff>
    </xdr:from>
    <xdr:ext cx="401320" cy="259080"/>
    <xdr:sp macro="" textlink="">
      <xdr:nvSpPr>
        <xdr:cNvPr id="445" name="n_4aveValue【学校施設】&#10;有形固定資産減価償却率"/>
        <xdr:cNvSpPr txBox="1"/>
      </xdr:nvSpPr>
      <xdr:spPr>
        <a:xfrm>
          <a:off x="12611735" y="100818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125095</xdr:rowOff>
    </xdr:from>
    <xdr:ext cx="405130" cy="258445"/>
    <xdr:sp macro="" textlink="">
      <xdr:nvSpPr>
        <xdr:cNvPr id="446" name="n_1mainValue【学校施設】&#10;有形固定資産減価償却率"/>
        <xdr:cNvSpPr txBox="1"/>
      </xdr:nvSpPr>
      <xdr:spPr>
        <a:xfrm>
          <a:off x="15266035" y="10926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95885</xdr:rowOff>
    </xdr:from>
    <xdr:ext cx="401320" cy="259080"/>
    <xdr:sp macro="" textlink="">
      <xdr:nvSpPr>
        <xdr:cNvPr id="447" name="n_2mainValue【学校施設】&#10;有形固定資産減価償却率"/>
        <xdr:cNvSpPr txBox="1"/>
      </xdr:nvSpPr>
      <xdr:spPr>
        <a:xfrm>
          <a:off x="14389735" y="108972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59690</xdr:rowOff>
    </xdr:from>
    <xdr:ext cx="401320" cy="259080"/>
    <xdr:sp macro="" textlink="">
      <xdr:nvSpPr>
        <xdr:cNvPr id="448" name="n_3mainValue【学校施設】&#10;有形固定資産減価償却率"/>
        <xdr:cNvSpPr txBox="1"/>
      </xdr:nvSpPr>
      <xdr:spPr>
        <a:xfrm>
          <a:off x="13500735" y="108610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457" name="テキスト ボックス 45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8" name="直線コネクタ 45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9" name="直線コネクタ 45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460" name="テキスト ボックス 45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61" name="直線コネクタ 46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462" name="テキスト ボックス 46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3" name="直線コネクタ 46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464" name="テキスト ボックス 46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5" name="直線コネクタ 46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466" name="テキスト ボックス 46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7" name="直線コネクタ 46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468" name="テキスト ボックス 467"/>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9" name="直線コネクタ 46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270"/>
    <xdr:sp macro="" textlink="">
      <xdr:nvSpPr>
        <xdr:cNvPr id="470" name="テキスト ボックス 469"/>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118745</xdr:rowOff>
    </xdr:from>
    <xdr:to xmlns:xdr="http://schemas.openxmlformats.org/drawingml/2006/spreadsheetDrawing">
      <xdr:col>116</xdr:col>
      <xdr:colOff>62865</xdr:colOff>
      <xdr:row>63</xdr:row>
      <xdr:rowOff>72390</xdr:rowOff>
    </xdr:to>
    <xdr:cxnSp macro="">
      <xdr:nvCxnSpPr>
        <xdr:cNvPr id="472" name="直線コネクタ 471"/>
        <xdr:cNvCxnSpPr/>
      </xdr:nvCxnSpPr>
      <xdr:spPr>
        <a:xfrm flipV="1">
          <a:off x="22160865" y="971994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76200</xdr:rowOff>
    </xdr:from>
    <xdr:ext cx="469900" cy="255270"/>
    <xdr:sp macro="" textlink="">
      <xdr:nvSpPr>
        <xdr:cNvPr id="473" name="【学校施設】&#10;一人当たり面積最小値テキスト"/>
        <xdr:cNvSpPr txBox="1"/>
      </xdr:nvSpPr>
      <xdr:spPr>
        <a:xfrm>
          <a:off x="22199600" y="108775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72390</xdr:rowOff>
    </xdr:from>
    <xdr:to xmlns:xdr="http://schemas.openxmlformats.org/drawingml/2006/spreadsheetDrawing">
      <xdr:col>116</xdr:col>
      <xdr:colOff>152400</xdr:colOff>
      <xdr:row>63</xdr:row>
      <xdr:rowOff>72390</xdr:rowOff>
    </xdr:to>
    <xdr:cxnSp macro="">
      <xdr:nvCxnSpPr>
        <xdr:cNvPr id="474" name="直線コネクタ 473"/>
        <xdr:cNvCxnSpPr/>
      </xdr:nvCxnSpPr>
      <xdr:spPr>
        <a:xfrm>
          <a:off x="22072600" y="1087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65405</xdr:rowOff>
    </xdr:from>
    <xdr:ext cx="469900" cy="255270"/>
    <xdr:sp macro="" textlink="">
      <xdr:nvSpPr>
        <xdr:cNvPr id="475" name="【学校施設】&#10;一人当たり面積最大値テキスト"/>
        <xdr:cNvSpPr txBox="1"/>
      </xdr:nvSpPr>
      <xdr:spPr>
        <a:xfrm>
          <a:off x="22199600" y="94951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118745</xdr:rowOff>
    </xdr:from>
    <xdr:to xmlns:xdr="http://schemas.openxmlformats.org/drawingml/2006/spreadsheetDrawing">
      <xdr:col>116</xdr:col>
      <xdr:colOff>152400</xdr:colOff>
      <xdr:row>56</xdr:row>
      <xdr:rowOff>118745</xdr:rowOff>
    </xdr:to>
    <xdr:cxnSp macro="">
      <xdr:nvCxnSpPr>
        <xdr:cNvPr id="476" name="直線コネクタ 475"/>
        <xdr:cNvCxnSpPr/>
      </xdr:nvCxnSpPr>
      <xdr:spPr>
        <a:xfrm>
          <a:off x="22072600" y="971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114300</xdr:rowOff>
    </xdr:from>
    <xdr:ext cx="469900" cy="259080"/>
    <xdr:sp macro="" textlink="">
      <xdr:nvSpPr>
        <xdr:cNvPr id="477" name="【学校施設】&#10;一人当たり面積平均値テキスト"/>
        <xdr:cNvSpPr txBox="1"/>
      </xdr:nvSpPr>
      <xdr:spPr>
        <a:xfrm>
          <a:off x="22199600" y="10401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91440</xdr:rowOff>
    </xdr:from>
    <xdr:to xmlns:xdr="http://schemas.openxmlformats.org/drawingml/2006/spreadsheetDrawing">
      <xdr:col>116</xdr:col>
      <xdr:colOff>114300</xdr:colOff>
      <xdr:row>62</xdr:row>
      <xdr:rowOff>21590</xdr:rowOff>
    </xdr:to>
    <xdr:sp macro="" textlink="">
      <xdr:nvSpPr>
        <xdr:cNvPr id="478" name="フローチャート: 判断 477"/>
        <xdr:cNvSpPr/>
      </xdr:nvSpPr>
      <xdr:spPr>
        <a:xfrm>
          <a:off x="22110700" y="1054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110490</xdr:rowOff>
    </xdr:from>
    <xdr:to xmlns:xdr="http://schemas.openxmlformats.org/drawingml/2006/spreadsheetDrawing">
      <xdr:col>112</xdr:col>
      <xdr:colOff>38100</xdr:colOff>
      <xdr:row>62</xdr:row>
      <xdr:rowOff>40640</xdr:rowOff>
    </xdr:to>
    <xdr:sp macro="" textlink="">
      <xdr:nvSpPr>
        <xdr:cNvPr id="479" name="フローチャート: 判断 478"/>
        <xdr:cNvSpPr/>
      </xdr:nvSpPr>
      <xdr:spPr>
        <a:xfrm>
          <a:off x="21272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93345</xdr:rowOff>
    </xdr:from>
    <xdr:to xmlns:xdr="http://schemas.openxmlformats.org/drawingml/2006/spreadsheetDrawing">
      <xdr:col>107</xdr:col>
      <xdr:colOff>101600</xdr:colOff>
      <xdr:row>62</xdr:row>
      <xdr:rowOff>23495</xdr:rowOff>
    </xdr:to>
    <xdr:sp macro="" textlink="">
      <xdr:nvSpPr>
        <xdr:cNvPr id="480" name="フローチャート: 判断 479"/>
        <xdr:cNvSpPr/>
      </xdr:nvSpPr>
      <xdr:spPr>
        <a:xfrm>
          <a:off x="20383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95250</xdr:rowOff>
    </xdr:from>
    <xdr:to xmlns:xdr="http://schemas.openxmlformats.org/drawingml/2006/spreadsheetDrawing">
      <xdr:col>102</xdr:col>
      <xdr:colOff>165100</xdr:colOff>
      <xdr:row>62</xdr:row>
      <xdr:rowOff>25400</xdr:rowOff>
    </xdr:to>
    <xdr:sp macro="" textlink="">
      <xdr:nvSpPr>
        <xdr:cNvPr id="481" name="フローチャート: 判断 480"/>
        <xdr:cNvSpPr/>
      </xdr:nvSpPr>
      <xdr:spPr>
        <a:xfrm>
          <a:off x="194945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75565</xdr:rowOff>
    </xdr:from>
    <xdr:to xmlns:xdr="http://schemas.openxmlformats.org/drawingml/2006/spreadsheetDrawing">
      <xdr:col>98</xdr:col>
      <xdr:colOff>38100</xdr:colOff>
      <xdr:row>62</xdr:row>
      <xdr:rowOff>6350</xdr:rowOff>
    </xdr:to>
    <xdr:sp macro="" textlink="">
      <xdr:nvSpPr>
        <xdr:cNvPr id="482" name="フローチャート: 判断 481"/>
        <xdr:cNvSpPr/>
      </xdr:nvSpPr>
      <xdr:spPr>
        <a:xfrm>
          <a:off x="186055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483" name="テキスト ボックス 48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484" name="テキスト ボックス 48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485" name="テキスト ボックス 48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486" name="テキスト ボックス 48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487" name="テキスト ボックス 48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163195</xdr:rowOff>
    </xdr:from>
    <xdr:to xmlns:xdr="http://schemas.openxmlformats.org/drawingml/2006/spreadsheetDrawing">
      <xdr:col>116</xdr:col>
      <xdr:colOff>114300</xdr:colOff>
      <xdr:row>62</xdr:row>
      <xdr:rowOff>93345</xdr:rowOff>
    </xdr:to>
    <xdr:sp macro="" textlink="">
      <xdr:nvSpPr>
        <xdr:cNvPr id="488" name="楕円 487"/>
        <xdr:cNvSpPr/>
      </xdr:nvSpPr>
      <xdr:spPr>
        <a:xfrm>
          <a:off x="221107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141605</xdr:rowOff>
    </xdr:from>
    <xdr:ext cx="469900" cy="259080"/>
    <xdr:sp macro="" textlink="">
      <xdr:nvSpPr>
        <xdr:cNvPr id="489" name="【学校施設】&#10;一人当たり面積該当値テキスト"/>
        <xdr:cNvSpPr txBox="1"/>
      </xdr:nvSpPr>
      <xdr:spPr>
        <a:xfrm>
          <a:off x="22199600" y="10600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169545</xdr:rowOff>
    </xdr:from>
    <xdr:to xmlns:xdr="http://schemas.openxmlformats.org/drawingml/2006/spreadsheetDrawing">
      <xdr:col>112</xdr:col>
      <xdr:colOff>38100</xdr:colOff>
      <xdr:row>62</xdr:row>
      <xdr:rowOff>99695</xdr:rowOff>
    </xdr:to>
    <xdr:sp macro="" textlink="">
      <xdr:nvSpPr>
        <xdr:cNvPr id="490" name="楕円 489"/>
        <xdr:cNvSpPr/>
      </xdr:nvSpPr>
      <xdr:spPr>
        <a:xfrm>
          <a:off x="212725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42545</xdr:rowOff>
    </xdr:from>
    <xdr:to xmlns:xdr="http://schemas.openxmlformats.org/drawingml/2006/spreadsheetDrawing">
      <xdr:col>116</xdr:col>
      <xdr:colOff>63500</xdr:colOff>
      <xdr:row>62</xdr:row>
      <xdr:rowOff>48895</xdr:rowOff>
    </xdr:to>
    <xdr:cxnSp macro="">
      <xdr:nvCxnSpPr>
        <xdr:cNvPr id="491" name="直線コネクタ 490"/>
        <xdr:cNvCxnSpPr/>
      </xdr:nvCxnSpPr>
      <xdr:spPr>
        <a:xfrm flipV="1">
          <a:off x="21323300" y="106724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5080</xdr:rowOff>
    </xdr:from>
    <xdr:to xmlns:xdr="http://schemas.openxmlformats.org/drawingml/2006/spreadsheetDrawing">
      <xdr:col>107</xdr:col>
      <xdr:colOff>101600</xdr:colOff>
      <xdr:row>62</xdr:row>
      <xdr:rowOff>106680</xdr:rowOff>
    </xdr:to>
    <xdr:sp macro="" textlink="">
      <xdr:nvSpPr>
        <xdr:cNvPr id="492" name="楕円 491"/>
        <xdr:cNvSpPr/>
      </xdr:nvSpPr>
      <xdr:spPr>
        <a:xfrm>
          <a:off x="203835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48895</xdr:rowOff>
    </xdr:from>
    <xdr:to xmlns:xdr="http://schemas.openxmlformats.org/drawingml/2006/spreadsheetDrawing">
      <xdr:col>111</xdr:col>
      <xdr:colOff>177800</xdr:colOff>
      <xdr:row>62</xdr:row>
      <xdr:rowOff>55880</xdr:rowOff>
    </xdr:to>
    <xdr:cxnSp macro="">
      <xdr:nvCxnSpPr>
        <xdr:cNvPr id="493" name="直線コネクタ 492"/>
        <xdr:cNvCxnSpPr/>
      </xdr:nvCxnSpPr>
      <xdr:spPr>
        <a:xfrm flipV="1">
          <a:off x="20434300" y="106787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9525</xdr:rowOff>
    </xdr:from>
    <xdr:to xmlns:xdr="http://schemas.openxmlformats.org/drawingml/2006/spreadsheetDrawing">
      <xdr:col>102</xdr:col>
      <xdr:colOff>165100</xdr:colOff>
      <xdr:row>62</xdr:row>
      <xdr:rowOff>111125</xdr:rowOff>
    </xdr:to>
    <xdr:sp macro="" textlink="">
      <xdr:nvSpPr>
        <xdr:cNvPr id="494" name="楕円 493"/>
        <xdr:cNvSpPr/>
      </xdr:nvSpPr>
      <xdr:spPr>
        <a:xfrm>
          <a:off x="194945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55880</xdr:rowOff>
    </xdr:from>
    <xdr:to xmlns:xdr="http://schemas.openxmlformats.org/drawingml/2006/spreadsheetDrawing">
      <xdr:col>107</xdr:col>
      <xdr:colOff>50800</xdr:colOff>
      <xdr:row>62</xdr:row>
      <xdr:rowOff>60325</xdr:rowOff>
    </xdr:to>
    <xdr:cxnSp macro="">
      <xdr:nvCxnSpPr>
        <xdr:cNvPr id="495" name="直線コネクタ 494"/>
        <xdr:cNvCxnSpPr/>
      </xdr:nvCxnSpPr>
      <xdr:spPr>
        <a:xfrm flipV="1">
          <a:off x="19545300" y="106857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57150</xdr:rowOff>
    </xdr:from>
    <xdr:ext cx="469900" cy="259080"/>
    <xdr:sp macro="" textlink="">
      <xdr:nvSpPr>
        <xdr:cNvPr id="496" name="n_1aveValue【学校施設】&#10;一人当たり面積"/>
        <xdr:cNvSpPr txBox="1"/>
      </xdr:nvSpPr>
      <xdr:spPr>
        <a:xfrm>
          <a:off x="21075650" y="10344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40640</xdr:rowOff>
    </xdr:from>
    <xdr:ext cx="466090" cy="255270"/>
    <xdr:sp macro="" textlink="">
      <xdr:nvSpPr>
        <xdr:cNvPr id="497" name="n_2aveValue【学校施設】&#10;一人当たり面積"/>
        <xdr:cNvSpPr txBox="1"/>
      </xdr:nvSpPr>
      <xdr:spPr>
        <a:xfrm>
          <a:off x="20199350" y="103276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41910</xdr:rowOff>
    </xdr:from>
    <xdr:ext cx="466090" cy="255270"/>
    <xdr:sp macro="" textlink="">
      <xdr:nvSpPr>
        <xdr:cNvPr id="498" name="n_3aveValue【学校施設】&#10;一人当たり面積"/>
        <xdr:cNvSpPr txBox="1"/>
      </xdr:nvSpPr>
      <xdr:spPr>
        <a:xfrm>
          <a:off x="19310350" y="103289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22225</xdr:rowOff>
    </xdr:from>
    <xdr:ext cx="466090" cy="258445"/>
    <xdr:sp macro="" textlink="">
      <xdr:nvSpPr>
        <xdr:cNvPr id="499" name="n_4aveValue【学校施設】&#10;一人当たり面積"/>
        <xdr:cNvSpPr txBox="1"/>
      </xdr:nvSpPr>
      <xdr:spPr>
        <a:xfrm>
          <a:off x="18421350" y="103092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90805</xdr:rowOff>
    </xdr:from>
    <xdr:ext cx="469900" cy="258445"/>
    <xdr:sp macro="" textlink="">
      <xdr:nvSpPr>
        <xdr:cNvPr id="500" name="n_1mainValue【学校施設】&#10;一人当たり面積"/>
        <xdr:cNvSpPr txBox="1"/>
      </xdr:nvSpPr>
      <xdr:spPr>
        <a:xfrm>
          <a:off x="21075650" y="10720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97790</xdr:rowOff>
    </xdr:from>
    <xdr:ext cx="466090" cy="255270"/>
    <xdr:sp macro="" textlink="">
      <xdr:nvSpPr>
        <xdr:cNvPr id="501" name="n_2mainValue【学校施設】&#10;一人当たり面積"/>
        <xdr:cNvSpPr txBox="1"/>
      </xdr:nvSpPr>
      <xdr:spPr>
        <a:xfrm>
          <a:off x="20199350" y="107276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102235</xdr:rowOff>
    </xdr:from>
    <xdr:ext cx="466090" cy="258445"/>
    <xdr:sp macro="" textlink="">
      <xdr:nvSpPr>
        <xdr:cNvPr id="502" name="n_3mainValue【学校施設】&#10;一人当たり面積"/>
        <xdr:cNvSpPr txBox="1"/>
      </xdr:nvSpPr>
      <xdr:spPr>
        <a:xfrm>
          <a:off x="19310350" y="107321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527" name="テキスト ボックス 526"/>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28" name="直線コネクタ 5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529" name="テキスト ボックス 528"/>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30" name="直線コネクタ 52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3550" cy="255270"/>
    <xdr:sp macro="" textlink="">
      <xdr:nvSpPr>
        <xdr:cNvPr id="531" name="テキスト ボックス 530"/>
        <xdr:cNvSpPr txBox="1"/>
      </xdr:nvSpPr>
      <xdr:spPr>
        <a:xfrm>
          <a:off x="11978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32" name="直線コネクタ 53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33" name="テキスト ボックス 53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34" name="直線コネクタ 53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535" name="テキスト ボックス 534"/>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36" name="直線コネクタ 53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37" name="テキスト ボックス 53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38" name="直線コネクタ 53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39" name="テキスト ボックス 53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40" name="直線コネクタ 53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280" cy="255270"/>
    <xdr:sp macro="" textlink="">
      <xdr:nvSpPr>
        <xdr:cNvPr id="541" name="テキスト ボックス 540"/>
        <xdr:cNvSpPr txBox="1"/>
      </xdr:nvSpPr>
      <xdr:spPr>
        <a:xfrm>
          <a:off x="12106910" y="1694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42" name="直線コネクタ 54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161290</xdr:rowOff>
    </xdr:from>
    <xdr:to xmlns:xdr="http://schemas.openxmlformats.org/drawingml/2006/spreadsheetDrawing">
      <xdr:col>85</xdr:col>
      <xdr:colOff>126365</xdr:colOff>
      <xdr:row>109</xdr:row>
      <xdr:rowOff>35560</xdr:rowOff>
    </xdr:to>
    <xdr:cxnSp macro="">
      <xdr:nvCxnSpPr>
        <xdr:cNvPr id="544" name="直線コネクタ 543"/>
        <xdr:cNvCxnSpPr/>
      </xdr:nvCxnSpPr>
      <xdr:spPr>
        <a:xfrm flipV="1">
          <a:off x="16318865" y="171348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545"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46" name="直線コネクタ 54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107950</xdr:rowOff>
    </xdr:from>
    <xdr:ext cx="340360" cy="259080"/>
    <xdr:sp macro="" textlink="">
      <xdr:nvSpPr>
        <xdr:cNvPr id="547" name="【公民館】&#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161290</xdr:rowOff>
    </xdr:from>
    <xdr:to xmlns:xdr="http://schemas.openxmlformats.org/drawingml/2006/spreadsheetDrawing">
      <xdr:col>86</xdr:col>
      <xdr:colOff>25400</xdr:colOff>
      <xdr:row>99</xdr:row>
      <xdr:rowOff>161290</xdr:rowOff>
    </xdr:to>
    <xdr:cxnSp macro="">
      <xdr:nvCxnSpPr>
        <xdr:cNvPr id="548" name="直線コネクタ 547"/>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106</xdr:row>
      <xdr:rowOff>10160</xdr:rowOff>
    </xdr:from>
    <xdr:ext cx="405130" cy="259080"/>
    <xdr:sp macro="" textlink="">
      <xdr:nvSpPr>
        <xdr:cNvPr id="549" name="【公民館】&#10;有形固定資産減価償却率平均値テキスト"/>
        <xdr:cNvSpPr txBox="1"/>
      </xdr:nvSpPr>
      <xdr:spPr>
        <a:xfrm>
          <a:off x="16357600" y="18183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31750</xdr:rowOff>
    </xdr:from>
    <xdr:to xmlns:xdr="http://schemas.openxmlformats.org/drawingml/2006/spreadsheetDrawing">
      <xdr:col>85</xdr:col>
      <xdr:colOff>177800</xdr:colOff>
      <xdr:row>106</xdr:row>
      <xdr:rowOff>133350</xdr:rowOff>
    </xdr:to>
    <xdr:sp macro="" textlink="">
      <xdr:nvSpPr>
        <xdr:cNvPr id="550" name="フローチャート: 判断 549"/>
        <xdr:cNvSpPr/>
      </xdr:nvSpPr>
      <xdr:spPr>
        <a:xfrm>
          <a:off x="16268700" y="1820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61595</xdr:rowOff>
    </xdr:from>
    <xdr:to xmlns:xdr="http://schemas.openxmlformats.org/drawingml/2006/spreadsheetDrawing">
      <xdr:col>81</xdr:col>
      <xdr:colOff>101600</xdr:colOff>
      <xdr:row>106</xdr:row>
      <xdr:rowOff>163195</xdr:rowOff>
    </xdr:to>
    <xdr:sp macro="" textlink="">
      <xdr:nvSpPr>
        <xdr:cNvPr id="551" name="フローチャート: 判断 550"/>
        <xdr:cNvSpPr/>
      </xdr:nvSpPr>
      <xdr:spPr>
        <a:xfrm>
          <a:off x="15430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48260</xdr:rowOff>
    </xdr:from>
    <xdr:to xmlns:xdr="http://schemas.openxmlformats.org/drawingml/2006/spreadsheetDrawing">
      <xdr:col>76</xdr:col>
      <xdr:colOff>165100</xdr:colOff>
      <xdr:row>106</xdr:row>
      <xdr:rowOff>149860</xdr:rowOff>
    </xdr:to>
    <xdr:sp macro="" textlink="">
      <xdr:nvSpPr>
        <xdr:cNvPr id="552" name="フローチャート: 判断 551"/>
        <xdr:cNvSpPr/>
      </xdr:nvSpPr>
      <xdr:spPr>
        <a:xfrm>
          <a:off x="14541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106</xdr:row>
      <xdr:rowOff>46355</xdr:rowOff>
    </xdr:from>
    <xdr:to xmlns:xdr="http://schemas.openxmlformats.org/drawingml/2006/spreadsheetDrawing">
      <xdr:col>72</xdr:col>
      <xdr:colOff>38100</xdr:colOff>
      <xdr:row>106</xdr:row>
      <xdr:rowOff>147955</xdr:rowOff>
    </xdr:to>
    <xdr:sp macro="" textlink="">
      <xdr:nvSpPr>
        <xdr:cNvPr id="553" name="フローチャート: 判断 552"/>
        <xdr:cNvSpPr/>
      </xdr:nvSpPr>
      <xdr:spPr>
        <a:xfrm>
          <a:off x="1365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57785</xdr:rowOff>
    </xdr:from>
    <xdr:to xmlns:xdr="http://schemas.openxmlformats.org/drawingml/2006/spreadsheetDrawing">
      <xdr:col>67</xdr:col>
      <xdr:colOff>101600</xdr:colOff>
      <xdr:row>105</xdr:row>
      <xdr:rowOff>159385</xdr:rowOff>
    </xdr:to>
    <xdr:sp macro="" textlink="">
      <xdr:nvSpPr>
        <xdr:cNvPr id="554" name="フローチャート: 判断 553"/>
        <xdr:cNvSpPr/>
      </xdr:nvSpPr>
      <xdr:spPr>
        <a:xfrm>
          <a:off x="12763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55" name="テキスト ボックス 55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56" name="テキスト ボックス 55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57" name="テキスト ボックス 55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58" name="テキスト ボックス 55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59" name="テキスト ボックス 55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10795</xdr:rowOff>
    </xdr:from>
    <xdr:to xmlns:xdr="http://schemas.openxmlformats.org/drawingml/2006/spreadsheetDrawing">
      <xdr:col>85</xdr:col>
      <xdr:colOff>177800</xdr:colOff>
      <xdr:row>106</xdr:row>
      <xdr:rowOff>112395</xdr:rowOff>
    </xdr:to>
    <xdr:sp macro="" textlink="">
      <xdr:nvSpPr>
        <xdr:cNvPr id="560" name="楕円 559"/>
        <xdr:cNvSpPr/>
      </xdr:nvSpPr>
      <xdr:spPr>
        <a:xfrm>
          <a:off x="16268700" y="181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33655</xdr:rowOff>
    </xdr:from>
    <xdr:ext cx="405130" cy="258445"/>
    <xdr:sp macro="" textlink="">
      <xdr:nvSpPr>
        <xdr:cNvPr id="561" name="【公民館】&#10;有形固定資産減価償却率該当値テキスト"/>
        <xdr:cNvSpPr txBox="1"/>
      </xdr:nvSpPr>
      <xdr:spPr>
        <a:xfrm>
          <a:off x="16357600" y="18035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149225</xdr:rowOff>
    </xdr:from>
    <xdr:to xmlns:xdr="http://schemas.openxmlformats.org/drawingml/2006/spreadsheetDrawing">
      <xdr:col>81</xdr:col>
      <xdr:colOff>101600</xdr:colOff>
      <xdr:row>106</xdr:row>
      <xdr:rowOff>79375</xdr:rowOff>
    </xdr:to>
    <xdr:sp macro="" textlink="">
      <xdr:nvSpPr>
        <xdr:cNvPr id="562" name="楕円 561"/>
        <xdr:cNvSpPr/>
      </xdr:nvSpPr>
      <xdr:spPr>
        <a:xfrm>
          <a:off x="15430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29210</xdr:rowOff>
    </xdr:from>
    <xdr:to xmlns:xdr="http://schemas.openxmlformats.org/drawingml/2006/spreadsheetDrawing">
      <xdr:col>85</xdr:col>
      <xdr:colOff>127000</xdr:colOff>
      <xdr:row>106</xdr:row>
      <xdr:rowOff>61595</xdr:rowOff>
    </xdr:to>
    <xdr:cxnSp macro="">
      <xdr:nvCxnSpPr>
        <xdr:cNvPr id="563" name="直線コネクタ 562"/>
        <xdr:cNvCxnSpPr/>
      </xdr:nvCxnSpPr>
      <xdr:spPr>
        <a:xfrm>
          <a:off x="15481300" y="182029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116840</xdr:rowOff>
    </xdr:from>
    <xdr:to xmlns:xdr="http://schemas.openxmlformats.org/drawingml/2006/spreadsheetDrawing">
      <xdr:col>76</xdr:col>
      <xdr:colOff>165100</xdr:colOff>
      <xdr:row>106</xdr:row>
      <xdr:rowOff>46990</xdr:rowOff>
    </xdr:to>
    <xdr:sp macro="" textlink="">
      <xdr:nvSpPr>
        <xdr:cNvPr id="564" name="楕円 563"/>
        <xdr:cNvSpPr/>
      </xdr:nvSpPr>
      <xdr:spPr>
        <a:xfrm>
          <a:off x="1454150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167640</xdr:rowOff>
    </xdr:from>
    <xdr:to xmlns:xdr="http://schemas.openxmlformats.org/drawingml/2006/spreadsheetDrawing">
      <xdr:col>81</xdr:col>
      <xdr:colOff>50800</xdr:colOff>
      <xdr:row>106</xdr:row>
      <xdr:rowOff>29210</xdr:rowOff>
    </xdr:to>
    <xdr:cxnSp macro="">
      <xdr:nvCxnSpPr>
        <xdr:cNvPr id="565" name="直線コネクタ 564"/>
        <xdr:cNvCxnSpPr/>
      </xdr:nvCxnSpPr>
      <xdr:spPr>
        <a:xfrm>
          <a:off x="14592300" y="18169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84455</xdr:rowOff>
    </xdr:from>
    <xdr:to xmlns:xdr="http://schemas.openxmlformats.org/drawingml/2006/spreadsheetDrawing">
      <xdr:col>72</xdr:col>
      <xdr:colOff>38100</xdr:colOff>
      <xdr:row>106</xdr:row>
      <xdr:rowOff>14605</xdr:rowOff>
    </xdr:to>
    <xdr:sp macro="" textlink="">
      <xdr:nvSpPr>
        <xdr:cNvPr id="566" name="楕円 565"/>
        <xdr:cNvSpPr/>
      </xdr:nvSpPr>
      <xdr:spPr>
        <a:xfrm>
          <a:off x="1365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135255</xdr:rowOff>
    </xdr:from>
    <xdr:to xmlns:xdr="http://schemas.openxmlformats.org/drawingml/2006/spreadsheetDrawing">
      <xdr:col>76</xdr:col>
      <xdr:colOff>114300</xdr:colOff>
      <xdr:row>105</xdr:row>
      <xdr:rowOff>167640</xdr:rowOff>
    </xdr:to>
    <xdr:cxnSp macro="">
      <xdr:nvCxnSpPr>
        <xdr:cNvPr id="567" name="直線コネクタ 566"/>
        <xdr:cNvCxnSpPr/>
      </xdr:nvCxnSpPr>
      <xdr:spPr>
        <a:xfrm>
          <a:off x="13703300" y="181375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154940</xdr:rowOff>
    </xdr:from>
    <xdr:ext cx="405130" cy="255270"/>
    <xdr:sp macro="" textlink="">
      <xdr:nvSpPr>
        <xdr:cNvPr id="568" name="n_1aveValue【公民館】&#10;有形固定資産減価償却率"/>
        <xdr:cNvSpPr txBox="1"/>
      </xdr:nvSpPr>
      <xdr:spPr>
        <a:xfrm>
          <a:off x="15266035" y="183286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140970</xdr:rowOff>
    </xdr:from>
    <xdr:ext cx="401320" cy="259080"/>
    <xdr:sp macro="" textlink="">
      <xdr:nvSpPr>
        <xdr:cNvPr id="569" name="n_2aveValue【公民館】&#10;有形固定資産減価償却率"/>
        <xdr:cNvSpPr txBox="1"/>
      </xdr:nvSpPr>
      <xdr:spPr>
        <a:xfrm>
          <a:off x="14389735" y="183146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139065</xdr:rowOff>
    </xdr:from>
    <xdr:ext cx="401320" cy="259080"/>
    <xdr:sp macro="" textlink="">
      <xdr:nvSpPr>
        <xdr:cNvPr id="570" name="n_3aveValue【公民館】&#10;有形固定資産減価償却率"/>
        <xdr:cNvSpPr txBox="1"/>
      </xdr:nvSpPr>
      <xdr:spPr>
        <a:xfrm>
          <a:off x="13500735" y="183127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4445</xdr:rowOff>
    </xdr:from>
    <xdr:ext cx="401320" cy="259080"/>
    <xdr:sp macro="" textlink="">
      <xdr:nvSpPr>
        <xdr:cNvPr id="571" name="n_4aveValue【公民館】&#10;有形固定資産減価償却率"/>
        <xdr:cNvSpPr txBox="1"/>
      </xdr:nvSpPr>
      <xdr:spPr>
        <a:xfrm>
          <a:off x="12611735" y="178352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95885</xdr:rowOff>
    </xdr:from>
    <xdr:ext cx="405130" cy="259080"/>
    <xdr:sp macro="" textlink="">
      <xdr:nvSpPr>
        <xdr:cNvPr id="572" name="n_1mainValue【公民館】&#10;有形固定資産減価償却率"/>
        <xdr:cNvSpPr txBox="1"/>
      </xdr:nvSpPr>
      <xdr:spPr>
        <a:xfrm>
          <a:off x="15266035" y="17926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63500</xdr:rowOff>
    </xdr:from>
    <xdr:ext cx="401320" cy="255270"/>
    <xdr:sp macro="" textlink="">
      <xdr:nvSpPr>
        <xdr:cNvPr id="573" name="n_2mainValue【公民館】&#10;有形固定資産減価償却率"/>
        <xdr:cNvSpPr txBox="1"/>
      </xdr:nvSpPr>
      <xdr:spPr>
        <a:xfrm>
          <a:off x="14389735" y="178943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31115</xdr:rowOff>
    </xdr:from>
    <xdr:ext cx="401320" cy="255270"/>
    <xdr:sp macro="" textlink="">
      <xdr:nvSpPr>
        <xdr:cNvPr id="574" name="n_3mainValue【公民館】&#10;有形固定資産減価償却率"/>
        <xdr:cNvSpPr txBox="1"/>
      </xdr:nvSpPr>
      <xdr:spPr>
        <a:xfrm>
          <a:off x="13500735" y="178619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583" name="テキスト ボックス 582"/>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84" name="直線コネクタ 58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85" name="直線コネクタ 58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3550" cy="255270"/>
    <xdr:sp macro="" textlink="">
      <xdr:nvSpPr>
        <xdr:cNvPr id="586" name="テキスト ボックス 585"/>
        <xdr:cNvSpPr txBox="1"/>
      </xdr:nvSpPr>
      <xdr:spPr>
        <a:xfrm>
          <a:off x="17820640" y="1858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87" name="直線コネクタ 58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3550" cy="259080"/>
    <xdr:sp macro="" textlink="">
      <xdr:nvSpPr>
        <xdr:cNvPr id="588" name="テキスト ボックス 587"/>
        <xdr:cNvSpPr txBox="1"/>
      </xdr:nvSpPr>
      <xdr:spPr>
        <a:xfrm>
          <a:off x="17820640" y="1825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89" name="直線コネクタ 58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3550" cy="255270"/>
    <xdr:sp macro="" textlink="">
      <xdr:nvSpPr>
        <xdr:cNvPr id="590" name="テキスト ボックス 589"/>
        <xdr:cNvSpPr txBox="1"/>
      </xdr:nvSpPr>
      <xdr:spPr>
        <a:xfrm>
          <a:off x="17820640" y="1792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91" name="直線コネクタ 59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3550" cy="258445"/>
    <xdr:sp macro="" textlink="">
      <xdr:nvSpPr>
        <xdr:cNvPr id="592" name="テキスト ボックス 591"/>
        <xdr:cNvSpPr txBox="1"/>
      </xdr:nvSpPr>
      <xdr:spPr>
        <a:xfrm>
          <a:off x="17820640" y="1760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93" name="直線コネクタ 59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3550" cy="259080"/>
    <xdr:sp macro="" textlink="">
      <xdr:nvSpPr>
        <xdr:cNvPr id="594" name="テキスト ボックス 593"/>
        <xdr:cNvSpPr txBox="1"/>
      </xdr:nvSpPr>
      <xdr:spPr>
        <a:xfrm>
          <a:off x="17820640" y="1727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95" name="直線コネクタ 59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3550" cy="255270"/>
    <xdr:sp macro="" textlink="">
      <xdr:nvSpPr>
        <xdr:cNvPr id="596" name="テキスト ボックス 595"/>
        <xdr:cNvSpPr txBox="1"/>
      </xdr:nvSpPr>
      <xdr:spPr>
        <a:xfrm>
          <a:off x="17820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97" name="直線コネクタ 59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598" name="テキスト ボックス 597"/>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147955</xdr:rowOff>
    </xdr:from>
    <xdr:to xmlns:xdr="http://schemas.openxmlformats.org/drawingml/2006/spreadsheetDrawing">
      <xdr:col>116</xdr:col>
      <xdr:colOff>62865</xdr:colOff>
      <xdr:row>108</xdr:row>
      <xdr:rowOff>138430</xdr:rowOff>
    </xdr:to>
    <xdr:cxnSp macro="">
      <xdr:nvCxnSpPr>
        <xdr:cNvPr id="600" name="直線コネクタ 599"/>
        <xdr:cNvCxnSpPr/>
      </xdr:nvCxnSpPr>
      <xdr:spPr>
        <a:xfrm flipV="1">
          <a:off x="22160865" y="172929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142240</xdr:rowOff>
    </xdr:from>
    <xdr:ext cx="469900" cy="259080"/>
    <xdr:sp macro="" textlink="">
      <xdr:nvSpPr>
        <xdr:cNvPr id="601" name="【公民館】&#10;一人当たり面積最小値テキスト"/>
        <xdr:cNvSpPr txBox="1"/>
      </xdr:nvSpPr>
      <xdr:spPr>
        <a:xfrm>
          <a:off x="22199600" y="1865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138430</xdr:rowOff>
    </xdr:from>
    <xdr:to xmlns:xdr="http://schemas.openxmlformats.org/drawingml/2006/spreadsheetDrawing">
      <xdr:col>116</xdr:col>
      <xdr:colOff>152400</xdr:colOff>
      <xdr:row>108</xdr:row>
      <xdr:rowOff>138430</xdr:rowOff>
    </xdr:to>
    <xdr:cxnSp macro="">
      <xdr:nvCxnSpPr>
        <xdr:cNvPr id="602" name="直線コネクタ 601"/>
        <xdr:cNvCxnSpPr/>
      </xdr:nvCxnSpPr>
      <xdr:spPr>
        <a:xfrm>
          <a:off x="22072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94615</xdr:rowOff>
    </xdr:from>
    <xdr:ext cx="469900" cy="259080"/>
    <xdr:sp macro="" textlink="">
      <xdr:nvSpPr>
        <xdr:cNvPr id="603" name="【公民館】&#10;一人当たり面積最大値テキスト"/>
        <xdr:cNvSpPr txBox="1"/>
      </xdr:nvSpPr>
      <xdr:spPr>
        <a:xfrm>
          <a:off x="22199600" y="1706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147955</xdr:rowOff>
    </xdr:from>
    <xdr:to xmlns:xdr="http://schemas.openxmlformats.org/drawingml/2006/spreadsheetDrawing">
      <xdr:col>116</xdr:col>
      <xdr:colOff>152400</xdr:colOff>
      <xdr:row>100</xdr:row>
      <xdr:rowOff>147955</xdr:rowOff>
    </xdr:to>
    <xdr:cxnSp macro="">
      <xdr:nvCxnSpPr>
        <xdr:cNvPr id="604" name="直線コネクタ 603"/>
        <xdr:cNvCxnSpPr/>
      </xdr:nvCxnSpPr>
      <xdr:spPr>
        <a:xfrm>
          <a:off x="22072600" y="1729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104775</xdr:rowOff>
    </xdr:from>
    <xdr:ext cx="469900" cy="259080"/>
    <xdr:sp macro="" textlink="">
      <xdr:nvSpPr>
        <xdr:cNvPr id="605" name="【公民館】&#10;一人当たり面積平均値テキスト"/>
        <xdr:cNvSpPr txBox="1"/>
      </xdr:nvSpPr>
      <xdr:spPr>
        <a:xfrm>
          <a:off x="22199600" y="18107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81915</xdr:rowOff>
    </xdr:from>
    <xdr:to xmlns:xdr="http://schemas.openxmlformats.org/drawingml/2006/spreadsheetDrawing">
      <xdr:col>116</xdr:col>
      <xdr:colOff>114300</xdr:colOff>
      <xdr:row>107</xdr:row>
      <xdr:rowOff>12065</xdr:rowOff>
    </xdr:to>
    <xdr:sp macro="" textlink="">
      <xdr:nvSpPr>
        <xdr:cNvPr id="606" name="フローチャート: 判断 605"/>
        <xdr:cNvSpPr/>
      </xdr:nvSpPr>
      <xdr:spPr>
        <a:xfrm>
          <a:off x="22110700" y="182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73025</xdr:rowOff>
    </xdr:from>
    <xdr:to xmlns:xdr="http://schemas.openxmlformats.org/drawingml/2006/spreadsheetDrawing">
      <xdr:col>112</xdr:col>
      <xdr:colOff>38100</xdr:colOff>
      <xdr:row>107</xdr:row>
      <xdr:rowOff>3175</xdr:rowOff>
    </xdr:to>
    <xdr:sp macro="" textlink="">
      <xdr:nvSpPr>
        <xdr:cNvPr id="607" name="フローチャート: 判断 606"/>
        <xdr:cNvSpPr/>
      </xdr:nvSpPr>
      <xdr:spPr>
        <a:xfrm>
          <a:off x="21272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84455</xdr:rowOff>
    </xdr:from>
    <xdr:to xmlns:xdr="http://schemas.openxmlformats.org/drawingml/2006/spreadsheetDrawing">
      <xdr:col>107</xdr:col>
      <xdr:colOff>101600</xdr:colOff>
      <xdr:row>107</xdr:row>
      <xdr:rowOff>14605</xdr:rowOff>
    </xdr:to>
    <xdr:sp macro="" textlink="">
      <xdr:nvSpPr>
        <xdr:cNvPr id="608" name="フローチャート: 判断 607"/>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124460</xdr:rowOff>
    </xdr:from>
    <xdr:to xmlns:xdr="http://schemas.openxmlformats.org/drawingml/2006/spreadsheetDrawing">
      <xdr:col>102</xdr:col>
      <xdr:colOff>165100</xdr:colOff>
      <xdr:row>107</xdr:row>
      <xdr:rowOff>54610</xdr:rowOff>
    </xdr:to>
    <xdr:sp macro="" textlink="">
      <xdr:nvSpPr>
        <xdr:cNvPr id="609" name="フローチャート: 判断 608"/>
        <xdr:cNvSpPr/>
      </xdr:nvSpPr>
      <xdr:spPr>
        <a:xfrm>
          <a:off x="1949450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106045</xdr:rowOff>
    </xdr:from>
    <xdr:to xmlns:xdr="http://schemas.openxmlformats.org/drawingml/2006/spreadsheetDrawing">
      <xdr:col>98</xdr:col>
      <xdr:colOff>38100</xdr:colOff>
      <xdr:row>107</xdr:row>
      <xdr:rowOff>36195</xdr:rowOff>
    </xdr:to>
    <xdr:sp macro="" textlink="">
      <xdr:nvSpPr>
        <xdr:cNvPr id="610" name="フローチャート: 判断 609"/>
        <xdr:cNvSpPr/>
      </xdr:nvSpPr>
      <xdr:spPr>
        <a:xfrm>
          <a:off x="18605500" y="1827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11" name="テキスト ボックス 61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12" name="テキスト ボックス 61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13" name="テキスト ボックス 61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14" name="テキスト ボックス 61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15" name="テキスト ボックス 61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168910</xdr:rowOff>
    </xdr:from>
    <xdr:to xmlns:xdr="http://schemas.openxmlformats.org/drawingml/2006/spreadsheetDrawing">
      <xdr:col>116</xdr:col>
      <xdr:colOff>114300</xdr:colOff>
      <xdr:row>107</xdr:row>
      <xdr:rowOff>99060</xdr:rowOff>
    </xdr:to>
    <xdr:sp macro="" textlink="">
      <xdr:nvSpPr>
        <xdr:cNvPr id="616" name="楕円 615"/>
        <xdr:cNvSpPr/>
      </xdr:nvSpPr>
      <xdr:spPr>
        <a:xfrm>
          <a:off x="221107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147320</xdr:rowOff>
    </xdr:from>
    <xdr:ext cx="469900" cy="259080"/>
    <xdr:sp macro="" textlink="">
      <xdr:nvSpPr>
        <xdr:cNvPr id="617" name="【公民館】&#10;一人当たり面積該当値テキスト"/>
        <xdr:cNvSpPr txBox="1"/>
      </xdr:nvSpPr>
      <xdr:spPr>
        <a:xfrm>
          <a:off x="22199600" y="1832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3175</xdr:rowOff>
    </xdr:from>
    <xdr:to xmlns:xdr="http://schemas.openxmlformats.org/drawingml/2006/spreadsheetDrawing">
      <xdr:col>112</xdr:col>
      <xdr:colOff>38100</xdr:colOff>
      <xdr:row>107</xdr:row>
      <xdr:rowOff>104775</xdr:rowOff>
    </xdr:to>
    <xdr:sp macro="" textlink="">
      <xdr:nvSpPr>
        <xdr:cNvPr id="618" name="楕円 617"/>
        <xdr:cNvSpPr/>
      </xdr:nvSpPr>
      <xdr:spPr>
        <a:xfrm>
          <a:off x="21272500" y="183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48260</xdr:rowOff>
    </xdr:from>
    <xdr:to xmlns:xdr="http://schemas.openxmlformats.org/drawingml/2006/spreadsheetDrawing">
      <xdr:col>116</xdr:col>
      <xdr:colOff>63500</xdr:colOff>
      <xdr:row>107</xdr:row>
      <xdr:rowOff>53975</xdr:rowOff>
    </xdr:to>
    <xdr:cxnSp macro="">
      <xdr:nvCxnSpPr>
        <xdr:cNvPr id="619" name="直線コネクタ 618"/>
        <xdr:cNvCxnSpPr/>
      </xdr:nvCxnSpPr>
      <xdr:spPr>
        <a:xfrm flipV="1">
          <a:off x="21323300" y="1839341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9525</xdr:rowOff>
    </xdr:from>
    <xdr:to xmlns:xdr="http://schemas.openxmlformats.org/drawingml/2006/spreadsheetDrawing">
      <xdr:col>107</xdr:col>
      <xdr:colOff>101600</xdr:colOff>
      <xdr:row>107</xdr:row>
      <xdr:rowOff>111125</xdr:rowOff>
    </xdr:to>
    <xdr:sp macro="" textlink="">
      <xdr:nvSpPr>
        <xdr:cNvPr id="620" name="楕円 619"/>
        <xdr:cNvSpPr/>
      </xdr:nvSpPr>
      <xdr:spPr>
        <a:xfrm>
          <a:off x="20383500" y="183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53975</xdr:rowOff>
    </xdr:from>
    <xdr:to xmlns:xdr="http://schemas.openxmlformats.org/drawingml/2006/spreadsheetDrawing">
      <xdr:col>111</xdr:col>
      <xdr:colOff>177800</xdr:colOff>
      <xdr:row>107</xdr:row>
      <xdr:rowOff>60325</xdr:rowOff>
    </xdr:to>
    <xdr:cxnSp macro="">
      <xdr:nvCxnSpPr>
        <xdr:cNvPr id="621" name="直線コネクタ 620"/>
        <xdr:cNvCxnSpPr/>
      </xdr:nvCxnSpPr>
      <xdr:spPr>
        <a:xfrm flipV="1">
          <a:off x="20434300" y="183991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12700</xdr:rowOff>
    </xdr:from>
    <xdr:to xmlns:xdr="http://schemas.openxmlformats.org/drawingml/2006/spreadsheetDrawing">
      <xdr:col>102</xdr:col>
      <xdr:colOff>165100</xdr:colOff>
      <xdr:row>107</xdr:row>
      <xdr:rowOff>114300</xdr:rowOff>
    </xdr:to>
    <xdr:sp macro="" textlink="">
      <xdr:nvSpPr>
        <xdr:cNvPr id="622" name="楕円 621"/>
        <xdr:cNvSpPr/>
      </xdr:nvSpPr>
      <xdr:spPr>
        <a:xfrm>
          <a:off x="19494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60325</xdr:rowOff>
    </xdr:from>
    <xdr:to xmlns:xdr="http://schemas.openxmlformats.org/drawingml/2006/spreadsheetDrawing">
      <xdr:col>107</xdr:col>
      <xdr:colOff>50800</xdr:colOff>
      <xdr:row>107</xdr:row>
      <xdr:rowOff>63500</xdr:rowOff>
    </xdr:to>
    <xdr:cxnSp macro="">
      <xdr:nvCxnSpPr>
        <xdr:cNvPr id="623" name="直線コネクタ 622"/>
        <xdr:cNvCxnSpPr/>
      </xdr:nvCxnSpPr>
      <xdr:spPr>
        <a:xfrm flipV="1">
          <a:off x="19545300" y="18405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19685</xdr:rowOff>
    </xdr:from>
    <xdr:ext cx="469900" cy="255270"/>
    <xdr:sp macro="" textlink="">
      <xdr:nvSpPr>
        <xdr:cNvPr id="624" name="n_1aveValue【公民館】&#10;一人当たり面積"/>
        <xdr:cNvSpPr txBox="1"/>
      </xdr:nvSpPr>
      <xdr:spPr>
        <a:xfrm>
          <a:off x="21075650" y="180219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31115</xdr:rowOff>
    </xdr:from>
    <xdr:ext cx="466090" cy="255270"/>
    <xdr:sp macro="" textlink="">
      <xdr:nvSpPr>
        <xdr:cNvPr id="625" name="n_2aveValue【公民館】&#10;一人当たり面積"/>
        <xdr:cNvSpPr txBox="1"/>
      </xdr:nvSpPr>
      <xdr:spPr>
        <a:xfrm>
          <a:off x="20199350" y="180333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71120</xdr:rowOff>
    </xdr:from>
    <xdr:ext cx="466090" cy="259080"/>
    <xdr:sp macro="" textlink="">
      <xdr:nvSpPr>
        <xdr:cNvPr id="626" name="n_3aveValue【公民館】&#10;一人当たり面積"/>
        <xdr:cNvSpPr txBox="1"/>
      </xdr:nvSpPr>
      <xdr:spPr>
        <a:xfrm>
          <a:off x="19310350" y="1807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52705</xdr:rowOff>
    </xdr:from>
    <xdr:ext cx="466090" cy="255270"/>
    <xdr:sp macro="" textlink="">
      <xdr:nvSpPr>
        <xdr:cNvPr id="627" name="n_4aveValue【公民館】&#10;一人当たり面積"/>
        <xdr:cNvSpPr txBox="1"/>
      </xdr:nvSpPr>
      <xdr:spPr>
        <a:xfrm>
          <a:off x="18421350" y="180549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95885</xdr:rowOff>
    </xdr:from>
    <xdr:ext cx="469900" cy="259080"/>
    <xdr:sp macro="" textlink="">
      <xdr:nvSpPr>
        <xdr:cNvPr id="628" name="n_1mainValue【公民館】&#10;一人当たり面積"/>
        <xdr:cNvSpPr txBox="1"/>
      </xdr:nvSpPr>
      <xdr:spPr>
        <a:xfrm>
          <a:off x="21075650" y="1844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102235</xdr:rowOff>
    </xdr:from>
    <xdr:ext cx="466090" cy="258445"/>
    <xdr:sp macro="" textlink="">
      <xdr:nvSpPr>
        <xdr:cNvPr id="629" name="n_2mainValue【公民館】&#10;一人当たり面積"/>
        <xdr:cNvSpPr txBox="1"/>
      </xdr:nvSpPr>
      <xdr:spPr>
        <a:xfrm>
          <a:off x="20199350" y="184473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105410</xdr:rowOff>
    </xdr:from>
    <xdr:ext cx="466090" cy="259080"/>
    <xdr:sp macro="" textlink="">
      <xdr:nvSpPr>
        <xdr:cNvPr id="630" name="n_3mainValue【公民館】&#10;一人当たり面積"/>
        <xdr:cNvSpPr txBox="1"/>
      </xdr:nvSpPr>
      <xdr:spPr>
        <a:xfrm>
          <a:off x="1931035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a:t>
          </a:r>
          <a:r>
            <a:rPr lang="ja-JP" altLang="en-US"/>
            <a:t>有形固定資産減価償却率が高くなっている施設は、学校施設、橋りょう・トンネル、公営住宅であり、低くなっている施設は、道路、公民館です。</a:t>
          </a:r>
          <a:r>
            <a:rPr lang="ja-JP" altLang="en-US"/>
            <a:t>学校施設については、個別施設計画に基づき、老朽化対策に取り組んでいくこととします。また、公営住宅及び橋りょう（当町においてはトンネルは該当なし）については</a:t>
          </a:r>
          <a:r>
            <a:rPr lang="ja-JP" altLang="en-US"/>
            <a:t>、それぞれ長寿命化計画に基づき、長寿命化を目的とした改修工事に着手しています。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105" name="テキスト ボックス 104"/>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06" name="直線コネクタ 1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107" name="テキスト ボックス 106"/>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108" name="直線コネクタ 1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109" name="テキスト ボックス 108"/>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110" name="直線コネクタ 1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111" name="テキスト ボックス 1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112" name="直線コネクタ 1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113" name="テキスト ボックス 112"/>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114" name="直線コネクタ 1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115" name="テキスト ボックス 1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116" name="直線コネクタ 1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117" name="テキスト ボックス 1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118" name="直線コネクタ 1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119" name="テキスト ボックス 118"/>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120" name="直線コネクタ 1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2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4445</xdr:rowOff>
    </xdr:from>
    <xdr:to xmlns:xdr="http://schemas.openxmlformats.org/drawingml/2006/spreadsheetDrawing">
      <xdr:col>85</xdr:col>
      <xdr:colOff>126365</xdr:colOff>
      <xdr:row>42</xdr:row>
      <xdr:rowOff>92710</xdr:rowOff>
    </xdr:to>
    <xdr:cxnSp macro="">
      <xdr:nvCxnSpPr>
        <xdr:cNvPr id="122" name="直線コネクタ 121"/>
        <xdr:cNvCxnSpPr/>
      </xdr:nvCxnSpPr>
      <xdr:spPr>
        <a:xfrm flipV="1">
          <a:off x="16318865" y="583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123"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124" name="直線コネクタ 1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122555</xdr:rowOff>
    </xdr:from>
    <xdr:ext cx="405130" cy="255270"/>
    <xdr:sp macro="" textlink="">
      <xdr:nvSpPr>
        <xdr:cNvPr id="125" name="【一般廃棄物処理施設】&#10;有形固定資産減価償却率最大値テキスト"/>
        <xdr:cNvSpPr txBox="1"/>
      </xdr:nvSpPr>
      <xdr:spPr>
        <a:xfrm>
          <a:off x="16357600" y="560895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4445</xdr:rowOff>
    </xdr:from>
    <xdr:to xmlns:xdr="http://schemas.openxmlformats.org/drawingml/2006/spreadsheetDrawing">
      <xdr:col>86</xdr:col>
      <xdr:colOff>25400</xdr:colOff>
      <xdr:row>34</xdr:row>
      <xdr:rowOff>4445</xdr:rowOff>
    </xdr:to>
    <xdr:cxnSp macro="">
      <xdr:nvCxnSpPr>
        <xdr:cNvPr id="126" name="直線コネクタ 125"/>
        <xdr:cNvCxnSpPr/>
      </xdr:nvCxnSpPr>
      <xdr:spPr>
        <a:xfrm>
          <a:off x="16230600" y="583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97790</xdr:rowOff>
    </xdr:from>
    <xdr:ext cx="405130" cy="255270"/>
    <xdr:sp macro="" textlink="">
      <xdr:nvSpPr>
        <xdr:cNvPr id="127" name="【一般廃棄物処理施設】&#10;有形固定資産減価償却率平均値テキスト"/>
        <xdr:cNvSpPr txBox="1"/>
      </xdr:nvSpPr>
      <xdr:spPr>
        <a:xfrm>
          <a:off x="16357600" y="644144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4445</xdr:rowOff>
    </xdr:to>
    <xdr:sp macro="" textlink="">
      <xdr:nvSpPr>
        <xdr:cNvPr id="128" name="フローチャート: 判断 127"/>
        <xdr:cNvSpPr/>
      </xdr:nvSpPr>
      <xdr:spPr>
        <a:xfrm>
          <a:off x="16268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90805</xdr:rowOff>
    </xdr:from>
    <xdr:to xmlns:xdr="http://schemas.openxmlformats.org/drawingml/2006/spreadsheetDrawing">
      <xdr:col>81</xdr:col>
      <xdr:colOff>101600</xdr:colOff>
      <xdr:row>39</xdr:row>
      <xdr:rowOff>20955</xdr:rowOff>
    </xdr:to>
    <xdr:sp macro="" textlink="">
      <xdr:nvSpPr>
        <xdr:cNvPr id="129" name="フローチャート: 判断 128"/>
        <xdr:cNvSpPr/>
      </xdr:nvSpPr>
      <xdr:spPr>
        <a:xfrm>
          <a:off x="15430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6350</xdr:rowOff>
    </xdr:from>
    <xdr:to xmlns:xdr="http://schemas.openxmlformats.org/drawingml/2006/spreadsheetDrawing">
      <xdr:col>76</xdr:col>
      <xdr:colOff>165100</xdr:colOff>
      <xdr:row>38</xdr:row>
      <xdr:rowOff>107315</xdr:rowOff>
    </xdr:to>
    <xdr:sp macro="" textlink="">
      <xdr:nvSpPr>
        <xdr:cNvPr id="130" name="フローチャート: 判断 129"/>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4445</xdr:rowOff>
    </xdr:from>
    <xdr:to xmlns:xdr="http://schemas.openxmlformats.org/drawingml/2006/spreadsheetDrawing">
      <xdr:col>72</xdr:col>
      <xdr:colOff>38100</xdr:colOff>
      <xdr:row>38</xdr:row>
      <xdr:rowOff>106045</xdr:rowOff>
    </xdr:to>
    <xdr:sp macro="" textlink="">
      <xdr:nvSpPr>
        <xdr:cNvPr id="131" name="フローチャート: 判断 130"/>
        <xdr:cNvSpPr/>
      </xdr:nvSpPr>
      <xdr:spPr>
        <a:xfrm>
          <a:off x="1365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99060</xdr:rowOff>
    </xdr:from>
    <xdr:to xmlns:xdr="http://schemas.openxmlformats.org/drawingml/2006/spreadsheetDrawing">
      <xdr:col>67</xdr:col>
      <xdr:colOff>101600</xdr:colOff>
      <xdr:row>39</xdr:row>
      <xdr:rowOff>29210</xdr:rowOff>
    </xdr:to>
    <xdr:sp macro="" textlink="">
      <xdr:nvSpPr>
        <xdr:cNvPr id="132" name="フローチャート: 判断 131"/>
        <xdr:cNvSpPr/>
      </xdr:nvSpPr>
      <xdr:spPr>
        <a:xfrm>
          <a:off x="12763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133" name="テキスト ボックス 1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134" name="テキスト ボックス 1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135" name="テキスト ボックス 1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136" name="テキスト ボックス 1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137" name="テキスト ボックス 1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144780</xdr:rowOff>
    </xdr:from>
    <xdr:to xmlns:xdr="http://schemas.openxmlformats.org/drawingml/2006/spreadsheetDrawing">
      <xdr:col>85</xdr:col>
      <xdr:colOff>177800</xdr:colOff>
      <xdr:row>41</xdr:row>
      <xdr:rowOff>74930</xdr:rowOff>
    </xdr:to>
    <xdr:sp macro="" textlink="">
      <xdr:nvSpPr>
        <xdr:cNvPr id="138" name="楕円 137"/>
        <xdr:cNvSpPr/>
      </xdr:nvSpPr>
      <xdr:spPr>
        <a:xfrm>
          <a:off x="162687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123190</xdr:rowOff>
    </xdr:from>
    <xdr:ext cx="405130" cy="255270"/>
    <xdr:sp macro="" textlink="">
      <xdr:nvSpPr>
        <xdr:cNvPr id="139" name="【一般廃棄物処理施設】&#10;有形固定資産減価償却率該当値テキスト"/>
        <xdr:cNvSpPr txBox="1"/>
      </xdr:nvSpPr>
      <xdr:spPr>
        <a:xfrm>
          <a:off x="16357600" y="69811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120650</xdr:rowOff>
    </xdr:from>
    <xdr:to xmlns:xdr="http://schemas.openxmlformats.org/drawingml/2006/spreadsheetDrawing">
      <xdr:col>81</xdr:col>
      <xdr:colOff>101600</xdr:colOff>
      <xdr:row>41</xdr:row>
      <xdr:rowOff>50165</xdr:rowOff>
    </xdr:to>
    <xdr:sp macro="" textlink="">
      <xdr:nvSpPr>
        <xdr:cNvPr id="140" name="楕円 139"/>
        <xdr:cNvSpPr/>
      </xdr:nvSpPr>
      <xdr:spPr>
        <a:xfrm>
          <a:off x="15430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170815</xdr:rowOff>
    </xdr:from>
    <xdr:to xmlns:xdr="http://schemas.openxmlformats.org/drawingml/2006/spreadsheetDrawing">
      <xdr:col>85</xdr:col>
      <xdr:colOff>127000</xdr:colOff>
      <xdr:row>41</xdr:row>
      <xdr:rowOff>24130</xdr:rowOff>
    </xdr:to>
    <xdr:cxnSp macro="">
      <xdr:nvCxnSpPr>
        <xdr:cNvPr id="141" name="直線コネクタ 140"/>
        <xdr:cNvCxnSpPr/>
      </xdr:nvCxnSpPr>
      <xdr:spPr>
        <a:xfrm>
          <a:off x="15481300" y="70288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92075</xdr:rowOff>
    </xdr:from>
    <xdr:to xmlns:xdr="http://schemas.openxmlformats.org/drawingml/2006/spreadsheetDrawing">
      <xdr:col>76</xdr:col>
      <xdr:colOff>165100</xdr:colOff>
      <xdr:row>41</xdr:row>
      <xdr:rowOff>22225</xdr:rowOff>
    </xdr:to>
    <xdr:sp macro="" textlink="">
      <xdr:nvSpPr>
        <xdr:cNvPr id="142" name="楕円 141"/>
        <xdr:cNvSpPr/>
      </xdr:nvSpPr>
      <xdr:spPr>
        <a:xfrm>
          <a:off x="14541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143510</xdr:rowOff>
    </xdr:from>
    <xdr:to xmlns:xdr="http://schemas.openxmlformats.org/drawingml/2006/spreadsheetDrawing">
      <xdr:col>81</xdr:col>
      <xdr:colOff>50800</xdr:colOff>
      <xdr:row>40</xdr:row>
      <xdr:rowOff>170815</xdr:rowOff>
    </xdr:to>
    <xdr:cxnSp macro="">
      <xdr:nvCxnSpPr>
        <xdr:cNvPr id="143" name="直線コネクタ 142"/>
        <xdr:cNvCxnSpPr/>
      </xdr:nvCxnSpPr>
      <xdr:spPr>
        <a:xfrm>
          <a:off x="14592300" y="7001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37465</xdr:rowOff>
    </xdr:from>
    <xdr:ext cx="405130" cy="259080"/>
    <xdr:sp macro="" textlink="">
      <xdr:nvSpPr>
        <xdr:cNvPr id="144" name="n_1aveValue【一般廃棄物処理施設】&#10;有形固定資産減価償却率"/>
        <xdr:cNvSpPr txBox="1"/>
      </xdr:nvSpPr>
      <xdr:spPr>
        <a:xfrm>
          <a:off x="15266035" y="6381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123825</xdr:rowOff>
    </xdr:from>
    <xdr:ext cx="401320" cy="255270"/>
    <xdr:sp macro="" textlink="">
      <xdr:nvSpPr>
        <xdr:cNvPr id="145" name="n_2aveValue【一般廃棄物処理施設】&#10;有形固定資産減価償却率"/>
        <xdr:cNvSpPr txBox="1"/>
      </xdr:nvSpPr>
      <xdr:spPr>
        <a:xfrm>
          <a:off x="14389735" y="629602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122555</xdr:rowOff>
    </xdr:from>
    <xdr:ext cx="401320" cy="255270"/>
    <xdr:sp macro="" textlink="">
      <xdr:nvSpPr>
        <xdr:cNvPr id="146" name="n_3aveValue【一般廃棄物処理施設】&#10;有形固定資産減価償却率"/>
        <xdr:cNvSpPr txBox="1"/>
      </xdr:nvSpPr>
      <xdr:spPr>
        <a:xfrm>
          <a:off x="13500735" y="62947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45720</xdr:rowOff>
    </xdr:from>
    <xdr:ext cx="401320" cy="259080"/>
    <xdr:sp macro="" textlink="">
      <xdr:nvSpPr>
        <xdr:cNvPr id="147" name="n_4aveValue【一般廃棄物処理施設】&#10;有形固定資産減価償却率"/>
        <xdr:cNvSpPr txBox="1"/>
      </xdr:nvSpPr>
      <xdr:spPr>
        <a:xfrm>
          <a:off x="12611735" y="6389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41275</xdr:rowOff>
    </xdr:from>
    <xdr:ext cx="405130" cy="255270"/>
    <xdr:sp macro="" textlink="">
      <xdr:nvSpPr>
        <xdr:cNvPr id="148" name="n_1mainValue【一般廃棄物処理施設】&#10;有形固定資産減価償却率"/>
        <xdr:cNvSpPr txBox="1"/>
      </xdr:nvSpPr>
      <xdr:spPr>
        <a:xfrm>
          <a:off x="15266035" y="707072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13335</xdr:rowOff>
    </xdr:from>
    <xdr:ext cx="401320" cy="259080"/>
    <xdr:sp macro="" textlink="">
      <xdr:nvSpPr>
        <xdr:cNvPr id="149" name="n_2mainValue【一般廃棄物処理施設】&#10;有形固定資産減価償却率"/>
        <xdr:cNvSpPr txBox="1"/>
      </xdr:nvSpPr>
      <xdr:spPr>
        <a:xfrm>
          <a:off x="14389735" y="70427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150" name="正方形/長方形 1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151" name="正方形/長方形 1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152" name="正方形/長方形 1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153" name="正方形/長方形 1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154" name="正方形/長方形 1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155" name="正方形/長方形 1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156" name="正方形/長方形 1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57" name="正方形/長方形 1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158" name="テキスト ボックス 157"/>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159" name="直線コネクタ 1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160" name="直線コネクタ 15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5110" cy="259080"/>
    <xdr:sp macro="" textlink="">
      <xdr:nvSpPr>
        <xdr:cNvPr id="161" name="テキスト ボックス 160"/>
        <xdr:cNvSpPr txBox="1"/>
      </xdr:nvSpPr>
      <xdr:spPr>
        <a:xfrm>
          <a:off x="18039080" y="70205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162" name="直線コネクタ 16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1820" cy="259080"/>
    <xdr:sp macro="" textlink="">
      <xdr:nvSpPr>
        <xdr:cNvPr id="163" name="テキスト ボックス 162"/>
        <xdr:cNvSpPr txBox="1"/>
      </xdr:nvSpPr>
      <xdr:spPr>
        <a:xfrm>
          <a:off x="17692370" y="65633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164" name="直線コネクタ 16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1820" cy="259080"/>
    <xdr:sp macro="" textlink="">
      <xdr:nvSpPr>
        <xdr:cNvPr id="165" name="テキスト ボックス 164"/>
        <xdr:cNvSpPr txBox="1"/>
      </xdr:nvSpPr>
      <xdr:spPr>
        <a:xfrm>
          <a:off x="17692370" y="61061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166" name="直線コネクタ 16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1820" cy="259080"/>
    <xdr:sp macro="" textlink="">
      <xdr:nvSpPr>
        <xdr:cNvPr id="167" name="テキスト ボックス 166"/>
        <xdr:cNvSpPr txBox="1"/>
      </xdr:nvSpPr>
      <xdr:spPr>
        <a:xfrm>
          <a:off x="17692370" y="56489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168" name="直線コネクタ 1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1820" cy="259080"/>
    <xdr:sp macro="" textlink="">
      <xdr:nvSpPr>
        <xdr:cNvPr id="169" name="テキスト ボックス 168"/>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81915</xdr:rowOff>
    </xdr:from>
    <xdr:to xmlns:xdr="http://schemas.openxmlformats.org/drawingml/2006/spreadsheetDrawing">
      <xdr:col>116</xdr:col>
      <xdr:colOff>62865</xdr:colOff>
      <xdr:row>41</xdr:row>
      <xdr:rowOff>133350</xdr:rowOff>
    </xdr:to>
    <xdr:cxnSp macro="">
      <xdr:nvCxnSpPr>
        <xdr:cNvPr id="171" name="直線コネクタ 170"/>
        <xdr:cNvCxnSpPr/>
      </xdr:nvCxnSpPr>
      <xdr:spPr>
        <a:xfrm flipV="1">
          <a:off x="22160865" y="573976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78460" cy="259080"/>
    <xdr:sp macro="" textlink="">
      <xdr:nvSpPr>
        <xdr:cNvPr id="172" name="【一般廃棄物処理施設】&#10;一人当たり有形固定資産（償却資産）額最小値テキスト"/>
        <xdr:cNvSpPr txBox="1"/>
      </xdr:nvSpPr>
      <xdr:spPr>
        <a:xfrm>
          <a:off x="22199600" y="716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173" name="直線コネクタ 172"/>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29210</xdr:rowOff>
    </xdr:from>
    <xdr:ext cx="598805" cy="255270"/>
    <xdr:sp macro="" textlink="">
      <xdr:nvSpPr>
        <xdr:cNvPr id="174" name="【一般廃棄物処理施設】&#10;一人当たり有形固定資産（償却資産）額最大値テキスト"/>
        <xdr:cNvSpPr txBox="1"/>
      </xdr:nvSpPr>
      <xdr:spPr>
        <a:xfrm>
          <a:off x="22199600" y="551561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81915</xdr:rowOff>
    </xdr:from>
    <xdr:to xmlns:xdr="http://schemas.openxmlformats.org/drawingml/2006/spreadsheetDrawing">
      <xdr:col>116</xdr:col>
      <xdr:colOff>152400</xdr:colOff>
      <xdr:row>33</xdr:row>
      <xdr:rowOff>81915</xdr:rowOff>
    </xdr:to>
    <xdr:cxnSp macro="">
      <xdr:nvCxnSpPr>
        <xdr:cNvPr id="175" name="直線コネクタ 174"/>
        <xdr:cNvCxnSpPr/>
      </xdr:nvCxnSpPr>
      <xdr:spPr>
        <a:xfrm>
          <a:off x="22072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136525</xdr:rowOff>
    </xdr:from>
    <xdr:ext cx="598805" cy="258445"/>
    <xdr:sp macro="" textlink="">
      <xdr:nvSpPr>
        <xdr:cNvPr id="176" name="【一般廃棄物処理施設】&#10;一人当たり有形固定資産（償却資産）額平均値テキスト"/>
        <xdr:cNvSpPr txBox="1"/>
      </xdr:nvSpPr>
      <xdr:spPr>
        <a:xfrm>
          <a:off x="22199600" y="68230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158115</xdr:rowOff>
    </xdr:from>
    <xdr:to xmlns:xdr="http://schemas.openxmlformats.org/drawingml/2006/spreadsheetDrawing">
      <xdr:col>116</xdr:col>
      <xdr:colOff>114300</xdr:colOff>
      <xdr:row>40</xdr:row>
      <xdr:rowOff>88265</xdr:rowOff>
    </xdr:to>
    <xdr:sp macro="" textlink="">
      <xdr:nvSpPr>
        <xdr:cNvPr id="177" name="フローチャート: 判断 176"/>
        <xdr:cNvSpPr/>
      </xdr:nvSpPr>
      <xdr:spPr>
        <a:xfrm>
          <a:off x="22110700" y="684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135890</xdr:rowOff>
    </xdr:from>
    <xdr:to xmlns:xdr="http://schemas.openxmlformats.org/drawingml/2006/spreadsheetDrawing">
      <xdr:col>112</xdr:col>
      <xdr:colOff>38100</xdr:colOff>
      <xdr:row>40</xdr:row>
      <xdr:rowOff>66040</xdr:rowOff>
    </xdr:to>
    <xdr:sp macro="" textlink="">
      <xdr:nvSpPr>
        <xdr:cNvPr id="178" name="フローチャート: 判断 177"/>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116205</xdr:rowOff>
    </xdr:from>
    <xdr:to xmlns:xdr="http://schemas.openxmlformats.org/drawingml/2006/spreadsheetDrawing">
      <xdr:col>107</xdr:col>
      <xdr:colOff>101600</xdr:colOff>
      <xdr:row>40</xdr:row>
      <xdr:rowOff>46355</xdr:rowOff>
    </xdr:to>
    <xdr:sp macro="" textlink="">
      <xdr:nvSpPr>
        <xdr:cNvPr id="179" name="フローチャート: 判断 178"/>
        <xdr:cNvSpPr/>
      </xdr:nvSpPr>
      <xdr:spPr>
        <a:xfrm>
          <a:off x="20383500" y="68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162560</xdr:rowOff>
    </xdr:from>
    <xdr:to xmlns:xdr="http://schemas.openxmlformats.org/drawingml/2006/spreadsheetDrawing">
      <xdr:col>102</xdr:col>
      <xdr:colOff>165100</xdr:colOff>
      <xdr:row>40</xdr:row>
      <xdr:rowOff>92710</xdr:rowOff>
    </xdr:to>
    <xdr:sp macro="" textlink="">
      <xdr:nvSpPr>
        <xdr:cNvPr id="180" name="フローチャート: 判断 179"/>
        <xdr:cNvSpPr/>
      </xdr:nvSpPr>
      <xdr:spPr>
        <a:xfrm>
          <a:off x="19494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32385</xdr:rowOff>
    </xdr:from>
    <xdr:to xmlns:xdr="http://schemas.openxmlformats.org/drawingml/2006/spreadsheetDrawing">
      <xdr:col>98</xdr:col>
      <xdr:colOff>38100</xdr:colOff>
      <xdr:row>40</xdr:row>
      <xdr:rowOff>133985</xdr:rowOff>
    </xdr:to>
    <xdr:sp macro="" textlink="">
      <xdr:nvSpPr>
        <xdr:cNvPr id="181" name="フローチャート: 判断 180"/>
        <xdr:cNvSpPr/>
      </xdr:nvSpPr>
      <xdr:spPr>
        <a:xfrm>
          <a:off x="18605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182" name="テキスト ボックス 1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183" name="テキスト ボックス 1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184" name="テキスト ボックス 1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185" name="テキスト ボックス 1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186" name="テキスト ボックス 1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79375</xdr:rowOff>
    </xdr:from>
    <xdr:to xmlns:xdr="http://schemas.openxmlformats.org/drawingml/2006/spreadsheetDrawing">
      <xdr:col>116</xdr:col>
      <xdr:colOff>114300</xdr:colOff>
      <xdr:row>39</xdr:row>
      <xdr:rowOff>9525</xdr:rowOff>
    </xdr:to>
    <xdr:sp macro="" textlink="">
      <xdr:nvSpPr>
        <xdr:cNvPr id="187" name="楕円 186"/>
        <xdr:cNvSpPr/>
      </xdr:nvSpPr>
      <xdr:spPr>
        <a:xfrm>
          <a:off x="22110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102235</xdr:rowOff>
    </xdr:from>
    <xdr:ext cx="598805" cy="258445"/>
    <xdr:sp macro="" textlink="">
      <xdr:nvSpPr>
        <xdr:cNvPr id="188" name="【一般廃棄物処理施設】&#10;一人当たり有形固定資産（償却資産）額該当値テキスト"/>
        <xdr:cNvSpPr txBox="1"/>
      </xdr:nvSpPr>
      <xdr:spPr>
        <a:xfrm>
          <a:off x="22199600" y="6445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15875</xdr:rowOff>
    </xdr:to>
    <xdr:sp macro="" textlink="">
      <xdr:nvSpPr>
        <xdr:cNvPr id="189" name="楕円 188"/>
        <xdr:cNvSpPr/>
      </xdr:nvSpPr>
      <xdr:spPr>
        <a:xfrm>
          <a:off x="2127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130175</xdr:rowOff>
    </xdr:from>
    <xdr:to xmlns:xdr="http://schemas.openxmlformats.org/drawingml/2006/spreadsheetDrawing">
      <xdr:col>116</xdr:col>
      <xdr:colOff>63500</xdr:colOff>
      <xdr:row>38</xdr:row>
      <xdr:rowOff>136525</xdr:rowOff>
    </xdr:to>
    <xdr:cxnSp macro="">
      <xdr:nvCxnSpPr>
        <xdr:cNvPr id="190" name="直線コネクタ 189"/>
        <xdr:cNvCxnSpPr/>
      </xdr:nvCxnSpPr>
      <xdr:spPr>
        <a:xfrm flipV="1">
          <a:off x="21323300" y="66452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94615</xdr:rowOff>
    </xdr:from>
    <xdr:to xmlns:xdr="http://schemas.openxmlformats.org/drawingml/2006/spreadsheetDrawing">
      <xdr:col>107</xdr:col>
      <xdr:colOff>101600</xdr:colOff>
      <xdr:row>39</xdr:row>
      <xdr:rowOff>24765</xdr:rowOff>
    </xdr:to>
    <xdr:sp macro="" textlink="">
      <xdr:nvSpPr>
        <xdr:cNvPr id="191" name="楕円 190"/>
        <xdr:cNvSpPr/>
      </xdr:nvSpPr>
      <xdr:spPr>
        <a:xfrm>
          <a:off x="20383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177800</xdr:colOff>
      <xdr:row>38</xdr:row>
      <xdr:rowOff>145415</xdr:rowOff>
    </xdr:to>
    <xdr:cxnSp macro="">
      <xdr:nvCxnSpPr>
        <xdr:cNvPr id="192" name="直線コネクタ 191"/>
        <xdr:cNvCxnSpPr/>
      </xdr:nvCxnSpPr>
      <xdr:spPr>
        <a:xfrm flipV="1">
          <a:off x="20434300" y="66516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57150</xdr:rowOff>
    </xdr:from>
    <xdr:ext cx="594995" cy="259080"/>
    <xdr:sp macro="" textlink="">
      <xdr:nvSpPr>
        <xdr:cNvPr id="193" name="n_1aveValue【一般廃棄物処理施設】&#10;一人当たり有形固定資産（償却資産）額"/>
        <xdr:cNvSpPr txBox="1"/>
      </xdr:nvSpPr>
      <xdr:spPr>
        <a:xfrm>
          <a:off x="21010880" y="6915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37465</xdr:rowOff>
    </xdr:from>
    <xdr:ext cx="594995" cy="259080"/>
    <xdr:sp macro="" textlink="">
      <xdr:nvSpPr>
        <xdr:cNvPr id="194" name="n_2aveValue【一般廃棄物処理施設】&#10;一人当たり有形固定資産（償却資産）額"/>
        <xdr:cNvSpPr txBox="1"/>
      </xdr:nvSpPr>
      <xdr:spPr>
        <a:xfrm>
          <a:off x="20134580" y="68954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109220</xdr:rowOff>
    </xdr:from>
    <xdr:ext cx="594995" cy="255270"/>
    <xdr:sp macro="" textlink="">
      <xdr:nvSpPr>
        <xdr:cNvPr id="195" name="n_3aveValue【一般廃棄物処理施設】&#10;一人当たり有形固定資産（償却資産）額"/>
        <xdr:cNvSpPr txBox="1"/>
      </xdr:nvSpPr>
      <xdr:spPr>
        <a:xfrm>
          <a:off x="19245580" y="66243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150495</xdr:rowOff>
    </xdr:from>
    <xdr:ext cx="530860" cy="259080"/>
    <xdr:sp macro="" textlink="">
      <xdr:nvSpPr>
        <xdr:cNvPr id="196" name="n_4aveValue【一般廃棄物処理施設】&#10;一人当たり有形固定資産（償却資産）額"/>
        <xdr:cNvSpPr txBox="1"/>
      </xdr:nvSpPr>
      <xdr:spPr>
        <a:xfrm>
          <a:off x="18388965" y="6665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32385</xdr:rowOff>
    </xdr:from>
    <xdr:ext cx="594995" cy="255270"/>
    <xdr:sp macro="" textlink="">
      <xdr:nvSpPr>
        <xdr:cNvPr id="197" name="n_1mainValue【一般廃棄物処理施設】&#10;一人当たり有形固定資産（償却資産）額"/>
        <xdr:cNvSpPr txBox="1"/>
      </xdr:nvSpPr>
      <xdr:spPr>
        <a:xfrm>
          <a:off x="21010880" y="63760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41275</xdr:rowOff>
    </xdr:from>
    <xdr:ext cx="594995" cy="255270"/>
    <xdr:sp macro="" textlink="">
      <xdr:nvSpPr>
        <xdr:cNvPr id="198" name="n_2mainValue【一般廃棄物処理施設】&#10;一人当たり有形固定資産（償却資産）額"/>
        <xdr:cNvSpPr txBox="1"/>
      </xdr:nvSpPr>
      <xdr:spPr>
        <a:xfrm>
          <a:off x="20134580" y="63849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199" name="正方形/長方形 1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00" name="正方形/長方形 1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01" name="正方形/長方形 2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02" name="正方形/長方形 2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03" name="正方形/長方形 2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04" name="正方形/長方形 2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05" name="正方形/長方形 2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06" name="正方形/長方形 2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207" name="テキスト ボックス 206"/>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208" name="直線コネクタ 2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209" name="テキスト ボックス 208"/>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210" name="直線コネクタ 20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3550" cy="259080"/>
    <xdr:sp macro="" textlink="">
      <xdr:nvSpPr>
        <xdr:cNvPr id="211" name="テキスト ボックス 210"/>
        <xdr:cNvSpPr txBox="1"/>
      </xdr:nvSpPr>
      <xdr:spPr>
        <a:xfrm>
          <a:off x="11978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212" name="直線コネクタ 21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213" name="テキスト ボックス 21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214" name="直線コネクタ 21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270"/>
    <xdr:sp macro="" textlink="">
      <xdr:nvSpPr>
        <xdr:cNvPr id="215" name="テキスト ボックス 214"/>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216" name="直線コネクタ 21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217" name="テキスト ボックス 21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218" name="直線コネクタ 21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270"/>
    <xdr:sp macro="" textlink="">
      <xdr:nvSpPr>
        <xdr:cNvPr id="219" name="テキスト ボックス 218"/>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220" name="直線コネクタ 21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5280" cy="259080"/>
    <xdr:sp macro="" textlink="">
      <xdr:nvSpPr>
        <xdr:cNvPr id="221" name="テキスト ボックス 220"/>
        <xdr:cNvSpPr txBox="1"/>
      </xdr:nvSpPr>
      <xdr:spPr>
        <a:xfrm>
          <a:off x="12106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222" name="直線コネクタ 2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2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128905</xdr:rowOff>
    </xdr:from>
    <xdr:to xmlns:xdr="http://schemas.openxmlformats.org/drawingml/2006/spreadsheetDrawing">
      <xdr:col>85</xdr:col>
      <xdr:colOff>126365</xdr:colOff>
      <xdr:row>63</xdr:row>
      <xdr:rowOff>100965</xdr:rowOff>
    </xdr:to>
    <xdr:cxnSp macro="">
      <xdr:nvCxnSpPr>
        <xdr:cNvPr id="224" name="直線コネクタ 223"/>
        <xdr:cNvCxnSpPr/>
      </xdr:nvCxnSpPr>
      <xdr:spPr>
        <a:xfrm flipV="1">
          <a:off x="16318865" y="955865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104775</xdr:rowOff>
    </xdr:from>
    <xdr:ext cx="405130" cy="259080"/>
    <xdr:sp macro="" textlink="">
      <xdr:nvSpPr>
        <xdr:cNvPr id="225" name="【保健センター・保健所】&#10;有形固定資産減価償却率最小値テキスト"/>
        <xdr:cNvSpPr txBox="1"/>
      </xdr:nvSpPr>
      <xdr:spPr>
        <a:xfrm>
          <a:off x="16357600" y="1090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100965</xdr:rowOff>
    </xdr:from>
    <xdr:to xmlns:xdr="http://schemas.openxmlformats.org/drawingml/2006/spreadsheetDrawing">
      <xdr:col>86</xdr:col>
      <xdr:colOff>25400</xdr:colOff>
      <xdr:row>63</xdr:row>
      <xdr:rowOff>100965</xdr:rowOff>
    </xdr:to>
    <xdr:cxnSp macro="">
      <xdr:nvCxnSpPr>
        <xdr:cNvPr id="226" name="直線コネクタ 225"/>
        <xdr:cNvCxnSpPr/>
      </xdr:nvCxnSpPr>
      <xdr:spPr>
        <a:xfrm>
          <a:off x="16230600" y="1090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75565</xdr:rowOff>
    </xdr:from>
    <xdr:ext cx="340360" cy="255270"/>
    <xdr:sp macro="" textlink="">
      <xdr:nvSpPr>
        <xdr:cNvPr id="227" name="【保健センター・保健所】&#10;有形固定資産減価償却率最大値テキスト"/>
        <xdr:cNvSpPr txBox="1"/>
      </xdr:nvSpPr>
      <xdr:spPr>
        <a:xfrm>
          <a:off x="16357600" y="933386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128905</xdr:rowOff>
    </xdr:from>
    <xdr:to xmlns:xdr="http://schemas.openxmlformats.org/drawingml/2006/spreadsheetDrawing">
      <xdr:col>86</xdr:col>
      <xdr:colOff>25400</xdr:colOff>
      <xdr:row>55</xdr:row>
      <xdr:rowOff>128905</xdr:rowOff>
    </xdr:to>
    <xdr:cxnSp macro="">
      <xdr:nvCxnSpPr>
        <xdr:cNvPr id="228" name="直線コネクタ 227"/>
        <xdr:cNvCxnSpPr/>
      </xdr:nvCxnSpPr>
      <xdr:spPr>
        <a:xfrm>
          <a:off x="16230600" y="955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88265</xdr:rowOff>
    </xdr:from>
    <xdr:ext cx="405130" cy="255270"/>
    <xdr:sp macro="" textlink="">
      <xdr:nvSpPr>
        <xdr:cNvPr id="229" name="【保健センター・保健所】&#10;有形固定資産減価償却率平均値テキスト"/>
        <xdr:cNvSpPr txBox="1"/>
      </xdr:nvSpPr>
      <xdr:spPr>
        <a:xfrm>
          <a:off x="16357600" y="1003236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65405</xdr:rowOff>
    </xdr:from>
    <xdr:to xmlns:xdr="http://schemas.openxmlformats.org/drawingml/2006/spreadsheetDrawing">
      <xdr:col>85</xdr:col>
      <xdr:colOff>177800</xdr:colOff>
      <xdr:row>59</xdr:row>
      <xdr:rowOff>167005</xdr:rowOff>
    </xdr:to>
    <xdr:sp macro="" textlink="">
      <xdr:nvSpPr>
        <xdr:cNvPr id="230" name="フローチャート: 判断 229"/>
        <xdr:cNvSpPr/>
      </xdr:nvSpPr>
      <xdr:spPr>
        <a:xfrm>
          <a:off x="16268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45720</xdr:rowOff>
    </xdr:from>
    <xdr:to xmlns:xdr="http://schemas.openxmlformats.org/drawingml/2006/spreadsheetDrawing">
      <xdr:col>81</xdr:col>
      <xdr:colOff>101600</xdr:colOff>
      <xdr:row>59</xdr:row>
      <xdr:rowOff>147320</xdr:rowOff>
    </xdr:to>
    <xdr:sp macro="" textlink="">
      <xdr:nvSpPr>
        <xdr:cNvPr id="231" name="フローチャート: 判断 230"/>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145415</xdr:rowOff>
    </xdr:from>
    <xdr:to xmlns:xdr="http://schemas.openxmlformats.org/drawingml/2006/spreadsheetDrawing">
      <xdr:col>76</xdr:col>
      <xdr:colOff>165100</xdr:colOff>
      <xdr:row>59</xdr:row>
      <xdr:rowOff>75565</xdr:rowOff>
    </xdr:to>
    <xdr:sp macro="" textlink="">
      <xdr:nvSpPr>
        <xdr:cNvPr id="232" name="フローチャート: 判断 231"/>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42545</xdr:rowOff>
    </xdr:from>
    <xdr:to xmlns:xdr="http://schemas.openxmlformats.org/drawingml/2006/spreadsheetDrawing">
      <xdr:col>72</xdr:col>
      <xdr:colOff>38100</xdr:colOff>
      <xdr:row>59</xdr:row>
      <xdr:rowOff>144145</xdr:rowOff>
    </xdr:to>
    <xdr:sp macro="" textlink="">
      <xdr:nvSpPr>
        <xdr:cNvPr id="233" name="フローチャート: 判断 232"/>
        <xdr:cNvSpPr/>
      </xdr:nvSpPr>
      <xdr:spPr>
        <a:xfrm>
          <a:off x="1365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43815</xdr:rowOff>
    </xdr:from>
    <xdr:to xmlns:xdr="http://schemas.openxmlformats.org/drawingml/2006/spreadsheetDrawing">
      <xdr:col>67</xdr:col>
      <xdr:colOff>101600</xdr:colOff>
      <xdr:row>59</xdr:row>
      <xdr:rowOff>145415</xdr:rowOff>
    </xdr:to>
    <xdr:sp macro="" textlink="">
      <xdr:nvSpPr>
        <xdr:cNvPr id="234" name="フローチャート: 判断 233"/>
        <xdr:cNvSpPr/>
      </xdr:nvSpPr>
      <xdr:spPr>
        <a:xfrm>
          <a:off x="1276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235" name="テキスト ボックス 234"/>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236" name="テキスト ボックス 235"/>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237" name="テキスト ボックス 236"/>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238" name="テキスト ボックス 237"/>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239" name="テキスト ボックス 238"/>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135255</xdr:rowOff>
    </xdr:from>
    <xdr:to xmlns:xdr="http://schemas.openxmlformats.org/drawingml/2006/spreadsheetDrawing">
      <xdr:col>85</xdr:col>
      <xdr:colOff>177800</xdr:colOff>
      <xdr:row>62</xdr:row>
      <xdr:rowOff>65405</xdr:rowOff>
    </xdr:to>
    <xdr:sp macro="" textlink="">
      <xdr:nvSpPr>
        <xdr:cNvPr id="240" name="楕円 239"/>
        <xdr:cNvSpPr/>
      </xdr:nvSpPr>
      <xdr:spPr>
        <a:xfrm>
          <a:off x="162687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113665</xdr:rowOff>
    </xdr:from>
    <xdr:ext cx="405130" cy="258445"/>
    <xdr:sp macro="" textlink="">
      <xdr:nvSpPr>
        <xdr:cNvPr id="241" name="【保健センター・保健所】&#10;有形固定資産減価償却率該当値テキスト"/>
        <xdr:cNvSpPr txBox="1"/>
      </xdr:nvSpPr>
      <xdr:spPr>
        <a:xfrm>
          <a:off x="16357600" y="10572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102870</xdr:rowOff>
    </xdr:from>
    <xdr:to xmlns:xdr="http://schemas.openxmlformats.org/drawingml/2006/spreadsheetDrawing">
      <xdr:col>81</xdr:col>
      <xdr:colOff>101600</xdr:colOff>
      <xdr:row>62</xdr:row>
      <xdr:rowOff>33020</xdr:rowOff>
    </xdr:to>
    <xdr:sp macro="" textlink="">
      <xdr:nvSpPr>
        <xdr:cNvPr id="242" name="楕円 241"/>
        <xdr:cNvSpPr/>
      </xdr:nvSpPr>
      <xdr:spPr>
        <a:xfrm>
          <a:off x="15430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153670</xdr:rowOff>
    </xdr:from>
    <xdr:to xmlns:xdr="http://schemas.openxmlformats.org/drawingml/2006/spreadsheetDrawing">
      <xdr:col>85</xdr:col>
      <xdr:colOff>127000</xdr:colOff>
      <xdr:row>62</xdr:row>
      <xdr:rowOff>14605</xdr:rowOff>
    </xdr:to>
    <xdr:cxnSp macro="">
      <xdr:nvCxnSpPr>
        <xdr:cNvPr id="243" name="直線コネクタ 242"/>
        <xdr:cNvCxnSpPr/>
      </xdr:nvCxnSpPr>
      <xdr:spPr>
        <a:xfrm>
          <a:off x="15481300" y="106121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69850</xdr:rowOff>
    </xdr:from>
    <xdr:to xmlns:xdr="http://schemas.openxmlformats.org/drawingml/2006/spreadsheetDrawing">
      <xdr:col>76</xdr:col>
      <xdr:colOff>165100</xdr:colOff>
      <xdr:row>62</xdr:row>
      <xdr:rowOff>0</xdr:rowOff>
    </xdr:to>
    <xdr:sp macro="" textlink="">
      <xdr:nvSpPr>
        <xdr:cNvPr id="244" name="楕円 243"/>
        <xdr:cNvSpPr/>
      </xdr:nvSpPr>
      <xdr:spPr>
        <a:xfrm>
          <a:off x="14541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120650</xdr:rowOff>
    </xdr:from>
    <xdr:to xmlns:xdr="http://schemas.openxmlformats.org/drawingml/2006/spreadsheetDrawing">
      <xdr:col>81</xdr:col>
      <xdr:colOff>50800</xdr:colOff>
      <xdr:row>61</xdr:row>
      <xdr:rowOff>153670</xdr:rowOff>
    </xdr:to>
    <xdr:cxnSp macro="">
      <xdr:nvCxnSpPr>
        <xdr:cNvPr id="245" name="直線コネクタ 244"/>
        <xdr:cNvCxnSpPr/>
      </xdr:nvCxnSpPr>
      <xdr:spPr>
        <a:xfrm>
          <a:off x="14592300" y="105791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37465</xdr:rowOff>
    </xdr:from>
    <xdr:to xmlns:xdr="http://schemas.openxmlformats.org/drawingml/2006/spreadsheetDrawing">
      <xdr:col>72</xdr:col>
      <xdr:colOff>38100</xdr:colOff>
      <xdr:row>61</xdr:row>
      <xdr:rowOff>139065</xdr:rowOff>
    </xdr:to>
    <xdr:sp macro="" textlink="">
      <xdr:nvSpPr>
        <xdr:cNvPr id="246" name="楕円 245"/>
        <xdr:cNvSpPr/>
      </xdr:nvSpPr>
      <xdr:spPr>
        <a:xfrm>
          <a:off x="136525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88265</xdr:rowOff>
    </xdr:from>
    <xdr:to xmlns:xdr="http://schemas.openxmlformats.org/drawingml/2006/spreadsheetDrawing">
      <xdr:col>76</xdr:col>
      <xdr:colOff>114300</xdr:colOff>
      <xdr:row>61</xdr:row>
      <xdr:rowOff>120650</xdr:rowOff>
    </xdr:to>
    <xdr:cxnSp macro="">
      <xdr:nvCxnSpPr>
        <xdr:cNvPr id="247" name="直線コネクタ 246"/>
        <xdr:cNvCxnSpPr/>
      </xdr:nvCxnSpPr>
      <xdr:spPr>
        <a:xfrm>
          <a:off x="13703300" y="10546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163830</xdr:rowOff>
    </xdr:from>
    <xdr:ext cx="405130" cy="259080"/>
    <xdr:sp macro="" textlink="">
      <xdr:nvSpPr>
        <xdr:cNvPr id="248" name="n_1aveValue【保健センター・保健所】&#10;有形固定資産減価償却率"/>
        <xdr:cNvSpPr txBox="1"/>
      </xdr:nvSpPr>
      <xdr:spPr>
        <a:xfrm>
          <a:off x="15266035" y="993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92075</xdr:rowOff>
    </xdr:from>
    <xdr:ext cx="401320" cy="259080"/>
    <xdr:sp macro="" textlink="">
      <xdr:nvSpPr>
        <xdr:cNvPr id="249" name="n_2aveValue【保健センター・保健所】&#10;有形固定資産減価償却率"/>
        <xdr:cNvSpPr txBox="1"/>
      </xdr:nvSpPr>
      <xdr:spPr>
        <a:xfrm>
          <a:off x="14389735" y="9864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160655</xdr:rowOff>
    </xdr:from>
    <xdr:ext cx="401320" cy="259080"/>
    <xdr:sp macro="" textlink="">
      <xdr:nvSpPr>
        <xdr:cNvPr id="250" name="n_3aveValue【保健センター・保健所】&#10;有形固定資産減価償却率"/>
        <xdr:cNvSpPr txBox="1"/>
      </xdr:nvSpPr>
      <xdr:spPr>
        <a:xfrm>
          <a:off x="13500735" y="99333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161925</xdr:rowOff>
    </xdr:from>
    <xdr:ext cx="401320" cy="259080"/>
    <xdr:sp macro="" textlink="">
      <xdr:nvSpPr>
        <xdr:cNvPr id="251" name="n_4aveValue【保健センター・保健所】&#10;有形固定資産減価償却率"/>
        <xdr:cNvSpPr txBox="1"/>
      </xdr:nvSpPr>
      <xdr:spPr>
        <a:xfrm>
          <a:off x="12611735" y="99345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24130</xdr:rowOff>
    </xdr:from>
    <xdr:ext cx="405130" cy="259080"/>
    <xdr:sp macro="" textlink="">
      <xdr:nvSpPr>
        <xdr:cNvPr id="252" name="n_1mainValue【保健センター・保健所】&#10;有形固定資産減価償却率"/>
        <xdr:cNvSpPr txBox="1"/>
      </xdr:nvSpPr>
      <xdr:spPr>
        <a:xfrm>
          <a:off x="15266035" y="10654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162560</xdr:rowOff>
    </xdr:from>
    <xdr:ext cx="401320" cy="259080"/>
    <xdr:sp macro="" textlink="">
      <xdr:nvSpPr>
        <xdr:cNvPr id="253" name="n_2mainValue【保健センター・保健所】&#10;有形固定資産減価償却率"/>
        <xdr:cNvSpPr txBox="1"/>
      </xdr:nvSpPr>
      <xdr:spPr>
        <a:xfrm>
          <a:off x="14389735" y="106210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130175</xdr:rowOff>
    </xdr:from>
    <xdr:ext cx="401320" cy="259080"/>
    <xdr:sp macro="" textlink="">
      <xdr:nvSpPr>
        <xdr:cNvPr id="254" name="n_3mainValue【保健センター・保健所】&#10;有形固定資産減価償却率"/>
        <xdr:cNvSpPr txBox="1"/>
      </xdr:nvSpPr>
      <xdr:spPr>
        <a:xfrm>
          <a:off x="13500735" y="105886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55" name="正方形/長方形 2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56" name="正方形/長方形 25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57" name="正方形/長方形 25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258" name="正方形/長方形 25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259" name="正方形/長方形 25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260" name="正方形/長方形 25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261" name="正方形/長方形 26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62" name="正方形/長方形 26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263" name="テキスト ボックス 262"/>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264" name="直線コネクタ 26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265" name="直線コネクタ 264"/>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3550" cy="255270"/>
    <xdr:sp macro="" textlink="">
      <xdr:nvSpPr>
        <xdr:cNvPr id="266" name="テキスト ボックス 265"/>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267" name="直線コネクタ 266"/>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3550" cy="255270"/>
    <xdr:sp macro="" textlink="">
      <xdr:nvSpPr>
        <xdr:cNvPr id="268" name="テキスト ボックス 267"/>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269" name="直線コネクタ 268"/>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3550" cy="255270"/>
    <xdr:sp macro="" textlink="">
      <xdr:nvSpPr>
        <xdr:cNvPr id="270" name="テキスト ボックス 269"/>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271" name="直線コネクタ 270"/>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3550" cy="255270"/>
    <xdr:sp macro="" textlink="">
      <xdr:nvSpPr>
        <xdr:cNvPr id="272" name="テキスト ボックス 271"/>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273" name="直線コネクタ 27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274" name="テキスト ボックス 273"/>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7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154940</xdr:rowOff>
    </xdr:from>
    <xdr:to xmlns:xdr="http://schemas.openxmlformats.org/drawingml/2006/spreadsheetDrawing">
      <xdr:col>116</xdr:col>
      <xdr:colOff>62865</xdr:colOff>
      <xdr:row>63</xdr:row>
      <xdr:rowOff>152400</xdr:rowOff>
    </xdr:to>
    <xdr:cxnSp macro="">
      <xdr:nvCxnSpPr>
        <xdr:cNvPr id="276" name="直線コネクタ 275"/>
        <xdr:cNvCxnSpPr/>
      </xdr:nvCxnSpPr>
      <xdr:spPr>
        <a:xfrm flipV="1">
          <a:off x="22160865" y="958469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156210</xdr:rowOff>
    </xdr:from>
    <xdr:ext cx="469900" cy="255270"/>
    <xdr:sp macro="" textlink="">
      <xdr:nvSpPr>
        <xdr:cNvPr id="277" name="【保健センター・保健所】&#10;一人当たり面積最小値テキスト"/>
        <xdr:cNvSpPr txBox="1"/>
      </xdr:nvSpPr>
      <xdr:spPr>
        <a:xfrm>
          <a:off x="22199600" y="109575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152400</xdr:rowOff>
    </xdr:from>
    <xdr:to xmlns:xdr="http://schemas.openxmlformats.org/drawingml/2006/spreadsheetDrawing">
      <xdr:col>116</xdr:col>
      <xdr:colOff>152400</xdr:colOff>
      <xdr:row>63</xdr:row>
      <xdr:rowOff>152400</xdr:rowOff>
    </xdr:to>
    <xdr:cxnSp macro="">
      <xdr:nvCxnSpPr>
        <xdr:cNvPr id="278" name="直線コネクタ 277"/>
        <xdr:cNvCxnSpPr/>
      </xdr:nvCxnSpPr>
      <xdr:spPr>
        <a:xfrm>
          <a:off x="22072600" y="1095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100965</xdr:rowOff>
    </xdr:from>
    <xdr:ext cx="469900" cy="255270"/>
    <xdr:sp macro="" textlink="">
      <xdr:nvSpPr>
        <xdr:cNvPr id="279" name="【保健センター・保健所】&#10;一人当たり面積最大値テキスト"/>
        <xdr:cNvSpPr txBox="1"/>
      </xdr:nvSpPr>
      <xdr:spPr>
        <a:xfrm>
          <a:off x="22199600" y="93592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154940</xdr:rowOff>
    </xdr:from>
    <xdr:to xmlns:xdr="http://schemas.openxmlformats.org/drawingml/2006/spreadsheetDrawing">
      <xdr:col>116</xdr:col>
      <xdr:colOff>152400</xdr:colOff>
      <xdr:row>55</xdr:row>
      <xdr:rowOff>154940</xdr:rowOff>
    </xdr:to>
    <xdr:cxnSp macro="">
      <xdr:nvCxnSpPr>
        <xdr:cNvPr id="280" name="直線コネクタ 279"/>
        <xdr:cNvCxnSpPr/>
      </xdr:nvCxnSpPr>
      <xdr:spPr>
        <a:xfrm>
          <a:off x="22072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15240</xdr:rowOff>
    </xdr:from>
    <xdr:ext cx="469900" cy="259080"/>
    <xdr:sp macro="" textlink="">
      <xdr:nvSpPr>
        <xdr:cNvPr id="281" name="【保健センター・保健所】&#10;一人当たり面積平均値テキスト"/>
        <xdr:cNvSpPr txBox="1"/>
      </xdr:nvSpPr>
      <xdr:spPr>
        <a:xfrm>
          <a:off x="22199600" y="10645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163830</xdr:rowOff>
    </xdr:from>
    <xdr:to xmlns:xdr="http://schemas.openxmlformats.org/drawingml/2006/spreadsheetDrawing">
      <xdr:col>116</xdr:col>
      <xdr:colOff>114300</xdr:colOff>
      <xdr:row>63</xdr:row>
      <xdr:rowOff>93980</xdr:rowOff>
    </xdr:to>
    <xdr:sp macro="" textlink="">
      <xdr:nvSpPr>
        <xdr:cNvPr id="282" name="フローチャート: 判断 281"/>
        <xdr:cNvSpPr/>
      </xdr:nvSpPr>
      <xdr:spPr>
        <a:xfrm>
          <a:off x="22110700" y="1079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29210</xdr:rowOff>
    </xdr:from>
    <xdr:to xmlns:xdr="http://schemas.openxmlformats.org/drawingml/2006/spreadsheetDrawing">
      <xdr:col>112</xdr:col>
      <xdr:colOff>38100</xdr:colOff>
      <xdr:row>63</xdr:row>
      <xdr:rowOff>130175</xdr:rowOff>
    </xdr:to>
    <xdr:sp macro="" textlink="">
      <xdr:nvSpPr>
        <xdr:cNvPr id="283" name="フローチャート: 判断 282"/>
        <xdr:cNvSpPr/>
      </xdr:nvSpPr>
      <xdr:spPr>
        <a:xfrm>
          <a:off x="21272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18415</xdr:rowOff>
    </xdr:from>
    <xdr:to xmlns:xdr="http://schemas.openxmlformats.org/drawingml/2006/spreadsheetDrawing">
      <xdr:col>107</xdr:col>
      <xdr:colOff>101600</xdr:colOff>
      <xdr:row>63</xdr:row>
      <xdr:rowOff>120650</xdr:rowOff>
    </xdr:to>
    <xdr:sp macro="" textlink="">
      <xdr:nvSpPr>
        <xdr:cNvPr id="284" name="フローチャート: 判断 283"/>
        <xdr:cNvSpPr/>
      </xdr:nvSpPr>
      <xdr:spPr>
        <a:xfrm>
          <a:off x="20383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20320</xdr:rowOff>
    </xdr:from>
    <xdr:to xmlns:xdr="http://schemas.openxmlformats.org/drawingml/2006/spreadsheetDrawing">
      <xdr:col>102</xdr:col>
      <xdr:colOff>165100</xdr:colOff>
      <xdr:row>63</xdr:row>
      <xdr:rowOff>121920</xdr:rowOff>
    </xdr:to>
    <xdr:sp macro="" textlink="">
      <xdr:nvSpPr>
        <xdr:cNvPr id="285" name="フローチャート: 判断 284"/>
        <xdr:cNvSpPr/>
      </xdr:nvSpPr>
      <xdr:spPr>
        <a:xfrm>
          <a:off x="194945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44450</xdr:rowOff>
    </xdr:from>
    <xdr:to xmlns:xdr="http://schemas.openxmlformats.org/drawingml/2006/spreadsheetDrawing">
      <xdr:col>98</xdr:col>
      <xdr:colOff>38100</xdr:colOff>
      <xdr:row>63</xdr:row>
      <xdr:rowOff>146050</xdr:rowOff>
    </xdr:to>
    <xdr:sp macro="" textlink="">
      <xdr:nvSpPr>
        <xdr:cNvPr id="286" name="フローチャート: 判断 285"/>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287" name="テキスト ボックス 286"/>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288" name="テキスト ボックス 287"/>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289" name="テキスト ボックス 288"/>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290" name="テキスト ボックス 289"/>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291" name="テキスト ボックス 290"/>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63500</xdr:rowOff>
    </xdr:from>
    <xdr:to xmlns:xdr="http://schemas.openxmlformats.org/drawingml/2006/spreadsheetDrawing">
      <xdr:col>116</xdr:col>
      <xdr:colOff>114300</xdr:colOff>
      <xdr:row>63</xdr:row>
      <xdr:rowOff>165100</xdr:rowOff>
    </xdr:to>
    <xdr:sp macro="" textlink="">
      <xdr:nvSpPr>
        <xdr:cNvPr id="292" name="楕円 291"/>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149860</xdr:rowOff>
    </xdr:from>
    <xdr:ext cx="469900" cy="259080"/>
    <xdr:sp macro="" textlink="">
      <xdr:nvSpPr>
        <xdr:cNvPr id="293" name="【保健センター・保健所】&#10;一人当たり面積該当値テキスト"/>
        <xdr:cNvSpPr txBox="1"/>
      </xdr:nvSpPr>
      <xdr:spPr>
        <a:xfrm>
          <a:off x="22199600" y="1077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64135</xdr:rowOff>
    </xdr:from>
    <xdr:to xmlns:xdr="http://schemas.openxmlformats.org/drawingml/2006/spreadsheetDrawing">
      <xdr:col>112</xdr:col>
      <xdr:colOff>38100</xdr:colOff>
      <xdr:row>63</xdr:row>
      <xdr:rowOff>166370</xdr:rowOff>
    </xdr:to>
    <xdr:sp macro="" textlink="">
      <xdr:nvSpPr>
        <xdr:cNvPr id="294" name="楕円 293"/>
        <xdr:cNvSpPr/>
      </xdr:nvSpPr>
      <xdr:spPr>
        <a:xfrm>
          <a:off x="21272500" y="10865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114300</xdr:rowOff>
    </xdr:from>
    <xdr:to xmlns:xdr="http://schemas.openxmlformats.org/drawingml/2006/spreadsheetDrawing">
      <xdr:col>116</xdr:col>
      <xdr:colOff>63500</xdr:colOff>
      <xdr:row>63</xdr:row>
      <xdr:rowOff>114935</xdr:rowOff>
    </xdr:to>
    <xdr:cxnSp macro="">
      <xdr:nvCxnSpPr>
        <xdr:cNvPr id="295" name="直線コネクタ 294"/>
        <xdr:cNvCxnSpPr/>
      </xdr:nvCxnSpPr>
      <xdr:spPr>
        <a:xfrm flipV="1">
          <a:off x="21323300" y="109156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66040</xdr:rowOff>
    </xdr:from>
    <xdr:to xmlns:xdr="http://schemas.openxmlformats.org/drawingml/2006/spreadsheetDrawing">
      <xdr:col>107</xdr:col>
      <xdr:colOff>101600</xdr:colOff>
      <xdr:row>63</xdr:row>
      <xdr:rowOff>167640</xdr:rowOff>
    </xdr:to>
    <xdr:sp macro="" textlink="">
      <xdr:nvSpPr>
        <xdr:cNvPr id="296" name="楕円 295"/>
        <xdr:cNvSpPr/>
      </xdr:nvSpPr>
      <xdr:spPr>
        <a:xfrm>
          <a:off x="20383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114935</xdr:rowOff>
    </xdr:from>
    <xdr:to xmlns:xdr="http://schemas.openxmlformats.org/drawingml/2006/spreadsheetDrawing">
      <xdr:col>111</xdr:col>
      <xdr:colOff>177800</xdr:colOff>
      <xdr:row>63</xdr:row>
      <xdr:rowOff>116840</xdr:rowOff>
    </xdr:to>
    <xdr:cxnSp macro="">
      <xdr:nvCxnSpPr>
        <xdr:cNvPr id="297" name="直線コネクタ 296"/>
        <xdr:cNvCxnSpPr/>
      </xdr:nvCxnSpPr>
      <xdr:spPr>
        <a:xfrm flipV="1">
          <a:off x="20434300" y="109162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66040</xdr:rowOff>
    </xdr:from>
    <xdr:to xmlns:xdr="http://schemas.openxmlformats.org/drawingml/2006/spreadsheetDrawing">
      <xdr:col>102</xdr:col>
      <xdr:colOff>165100</xdr:colOff>
      <xdr:row>63</xdr:row>
      <xdr:rowOff>167640</xdr:rowOff>
    </xdr:to>
    <xdr:sp macro="" textlink="">
      <xdr:nvSpPr>
        <xdr:cNvPr id="298" name="楕円 297"/>
        <xdr:cNvSpPr/>
      </xdr:nvSpPr>
      <xdr:spPr>
        <a:xfrm>
          <a:off x="19494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116840</xdr:rowOff>
    </xdr:from>
    <xdr:to xmlns:xdr="http://schemas.openxmlformats.org/drawingml/2006/spreadsheetDrawing">
      <xdr:col>107</xdr:col>
      <xdr:colOff>50800</xdr:colOff>
      <xdr:row>63</xdr:row>
      <xdr:rowOff>116840</xdr:rowOff>
    </xdr:to>
    <xdr:cxnSp macro="">
      <xdr:nvCxnSpPr>
        <xdr:cNvPr id="299" name="直線コネクタ 298"/>
        <xdr:cNvCxnSpPr/>
      </xdr:nvCxnSpPr>
      <xdr:spPr>
        <a:xfrm flipV="1">
          <a:off x="19545300" y="10918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146685</xdr:rowOff>
    </xdr:from>
    <xdr:ext cx="469900" cy="255270"/>
    <xdr:sp macro="" textlink="">
      <xdr:nvSpPr>
        <xdr:cNvPr id="300" name="n_1aveValue【保健センター・保健所】&#10;一人当たり面積"/>
        <xdr:cNvSpPr txBox="1"/>
      </xdr:nvSpPr>
      <xdr:spPr>
        <a:xfrm>
          <a:off x="21075650" y="106051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136525</xdr:rowOff>
    </xdr:from>
    <xdr:ext cx="466090" cy="258445"/>
    <xdr:sp macro="" textlink="">
      <xdr:nvSpPr>
        <xdr:cNvPr id="301" name="n_2aveValue【保健センター・保健所】&#10;一人当たり面積"/>
        <xdr:cNvSpPr txBox="1"/>
      </xdr:nvSpPr>
      <xdr:spPr>
        <a:xfrm>
          <a:off x="20199350" y="105949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138430</xdr:rowOff>
    </xdr:from>
    <xdr:ext cx="466090" cy="259080"/>
    <xdr:sp macro="" textlink="">
      <xdr:nvSpPr>
        <xdr:cNvPr id="302" name="n_3aveValue【保健センター・保健所】&#10;一人当たり面積"/>
        <xdr:cNvSpPr txBox="1"/>
      </xdr:nvSpPr>
      <xdr:spPr>
        <a:xfrm>
          <a:off x="19310350" y="10596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163195</xdr:rowOff>
    </xdr:from>
    <xdr:ext cx="466090" cy="259080"/>
    <xdr:sp macro="" textlink="">
      <xdr:nvSpPr>
        <xdr:cNvPr id="303" name="n_4aveValue【保健センター・保健所】&#10;一人当たり面積"/>
        <xdr:cNvSpPr txBox="1"/>
      </xdr:nvSpPr>
      <xdr:spPr>
        <a:xfrm>
          <a:off x="18421350" y="106216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156845</xdr:rowOff>
    </xdr:from>
    <xdr:ext cx="469900" cy="255270"/>
    <xdr:sp macro="" textlink="">
      <xdr:nvSpPr>
        <xdr:cNvPr id="304" name="n_1mainValue【保健センター・保健所】&#10;一人当たり面積"/>
        <xdr:cNvSpPr txBox="1"/>
      </xdr:nvSpPr>
      <xdr:spPr>
        <a:xfrm>
          <a:off x="21075650" y="109581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158750</xdr:rowOff>
    </xdr:from>
    <xdr:ext cx="466090" cy="259080"/>
    <xdr:sp macro="" textlink="">
      <xdr:nvSpPr>
        <xdr:cNvPr id="305" name="n_2mainValue【保健センター・保健所】&#10;一人当たり面積"/>
        <xdr:cNvSpPr txBox="1"/>
      </xdr:nvSpPr>
      <xdr:spPr>
        <a:xfrm>
          <a:off x="20199350" y="109601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158750</xdr:rowOff>
    </xdr:from>
    <xdr:ext cx="466090" cy="259080"/>
    <xdr:sp macro="" textlink="">
      <xdr:nvSpPr>
        <xdr:cNvPr id="306" name="n_3mainValue【保健センター・保健所】&#10;一人当たり面積"/>
        <xdr:cNvSpPr txBox="1"/>
      </xdr:nvSpPr>
      <xdr:spPr>
        <a:xfrm>
          <a:off x="19310350" y="109601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07" name="正方形/長方形 3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14" name="正方形/長方形 31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315" name="テキスト ボックス 314"/>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16" name="直線コネクタ 31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317" name="テキスト ボックス 316"/>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18" name="直線コネクタ 31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3550" cy="259080"/>
    <xdr:sp macro="" textlink="">
      <xdr:nvSpPr>
        <xdr:cNvPr id="319" name="テキスト ボックス 318"/>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320" name="直線コネクタ 31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321" name="テキスト ボックス 320"/>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322" name="直線コネクタ 32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323" name="テキスト ボックス 32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324" name="直線コネクタ 32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325" name="テキスト ボックス 324"/>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326" name="直線コネクタ 32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327" name="テキスト ボックス 32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328" name="直線コネクタ 32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9080"/>
    <xdr:sp macro="" textlink="">
      <xdr:nvSpPr>
        <xdr:cNvPr id="329" name="テキスト ボックス 328"/>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30" name="直線コネクタ 32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3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72390</xdr:rowOff>
    </xdr:from>
    <xdr:to xmlns:xdr="http://schemas.openxmlformats.org/drawingml/2006/spreadsheetDrawing">
      <xdr:col>85</xdr:col>
      <xdr:colOff>126365</xdr:colOff>
      <xdr:row>86</xdr:row>
      <xdr:rowOff>168910</xdr:rowOff>
    </xdr:to>
    <xdr:cxnSp macro="">
      <xdr:nvCxnSpPr>
        <xdr:cNvPr id="332" name="直線コネクタ 331"/>
        <xdr:cNvCxnSpPr/>
      </xdr:nvCxnSpPr>
      <xdr:spPr>
        <a:xfrm flipV="1">
          <a:off x="16318865" y="1344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333"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334" name="直線コネクタ 33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19050</xdr:rowOff>
    </xdr:from>
    <xdr:ext cx="405130" cy="255270"/>
    <xdr:sp macro="" textlink="">
      <xdr:nvSpPr>
        <xdr:cNvPr id="335" name="【消防施設】&#10;有形固定資産減価償却率最大値テキスト"/>
        <xdr:cNvSpPr txBox="1"/>
      </xdr:nvSpPr>
      <xdr:spPr>
        <a:xfrm>
          <a:off x="16357600" y="132207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72390</xdr:rowOff>
    </xdr:from>
    <xdr:to xmlns:xdr="http://schemas.openxmlformats.org/drawingml/2006/spreadsheetDrawing">
      <xdr:col>86</xdr:col>
      <xdr:colOff>25400</xdr:colOff>
      <xdr:row>78</xdr:row>
      <xdr:rowOff>72390</xdr:rowOff>
    </xdr:to>
    <xdr:cxnSp macro="">
      <xdr:nvCxnSpPr>
        <xdr:cNvPr id="336" name="直線コネクタ 335"/>
        <xdr:cNvCxnSpPr/>
      </xdr:nvCxnSpPr>
      <xdr:spPr>
        <a:xfrm>
          <a:off x="16230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130810</xdr:rowOff>
    </xdr:from>
    <xdr:ext cx="405130" cy="259080"/>
    <xdr:sp macro="" textlink="">
      <xdr:nvSpPr>
        <xdr:cNvPr id="337" name="【消防施設】&#10;有形固定資産減価償却率平均値テキスト"/>
        <xdr:cNvSpPr txBox="1"/>
      </xdr:nvSpPr>
      <xdr:spPr>
        <a:xfrm>
          <a:off x="16357600" y="1418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152400</xdr:rowOff>
    </xdr:from>
    <xdr:to xmlns:xdr="http://schemas.openxmlformats.org/drawingml/2006/spreadsheetDrawing">
      <xdr:col>85</xdr:col>
      <xdr:colOff>177800</xdr:colOff>
      <xdr:row>83</xdr:row>
      <xdr:rowOff>82550</xdr:rowOff>
    </xdr:to>
    <xdr:sp macro="" textlink="">
      <xdr:nvSpPr>
        <xdr:cNvPr id="338" name="フローチャート: 判断 337"/>
        <xdr:cNvSpPr/>
      </xdr:nvSpPr>
      <xdr:spPr>
        <a:xfrm>
          <a:off x="16268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135890</xdr:rowOff>
    </xdr:from>
    <xdr:to xmlns:xdr="http://schemas.openxmlformats.org/drawingml/2006/spreadsheetDrawing">
      <xdr:col>81</xdr:col>
      <xdr:colOff>101600</xdr:colOff>
      <xdr:row>83</xdr:row>
      <xdr:rowOff>66040</xdr:rowOff>
    </xdr:to>
    <xdr:sp macro="" textlink="">
      <xdr:nvSpPr>
        <xdr:cNvPr id="339" name="フローチャート: 判断 338"/>
        <xdr:cNvSpPr/>
      </xdr:nvSpPr>
      <xdr:spPr>
        <a:xfrm>
          <a:off x="15430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111125</xdr:rowOff>
    </xdr:from>
    <xdr:to xmlns:xdr="http://schemas.openxmlformats.org/drawingml/2006/spreadsheetDrawing">
      <xdr:col>76</xdr:col>
      <xdr:colOff>165100</xdr:colOff>
      <xdr:row>83</xdr:row>
      <xdr:rowOff>41275</xdr:rowOff>
    </xdr:to>
    <xdr:sp macro="" textlink="">
      <xdr:nvSpPr>
        <xdr:cNvPr id="340" name="フローチャート: 判断 339"/>
        <xdr:cNvSpPr/>
      </xdr:nvSpPr>
      <xdr:spPr>
        <a:xfrm>
          <a:off x="14541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144145</xdr:rowOff>
    </xdr:from>
    <xdr:to xmlns:xdr="http://schemas.openxmlformats.org/drawingml/2006/spreadsheetDrawing">
      <xdr:col>72</xdr:col>
      <xdr:colOff>38100</xdr:colOff>
      <xdr:row>83</xdr:row>
      <xdr:rowOff>74930</xdr:rowOff>
    </xdr:to>
    <xdr:sp macro="" textlink="">
      <xdr:nvSpPr>
        <xdr:cNvPr id="341" name="フローチャート: 判断 340"/>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149225</xdr:rowOff>
    </xdr:from>
    <xdr:to xmlns:xdr="http://schemas.openxmlformats.org/drawingml/2006/spreadsheetDrawing">
      <xdr:col>67</xdr:col>
      <xdr:colOff>101600</xdr:colOff>
      <xdr:row>83</xdr:row>
      <xdr:rowOff>79375</xdr:rowOff>
    </xdr:to>
    <xdr:sp macro="" textlink="">
      <xdr:nvSpPr>
        <xdr:cNvPr id="342" name="フローチャート: 判断 341"/>
        <xdr:cNvSpPr/>
      </xdr:nvSpPr>
      <xdr:spPr>
        <a:xfrm>
          <a:off x="12763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343" name="テキスト ボックス 34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44" name="テキスト ボックス 34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45" name="テキスト ボックス 34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46" name="テキスト ボックス 34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47" name="テキスト ボックス 34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119380</xdr:rowOff>
    </xdr:from>
    <xdr:to xmlns:xdr="http://schemas.openxmlformats.org/drawingml/2006/spreadsheetDrawing">
      <xdr:col>85</xdr:col>
      <xdr:colOff>177800</xdr:colOff>
      <xdr:row>81</xdr:row>
      <xdr:rowOff>49530</xdr:rowOff>
    </xdr:to>
    <xdr:sp macro="" textlink="">
      <xdr:nvSpPr>
        <xdr:cNvPr id="348" name="楕円 347"/>
        <xdr:cNvSpPr/>
      </xdr:nvSpPr>
      <xdr:spPr>
        <a:xfrm>
          <a:off x="162687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142240</xdr:rowOff>
    </xdr:from>
    <xdr:ext cx="405130" cy="259080"/>
    <xdr:sp macro="" textlink="">
      <xdr:nvSpPr>
        <xdr:cNvPr id="349" name="【消防施設】&#10;有形固定資産減価償却率該当値テキスト"/>
        <xdr:cNvSpPr txBox="1"/>
      </xdr:nvSpPr>
      <xdr:spPr>
        <a:xfrm>
          <a:off x="16357600" y="13686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60960</xdr:rowOff>
    </xdr:from>
    <xdr:to xmlns:xdr="http://schemas.openxmlformats.org/drawingml/2006/spreadsheetDrawing">
      <xdr:col>81</xdr:col>
      <xdr:colOff>101600</xdr:colOff>
      <xdr:row>80</xdr:row>
      <xdr:rowOff>162560</xdr:rowOff>
    </xdr:to>
    <xdr:sp macro="" textlink="">
      <xdr:nvSpPr>
        <xdr:cNvPr id="350" name="楕円 349"/>
        <xdr:cNvSpPr/>
      </xdr:nvSpPr>
      <xdr:spPr>
        <a:xfrm>
          <a:off x="15430500" y="137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111760</xdr:rowOff>
    </xdr:from>
    <xdr:to xmlns:xdr="http://schemas.openxmlformats.org/drawingml/2006/spreadsheetDrawing">
      <xdr:col>85</xdr:col>
      <xdr:colOff>127000</xdr:colOff>
      <xdr:row>80</xdr:row>
      <xdr:rowOff>170180</xdr:rowOff>
    </xdr:to>
    <xdr:cxnSp macro="">
      <xdr:nvCxnSpPr>
        <xdr:cNvPr id="351" name="直線コネクタ 350"/>
        <xdr:cNvCxnSpPr/>
      </xdr:nvCxnSpPr>
      <xdr:spPr>
        <a:xfrm>
          <a:off x="15481300" y="1382776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109855</xdr:rowOff>
    </xdr:from>
    <xdr:to xmlns:xdr="http://schemas.openxmlformats.org/drawingml/2006/spreadsheetDrawing">
      <xdr:col>76</xdr:col>
      <xdr:colOff>165100</xdr:colOff>
      <xdr:row>81</xdr:row>
      <xdr:rowOff>40640</xdr:rowOff>
    </xdr:to>
    <xdr:sp macro="" textlink="">
      <xdr:nvSpPr>
        <xdr:cNvPr id="352" name="楕円 351"/>
        <xdr:cNvSpPr/>
      </xdr:nvSpPr>
      <xdr:spPr>
        <a:xfrm>
          <a:off x="14541500" y="13825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111760</xdr:rowOff>
    </xdr:from>
    <xdr:to xmlns:xdr="http://schemas.openxmlformats.org/drawingml/2006/spreadsheetDrawing">
      <xdr:col>81</xdr:col>
      <xdr:colOff>50800</xdr:colOff>
      <xdr:row>80</xdr:row>
      <xdr:rowOff>160655</xdr:rowOff>
    </xdr:to>
    <xdr:cxnSp macro="">
      <xdr:nvCxnSpPr>
        <xdr:cNvPr id="353" name="直線コネクタ 352"/>
        <xdr:cNvCxnSpPr/>
      </xdr:nvCxnSpPr>
      <xdr:spPr>
        <a:xfrm flipV="1">
          <a:off x="14592300" y="138277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67310</xdr:rowOff>
    </xdr:from>
    <xdr:to xmlns:xdr="http://schemas.openxmlformats.org/drawingml/2006/spreadsheetDrawing">
      <xdr:col>72</xdr:col>
      <xdr:colOff>38100</xdr:colOff>
      <xdr:row>80</xdr:row>
      <xdr:rowOff>168910</xdr:rowOff>
    </xdr:to>
    <xdr:sp macro="" textlink="">
      <xdr:nvSpPr>
        <xdr:cNvPr id="354" name="楕円 353"/>
        <xdr:cNvSpPr/>
      </xdr:nvSpPr>
      <xdr:spPr>
        <a:xfrm>
          <a:off x="13652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118110</xdr:rowOff>
    </xdr:from>
    <xdr:to xmlns:xdr="http://schemas.openxmlformats.org/drawingml/2006/spreadsheetDrawing">
      <xdr:col>76</xdr:col>
      <xdr:colOff>114300</xdr:colOff>
      <xdr:row>80</xdr:row>
      <xdr:rowOff>160655</xdr:rowOff>
    </xdr:to>
    <xdr:cxnSp macro="">
      <xdr:nvCxnSpPr>
        <xdr:cNvPr id="355" name="直線コネクタ 354"/>
        <xdr:cNvCxnSpPr/>
      </xdr:nvCxnSpPr>
      <xdr:spPr>
        <a:xfrm>
          <a:off x="13703300" y="138341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57150</xdr:rowOff>
    </xdr:from>
    <xdr:ext cx="405130" cy="259080"/>
    <xdr:sp macro="" textlink="">
      <xdr:nvSpPr>
        <xdr:cNvPr id="356" name="n_1aveValue【消防施設】&#10;有形固定資産減価償却率"/>
        <xdr:cNvSpPr txBox="1"/>
      </xdr:nvSpPr>
      <xdr:spPr>
        <a:xfrm>
          <a:off x="15266035" y="1428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32385</xdr:rowOff>
    </xdr:from>
    <xdr:ext cx="401320" cy="255270"/>
    <xdr:sp macro="" textlink="">
      <xdr:nvSpPr>
        <xdr:cNvPr id="357" name="n_2aveValue【消防施設】&#10;有形固定資産減価償却率"/>
        <xdr:cNvSpPr txBox="1"/>
      </xdr:nvSpPr>
      <xdr:spPr>
        <a:xfrm>
          <a:off x="14389735" y="142627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65405</xdr:rowOff>
    </xdr:from>
    <xdr:ext cx="401320" cy="255270"/>
    <xdr:sp macro="" textlink="">
      <xdr:nvSpPr>
        <xdr:cNvPr id="358" name="n_3aveValue【消防施設】&#10;有形固定資産減価償却率"/>
        <xdr:cNvSpPr txBox="1"/>
      </xdr:nvSpPr>
      <xdr:spPr>
        <a:xfrm>
          <a:off x="13500735" y="142957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95885</xdr:rowOff>
    </xdr:from>
    <xdr:ext cx="401320" cy="259080"/>
    <xdr:sp macro="" textlink="">
      <xdr:nvSpPr>
        <xdr:cNvPr id="359" name="n_4aveValue【消防施設】&#10;有形固定資産減価償却率"/>
        <xdr:cNvSpPr txBox="1"/>
      </xdr:nvSpPr>
      <xdr:spPr>
        <a:xfrm>
          <a:off x="12611735" y="139833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7620</xdr:rowOff>
    </xdr:from>
    <xdr:ext cx="405130" cy="255270"/>
    <xdr:sp macro="" textlink="">
      <xdr:nvSpPr>
        <xdr:cNvPr id="360" name="n_1mainValue【消防施設】&#10;有形固定資産減価償却率"/>
        <xdr:cNvSpPr txBox="1"/>
      </xdr:nvSpPr>
      <xdr:spPr>
        <a:xfrm>
          <a:off x="15266035" y="135521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56515</xdr:rowOff>
    </xdr:from>
    <xdr:ext cx="401320" cy="258445"/>
    <xdr:sp macro="" textlink="">
      <xdr:nvSpPr>
        <xdr:cNvPr id="361" name="n_2mainValue【消防施設】&#10;有形固定資産減価償却率"/>
        <xdr:cNvSpPr txBox="1"/>
      </xdr:nvSpPr>
      <xdr:spPr>
        <a:xfrm>
          <a:off x="14389735" y="136010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13970</xdr:rowOff>
    </xdr:from>
    <xdr:ext cx="401320" cy="259080"/>
    <xdr:sp macro="" textlink="">
      <xdr:nvSpPr>
        <xdr:cNvPr id="362" name="n_3mainValue【消防施設】&#10;有形固定資産減価償却率"/>
        <xdr:cNvSpPr txBox="1"/>
      </xdr:nvSpPr>
      <xdr:spPr>
        <a:xfrm>
          <a:off x="13500735" y="135585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63" name="正方形/長方形 3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64" name="正方形/長方形 36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65" name="正方形/長方形 36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66" name="正方形/長方形 36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67" name="正方形/長方形 36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68" name="正方形/長方形 36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69" name="正方形/長方形 36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70" name="正方形/長方形 36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371" name="テキスト ボックス 370"/>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372" name="直線コネクタ 37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373" name="直線コネクタ 37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3550" cy="259080"/>
    <xdr:sp macro="" textlink="">
      <xdr:nvSpPr>
        <xdr:cNvPr id="374" name="テキスト ボックス 373"/>
        <xdr:cNvSpPr txBox="1"/>
      </xdr:nvSpPr>
      <xdr:spPr>
        <a:xfrm>
          <a:off x="17820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375" name="直線コネクタ 37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3550" cy="255270"/>
    <xdr:sp macro="" textlink="">
      <xdr:nvSpPr>
        <xdr:cNvPr id="376" name="テキスト ボックス 375"/>
        <xdr:cNvSpPr txBox="1"/>
      </xdr:nvSpPr>
      <xdr:spPr>
        <a:xfrm>
          <a:off x="17820640" y="14444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377" name="直線コネクタ 37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3550" cy="259080"/>
    <xdr:sp macro="" textlink="">
      <xdr:nvSpPr>
        <xdr:cNvPr id="378" name="テキスト ボックス 377"/>
        <xdr:cNvSpPr txBox="1"/>
      </xdr:nvSpPr>
      <xdr:spPr>
        <a:xfrm>
          <a:off x="17820640" y="14117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379" name="直線コネクタ 37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3550" cy="255270"/>
    <xdr:sp macro="" textlink="">
      <xdr:nvSpPr>
        <xdr:cNvPr id="380" name="テキスト ボックス 379"/>
        <xdr:cNvSpPr txBox="1"/>
      </xdr:nvSpPr>
      <xdr:spPr>
        <a:xfrm>
          <a:off x="17820640" y="1379156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381" name="直線コネクタ 38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3550" cy="259080"/>
    <xdr:sp macro="" textlink="">
      <xdr:nvSpPr>
        <xdr:cNvPr id="382" name="テキスト ボックス 381"/>
        <xdr:cNvSpPr txBox="1"/>
      </xdr:nvSpPr>
      <xdr:spPr>
        <a:xfrm>
          <a:off x="1782064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383" name="直線コネクタ 38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3550" cy="259080"/>
    <xdr:sp macro="" textlink="">
      <xdr:nvSpPr>
        <xdr:cNvPr id="384" name="テキスト ボックス 383"/>
        <xdr:cNvSpPr txBox="1"/>
      </xdr:nvSpPr>
      <xdr:spPr>
        <a:xfrm>
          <a:off x="17820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385" name="直線コネクタ 38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386" name="テキスト ボックス 385"/>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8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101600</xdr:rowOff>
    </xdr:from>
    <xdr:to xmlns:xdr="http://schemas.openxmlformats.org/drawingml/2006/spreadsheetDrawing">
      <xdr:col>116</xdr:col>
      <xdr:colOff>62865</xdr:colOff>
      <xdr:row>86</xdr:row>
      <xdr:rowOff>139065</xdr:rowOff>
    </xdr:to>
    <xdr:cxnSp macro="">
      <xdr:nvCxnSpPr>
        <xdr:cNvPr id="388" name="直線コネクタ 387"/>
        <xdr:cNvCxnSpPr/>
      </xdr:nvCxnSpPr>
      <xdr:spPr>
        <a:xfrm flipV="1">
          <a:off x="22160865" y="1330325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143510</xdr:rowOff>
    </xdr:from>
    <xdr:ext cx="469900" cy="255270"/>
    <xdr:sp macro="" textlink="">
      <xdr:nvSpPr>
        <xdr:cNvPr id="389" name="【消防施設】&#10;一人当たり面積最小値テキスト"/>
        <xdr:cNvSpPr txBox="1"/>
      </xdr:nvSpPr>
      <xdr:spPr>
        <a:xfrm>
          <a:off x="22199600" y="14888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139065</xdr:rowOff>
    </xdr:from>
    <xdr:to xmlns:xdr="http://schemas.openxmlformats.org/drawingml/2006/spreadsheetDrawing">
      <xdr:col>116</xdr:col>
      <xdr:colOff>152400</xdr:colOff>
      <xdr:row>86</xdr:row>
      <xdr:rowOff>139065</xdr:rowOff>
    </xdr:to>
    <xdr:cxnSp macro="">
      <xdr:nvCxnSpPr>
        <xdr:cNvPr id="390" name="直線コネクタ 389"/>
        <xdr:cNvCxnSpPr/>
      </xdr:nvCxnSpPr>
      <xdr:spPr>
        <a:xfrm>
          <a:off x="22072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48260</xdr:rowOff>
    </xdr:from>
    <xdr:ext cx="469900" cy="259080"/>
    <xdr:sp macro="" textlink="">
      <xdr:nvSpPr>
        <xdr:cNvPr id="391" name="【消防施設】&#10;一人当たり面積最大値テキスト"/>
        <xdr:cNvSpPr txBox="1"/>
      </xdr:nvSpPr>
      <xdr:spPr>
        <a:xfrm>
          <a:off x="22199600" y="1307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101600</xdr:rowOff>
    </xdr:from>
    <xdr:to xmlns:xdr="http://schemas.openxmlformats.org/drawingml/2006/spreadsheetDrawing">
      <xdr:col>116</xdr:col>
      <xdr:colOff>152400</xdr:colOff>
      <xdr:row>77</xdr:row>
      <xdr:rowOff>101600</xdr:rowOff>
    </xdr:to>
    <xdr:cxnSp macro="">
      <xdr:nvCxnSpPr>
        <xdr:cNvPr id="392" name="直線コネクタ 391"/>
        <xdr:cNvCxnSpPr/>
      </xdr:nvCxnSpPr>
      <xdr:spPr>
        <a:xfrm>
          <a:off x="22072600" y="1330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137160</xdr:rowOff>
    </xdr:from>
    <xdr:ext cx="469900" cy="259080"/>
    <xdr:sp macro="" textlink="">
      <xdr:nvSpPr>
        <xdr:cNvPr id="393" name="【消防施設】&#10;一人当たり面積平均値テキスト"/>
        <xdr:cNvSpPr txBox="1"/>
      </xdr:nvSpPr>
      <xdr:spPr>
        <a:xfrm>
          <a:off x="22199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394" name="フローチャート: 判断 39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161925</xdr:rowOff>
    </xdr:from>
    <xdr:to xmlns:xdr="http://schemas.openxmlformats.org/drawingml/2006/spreadsheetDrawing">
      <xdr:col>112</xdr:col>
      <xdr:colOff>38100</xdr:colOff>
      <xdr:row>84</xdr:row>
      <xdr:rowOff>92075</xdr:rowOff>
    </xdr:to>
    <xdr:sp macro="" textlink="">
      <xdr:nvSpPr>
        <xdr:cNvPr id="395" name="フローチャート: 判断 394"/>
        <xdr:cNvSpPr/>
      </xdr:nvSpPr>
      <xdr:spPr>
        <a:xfrm>
          <a:off x="212725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3810</xdr:rowOff>
    </xdr:from>
    <xdr:to xmlns:xdr="http://schemas.openxmlformats.org/drawingml/2006/spreadsheetDrawing">
      <xdr:col>107</xdr:col>
      <xdr:colOff>101600</xdr:colOff>
      <xdr:row>84</xdr:row>
      <xdr:rowOff>105410</xdr:rowOff>
    </xdr:to>
    <xdr:sp macro="" textlink="">
      <xdr:nvSpPr>
        <xdr:cNvPr id="396" name="フローチャート: 判断 395"/>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42545</xdr:rowOff>
    </xdr:from>
    <xdr:to xmlns:xdr="http://schemas.openxmlformats.org/drawingml/2006/spreadsheetDrawing">
      <xdr:col>102</xdr:col>
      <xdr:colOff>165100</xdr:colOff>
      <xdr:row>84</xdr:row>
      <xdr:rowOff>144145</xdr:rowOff>
    </xdr:to>
    <xdr:sp macro="" textlink="">
      <xdr:nvSpPr>
        <xdr:cNvPr id="397" name="フローチャート: 判断 396"/>
        <xdr:cNvSpPr/>
      </xdr:nvSpPr>
      <xdr:spPr>
        <a:xfrm>
          <a:off x="19494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36195</xdr:rowOff>
    </xdr:from>
    <xdr:to xmlns:xdr="http://schemas.openxmlformats.org/drawingml/2006/spreadsheetDrawing">
      <xdr:col>98</xdr:col>
      <xdr:colOff>38100</xdr:colOff>
      <xdr:row>84</xdr:row>
      <xdr:rowOff>137795</xdr:rowOff>
    </xdr:to>
    <xdr:sp macro="" textlink="">
      <xdr:nvSpPr>
        <xdr:cNvPr id="398" name="フローチャート: 判断 397"/>
        <xdr:cNvSpPr/>
      </xdr:nvSpPr>
      <xdr:spPr>
        <a:xfrm>
          <a:off x="186055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399" name="テキスト ボックス 39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00" name="テキスト ボックス 39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01" name="テキスト ボックス 40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02" name="テキスト ボックス 40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03" name="テキスト ボックス 40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44450</xdr:rowOff>
    </xdr:from>
    <xdr:to xmlns:xdr="http://schemas.openxmlformats.org/drawingml/2006/spreadsheetDrawing">
      <xdr:col>116</xdr:col>
      <xdr:colOff>114300</xdr:colOff>
      <xdr:row>83</xdr:row>
      <xdr:rowOff>146050</xdr:rowOff>
    </xdr:to>
    <xdr:sp macro="" textlink="">
      <xdr:nvSpPr>
        <xdr:cNvPr id="404" name="楕円 40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67310</xdr:rowOff>
    </xdr:from>
    <xdr:ext cx="469900" cy="259080"/>
    <xdr:sp macro="" textlink="">
      <xdr:nvSpPr>
        <xdr:cNvPr id="405" name="【消防施設】&#10;一人当たり面積該当値テキスト"/>
        <xdr:cNvSpPr txBox="1"/>
      </xdr:nvSpPr>
      <xdr:spPr>
        <a:xfrm>
          <a:off x="2219960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53975</xdr:rowOff>
    </xdr:from>
    <xdr:to xmlns:xdr="http://schemas.openxmlformats.org/drawingml/2006/spreadsheetDrawing">
      <xdr:col>112</xdr:col>
      <xdr:colOff>38100</xdr:colOff>
      <xdr:row>83</xdr:row>
      <xdr:rowOff>155575</xdr:rowOff>
    </xdr:to>
    <xdr:sp macro="" textlink="">
      <xdr:nvSpPr>
        <xdr:cNvPr id="406" name="楕円 405"/>
        <xdr:cNvSpPr/>
      </xdr:nvSpPr>
      <xdr:spPr>
        <a:xfrm>
          <a:off x="21272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95250</xdr:rowOff>
    </xdr:from>
    <xdr:to xmlns:xdr="http://schemas.openxmlformats.org/drawingml/2006/spreadsheetDrawing">
      <xdr:col>116</xdr:col>
      <xdr:colOff>63500</xdr:colOff>
      <xdr:row>83</xdr:row>
      <xdr:rowOff>104775</xdr:rowOff>
    </xdr:to>
    <xdr:cxnSp macro="">
      <xdr:nvCxnSpPr>
        <xdr:cNvPr id="407" name="直線コネクタ 406"/>
        <xdr:cNvCxnSpPr/>
      </xdr:nvCxnSpPr>
      <xdr:spPr>
        <a:xfrm flipV="1">
          <a:off x="21323300" y="143256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60960</xdr:rowOff>
    </xdr:from>
    <xdr:to xmlns:xdr="http://schemas.openxmlformats.org/drawingml/2006/spreadsheetDrawing">
      <xdr:col>107</xdr:col>
      <xdr:colOff>101600</xdr:colOff>
      <xdr:row>83</xdr:row>
      <xdr:rowOff>162560</xdr:rowOff>
    </xdr:to>
    <xdr:sp macro="" textlink="">
      <xdr:nvSpPr>
        <xdr:cNvPr id="408" name="楕円 407"/>
        <xdr:cNvSpPr/>
      </xdr:nvSpPr>
      <xdr:spPr>
        <a:xfrm>
          <a:off x="20383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104775</xdr:rowOff>
    </xdr:from>
    <xdr:to xmlns:xdr="http://schemas.openxmlformats.org/drawingml/2006/spreadsheetDrawing">
      <xdr:col>111</xdr:col>
      <xdr:colOff>177800</xdr:colOff>
      <xdr:row>83</xdr:row>
      <xdr:rowOff>111760</xdr:rowOff>
    </xdr:to>
    <xdr:cxnSp macro="">
      <xdr:nvCxnSpPr>
        <xdr:cNvPr id="409" name="直線コネクタ 408"/>
        <xdr:cNvCxnSpPr/>
      </xdr:nvCxnSpPr>
      <xdr:spPr>
        <a:xfrm flipV="1">
          <a:off x="20434300" y="143351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60960</xdr:rowOff>
    </xdr:from>
    <xdr:to xmlns:xdr="http://schemas.openxmlformats.org/drawingml/2006/spreadsheetDrawing">
      <xdr:col>102</xdr:col>
      <xdr:colOff>165100</xdr:colOff>
      <xdr:row>83</xdr:row>
      <xdr:rowOff>162560</xdr:rowOff>
    </xdr:to>
    <xdr:sp macro="" textlink="">
      <xdr:nvSpPr>
        <xdr:cNvPr id="410" name="楕円 409"/>
        <xdr:cNvSpPr/>
      </xdr:nvSpPr>
      <xdr:spPr>
        <a:xfrm>
          <a:off x="19494500" y="14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111760</xdr:rowOff>
    </xdr:from>
    <xdr:to xmlns:xdr="http://schemas.openxmlformats.org/drawingml/2006/spreadsheetDrawing">
      <xdr:col>107</xdr:col>
      <xdr:colOff>50800</xdr:colOff>
      <xdr:row>83</xdr:row>
      <xdr:rowOff>111760</xdr:rowOff>
    </xdr:to>
    <xdr:cxnSp macro="">
      <xdr:nvCxnSpPr>
        <xdr:cNvPr id="411" name="直線コネクタ 410"/>
        <xdr:cNvCxnSpPr/>
      </xdr:nvCxnSpPr>
      <xdr:spPr>
        <a:xfrm>
          <a:off x="19545300" y="14342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83185</xdr:rowOff>
    </xdr:from>
    <xdr:ext cx="469900" cy="259080"/>
    <xdr:sp macro="" textlink="">
      <xdr:nvSpPr>
        <xdr:cNvPr id="412" name="n_1aveValue【消防施設】&#10;一人当たり面積"/>
        <xdr:cNvSpPr txBox="1"/>
      </xdr:nvSpPr>
      <xdr:spPr>
        <a:xfrm>
          <a:off x="21075650" y="1448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96520</xdr:rowOff>
    </xdr:from>
    <xdr:ext cx="466090" cy="259080"/>
    <xdr:sp macro="" textlink="">
      <xdr:nvSpPr>
        <xdr:cNvPr id="413" name="n_2aveValue【消防施設】&#10;一人当たり面積"/>
        <xdr:cNvSpPr txBox="1"/>
      </xdr:nvSpPr>
      <xdr:spPr>
        <a:xfrm>
          <a:off x="20199350" y="14498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135255</xdr:rowOff>
    </xdr:from>
    <xdr:ext cx="466090" cy="255270"/>
    <xdr:sp macro="" textlink="">
      <xdr:nvSpPr>
        <xdr:cNvPr id="414" name="n_3aveValue【消防施設】&#10;一人当たり面積"/>
        <xdr:cNvSpPr txBox="1"/>
      </xdr:nvSpPr>
      <xdr:spPr>
        <a:xfrm>
          <a:off x="19310350" y="14537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154940</xdr:rowOff>
    </xdr:from>
    <xdr:ext cx="466090" cy="255270"/>
    <xdr:sp macro="" textlink="">
      <xdr:nvSpPr>
        <xdr:cNvPr id="415" name="n_4aveValue【消防施設】&#10;一人当たり面積"/>
        <xdr:cNvSpPr txBox="1"/>
      </xdr:nvSpPr>
      <xdr:spPr>
        <a:xfrm>
          <a:off x="18421350" y="142138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635</xdr:rowOff>
    </xdr:from>
    <xdr:ext cx="469900" cy="259080"/>
    <xdr:sp macro="" textlink="">
      <xdr:nvSpPr>
        <xdr:cNvPr id="416" name="n_1mainValue【消防施設】&#10;一人当たり面積"/>
        <xdr:cNvSpPr txBox="1"/>
      </xdr:nvSpPr>
      <xdr:spPr>
        <a:xfrm>
          <a:off x="21075650" y="1405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7620</xdr:rowOff>
    </xdr:from>
    <xdr:ext cx="466090" cy="255270"/>
    <xdr:sp macro="" textlink="">
      <xdr:nvSpPr>
        <xdr:cNvPr id="417" name="n_2mainValue【消防施設】&#10;一人当たり面積"/>
        <xdr:cNvSpPr txBox="1"/>
      </xdr:nvSpPr>
      <xdr:spPr>
        <a:xfrm>
          <a:off x="20199350" y="140665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7620</xdr:rowOff>
    </xdr:from>
    <xdr:ext cx="466090" cy="255270"/>
    <xdr:sp macro="" textlink="">
      <xdr:nvSpPr>
        <xdr:cNvPr id="418" name="n_3mainValue【消防施設】&#10;一人当たり面積"/>
        <xdr:cNvSpPr txBox="1"/>
      </xdr:nvSpPr>
      <xdr:spPr>
        <a:xfrm>
          <a:off x="19310350" y="140665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19" name="正方形/長方形 4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20" name="正方形/長方形 4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21" name="正方形/長方形 4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22" name="正方形/長方形 4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23" name="正方形/長方形 4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24" name="正方形/長方形 4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25" name="正方形/長方形 4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26" name="正方形/長方形 4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427" name="テキスト ボックス 426"/>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28" name="直線コネクタ 4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429" name="テキスト ボックス 428"/>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430" name="直線コネクタ 42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431" name="テキスト ボックス 430"/>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432" name="直線コネクタ 43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433" name="テキスト ボックス 432"/>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434" name="直線コネクタ 43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435" name="テキスト ボックス 43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436" name="直線コネクタ 43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437" name="テキスト ボックス 43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438" name="直線コネクタ 43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439" name="テキスト ボックス 438"/>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40" name="直線コネクタ 43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441" name="テキスト ボックス 440"/>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4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154940</xdr:rowOff>
    </xdr:from>
    <xdr:to xmlns:xdr="http://schemas.openxmlformats.org/drawingml/2006/spreadsheetDrawing">
      <xdr:col>85</xdr:col>
      <xdr:colOff>126365</xdr:colOff>
      <xdr:row>108</xdr:row>
      <xdr:rowOff>127635</xdr:rowOff>
    </xdr:to>
    <xdr:cxnSp macro="">
      <xdr:nvCxnSpPr>
        <xdr:cNvPr id="443" name="直線コネクタ 442"/>
        <xdr:cNvCxnSpPr/>
      </xdr:nvCxnSpPr>
      <xdr:spPr>
        <a:xfrm flipV="1">
          <a:off x="16318865" y="171284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132080</xdr:rowOff>
    </xdr:from>
    <xdr:ext cx="405130" cy="255270"/>
    <xdr:sp macro="" textlink="">
      <xdr:nvSpPr>
        <xdr:cNvPr id="444" name="【庁舎】&#10;有形固定資産減価償却率最小値テキスト"/>
        <xdr:cNvSpPr txBox="1"/>
      </xdr:nvSpPr>
      <xdr:spPr>
        <a:xfrm>
          <a:off x="16357600" y="1864868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127635</xdr:rowOff>
    </xdr:from>
    <xdr:to xmlns:xdr="http://schemas.openxmlformats.org/drawingml/2006/spreadsheetDrawing">
      <xdr:col>86</xdr:col>
      <xdr:colOff>25400</xdr:colOff>
      <xdr:row>108</xdr:row>
      <xdr:rowOff>127635</xdr:rowOff>
    </xdr:to>
    <xdr:cxnSp macro="">
      <xdr:nvCxnSpPr>
        <xdr:cNvPr id="445" name="直線コネクタ 444"/>
        <xdr:cNvCxnSpPr/>
      </xdr:nvCxnSpPr>
      <xdr:spPr>
        <a:xfrm>
          <a:off x="16230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100965</xdr:rowOff>
    </xdr:from>
    <xdr:ext cx="405130" cy="255270"/>
    <xdr:sp macro="" textlink="">
      <xdr:nvSpPr>
        <xdr:cNvPr id="446" name="【庁舎】&#10;有形固定資産減価償却率最大値テキスト"/>
        <xdr:cNvSpPr txBox="1"/>
      </xdr:nvSpPr>
      <xdr:spPr>
        <a:xfrm>
          <a:off x="16357600" y="1690306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154940</xdr:rowOff>
    </xdr:from>
    <xdr:to xmlns:xdr="http://schemas.openxmlformats.org/drawingml/2006/spreadsheetDrawing">
      <xdr:col>86</xdr:col>
      <xdr:colOff>25400</xdr:colOff>
      <xdr:row>99</xdr:row>
      <xdr:rowOff>154940</xdr:rowOff>
    </xdr:to>
    <xdr:cxnSp macro="">
      <xdr:nvCxnSpPr>
        <xdr:cNvPr id="447" name="直線コネクタ 446"/>
        <xdr:cNvCxnSpPr/>
      </xdr:nvCxnSpPr>
      <xdr:spPr>
        <a:xfrm>
          <a:off x="16230600" y="1712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127635</xdr:rowOff>
    </xdr:from>
    <xdr:ext cx="405130" cy="259080"/>
    <xdr:sp macro="" textlink="">
      <xdr:nvSpPr>
        <xdr:cNvPr id="448" name="【庁舎】&#10;有形固定資産減価償却率平均値テキスト"/>
        <xdr:cNvSpPr txBox="1"/>
      </xdr:nvSpPr>
      <xdr:spPr>
        <a:xfrm>
          <a:off x="16357600" y="17786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149225</xdr:rowOff>
    </xdr:from>
    <xdr:to xmlns:xdr="http://schemas.openxmlformats.org/drawingml/2006/spreadsheetDrawing">
      <xdr:col>85</xdr:col>
      <xdr:colOff>177800</xdr:colOff>
      <xdr:row>104</xdr:row>
      <xdr:rowOff>79375</xdr:rowOff>
    </xdr:to>
    <xdr:sp macro="" textlink="">
      <xdr:nvSpPr>
        <xdr:cNvPr id="449" name="フローチャート: 判断 44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90170</xdr:rowOff>
    </xdr:from>
    <xdr:to xmlns:xdr="http://schemas.openxmlformats.org/drawingml/2006/spreadsheetDrawing">
      <xdr:col>81</xdr:col>
      <xdr:colOff>101600</xdr:colOff>
      <xdr:row>104</xdr:row>
      <xdr:rowOff>20320</xdr:rowOff>
    </xdr:to>
    <xdr:sp macro="" textlink="">
      <xdr:nvSpPr>
        <xdr:cNvPr id="450" name="フローチャート: 判断 449"/>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116840</xdr:rowOff>
    </xdr:from>
    <xdr:to xmlns:xdr="http://schemas.openxmlformats.org/drawingml/2006/spreadsheetDrawing">
      <xdr:col>76</xdr:col>
      <xdr:colOff>165100</xdr:colOff>
      <xdr:row>104</xdr:row>
      <xdr:rowOff>46990</xdr:rowOff>
    </xdr:to>
    <xdr:sp macro="" textlink="">
      <xdr:nvSpPr>
        <xdr:cNvPr id="451" name="フローチャート: 判断 450"/>
        <xdr:cNvSpPr/>
      </xdr:nvSpPr>
      <xdr:spPr>
        <a:xfrm>
          <a:off x="14541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168275</xdr:rowOff>
    </xdr:from>
    <xdr:to xmlns:xdr="http://schemas.openxmlformats.org/drawingml/2006/spreadsheetDrawing">
      <xdr:col>72</xdr:col>
      <xdr:colOff>38100</xdr:colOff>
      <xdr:row>104</xdr:row>
      <xdr:rowOff>98425</xdr:rowOff>
    </xdr:to>
    <xdr:sp macro="" textlink="">
      <xdr:nvSpPr>
        <xdr:cNvPr id="452" name="フローチャート: 判断 451"/>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147320</xdr:rowOff>
    </xdr:from>
    <xdr:to xmlns:xdr="http://schemas.openxmlformats.org/drawingml/2006/spreadsheetDrawing">
      <xdr:col>67</xdr:col>
      <xdr:colOff>101600</xdr:colOff>
      <xdr:row>104</xdr:row>
      <xdr:rowOff>77470</xdr:rowOff>
    </xdr:to>
    <xdr:sp macro="" textlink="">
      <xdr:nvSpPr>
        <xdr:cNvPr id="453" name="フローチャート: 判断 452"/>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54" name="テキスト ボックス 45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55" name="テキスト ボックス 45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56" name="テキスト ボックス 45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57" name="テキスト ボックス 45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58" name="テキスト ボックス 45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99695</xdr:rowOff>
    </xdr:from>
    <xdr:to xmlns:xdr="http://schemas.openxmlformats.org/drawingml/2006/spreadsheetDrawing">
      <xdr:col>85</xdr:col>
      <xdr:colOff>177800</xdr:colOff>
      <xdr:row>103</xdr:row>
      <xdr:rowOff>29845</xdr:rowOff>
    </xdr:to>
    <xdr:sp macro="" textlink="">
      <xdr:nvSpPr>
        <xdr:cNvPr id="459" name="楕円 458"/>
        <xdr:cNvSpPr/>
      </xdr:nvSpPr>
      <xdr:spPr>
        <a:xfrm>
          <a:off x="162687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122555</xdr:rowOff>
    </xdr:from>
    <xdr:ext cx="405130" cy="255270"/>
    <xdr:sp macro="" textlink="">
      <xdr:nvSpPr>
        <xdr:cNvPr id="460" name="【庁舎】&#10;有形固定資産減価償却率該当値テキスト"/>
        <xdr:cNvSpPr txBox="1"/>
      </xdr:nvSpPr>
      <xdr:spPr>
        <a:xfrm>
          <a:off x="16357600" y="174390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73025</xdr:rowOff>
    </xdr:from>
    <xdr:to xmlns:xdr="http://schemas.openxmlformats.org/drawingml/2006/spreadsheetDrawing">
      <xdr:col>81</xdr:col>
      <xdr:colOff>101600</xdr:colOff>
      <xdr:row>103</xdr:row>
      <xdr:rowOff>3175</xdr:rowOff>
    </xdr:to>
    <xdr:sp macro="" textlink="">
      <xdr:nvSpPr>
        <xdr:cNvPr id="461" name="楕円 460"/>
        <xdr:cNvSpPr/>
      </xdr:nvSpPr>
      <xdr:spPr>
        <a:xfrm>
          <a:off x="15430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123825</xdr:rowOff>
    </xdr:from>
    <xdr:to xmlns:xdr="http://schemas.openxmlformats.org/drawingml/2006/spreadsheetDrawing">
      <xdr:col>85</xdr:col>
      <xdr:colOff>127000</xdr:colOff>
      <xdr:row>102</xdr:row>
      <xdr:rowOff>150495</xdr:rowOff>
    </xdr:to>
    <xdr:cxnSp macro="">
      <xdr:nvCxnSpPr>
        <xdr:cNvPr id="462" name="直線コネクタ 461"/>
        <xdr:cNvCxnSpPr/>
      </xdr:nvCxnSpPr>
      <xdr:spPr>
        <a:xfrm>
          <a:off x="15481300" y="1761172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29210</xdr:rowOff>
    </xdr:from>
    <xdr:to xmlns:xdr="http://schemas.openxmlformats.org/drawingml/2006/spreadsheetDrawing">
      <xdr:col>76</xdr:col>
      <xdr:colOff>165100</xdr:colOff>
      <xdr:row>102</xdr:row>
      <xdr:rowOff>130810</xdr:rowOff>
    </xdr:to>
    <xdr:sp macro="" textlink="">
      <xdr:nvSpPr>
        <xdr:cNvPr id="463" name="楕円 462"/>
        <xdr:cNvSpPr/>
      </xdr:nvSpPr>
      <xdr:spPr>
        <a:xfrm>
          <a:off x="14541500" y="175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80010</xdr:rowOff>
    </xdr:from>
    <xdr:to xmlns:xdr="http://schemas.openxmlformats.org/drawingml/2006/spreadsheetDrawing">
      <xdr:col>81</xdr:col>
      <xdr:colOff>50800</xdr:colOff>
      <xdr:row>102</xdr:row>
      <xdr:rowOff>123825</xdr:rowOff>
    </xdr:to>
    <xdr:cxnSp macro="">
      <xdr:nvCxnSpPr>
        <xdr:cNvPr id="464" name="直線コネクタ 463"/>
        <xdr:cNvCxnSpPr/>
      </xdr:nvCxnSpPr>
      <xdr:spPr>
        <a:xfrm>
          <a:off x="14592300" y="175679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156845</xdr:rowOff>
    </xdr:from>
    <xdr:to xmlns:xdr="http://schemas.openxmlformats.org/drawingml/2006/spreadsheetDrawing">
      <xdr:col>72</xdr:col>
      <xdr:colOff>38100</xdr:colOff>
      <xdr:row>102</xdr:row>
      <xdr:rowOff>86995</xdr:rowOff>
    </xdr:to>
    <xdr:sp macro="" textlink="">
      <xdr:nvSpPr>
        <xdr:cNvPr id="465" name="楕円 464"/>
        <xdr:cNvSpPr/>
      </xdr:nvSpPr>
      <xdr:spPr>
        <a:xfrm>
          <a:off x="13652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36195</xdr:rowOff>
    </xdr:from>
    <xdr:to xmlns:xdr="http://schemas.openxmlformats.org/drawingml/2006/spreadsheetDrawing">
      <xdr:col>76</xdr:col>
      <xdr:colOff>114300</xdr:colOff>
      <xdr:row>102</xdr:row>
      <xdr:rowOff>80010</xdr:rowOff>
    </xdr:to>
    <xdr:cxnSp macro="">
      <xdr:nvCxnSpPr>
        <xdr:cNvPr id="466" name="直線コネクタ 465"/>
        <xdr:cNvCxnSpPr/>
      </xdr:nvCxnSpPr>
      <xdr:spPr>
        <a:xfrm>
          <a:off x="13703300" y="17524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11430</xdr:rowOff>
    </xdr:from>
    <xdr:ext cx="405130" cy="259080"/>
    <xdr:sp macro="" textlink="">
      <xdr:nvSpPr>
        <xdr:cNvPr id="467" name="n_1aveValue【庁舎】&#10;有形固定資産減価償却率"/>
        <xdr:cNvSpPr txBox="1"/>
      </xdr:nvSpPr>
      <xdr:spPr>
        <a:xfrm>
          <a:off x="15266035" y="1784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38100</xdr:rowOff>
    </xdr:from>
    <xdr:ext cx="401320" cy="259080"/>
    <xdr:sp macro="" textlink="">
      <xdr:nvSpPr>
        <xdr:cNvPr id="468" name="n_2aveValue【庁舎】&#10;有形固定資産減価償却率"/>
        <xdr:cNvSpPr txBox="1"/>
      </xdr:nvSpPr>
      <xdr:spPr>
        <a:xfrm>
          <a:off x="14389735" y="178689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89535</xdr:rowOff>
    </xdr:from>
    <xdr:ext cx="401320" cy="255270"/>
    <xdr:sp macro="" textlink="">
      <xdr:nvSpPr>
        <xdr:cNvPr id="469" name="n_3aveValue【庁舎】&#10;有形固定資産減価償却率"/>
        <xdr:cNvSpPr txBox="1"/>
      </xdr:nvSpPr>
      <xdr:spPr>
        <a:xfrm>
          <a:off x="13500735" y="1792033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93980</xdr:rowOff>
    </xdr:from>
    <xdr:ext cx="401320" cy="259080"/>
    <xdr:sp macro="" textlink="">
      <xdr:nvSpPr>
        <xdr:cNvPr id="470" name="n_4aveValue【庁舎】&#10;有形固定資産減価償却率"/>
        <xdr:cNvSpPr txBox="1"/>
      </xdr:nvSpPr>
      <xdr:spPr>
        <a:xfrm>
          <a:off x="12611735" y="175818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19685</xdr:rowOff>
    </xdr:from>
    <xdr:ext cx="405130" cy="255270"/>
    <xdr:sp macro="" textlink="">
      <xdr:nvSpPr>
        <xdr:cNvPr id="471" name="n_1mainValue【庁舎】&#10;有形固定資産減価償却率"/>
        <xdr:cNvSpPr txBox="1"/>
      </xdr:nvSpPr>
      <xdr:spPr>
        <a:xfrm>
          <a:off x="15266035" y="173361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147320</xdr:rowOff>
    </xdr:from>
    <xdr:ext cx="401320" cy="259080"/>
    <xdr:sp macro="" textlink="">
      <xdr:nvSpPr>
        <xdr:cNvPr id="472" name="n_2mainValue【庁舎】&#10;有形固定資産減価償却率"/>
        <xdr:cNvSpPr txBox="1"/>
      </xdr:nvSpPr>
      <xdr:spPr>
        <a:xfrm>
          <a:off x="14389735" y="172923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103505</xdr:rowOff>
    </xdr:from>
    <xdr:ext cx="401320" cy="259080"/>
    <xdr:sp macro="" textlink="">
      <xdr:nvSpPr>
        <xdr:cNvPr id="473" name="n_3mainValue【庁舎】&#10;有形固定資産減価償却率"/>
        <xdr:cNvSpPr txBox="1"/>
      </xdr:nvSpPr>
      <xdr:spPr>
        <a:xfrm>
          <a:off x="13500735" y="172485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74" name="正方形/長方形 4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81" name="正方形/長方形 48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482" name="テキスト ボックス 481"/>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483" name="直線コネクタ 48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484" name="直線コネクタ 48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485" name="テキスト ボックス 484"/>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486" name="直線コネクタ 48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487" name="テキスト ボックス 486"/>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488" name="直線コネクタ 48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489" name="テキスト ボックス 488"/>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490" name="直線コネクタ 48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491" name="テキスト ボックス 490"/>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492" name="直線コネクタ 49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493" name="テキスト ボックス 492"/>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494" name="直線コネクタ 49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495" name="テキスト ボックス 494"/>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9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149860</xdr:rowOff>
    </xdr:from>
    <xdr:to xmlns:xdr="http://schemas.openxmlformats.org/drawingml/2006/spreadsheetDrawing">
      <xdr:col>116</xdr:col>
      <xdr:colOff>62865</xdr:colOff>
      <xdr:row>107</xdr:row>
      <xdr:rowOff>90170</xdr:rowOff>
    </xdr:to>
    <xdr:cxnSp macro="">
      <xdr:nvCxnSpPr>
        <xdr:cNvPr id="497" name="直線コネクタ 496"/>
        <xdr:cNvCxnSpPr/>
      </xdr:nvCxnSpPr>
      <xdr:spPr>
        <a:xfrm flipV="1">
          <a:off x="22160865" y="171234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93980</xdr:rowOff>
    </xdr:from>
    <xdr:ext cx="469900" cy="259080"/>
    <xdr:sp macro="" textlink="">
      <xdr:nvSpPr>
        <xdr:cNvPr id="498" name="【庁舎】&#10;一人当たり面積最小値テキスト"/>
        <xdr:cNvSpPr txBox="1"/>
      </xdr:nvSpPr>
      <xdr:spPr>
        <a:xfrm>
          <a:off x="22199600" y="18439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90170</xdr:rowOff>
    </xdr:from>
    <xdr:to xmlns:xdr="http://schemas.openxmlformats.org/drawingml/2006/spreadsheetDrawing">
      <xdr:col>116</xdr:col>
      <xdr:colOff>152400</xdr:colOff>
      <xdr:row>107</xdr:row>
      <xdr:rowOff>90170</xdr:rowOff>
    </xdr:to>
    <xdr:cxnSp macro="">
      <xdr:nvCxnSpPr>
        <xdr:cNvPr id="499" name="直線コネクタ 498"/>
        <xdr:cNvCxnSpPr/>
      </xdr:nvCxnSpPr>
      <xdr:spPr>
        <a:xfrm>
          <a:off x="22072600" y="184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96520</xdr:rowOff>
    </xdr:from>
    <xdr:ext cx="469900" cy="259080"/>
    <xdr:sp macro="" textlink="">
      <xdr:nvSpPr>
        <xdr:cNvPr id="500" name="【庁舎】&#10;一人当たり面積最大値テキスト"/>
        <xdr:cNvSpPr txBox="1"/>
      </xdr:nvSpPr>
      <xdr:spPr>
        <a:xfrm>
          <a:off x="22199600" y="1689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149860</xdr:rowOff>
    </xdr:from>
    <xdr:to xmlns:xdr="http://schemas.openxmlformats.org/drawingml/2006/spreadsheetDrawing">
      <xdr:col>116</xdr:col>
      <xdr:colOff>152400</xdr:colOff>
      <xdr:row>99</xdr:row>
      <xdr:rowOff>149860</xdr:rowOff>
    </xdr:to>
    <xdr:cxnSp macro="">
      <xdr:nvCxnSpPr>
        <xdr:cNvPr id="501" name="直線コネクタ 500"/>
        <xdr:cNvCxnSpPr/>
      </xdr:nvCxnSpPr>
      <xdr:spPr>
        <a:xfrm>
          <a:off x="22072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114300</xdr:rowOff>
    </xdr:from>
    <xdr:ext cx="469900" cy="259080"/>
    <xdr:sp macro="" textlink="">
      <xdr:nvSpPr>
        <xdr:cNvPr id="502" name="【庁舎】&#10;一人当たり面積平均値テキスト"/>
        <xdr:cNvSpPr txBox="1"/>
      </xdr:nvSpPr>
      <xdr:spPr>
        <a:xfrm>
          <a:off x="22199600" y="1794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135890</xdr:rowOff>
    </xdr:from>
    <xdr:to xmlns:xdr="http://schemas.openxmlformats.org/drawingml/2006/spreadsheetDrawing">
      <xdr:col>116</xdr:col>
      <xdr:colOff>114300</xdr:colOff>
      <xdr:row>105</xdr:row>
      <xdr:rowOff>66040</xdr:rowOff>
    </xdr:to>
    <xdr:sp macro="" textlink="">
      <xdr:nvSpPr>
        <xdr:cNvPr id="503" name="フローチャート: 判断 502"/>
        <xdr:cNvSpPr/>
      </xdr:nvSpPr>
      <xdr:spPr>
        <a:xfrm>
          <a:off x="22110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120650</xdr:rowOff>
    </xdr:from>
    <xdr:to xmlns:xdr="http://schemas.openxmlformats.org/drawingml/2006/spreadsheetDrawing">
      <xdr:col>112</xdr:col>
      <xdr:colOff>38100</xdr:colOff>
      <xdr:row>105</xdr:row>
      <xdr:rowOff>50800</xdr:rowOff>
    </xdr:to>
    <xdr:sp macro="" textlink="">
      <xdr:nvSpPr>
        <xdr:cNvPr id="504" name="フローチャート: 判断 503"/>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107950</xdr:rowOff>
    </xdr:from>
    <xdr:to xmlns:xdr="http://schemas.openxmlformats.org/drawingml/2006/spreadsheetDrawing">
      <xdr:col>107</xdr:col>
      <xdr:colOff>101600</xdr:colOff>
      <xdr:row>104</xdr:row>
      <xdr:rowOff>38100</xdr:rowOff>
    </xdr:to>
    <xdr:sp macro="" textlink="">
      <xdr:nvSpPr>
        <xdr:cNvPr id="505" name="フローチャート: 判断 504"/>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147320</xdr:rowOff>
    </xdr:from>
    <xdr:to xmlns:xdr="http://schemas.openxmlformats.org/drawingml/2006/spreadsheetDrawing">
      <xdr:col>102</xdr:col>
      <xdr:colOff>165100</xdr:colOff>
      <xdr:row>105</xdr:row>
      <xdr:rowOff>77470</xdr:rowOff>
    </xdr:to>
    <xdr:sp macro="" textlink="">
      <xdr:nvSpPr>
        <xdr:cNvPr id="506" name="フローチャート: 判断 50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27940</xdr:rowOff>
    </xdr:from>
    <xdr:to xmlns:xdr="http://schemas.openxmlformats.org/drawingml/2006/spreadsheetDrawing">
      <xdr:col>98</xdr:col>
      <xdr:colOff>38100</xdr:colOff>
      <xdr:row>105</xdr:row>
      <xdr:rowOff>129540</xdr:rowOff>
    </xdr:to>
    <xdr:sp macro="" textlink="">
      <xdr:nvSpPr>
        <xdr:cNvPr id="507" name="フローチャート: 判断 506"/>
        <xdr:cNvSpPr/>
      </xdr:nvSpPr>
      <xdr:spPr>
        <a:xfrm>
          <a:off x="18605500" y="180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08" name="テキスト ボックス 50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09" name="テキスト ボックス 50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10" name="テキスト ボックス 50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11" name="テキスト ボックス 51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12" name="テキスト ボックス 51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121920</xdr:rowOff>
    </xdr:from>
    <xdr:to xmlns:xdr="http://schemas.openxmlformats.org/drawingml/2006/spreadsheetDrawing">
      <xdr:col>116</xdr:col>
      <xdr:colOff>114300</xdr:colOff>
      <xdr:row>104</xdr:row>
      <xdr:rowOff>52070</xdr:rowOff>
    </xdr:to>
    <xdr:sp macro="" textlink="">
      <xdr:nvSpPr>
        <xdr:cNvPr id="513" name="楕円 512"/>
        <xdr:cNvSpPr/>
      </xdr:nvSpPr>
      <xdr:spPr>
        <a:xfrm>
          <a:off x="22110700" y="177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144780</xdr:rowOff>
    </xdr:from>
    <xdr:ext cx="469900" cy="255270"/>
    <xdr:sp macro="" textlink="">
      <xdr:nvSpPr>
        <xdr:cNvPr id="514" name="【庁舎】&#10;一人当たり面積該当値テキスト"/>
        <xdr:cNvSpPr txBox="1"/>
      </xdr:nvSpPr>
      <xdr:spPr>
        <a:xfrm>
          <a:off x="22199600" y="176326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135890</xdr:rowOff>
    </xdr:from>
    <xdr:to xmlns:xdr="http://schemas.openxmlformats.org/drawingml/2006/spreadsheetDrawing">
      <xdr:col>112</xdr:col>
      <xdr:colOff>38100</xdr:colOff>
      <xdr:row>104</xdr:row>
      <xdr:rowOff>66040</xdr:rowOff>
    </xdr:to>
    <xdr:sp macro="" textlink="">
      <xdr:nvSpPr>
        <xdr:cNvPr id="515" name="楕円 514"/>
        <xdr:cNvSpPr/>
      </xdr:nvSpPr>
      <xdr:spPr>
        <a:xfrm>
          <a:off x="212725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1270</xdr:rowOff>
    </xdr:from>
    <xdr:to xmlns:xdr="http://schemas.openxmlformats.org/drawingml/2006/spreadsheetDrawing">
      <xdr:col>116</xdr:col>
      <xdr:colOff>63500</xdr:colOff>
      <xdr:row>104</xdr:row>
      <xdr:rowOff>15240</xdr:rowOff>
    </xdr:to>
    <xdr:cxnSp macro="">
      <xdr:nvCxnSpPr>
        <xdr:cNvPr id="516" name="直線コネクタ 515"/>
        <xdr:cNvCxnSpPr/>
      </xdr:nvCxnSpPr>
      <xdr:spPr>
        <a:xfrm flipV="1">
          <a:off x="21323300" y="178320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151130</xdr:rowOff>
    </xdr:from>
    <xdr:to xmlns:xdr="http://schemas.openxmlformats.org/drawingml/2006/spreadsheetDrawing">
      <xdr:col>107</xdr:col>
      <xdr:colOff>101600</xdr:colOff>
      <xdr:row>104</xdr:row>
      <xdr:rowOff>81280</xdr:rowOff>
    </xdr:to>
    <xdr:sp macro="" textlink="">
      <xdr:nvSpPr>
        <xdr:cNvPr id="517" name="楕円 516"/>
        <xdr:cNvSpPr/>
      </xdr:nvSpPr>
      <xdr:spPr>
        <a:xfrm>
          <a:off x="2038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15240</xdr:rowOff>
    </xdr:from>
    <xdr:to xmlns:xdr="http://schemas.openxmlformats.org/drawingml/2006/spreadsheetDrawing">
      <xdr:col>111</xdr:col>
      <xdr:colOff>177800</xdr:colOff>
      <xdr:row>104</xdr:row>
      <xdr:rowOff>30480</xdr:rowOff>
    </xdr:to>
    <xdr:cxnSp macro="">
      <xdr:nvCxnSpPr>
        <xdr:cNvPr id="518" name="直線コネクタ 517"/>
        <xdr:cNvCxnSpPr/>
      </xdr:nvCxnSpPr>
      <xdr:spPr>
        <a:xfrm flipV="1">
          <a:off x="20434300" y="178460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160020</xdr:rowOff>
    </xdr:from>
    <xdr:to xmlns:xdr="http://schemas.openxmlformats.org/drawingml/2006/spreadsheetDrawing">
      <xdr:col>102</xdr:col>
      <xdr:colOff>165100</xdr:colOff>
      <xdr:row>104</xdr:row>
      <xdr:rowOff>90170</xdr:rowOff>
    </xdr:to>
    <xdr:sp macro="" textlink="">
      <xdr:nvSpPr>
        <xdr:cNvPr id="519" name="楕円 518"/>
        <xdr:cNvSpPr/>
      </xdr:nvSpPr>
      <xdr:spPr>
        <a:xfrm>
          <a:off x="19494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30480</xdr:rowOff>
    </xdr:from>
    <xdr:to xmlns:xdr="http://schemas.openxmlformats.org/drawingml/2006/spreadsheetDrawing">
      <xdr:col>107</xdr:col>
      <xdr:colOff>50800</xdr:colOff>
      <xdr:row>104</xdr:row>
      <xdr:rowOff>39370</xdr:rowOff>
    </xdr:to>
    <xdr:cxnSp macro="">
      <xdr:nvCxnSpPr>
        <xdr:cNvPr id="520" name="直線コネクタ 519"/>
        <xdr:cNvCxnSpPr/>
      </xdr:nvCxnSpPr>
      <xdr:spPr>
        <a:xfrm flipV="1">
          <a:off x="19545300" y="178612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41910</xdr:rowOff>
    </xdr:from>
    <xdr:ext cx="469900" cy="255270"/>
    <xdr:sp macro="" textlink="">
      <xdr:nvSpPr>
        <xdr:cNvPr id="521" name="n_1aveValue【庁舎】&#10;一人当たり面積"/>
        <xdr:cNvSpPr txBox="1"/>
      </xdr:nvSpPr>
      <xdr:spPr>
        <a:xfrm>
          <a:off x="21075650" y="180441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54610</xdr:rowOff>
    </xdr:from>
    <xdr:ext cx="466090" cy="255270"/>
    <xdr:sp macro="" textlink="">
      <xdr:nvSpPr>
        <xdr:cNvPr id="522" name="n_2aveValue【庁舎】&#10;一人当たり面積"/>
        <xdr:cNvSpPr txBox="1"/>
      </xdr:nvSpPr>
      <xdr:spPr>
        <a:xfrm>
          <a:off x="20199350" y="175425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68580</xdr:rowOff>
    </xdr:from>
    <xdr:ext cx="466090" cy="259080"/>
    <xdr:sp macro="" textlink="">
      <xdr:nvSpPr>
        <xdr:cNvPr id="523" name="n_3aveValue【庁舎】&#10;一人当たり面積"/>
        <xdr:cNvSpPr txBox="1"/>
      </xdr:nvSpPr>
      <xdr:spPr>
        <a:xfrm>
          <a:off x="19310350" y="18070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146050</xdr:rowOff>
    </xdr:from>
    <xdr:ext cx="466090" cy="255270"/>
    <xdr:sp macro="" textlink="">
      <xdr:nvSpPr>
        <xdr:cNvPr id="524" name="n_4aveValue【庁舎】&#10;一人当たり面積"/>
        <xdr:cNvSpPr txBox="1"/>
      </xdr:nvSpPr>
      <xdr:spPr>
        <a:xfrm>
          <a:off x="18421350" y="178054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82550</xdr:rowOff>
    </xdr:from>
    <xdr:ext cx="469900" cy="259080"/>
    <xdr:sp macro="" textlink="">
      <xdr:nvSpPr>
        <xdr:cNvPr id="525" name="n_1mainValue【庁舎】&#10;一人当たり面積"/>
        <xdr:cNvSpPr txBox="1"/>
      </xdr:nvSpPr>
      <xdr:spPr>
        <a:xfrm>
          <a:off x="21075650" y="1757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72390</xdr:rowOff>
    </xdr:from>
    <xdr:ext cx="466090" cy="259080"/>
    <xdr:sp macro="" textlink="">
      <xdr:nvSpPr>
        <xdr:cNvPr id="526" name="n_2mainValue【庁舎】&#10;一人当たり面積"/>
        <xdr:cNvSpPr txBox="1"/>
      </xdr:nvSpPr>
      <xdr:spPr>
        <a:xfrm>
          <a:off x="20199350" y="17903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106680</xdr:rowOff>
    </xdr:from>
    <xdr:ext cx="466090" cy="259080"/>
    <xdr:sp macro="" textlink="">
      <xdr:nvSpPr>
        <xdr:cNvPr id="527" name="n_3mainValue【庁舎】&#10;一人当たり面積"/>
        <xdr:cNvSpPr txBox="1"/>
      </xdr:nvSpPr>
      <xdr:spPr>
        <a:xfrm>
          <a:off x="19310350" y="175945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消防施設、庁舎については、有形固定資産減価償却率が類似団体平均を下回っているものの、保健センターについては、類似団体平均を上回っています。これは、当該施設が昭和５８年に建設し、年数が経過しつつあるためです。ただし、劣化度判定調査を実施したところ、いずれの項目においても評価が高く、維持管理が良好であると評価されていることから、この点を踏まえ、引き続き良好な状態を保てるよう配慮し、管理していきます。</a:t>
          </a:r>
        </a:p>
        <a:p>
          <a:r>
            <a:rPr lang="ja-JP" altLang="en-US"/>
            <a:t>　なお、一般廃棄物処理施設については、ごみ処理施設及びし尿処理施設が該当し、それぞれ、一部事務組合である秩父広域市町村圏組合と皆野・長瀞下水道組合が管理しています。有形固定資産減価償却率が類似団体平均を上回っていることから、両組合に対し、財政状況とのバランスをとりつつ、核施設の維持管理を適切に実施するよう求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人口の減少や高齢化の進行に加え、町内に中心となる産業がないこともあり、財政基盤も弱く、低い水準で横ばいとなっており、類似団体内平均と比較すると同水準となっています。</a:t>
          </a:r>
        </a:p>
        <a:p>
          <a:r>
            <a:rPr lang="ja-JP" altLang="en-US"/>
            <a:t>　若者が定住する活力あるまちづくりを進めるとともに、歳出の見直しを行うなど、行財政の効率化に取り組んでいくことにより、財政基盤の強化に努めていきます。</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730"/>
    <xdr:sp macro="" textlink="">
      <xdr:nvSpPr>
        <xdr:cNvPr id="55" name="テキスト ボックス 54"/>
        <xdr:cNvSpPr txBox="1"/>
      </xdr:nvSpPr>
      <xdr:spPr>
        <a:xfrm>
          <a:off x="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730"/>
    <xdr:sp macro="" textlink="">
      <xdr:nvSpPr>
        <xdr:cNvPr id="57" name="テキスト ボックス 56"/>
        <xdr:cNvSpPr txBox="1"/>
      </xdr:nvSpPr>
      <xdr:spPr>
        <a:xfrm>
          <a:off x="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30480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031230"/>
          <a:ext cx="0" cy="1631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116840</xdr:rowOff>
    </xdr:from>
    <xdr:ext cx="762000" cy="259080"/>
    <xdr:sp macro="" textlink="">
      <xdr:nvSpPr>
        <xdr:cNvPr id="68" name="財政力最大値テキスト"/>
        <xdr:cNvSpPr txBox="1"/>
      </xdr:nvSpPr>
      <xdr:spPr>
        <a:xfrm>
          <a:off x="504190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30480</xdr:rowOff>
    </xdr:from>
    <xdr:to xmlns:xdr="http://schemas.openxmlformats.org/drawingml/2006/spreadsheetDrawing">
      <xdr:col>24</xdr:col>
      <xdr:colOff>12700</xdr:colOff>
      <xdr:row>35</xdr:row>
      <xdr:rowOff>30480</xdr:rowOff>
    </xdr:to>
    <xdr:cxnSp macro="">
      <xdr:nvCxnSpPr>
        <xdr:cNvPr id="69" name="直線コネクタ 68"/>
        <xdr:cNvCxnSpPr/>
      </xdr:nvCxnSpPr>
      <xdr:spPr>
        <a:xfrm>
          <a:off x="4864100" y="603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3175</xdr:rowOff>
    </xdr:from>
    <xdr:to xmlns:xdr="http://schemas.openxmlformats.org/drawingml/2006/spreadsheetDrawing">
      <xdr:col>23</xdr:col>
      <xdr:colOff>133350</xdr:colOff>
      <xdr:row>43</xdr:row>
      <xdr:rowOff>3175</xdr:rowOff>
    </xdr:to>
    <xdr:cxnSp macro="">
      <xdr:nvCxnSpPr>
        <xdr:cNvPr id="70" name="直線コネクタ 69"/>
        <xdr:cNvCxnSpPr/>
      </xdr:nvCxnSpPr>
      <xdr:spPr>
        <a:xfrm>
          <a:off x="4114800" y="7375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95885</xdr:rowOff>
    </xdr:from>
    <xdr:ext cx="762000" cy="259080"/>
    <xdr:sp macro="" textlink="">
      <xdr:nvSpPr>
        <xdr:cNvPr id="71" name="財政力平均値テキスト"/>
        <xdr:cNvSpPr txBox="1"/>
      </xdr:nvSpPr>
      <xdr:spPr>
        <a:xfrm>
          <a:off x="5041900" y="7296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123825</xdr:rowOff>
    </xdr:from>
    <xdr:to xmlns:xdr="http://schemas.openxmlformats.org/drawingml/2006/spreadsheetDrawing">
      <xdr:col>23</xdr:col>
      <xdr:colOff>184150</xdr:colOff>
      <xdr:row>43</xdr:row>
      <xdr:rowOff>53975</xdr:rowOff>
    </xdr:to>
    <xdr:sp macro="" textlink="">
      <xdr:nvSpPr>
        <xdr:cNvPr id="72" name="フローチャート: 判断 71"/>
        <xdr:cNvSpPr/>
      </xdr:nvSpPr>
      <xdr:spPr>
        <a:xfrm>
          <a:off x="49022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3175</xdr:rowOff>
    </xdr:from>
    <xdr:to xmlns:xdr="http://schemas.openxmlformats.org/drawingml/2006/spreadsheetDrawing">
      <xdr:col>19</xdr:col>
      <xdr:colOff>133350</xdr:colOff>
      <xdr:row>43</xdr:row>
      <xdr:rowOff>3175</xdr:rowOff>
    </xdr:to>
    <xdr:cxnSp macro="">
      <xdr:nvCxnSpPr>
        <xdr:cNvPr id="73" name="直線コネクタ 72"/>
        <xdr:cNvCxnSpPr/>
      </xdr:nvCxnSpPr>
      <xdr:spPr>
        <a:xfrm>
          <a:off x="3225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61595</xdr:rowOff>
    </xdr:from>
    <xdr:ext cx="736600" cy="259080"/>
    <xdr:sp macro="" textlink="">
      <xdr:nvSpPr>
        <xdr:cNvPr id="75" name="テキスト ボックス 74"/>
        <xdr:cNvSpPr txBox="1"/>
      </xdr:nvSpPr>
      <xdr:spPr>
        <a:xfrm>
          <a:off x="3733800" y="743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3175</xdr:rowOff>
    </xdr:from>
    <xdr:to xmlns:xdr="http://schemas.openxmlformats.org/drawingml/2006/spreadsheetDrawing">
      <xdr:col>15</xdr:col>
      <xdr:colOff>82550</xdr:colOff>
      <xdr:row>43</xdr:row>
      <xdr:rowOff>3175</xdr:rowOff>
    </xdr:to>
    <xdr:cxnSp macro="">
      <xdr:nvCxnSpPr>
        <xdr:cNvPr id="76" name="直線コネクタ 75"/>
        <xdr:cNvCxnSpPr/>
      </xdr:nvCxnSpPr>
      <xdr:spPr>
        <a:xfrm>
          <a:off x="2336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170180</xdr:rowOff>
    </xdr:from>
    <xdr:to xmlns:xdr="http://schemas.openxmlformats.org/drawingml/2006/spreadsheetDrawing">
      <xdr:col>15</xdr:col>
      <xdr:colOff>133350</xdr:colOff>
      <xdr:row>43</xdr:row>
      <xdr:rowOff>100330</xdr:rowOff>
    </xdr:to>
    <xdr:sp macro="" textlink="">
      <xdr:nvSpPr>
        <xdr:cNvPr id="77" name="フローチャート: 判断 76"/>
        <xdr:cNvSpPr/>
      </xdr:nvSpPr>
      <xdr:spPr>
        <a:xfrm>
          <a:off x="3175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85090</xdr:rowOff>
    </xdr:from>
    <xdr:ext cx="762000" cy="259080"/>
    <xdr:sp macro="" textlink="">
      <xdr:nvSpPr>
        <xdr:cNvPr id="78" name="テキスト ボックス 77"/>
        <xdr:cNvSpPr txBox="1"/>
      </xdr:nvSpPr>
      <xdr:spPr>
        <a:xfrm>
          <a:off x="2844800" y="745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3175</xdr:rowOff>
    </xdr:from>
    <xdr:to xmlns:xdr="http://schemas.openxmlformats.org/drawingml/2006/spreadsheetDrawing">
      <xdr:col>11</xdr:col>
      <xdr:colOff>31750</xdr:colOff>
      <xdr:row>43</xdr:row>
      <xdr:rowOff>3175</xdr:rowOff>
    </xdr:to>
    <xdr:cxnSp macro="">
      <xdr:nvCxnSpPr>
        <xdr:cNvPr id="79" name="直線コネクタ 78"/>
        <xdr:cNvCxnSpPr/>
      </xdr:nvCxnSpPr>
      <xdr:spPr>
        <a:xfrm>
          <a:off x="1447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61595</xdr:rowOff>
    </xdr:from>
    <xdr:ext cx="762000" cy="259080"/>
    <xdr:sp macro="" textlink="">
      <xdr:nvSpPr>
        <xdr:cNvPr id="81" name="テキスト ボックス 80"/>
        <xdr:cNvSpPr txBox="1"/>
      </xdr:nvSpPr>
      <xdr:spPr>
        <a:xfrm>
          <a:off x="1955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82" name="フローチャート: 判断 81"/>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96520</xdr:rowOff>
    </xdr:from>
    <xdr:ext cx="762000" cy="259080"/>
    <xdr:sp macro="" textlink="">
      <xdr:nvSpPr>
        <xdr:cNvPr id="83" name="テキスト ボックス 82"/>
        <xdr:cNvSpPr txBox="1"/>
      </xdr:nvSpPr>
      <xdr:spPr>
        <a:xfrm>
          <a:off x="1066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123825</xdr:rowOff>
    </xdr:from>
    <xdr:to xmlns:xdr="http://schemas.openxmlformats.org/drawingml/2006/spreadsheetDrawing">
      <xdr:col>23</xdr:col>
      <xdr:colOff>184150</xdr:colOff>
      <xdr:row>43</xdr:row>
      <xdr:rowOff>53975</xdr:rowOff>
    </xdr:to>
    <xdr:sp macro="" textlink="">
      <xdr:nvSpPr>
        <xdr:cNvPr id="89" name="楕円 88"/>
        <xdr:cNvSpPr/>
      </xdr:nvSpPr>
      <xdr:spPr>
        <a:xfrm>
          <a:off x="49022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140335</xdr:rowOff>
    </xdr:from>
    <xdr:ext cx="762000" cy="259080"/>
    <xdr:sp macro="" textlink="">
      <xdr:nvSpPr>
        <xdr:cNvPr id="90" name="財政力該当値テキスト"/>
        <xdr:cNvSpPr txBox="1"/>
      </xdr:nvSpPr>
      <xdr:spPr>
        <a:xfrm>
          <a:off x="50419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123825</xdr:rowOff>
    </xdr:from>
    <xdr:to xmlns:xdr="http://schemas.openxmlformats.org/drawingml/2006/spreadsheetDrawing">
      <xdr:col>19</xdr:col>
      <xdr:colOff>184150</xdr:colOff>
      <xdr:row>43</xdr:row>
      <xdr:rowOff>53975</xdr:rowOff>
    </xdr:to>
    <xdr:sp macro="" textlink="">
      <xdr:nvSpPr>
        <xdr:cNvPr id="91" name="楕円 90"/>
        <xdr:cNvSpPr/>
      </xdr:nvSpPr>
      <xdr:spPr>
        <a:xfrm>
          <a:off x="4064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64135</xdr:rowOff>
    </xdr:from>
    <xdr:ext cx="736600" cy="252730"/>
    <xdr:sp macro="" textlink="">
      <xdr:nvSpPr>
        <xdr:cNvPr id="92" name="テキスト ボックス 91"/>
        <xdr:cNvSpPr txBox="1"/>
      </xdr:nvSpPr>
      <xdr:spPr>
        <a:xfrm>
          <a:off x="3733800" y="70935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93" name="楕円 92"/>
        <xdr:cNvSpPr/>
      </xdr:nvSpPr>
      <xdr:spPr>
        <a:xfrm>
          <a:off x="3175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64135</xdr:rowOff>
    </xdr:from>
    <xdr:ext cx="762000" cy="252730"/>
    <xdr:sp macro="" textlink="">
      <xdr:nvSpPr>
        <xdr:cNvPr id="94" name="テキスト ボックス 93"/>
        <xdr:cNvSpPr txBox="1"/>
      </xdr:nvSpPr>
      <xdr:spPr>
        <a:xfrm>
          <a:off x="2844800" y="7093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123825</xdr:rowOff>
    </xdr:from>
    <xdr:to xmlns:xdr="http://schemas.openxmlformats.org/drawingml/2006/spreadsheetDrawing">
      <xdr:col>11</xdr:col>
      <xdr:colOff>82550</xdr:colOff>
      <xdr:row>43</xdr:row>
      <xdr:rowOff>53975</xdr:rowOff>
    </xdr:to>
    <xdr:sp macro="" textlink="">
      <xdr:nvSpPr>
        <xdr:cNvPr id="95" name="楕円 94"/>
        <xdr:cNvSpPr/>
      </xdr:nvSpPr>
      <xdr:spPr>
        <a:xfrm>
          <a:off x="2286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64135</xdr:rowOff>
    </xdr:from>
    <xdr:ext cx="762000" cy="252730"/>
    <xdr:sp macro="" textlink="">
      <xdr:nvSpPr>
        <xdr:cNvPr id="96" name="テキスト ボックス 95"/>
        <xdr:cNvSpPr txBox="1"/>
      </xdr:nvSpPr>
      <xdr:spPr>
        <a:xfrm>
          <a:off x="1955800" y="7093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123825</xdr:rowOff>
    </xdr:from>
    <xdr:to xmlns:xdr="http://schemas.openxmlformats.org/drawingml/2006/spreadsheetDrawing">
      <xdr:col>7</xdr:col>
      <xdr:colOff>31750</xdr:colOff>
      <xdr:row>43</xdr:row>
      <xdr:rowOff>53975</xdr:rowOff>
    </xdr:to>
    <xdr:sp macro="" textlink="">
      <xdr:nvSpPr>
        <xdr:cNvPr id="97" name="楕円 96"/>
        <xdr:cNvSpPr/>
      </xdr:nvSpPr>
      <xdr:spPr>
        <a:xfrm>
          <a:off x="1397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64135</xdr:rowOff>
    </xdr:from>
    <xdr:ext cx="762000" cy="252730"/>
    <xdr:sp macro="" textlink="">
      <xdr:nvSpPr>
        <xdr:cNvPr id="98" name="テキスト ボックス 97"/>
        <xdr:cNvSpPr txBox="1"/>
      </xdr:nvSpPr>
      <xdr:spPr>
        <a:xfrm>
          <a:off x="1066800" y="70935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1" name="テキスト ボックス 100"/>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職員構成の変動に伴う職員給の減等による人件費充当一般財源額の減少や児童保育事業の減による扶助費充当一般財源額の減少に加え、町税や普通交付税等の経常一般財源等が増加したことにより、2.2ポイント改善し、類似団体内平均と比較すると低い水準となりました。</a:t>
          </a:r>
        </a:p>
        <a:p>
          <a:r>
            <a:rPr lang="ja-JP" altLang="en-US"/>
            <a:t>　今後も社会保障経費などの増加が見込まれることから、引き続き行政の効率化を推進し、義務的経費の削減を図るとともに、町税徴収率の更なる向上などの取組により、財源の確保に努め、財政健全化に取り組んでいき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4" name="テキスト ボックス 113"/>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22" name="テキスト ボックス 121"/>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4" name="テキスト ボックス 123"/>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66</xdr:row>
      <xdr:rowOff>18415</xdr:rowOff>
    </xdr:to>
    <xdr:cxnSp macro="">
      <xdr:nvCxnSpPr>
        <xdr:cNvPr id="128" name="直線コネクタ 127"/>
        <xdr:cNvCxnSpPr/>
      </xdr:nvCxnSpPr>
      <xdr:spPr>
        <a:xfrm flipV="1">
          <a:off x="4953000" y="992632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161925</xdr:rowOff>
    </xdr:from>
    <xdr:ext cx="762000" cy="259080"/>
    <xdr:sp macro="" textlink="">
      <xdr:nvSpPr>
        <xdr:cNvPr id="129" name="財政構造の弾力性最小値テキスト"/>
        <xdr:cNvSpPr txBox="1"/>
      </xdr:nvSpPr>
      <xdr:spPr>
        <a:xfrm>
          <a:off x="5041900" y="1130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18415</xdr:rowOff>
    </xdr:from>
    <xdr:to xmlns:xdr="http://schemas.openxmlformats.org/drawingml/2006/spreadsheetDrawing">
      <xdr:col>24</xdr:col>
      <xdr:colOff>12700</xdr:colOff>
      <xdr:row>66</xdr:row>
      <xdr:rowOff>18415</xdr:rowOff>
    </xdr:to>
    <xdr:cxnSp macro="">
      <xdr:nvCxnSpPr>
        <xdr:cNvPr id="130" name="直線コネクタ 129"/>
        <xdr:cNvCxnSpPr/>
      </xdr:nvCxnSpPr>
      <xdr:spPr>
        <a:xfrm>
          <a:off x="4864100" y="1133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31"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32" name="直線コネクタ 131"/>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153035</xdr:rowOff>
    </xdr:from>
    <xdr:to xmlns:xdr="http://schemas.openxmlformats.org/drawingml/2006/spreadsheetDrawing">
      <xdr:col>23</xdr:col>
      <xdr:colOff>133350</xdr:colOff>
      <xdr:row>63</xdr:row>
      <xdr:rowOff>69850</xdr:rowOff>
    </xdr:to>
    <xdr:cxnSp macro="">
      <xdr:nvCxnSpPr>
        <xdr:cNvPr id="133" name="直線コネクタ 132"/>
        <xdr:cNvCxnSpPr/>
      </xdr:nvCxnSpPr>
      <xdr:spPr>
        <a:xfrm flipV="1">
          <a:off x="4114800" y="1078293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134620</xdr:rowOff>
    </xdr:from>
    <xdr:ext cx="762000" cy="252730"/>
    <xdr:sp macro="" textlink="">
      <xdr:nvSpPr>
        <xdr:cNvPr id="134" name="財政構造の弾力性平均値テキスト"/>
        <xdr:cNvSpPr txBox="1"/>
      </xdr:nvSpPr>
      <xdr:spPr>
        <a:xfrm>
          <a:off x="5041900" y="107645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66040</xdr:rowOff>
    </xdr:from>
    <xdr:to xmlns:xdr="http://schemas.openxmlformats.org/drawingml/2006/spreadsheetDrawing">
      <xdr:col>19</xdr:col>
      <xdr:colOff>133350</xdr:colOff>
      <xdr:row>63</xdr:row>
      <xdr:rowOff>69850</xdr:rowOff>
    </xdr:to>
    <xdr:cxnSp macro="">
      <xdr:nvCxnSpPr>
        <xdr:cNvPr id="136" name="直線コネクタ 135"/>
        <xdr:cNvCxnSpPr/>
      </xdr:nvCxnSpPr>
      <xdr:spPr>
        <a:xfrm>
          <a:off x="3225800" y="108673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146685</xdr:rowOff>
    </xdr:from>
    <xdr:to xmlns:xdr="http://schemas.openxmlformats.org/drawingml/2006/spreadsheetDrawing">
      <xdr:col>19</xdr:col>
      <xdr:colOff>184150</xdr:colOff>
      <xdr:row>63</xdr:row>
      <xdr:rowOff>76835</xdr:rowOff>
    </xdr:to>
    <xdr:sp macro="" textlink="">
      <xdr:nvSpPr>
        <xdr:cNvPr id="137" name="フローチャート: 判断 136"/>
        <xdr:cNvSpPr/>
      </xdr:nvSpPr>
      <xdr:spPr>
        <a:xfrm>
          <a:off x="40640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86995</xdr:rowOff>
    </xdr:from>
    <xdr:ext cx="736600" cy="252730"/>
    <xdr:sp macro="" textlink="">
      <xdr:nvSpPr>
        <xdr:cNvPr id="138" name="テキスト ボックス 137"/>
        <xdr:cNvSpPr txBox="1"/>
      </xdr:nvSpPr>
      <xdr:spPr>
        <a:xfrm>
          <a:off x="3733800" y="105454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1905</xdr:rowOff>
    </xdr:from>
    <xdr:to xmlns:xdr="http://schemas.openxmlformats.org/drawingml/2006/spreadsheetDrawing">
      <xdr:col>15</xdr:col>
      <xdr:colOff>82550</xdr:colOff>
      <xdr:row>63</xdr:row>
      <xdr:rowOff>66040</xdr:rowOff>
    </xdr:to>
    <xdr:cxnSp macro="">
      <xdr:nvCxnSpPr>
        <xdr:cNvPr id="139" name="直線コネクタ 138"/>
        <xdr:cNvCxnSpPr/>
      </xdr:nvCxnSpPr>
      <xdr:spPr>
        <a:xfrm>
          <a:off x="2336800" y="108032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118110</xdr:rowOff>
    </xdr:from>
    <xdr:to xmlns:xdr="http://schemas.openxmlformats.org/drawingml/2006/spreadsheetDrawing">
      <xdr:col>15</xdr:col>
      <xdr:colOff>133350</xdr:colOff>
      <xdr:row>63</xdr:row>
      <xdr:rowOff>48260</xdr:rowOff>
    </xdr:to>
    <xdr:sp macro="" textlink="">
      <xdr:nvSpPr>
        <xdr:cNvPr id="140" name="フローチャート: 判断 139"/>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58420</xdr:rowOff>
    </xdr:from>
    <xdr:ext cx="762000" cy="259080"/>
    <xdr:sp macro="" textlink="">
      <xdr:nvSpPr>
        <xdr:cNvPr id="141" name="テキスト ボックス 140"/>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76835</xdr:rowOff>
    </xdr:from>
    <xdr:to xmlns:xdr="http://schemas.openxmlformats.org/drawingml/2006/spreadsheetDrawing">
      <xdr:col>11</xdr:col>
      <xdr:colOff>31750</xdr:colOff>
      <xdr:row>63</xdr:row>
      <xdr:rowOff>1905</xdr:rowOff>
    </xdr:to>
    <xdr:cxnSp macro="">
      <xdr:nvCxnSpPr>
        <xdr:cNvPr id="142" name="直線コネクタ 141"/>
        <xdr:cNvCxnSpPr/>
      </xdr:nvCxnSpPr>
      <xdr:spPr>
        <a:xfrm>
          <a:off x="1447800" y="1070673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50165</xdr:rowOff>
    </xdr:from>
    <xdr:to xmlns:xdr="http://schemas.openxmlformats.org/drawingml/2006/spreadsheetDrawing">
      <xdr:col>11</xdr:col>
      <xdr:colOff>82550</xdr:colOff>
      <xdr:row>62</xdr:row>
      <xdr:rowOff>151765</xdr:rowOff>
    </xdr:to>
    <xdr:sp macro="" textlink="">
      <xdr:nvSpPr>
        <xdr:cNvPr id="143" name="フローチャート: 判断 142"/>
        <xdr:cNvSpPr/>
      </xdr:nvSpPr>
      <xdr:spPr>
        <a:xfrm>
          <a:off x="2286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161925</xdr:rowOff>
    </xdr:from>
    <xdr:ext cx="762000" cy="259080"/>
    <xdr:sp macro="" textlink="">
      <xdr:nvSpPr>
        <xdr:cNvPr id="144" name="テキスト ボックス 143"/>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16510</xdr:rowOff>
    </xdr:from>
    <xdr:to xmlns:xdr="http://schemas.openxmlformats.org/drawingml/2006/spreadsheetDrawing">
      <xdr:col>7</xdr:col>
      <xdr:colOff>31750</xdr:colOff>
      <xdr:row>61</xdr:row>
      <xdr:rowOff>118110</xdr:rowOff>
    </xdr:to>
    <xdr:sp macro="" textlink="">
      <xdr:nvSpPr>
        <xdr:cNvPr id="145" name="フローチャート: 判断 144"/>
        <xdr:cNvSpPr/>
      </xdr:nvSpPr>
      <xdr:spPr>
        <a:xfrm>
          <a:off x="13970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128270</xdr:rowOff>
    </xdr:from>
    <xdr:ext cx="762000" cy="259080"/>
    <xdr:sp macro="" textlink="">
      <xdr:nvSpPr>
        <xdr:cNvPr id="146" name="テキスト ボックス 145"/>
        <xdr:cNvSpPr txBox="1"/>
      </xdr:nvSpPr>
      <xdr:spPr>
        <a:xfrm>
          <a:off x="1066800" y="1024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7" name="テキスト ボックス 146"/>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8" name="テキスト ボックス 147"/>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49" name="テキスト ボックス 148"/>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50" name="テキスト ボックス 149"/>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51" name="テキスト ボックス 150"/>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102235</xdr:rowOff>
    </xdr:from>
    <xdr:to xmlns:xdr="http://schemas.openxmlformats.org/drawingml/2006/spreadsheetDrawing">
      <xdr:col>23</xdr:col>
      <xdr:colOff>184150</xdr:colOff>
      <xdr:row>63</xdr:row>
      <xdr:rowOff>32385</xdr:rowOff>
    </xdr:to>
    <xdr:sp macro="" textlink="">
      <xdr:nvSpPr>
        <xdr:cNvPr id="152" name="楕円 151"/>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118745</xdr:rowOff>
    </xdr:from>
    <xdr:ext cx="762000" cy="259080"/>
    <xdr:sp macro="" textlink="">
      <xdr:nvSpPr>
        <xdr:cNvPr id="153" name="財政構造の弾力性該当値テキスト"/>
        <xdr:cNvSpPr txBox="1"/>
      </xdr:nvSpPr>
      <xdr:spPr>
        <a:xfrm>
          <a:off x="50419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19050</xdr:rowOff>
    </xdr:from>
    <xdr:to xmlns:xdr="http://schemas.openxmlformats.org/drawingml/2006/spreadsheetDrawing">
      <xdr:col>19</xdr:col>
      <xdr:colOff>184150</xdr:colOff>
      <xdr:row>63</xdr:row>
      <xdr:rowOff>120650</xdr:rowOff>
    </xdr:to>
    <xdr:sp macro="" textlink="">
      <xdr:nvSpPr>
        <xdr:cNvPr id="154" name="楕円 153"/>
        <xdr:cNvSpPr/>
      </xdr:nvSpPr>
      <xdr:spPr>
        <a:xfrm>
          <a:off x="40640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105410</xdr:rowOff>
    </xdr:from>
    <xdr:ext cx="736600" cy="259080"/>
    <xdr:sp macro="" textlink="">
      <xdr:nvSpPr>
        <xdr:cNvPr id="155" name="テキスト ボックス 154"/>
        <xdr:cNvSpPr txBox="1"/>
      </xdr:nvSpPr>
      <xdr:spPr>
        <a:xfrm>
          <a:off x="3733800" y="10906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15240</xdr:rowOff>
    </xdr:from>
    <xdr:to xmlns:xdr="http://schemas.openxmlformats.org/drawingml/2006/spreadsheetDrawing">
      <xdr:col>15</xdr:col>
      <xdr:colOff>133350</xdr:colOff>
      <xdr:row>63</xdr:row>
      <xdr:rowOff>116840</xdr:rowOff>
    </xdr:to>
    <xdr:sp macro="" textlink="">
      <xdr:nvSpPr>
        <xdr:cNvPr id="156" name="楕円 155"/>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101600</xdr:rowOff>
    </xdr:from>
    <xdr:ext cx="762000" cy="259080"/>
    <xdr:sp macro="" textlink="">
      <xdr:nvSpPr>
        <xdr:cNvPr id="157" name="テキスト ボックス 156"/>
        <xdr:cNvSpPr txBox="1"/>
      </xdr:nvSpPr>
      <xdr:spPr>
        <a:xfrm>
          <a:off x="2844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122555</xdr:rowOff>
    </xdr:from>
    <xdr:to xmlns:xdr="http://schemas.openxmlformats.org/drawingml/2006/spreadsheetDrawing">
      <xdr:col>11</xdr:col>
      <xdr:colOff>82550</xdr:colOff>
      <xdr:row>63</xdr:row>
      <xdr:rowOff>52705</xdr:rowOff>
    </xdr:to>
    <xdr:sp macro="" textlink="">
      <xdr:nvSpPr>
        <xdr:cNvPr id="158" name="楕円 157"/>
        <xdr:cNvSpPr/>
      </xdr:nvSpPr>
      <xdr:spPr>
        <a:xfrm>
          <a:off x="22860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37465</xdr:rowOff>
    </xdr:from>
    <xdr:ext cx="762000" cy="259080"/>
    <xdr:sp macro="" textlink="">
      <xdr:nvSpPr>
        <xdr:cNvPr id="159" name="テキスト ボックス 158"/>
        <xdr:cNvSpPr txBox="1"/>
      </xdr:nvSpPr>
      <xdr:spPr>
        <a:xfrm>
          <a:off x="1955800" y="1083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26035</xdr:rowOff>
    </xdr:from>
    <xdr:to xmlns:xdr="http://schemas.openxmlformats.org/drawingml/2006/spreadsheetDrawing">
      <xdr:col>7</xdr:col>
      <xdr:colOff>31750</xdr:colOff>
      <xdr:row>62</xdr:row>
      <xdr:rowOff>127635</xdr:rowOff>
    </xdr:to>
    <xdr:sp macro="" textlink="">
      <xdr:nvSpPr>
        <xdr:cNvPr id="160" name="楕円 159"/>
        <xdr:cNvSpPr/>
      </xdr:nvSpPr>
      <xdr:spPr>
        <a:xfrm>
          <a:off x="13970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112395</xdr:rowOff>
    </xdr:from>
    <xdr:ext cx="762000" cy="252730"/>
    <xdr:sp macro="" textlink="">
      <xdr:nvSpPr>
        <xdr:cNvPr id="161" name="テキスト ボックス 160"/>
        <xdr:cNvSpPr txBox="1"/>
      </xdr:nvSpPr>
      <xdr:spPr>
        <a:xfrm>
          <a:off x="1066800" y="10742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[140,555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人口１人当たりの金額が類似団体内平均と比較して低くなっている要因として、上下水道、ごみ処理等を一部事務組合で実施していることが挙げられます。</a:t>
          </a:r>
        </a:p>
        <a:p>
          <a:r>
            <a:rPr lang="ja-JP" altLang="en-US"/>
            <a:t>　今年度は、職員構成の変動等により人件費が減少したものの、幼児教育・保育無償化に伴う事務事業委託、公共施設長寿命化計画策定業務委託等により物件費が増加したため、増額となっています。</a:t>
          </a:r>
        </a:p>
        <a:p>
          <a:r>
            <a:rPr lang="ja-JP" altLang="en-US"/>
            <a:t>　今後も、職員の定員管理の適正化及び事務事業の見直し等により人件費及び物件費の削減を図り、財政健全化に取り組んでいきます。</a:t>
          </a: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5" name="テキスト ボックス 174"/>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730"/>
    <xdr:sp macro="" textlink="">
      <xdr:nvSpPr>
        <xdr:cNvPr id="179" name="テキスト ボックス 178"/>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730"/>
    <xdr:sp macro="" textlink="">
      <xdr:nvSpPr>
        <xdr:cNvPr id="181" name="テキスト ボックス 180"/>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9" name="テキスト ボックス 188"/>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90</xdr:row>
      <xdr:rowOff>27305</xdr:rowOff>
    </xdr:to>
    <xdr:cxnSp macro="">
      <xdr:nvCxnSpPr>
        <xdr:cNvPr id="191" name="直線コネクタ 190"/>
        <xdr:cNvCxnSpPr/>
      </xdr:nvCxnSpPr>
      <xdr:spPr>
        <a:xfrm flipV="1">
          <a:off x="4953000" y="13963650"/>
          <a:ext cx="0" cy="1494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170815</xdr:rowOff>
    </xdr:from>
    <xdr:ext cx="762000" cy="258445"/>
    <xdr:sp macro="" textlink="">
      <xdr:nvSpPr>
        <xdr:cNvPr id="192" name="人件費・物件費等の状況最小値テキスト"/>
        <xdr:cNvSpPr txBox="1"/>
      </xdr:nvSpPr>
      <xdr:spPr>
        <a:xfrm>
          <a:off x="5041900" y="154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27305</xdr:rowOff>
    </xdr:from>
    <xdr:to xmlns:xdr="http://schemas.openxmlformats.org/drawingml/2006/spreadsheetDrawing">
      <xdr:col>24</xdr:col>
      <xdr:colOff>12700</xdr:colOff>
      <xdr:row>90</xdr:row>
      <xdr:rowOff>27305</xdr:rowOff>
    </xdr:to>
    <xdr:cxnSp macro="">
      <xdr:nvCxnSpPr>
        <xdr:cNvPr id="193" name="直線コネクタ 192"/>
        <xdr:cNvCxnSpPr/>
      </xdr:nvCxnSpPr>
      <xdr:spPr>
        <a:xfrm>
          <a:off x="48641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64135</xdr:rowOff>
    </xdr:from>
    <xdr:to xmlns:xdr="http://schemas.openxmlformats.org/drawingml/2006/spreadsheetDrawing">
      <xdr:col>23</xdr:col>
      <xdr:colOff>133350</xdr:colOff>
      <xdr:row>81</xdr:row>
      <xdr:rowOff>76200</xdr:rowOff>
    </xdr:to>
    <xdr:cxnSp macro="">
      <xdr:nvCxnSpPr>
        <xdr:cNvPr id="196" name="直線コネクタ 195"/>
        <xdr:cNvCxnSpPr/>
      </xdr:nvCxnSpPr>
      <xdr:spPr>
        <a:xfrm>
          <a:off x="4114800" y="1395158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83185</xdr:rowOff>
    </xdr:from>
    <xdr:ext cx="762000" cy="259080"/>
    <xdr:sp macro="" textlink="">
      <xdr:nvSpPr>
        <xdr:cNvPr id="197" name="人件費・物件費等の状況平均値テキスト"/>
        <xdr:cNvSpPr txBox="1"/>
      </xdr:nvSpPr>
      <xdr:spPr>
        <a:xfrm>
          <a:off x="5041900" y="14313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111125</xdr:rowOff>
    </xdr:from>
    <xdr:to xmlns:xdr="http://schemas.openxmlformats.org/drawingml/2006/spreadsheetDrawing">
      <xdr:col>23</xdr:col>
      <xdr:colOff>184150</xdr:colOff>
      <xdr:row>84</xdr:row>
      <xdr:rowOff>41275</xdr:rowOff>
    </xdr:to>
    <xdr:sp macro="" textlink="">
      <xdr:nvSpPr>
        <xdr:cNvPr id="198" name="フローチャート: 判断 197"/>
        <xdr:cNvSpPr/>
      </xdr:nvSpPr>
      <xdr:spPr>
        <a:xfrm>
          <a:off x="49022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64135</xdr:rowOff>
    </xdr:from>
    <xdr:to xmlns:xdr="http://schemas.openxmlformats.org/drawingml/2006/spreadsheetDrawing">
      <xdr:col>19</xdr:col>
      <xdr:colOff>133350</xdr:colOff>
      <xdr:row>81</xdr:row>
      <xdr:rowOff>81915</xdr:rowOff>
    </xdr:to>
    <xdr:cxnSp macro="">
      <xdr:nvCxnSpPr>
        <xdr:cNvPr id="199" name="直線コネクタ 198"/>
        <xdr:cNvCxnSpPr/>
      </xdr:nvCxnSpPr>
      <xdr:spPr>
        <a:xfrm flipV="1">
          <a:off x="3225800" y="139515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81280</xdr:rowOff>
    </xdr:from>
    <xdr:to xmlns:xdr="http://schemas.openxmlformats.org/drawingml/2006/spreadsheetDrawing">
      <xdr:col>19</xdr:col>
      <xdr:colOff>184150</xdr:colOff>
      <xdr:row>84</xdr:row>
      <xdr:rowOff>11430</xdr:rowOff>
    </xdr:to>
    <xdr:sp macro="" textlink="">
      <xdr:nvSpPr>
        <xdr:cNvPr id="200" name="フローチャート: 判断 199"/>
        <xdr:cNvSpPr/>
      </xdr:nvSpPr>
      <xdr:spPr>
        <a:xfrm>
          <a:off x="40640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167640</xdr:rowOff>
    </xdr:from>
    <xdr:ext cx="736600" cy="252730"/>
    <xdr:sp macro="" textlink="">
      <xdr:nvSpPr>
        <xdr:cNvPr id="201" name="テキスト ボックス 200"/>
        <xdr:cNvSpPr txBox="1"/>
      </xdr:nvSpPr>
      <xdr:spPr>
        <a:xfrm>
          <a:off x="3733800" y="143979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76200</xdr:rowOff>
    </xdr:from>
    <xdr:to xmlns:xdr="http://schemas.openxmlformats.org/drawingml/2006/spreadsheetDrawing">
      <xdr:col>15</xdr:col>
      <xdr:colOff>82550</xdr:colOff>
      <xdr:row>81</xdr:row>
      <xdr:rowOff>81915</xdr:rowOff>
    </xdr:to>
    <xdr:cxnSp macro="">
      <xdr:nvCxnSpPr>
        <xdr:cNvPr id="202" name="直線コネクタ 201"/>
        <xdr:cNvCxnSpPr/>
      </xdr:nvCxnSpPr>
      <xdr:spPr>
        <a:xfrm>
          <a:off x="2336800" y="139636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82550</xdr:rowOff>
    </xdr:from>
    <xdr:to xmlns:xdr="http://schemas.openxmlformats.org/drawingml/2006/spreadsheetDrawing">
      <xdr:col>15</xdr:col>
      <xdr:colOff>133350</xdr:colOff>
      <xdr:row>84</xdr:row>
      <xdr:rowOff>12700</xdr:rowOff>
    </xdr:to>
    <xdr:sp macro="" textlink="">
      <xdr:nvSpPr>
        <xdr:cNvPr id="203" name="フローチャート: 判断 202"/>
        <xdr:cNvSpPr/>
      </xdr:nvSpPr>
      <xdr:spPr>
        <a:xfrm>
          <a:off x="3175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168910</xdr:rowOff>
    </xdr:from>
    <xdr:ext cx="762000" cy="252730"/>
    <xdr:sp macro="" textlink="">
      <xdr:nvSpPr>
        <xdr:cNvPr id="204" name="テキスト ボックス 203"/>
        <xdr:cNvSpPr txBox="1"/>
      </xdr:nvSpPr>
      <xdr:spPr>
        <a:xfrm>
          <a:off x="2844800" y="1439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63500</xdr:rowOff>
    </xdr:from>
    <xdr:to xmlns:xdr="http://schemas.openxmlformats.org/drawingml/2006/spreadsheetDrawing">
      <xdr:col>11</xdr:col>
      <xdr:colOff>31750</xdr:colOff>
      <xdr:row>81</xdr:row>
      <xdr:rowOff>76200</xdr:rowOff>
    </xdr:to>
    <xdr:cxnSp macro="">
      <xdr:nvCxnSpPr>
        <xdr:cNvPr id="205" name="直線コネクタ 204"/>
        <xdr:cNvCxnSpPr/>
      </xdr:nvCxnSpPr>
      <xdr:spPr>
        <a:xfrm>
          <a:off x="1447800" y="139509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52705</xdr:rowOff>
    </xdr:from>
    <xdr:to xmlns:xdr="http://schemas.openxmlformats.org/drawingml/2006/spreadsheetDrawing">
      <xdr:col>11</xdr:col>
      <xdr:colOff>82550</xdr:colOff>
      <xdr:row>83</xdr:row>
      <xdr:rowOff>154940</xdr:rowOff>
    </xdr:to>
    <xdr:sp macro="" textlink="">
      <xdr:nvSpPr>
        <xdr:cNvPr id="206" name="フローチャート: 判断 205"/>
        <xdr:cNvSpPr/>
      </xdr:nvSpPr>
      <xdr:spPr>
        <a:xfrm>
          <a:off x="2286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139065</xdr:rowOff>
    </xdr:from>
    <xdr:ext cx="762000" cy="259080"/>
    <xdr:sp macro="" textlink="">
      <xdr:nvSpPr>
        <xdr:cNvPr id="207" name="テキスト ボックス 206"/>
        <xdr:cNvSpPr txBox="1"/>
      </xdr:nvSpPr>
      <xdr:spPr>
        <a:xfrm>
          <a:off x="1955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164465</xdr:rowOff>
    </xdr:from>
    <xdr:to xmlns:xdr="http://schemas.openxmlformats.org/drawingml/2006/spreadsheetDrawing">
      <xdr:col>7</xdr:col>
      <xdr:colOff>31750</xdr:colOff>
      <xdr:row>83</xdr:row>
      <xdr:rowOff>94615</xdr:rowOff>
    </xdr:to>
    <xdr:sp macro="" textlink="">
      <xdr:nvSpPr>
        <xdr:cNvPr id="208" name="フローチャート: 判断 207"/>
        <xdr:cNvSpPr/>
      </xdr:nvSpPr>
      <xdr:spPr>
        <a:xfrm>
          <a:off x="1397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79375</xdr:rowOff>
    </xdr:from>
    <xdr:ext cx="762000" cy="258445"/>
    <xdr:sp macro="" textlink="">
      <xdr:nvSpPr>
        <xdr:cNvPr id="209" name="テキスト ボックス 208"/>
        <xdr:cNvSpPr txBox="1"/>
      </xdr:nvSpPr>
      <xdr:spPr>
        <a:xfrm>
          <a:off x="1066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25400</xdr:rowOff>
    </xdr:from>
    <xdr:to xmlns:xdr="http://schemas.openxmlformats.org/drawingml/2006/spreadsheetDrawing">
      <xdr:col>23</xdr:col>
      <xdr:colOff>184150</xdr:colOff>
      <xdr:row>81</xdr:row>
      <xdr:rowOff>127000</xdr:rowOff>
    </xdr:to>
    <xdr:sp macro="" textlink="">
      <xdr:nvSpPr>
        <xdr:cNvPr id="215" name="楕円 214"/>
        <xdr:cNvSpPr/>
      </xdr:nvSpPr>
      <xdr:spPr>
        <a:xfrm>
          <a:off x="49022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118110</xdr:rowOff>
    </xdr:from>
    <xdr:ext cx="762000" cy="259080"/>
    <xdr:sp macro="" textlink="">
      <xdr:nvSpPr>
        <xdr:cNvPr id="216" name="人件費・物件費等の状況該当値テキスト"/>
        <xdr:cNvSpPr txBox="1"/>
      </xdr:nvSpPr>
      <xdr:spPr>
        <a:xfrm>
          <a:off x="5041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13335</xdr:rowOff>
    </xdr:from>
    <xdr:to xmlns:xdr="http://schemas.openxmlformats.org/drawingml/2006/spreadsheetDrawing">
      <xdr:col>19</xdr:col>
      <xdr:colOff>184150</xdr:colOff>
      <xdr:row>81</xdr:row>
      <xdr:rowOff>114935</xdr:rowOff>
    </xdr:to>
    <xdr:sp macro="" textlink="">
      <xdr:nvSpPr>
        <xdr:cNvPr id="217" name="楕円 216"/>
        <xdr:cNvSpPr/>
      </xdr:nvSpPr>
      <xdr:spPr>
        <a:xfrm>
          <a:off x="4064000" y="139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125095</xdr:rowOff>
    </xdr:from>
    <xdr:ext cx="736600" cy="258445"/>
    <xdr:sp macro="" textlink="">
      <xdr:nvSpPr>
        <xdr:cNvPr id="218" name="テキスト ボックス 217"/>
        <xdr:cNvSpPr txBox="1"/>
      </xdr:nvSpPr>
      <xdr:spPr>
        <a:xfrm>
          <a:off x="3733800" y="13669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31115</xdr:rowOff>
    </xdr:from>
    <xdr:to xmlns:xdr="http://schemas.openxmlformats.org/drawingml/2006/spreadsheetDrawing">
      <xdr:col>15</xdr:col>
      <xdr:colOff>133350</xdr:colOff>
      <xdr:row>81</xdr:row>
      <xdr:rowOff>132715</xdr:rowOff>
    </xdr:to>
    <xdr:sp macro="" textlink="">
      <xdr:nvSpPr>
        <xdr:cNvPr id="219" name="楕円 218"/>
        <xdr:cNvSpPr/>
      </xdr:nvSpPr>
      <xdr:spPr>
        <a:xfrm>
          <a:off x="31750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143510</xdr:rowOff>
    </xdr:from>
    <xdr:ext cx="762000" cy="252730"/>
    <xdr:sp macro="" textlink="">
      <xdr:nvSpPr>
        <xdr:cNvPr id="220" name="テキスト ボックス 219"/>
        <xdr:cNvSpPr txBox="1"/>
      </xdr:nvSpPr>
      <xdr:spPr>
        <a:xfrm>
          <a:off x="2844800" y="13688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25400</xdr:rowOff>
    </xdr:from>
    <xdr:to xmlns:xdr="http://schemas.openxmlformats.org/drawingml/2006/spreadsheetDrawing">
      <xdr:col>11</xdr:col>
      <xdr:colOff>82550</xdr:colOff>
      <xdr:row>81</xdr:row>
      <xdr:rowOff>127000</xdr:rowOff>
    </xdr:to>
    <xdr:sp macro="" textlink="">
      <xdr:nvSpPr>
        <xdr:cNvPr id="221" name="楕円 220"/>
        <xdr:cNvSpPr/>
      </xdr:nvSpPr>
      <xdr:spPr>
        <a:xfrm>
          <a:off x="22860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137160</xdr:rowOff>
    </xdr:from>
    <xdr:ext cx="762000" cy="259080"/>
    <xdr:sp macro="" textlink="">
      <xdr:nvSpPr>
        <xdr:cNvPr id="222" name="テキスト ボックス 221"/>
        <xdr:cNvSpPr txBox="1"/>
      </xdr:nvSpPr>
      <xdr:spPr>
        <a:xfrm>
          <a:off x="195580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12065</xdr:rowOff>
    </xdr:from>
    <xdr:to xmlns:xdr="http://schemas.openxmlformats.org/drawingml/2006/spreadsheetDrawing">
      <xdr:col>7</xdr:col>
      <xdr:colOff>31750</xdr:colOff>
      <xdr:row>81</xdr:row>
      <xdr:rowOff>113665</xdr:rowOff>
    </xdr:to>
    <xdr:sp macro="" textlink="">
      <xdr:nvSpPr>
        <xdr:cNvPr id="223" name="楕円 222"/>
        <xdr:cNvSpPr/>
      </xdr:nvSpPr>
      <xdr:spPr>
        <a:xfrm>
          <a:off x="13970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123825</xdr:rowOff>
    </xdr:from>
    <xdr:ext cx="762000" cy="252730"/>
    <xdr:sp macro="" textlink="">
      <xdr:nvSpPr>
        <xdr:cNvPr id="224" name="テキスト ボックス 223"/>
        <xdr:cNvSpPr txBox="1"/>
      </xdr:nvSpPr>
      <xdr:spPr>
        <a:xfrm>
          <a:off x="1066800" y="136683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7" name="テキスト ボックス 226"/>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地域手当の未導入、各種手当ての見直しなどにより、類似団体内平均や全国平均に比べても低い水準にあります。</a:t>
          </a:r>
        </a:p>
        <a:p>
          <a:r>
            <a:rPr lang="ja-JP" altLang="en-US"/>
            <a:t>　今後も財政健全化の観点等から、より一層の給与の適正化に努めていきます。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41" name="テキスト ボックス 240"/>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43" name="テキスト ボックス 242"/>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3" name="テキスト ボックス 252"/>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50800</xdr:rowOff>
    </xdr:from>
    <xdr:to xmlns:xdr="http://schemas.openxmlformats.org/drawingml/2006/spreadsheetDrawing">
      <xdr:col>81</xdr:col>
      <xdr:colOff>44450</xdr:colOff>
      <xdr:row>89</xdr:row>
      <xdr:rowOff>35560</xdr:rowOff>
    </xdr:to>
    <xdr:cxnSp macro="">
      <xdr:nvCxnSpPr>
        <xdr:cNvPr id="255" name="直線コネクタ 254"/>
        <xdr:cNvCxnSpPr/>
      </xdr:nvCxnSpPr>
      <xdr:spPr>
        <a:xfrm flipV="1">
          <a:off x="17018000" y="13938250"/>
          <a:ext cx="0" cy="1356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xdr:rowOff>
    </xdr:from>
    <xdr:ext cx="762000" cy="252730"/>
    <xdr:sp macro="" textlink="">
      <xdr:nvSpPr>
        <xdr:cNvPr id="256" name="給与水準   （国との比較）最小値テキスト"/>
        <xdr:cNvSpPr txBox="1"/>
      </xdr:nvSpPr>
      <xdr:spPr>
        <a:xfrm>
          <a:off x="17106900" y="15266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35560</xdr:rowOff>
    </xdr:from>
    <xdr:to xmlns:xdr="http://schemas.openxmlformats.org/drawingml/2006/spreadsheetDrawing">
      <xdr:col>81</xdr:col>
      <xdr:colOff>133350</xdr:colOff>
      <xdr:row>89</xdr:row>
      <xdr:rowOff>35560</xdr:rowOff>
    </xdr:to>
    <xdr:cxnSp macro="">
      <xdr:nvCxnSpPr>
        <xdr:cNvPr id="257" name="直線コネクタ 256"/>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137795</xdr:rowOff>
    </xdr:from>
    <xdr:ext cx="762000" cy="259080"/>
    <xdr:sp macro="" textlink="">
      <xdr:nvSpPr>
        <xdr:cNvPr id="258" name="給与水準   （国との比較）最大値テキスト"/>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50800</xdr:rowOff>
    </xdr:from>
    <xdr:to xmlns:xdr="http://schemas.openxmlformats.org/drawingml/2006/spreadsheetDrawing">
      <xdr:col>81</xdr:col>
      <xdr:colOff>133350</xdr:colOff>
      <xdr:row>81</xdr:row>
      <xdr:rowOff>50800</xdr:rowOff>
    </xdr:to>
    <xdr:cxnSp macro="">
      <xdr:nvCxnSpPr>
        <xdr:cNvPr id="259" name="直線コネクタ 258"/>
        <xdr:cNvCxnSpPr/>
      </xdr:nvCxnSpPr>
      <xdr:spPr>
        <a:xfrm>
          <a:off x="16929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156210</xdr:rowOff>
    </xdr:from>
    <xdr:to xmlns:xdr="http://schemas.openxmlformats.org/drawingml/2006/spreadsheetDrawing">
      <xdr:col>81</xdr:col>
      <xdr:colOff>44450</xdr:colOff>
      <xdr:row>84</xdr:row>
      <xdr:rowOff>111125</xdr:rowOff>
    </xdr:to>
    <xdr:cxnSp macro="">
      <xdr:nvCxnSpPr>
        <xdr:cNvPr id="260" name="直線コネクタ 259"/>
        <xdr:cNvCxnSpPr/>
      </xdr:nvCxnSpPr>
      <xdr:spPr>
        <a:xfrm flipV="1">
          <a:off x="16179800" y="1438656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33655</xdr:rowOff>
    </xdr:from>
    <xdr:ext cx="762000" cy="258445"/>
    <xdr:sp macro="" textlink="">
      <xdr:nvSpPr>
        <xdr:cNvPr id="261" name="給与水準   （国との比較）平均値テキスト"/>
        <xdr:cNvSpPr txBox="1"/>
      </xdr:nvSpPr>
      <xdr:spPr>
        <a:xfrm>
          <a:off x="17106900" y="1460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62" name="フローチャート: 判断 261"/>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111125</xdr:rowOff>
    </xdr:from>
    <xdr:to xmlns:xdr="http://schemas.openxmlformats.org/drawingml/2006/spreadsheetDrawing">
      <xdr:col>77</xdr:col>
      <xdr:colOff>44450</xdr:colOff>
      <xdr:row>85</xdr:row>
      <xdr:rowOff>20320</xdr:rowOff>
    </xdr:to>
    <xdr:cxnSp macro="">
      <xdr:nvCxnSpPr>
        <xdr:cNvPr id="263" name="直線コネクタ 262"/>
        <xdr:cNvCxnSpPr/>
      </xdr:nvCxnSpPr>
      <xdr:spPr>
        <a:xfrm flipV="1">
          <a:off x="15290800" y="1451292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26670</xdr:rowOff>
    </xdr:from>
    <xdr:to xmlns:xdr="http://schemas.openxmlformats.org/drawingml/2006/spreadsheetDrawing">
      <xdr:col>77</xdr:col>
      <xdr:colOff>95250</xdr:colOff>
      <xdr:row>85</xdr:row>
      <xdr:rowOff>128270</xdr:rowOff>
    </xdr:to>
    <xdr:sp macro="" textlink="">
      <xdr:nvSpPr>
        <xdr:cNvPr id="264" name="フローチャート: 判断 263"/>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113030</xdr:rowOff>
    </xdr:from>
    <xdr:ext cx="736600" cy="259080"/>
    <xdr:sp macro="" textlink="">
      <xdr:nvSpPr>
        <xdr:cNvPr id="265" name="テキスト ボックス 264"/>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76835</xdr:rowOff>
    </xdr:from>
    <xdr:to xmlns:xdr="http://schemas.openxmlformats.org/drawingml/2006/spreadsheetDrawing">
      <xdr:col>72</xdr:col>
      <xdr:colOff>203200</xdr:colOff>
      <xdr:row>85</xdr:row>
      <xdr:rowOff>20320</xdr:rowOff>
    </xdr:to>
    <xdr:cxnSp macro="">
      <xdr:nvCxnSpPr>
        <xdr:cNvPr id="266" name="直線コネクタ 265"/>
        <xdr:cNvCxnSpPr/>
      </xdr:nvCxnSpPr>
      <xdr:spPr>
        <a:xfrm>
          <a:off x="14401800" y="1447863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26670</xdr:rowOff>
    </xdr:from>
    <xdr:to xmlns:xdr="http://schemas.openxmlformats.org/drawingml/2006/spreadsheetDrawing">
      <xdr:col>73</xdr:col>
      <xdr:colOff>44450</xdr:colOff>
      <xdr:row>85</xdr:row>
      <xdr:rowOff>128270</xdr:rowOff>
    </xdr:to>
    <xdr:sp macro="" textlink="">
      <xdr:nvSpPr>
        <xdr:cNvPr id="267" name="フローチャート: 判断 266"/>
        <xdr:cNvSpPr/>
      </xdr:nvSpPr>
      <xdr:spPr>
        <a:xfrm>
          <a:off x="15240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113030</xdr:rowOff>
    </xdr:from>
    <xdr:ext cx="762000" cy="259080"/>
    <xdr:sp macro="" textlink="">
      <xdr:nvSpPr>
        <xdr:cNvPr id="268" name="テキスト ボックス 267"/>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7620</xdr:rowOff>
    </xdr:from>
    <xdr:to xmlns:xdr="http://schemas.openxmlformats.org/drawingml/2006/spreadsheetDrawing">
      <xdr:col>68</xdr:col>
      <xdr:colOff>152400</xdr:colOff>
      <xdr:row>84</xdr:row>
      <xdr:rowOff>76835</xdr:rowOff>
    </xdr:to>
    <xdr:cxnSp macro="">
      <xdr:nvCxnSpPr>
        <xdr:cNvPr id="269" name="直線コネクタ 268"/>
        <xdr:cNvCxnSpPr/>
      </xdr:nvCxnSpPr>
      <xdr:spPr>
        <a:xfrm>
          <a:off x="13512800" y="144094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26670</xdr:rowOff>
    </xdr:from>
    <xdr:to xmlns:xdr="http://schemas.openxmlformats.org/drawingml/2006/spreadsheetDrawing">
      <xdr:col>68</xdr:col>
      <xdr:colOff>203200</xdr:colOff>
      <xdr:row>85</xdr:row>
      <xdr:rowOff>128270</xdr:rowOff>
    </xdr:to>
    <xdr:sp macro="" textlink="">
      <xdr:nvSpPr>
        <xdr:cNvPr id="270" name="フローチャート: 判断 269"/>
        <xdr:cNvSpPr/>
      </xdr:nvSpPr>
      <xdr:spPr>
        <a:xfrm>
          <a:off x="14351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113030</xdr:rowOff>
    </xdr:from>
    <xdr:ext cx="762000" cy="259080"/>
    <xdr:sp macro="" textlink="">
      <xdr:nvSpPr>
        <xdr:cNvPr id="271" name="テキスト ボックス 270"/>
        <xdr:cNvSpPr txBox="1"/>
      </xdr:nvSpPr>
      <xdr:spPr>
        <a:xfrm>
          <a:off x="14020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72" name="フローチャート: 判断 271"/>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56515</xdr:rowOff>
    </xdr:from>
    <xdr:ext cx="762000" cy="258445"/>
    <xdr:sp macro="" textlink="">
      <xdr:nvSpPr>
        <xdr:cNvPr id="273" name="テキスト ボックス 272"/>
        <xdr:cNvSpPr txBox="1"/>
      </xdr:nvSpPr>
      <xdr:spPr>
        <a:xfrm>
          <a:off x="13131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105410</xdr:rowOff>
    </xdr:from>
    <xdr:to xmlns:xdr="http://schemas.openxmlformats.org/drawingml/2006/spreadsheetDrawing">
      <xdr:col>81</xdr:col>
      <xdr:colOff>95250</xdr:colOff>
      <xdr:row>84</xdr:row>
      <xdr:rowOff>35560</xdr:rowOff>
    </xdr:to>
    <xdr:sp macro="" textlink="">
      <xdr:nvSpPr>
        <xdr:cNvPr id="279" name="楕円 278"/>
        <xdr:cNvSpPr/>
      </xdr:nvSpPr>
      <xdr:spPr>
        <a:xfrm>
          <a:off x="169672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121920</xdr:rowOff>
    </xdr:from>
    <xdr:ext cx="762000" cy="252730"/>
    <xdr:sp macro="" textlink="">
      <xdr:nvSpPr>
        <xdr:cNvPr id="280" name="給与水準   （国との比較）該当値テキスト"/>
        <xdr:cNvSpPr txBox="1"/>
      </xdr:nvSpPr>
      <xdr:spPr>
        <a:xfrm>
          <a:off x="17106900" y="14180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60325</xdr:rowOff>
    </xdr:from>
    <xdr:to xmlns:xdr="http://schemas.openxmlformats.org/drawingml/2006/spreadsheetDrawing">
      <xdr:col>77</xdr:col>
      <xdr:colOff>95250</xdr:colOff>
      <xdr:row>84</xdr:row>
      <xdr:rowOff>161925</xdr:rowOff>
    </xdr:to>
    <xdr:sp macro="" textlink="">
      <xdr:nvSpPr>
        <xdr:cNvPr id="281" name="楕円 280"/>
        <xdr:cNvSpPr/>
      </xdr:nvSpPr>
      <xdr:spPr>
        <a:xfrm>
          <a:off x="16129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635</xdr:rowOff>
    </xdr:from>
    <xdr:ext cx="736600" cy="259080"/>
    <xdr:sp macro="" textlink="">
      <xdr:nvSpPr>
        <xdr:cNvPr id="282" name="テキスト ボックス 281"/>
        <xdr:cNvSpPr txBox="1"/>
      </xdr:nvSpPr>
      <xdr:spPr>
        <a:xfrm>
          <a:off x="15798800" y="14230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140970</xdr:rowOff>
    </xdr:from>
    <xdr:to xmlns:xdr="http://schemas.openxmlformats.org/drawingml/2006/spreadsheetDrawing">
      <xdr:col>73</xdr:col>
      <xdr:colOff>44450</xdr:colOff>
      <xdr:row>85</xdr:row>
      <xdr:rowOff>71120</xdr:rowOff>
    </xdr:to>
    <xdr:sp macro="" textlink="">
      <xdr:nvSpPr>
        <xdr:cNvPr id="283" name="楕円 282"/>
        <xdr:cNvSpPr/>
      </xdr:nvSpPr>
      <xdr:spPr>
        <a:xfrm>
          <a:off x="152400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81280</xdr:rowOff>
    </xdr:from>
    <xdr:ext cx="762000" cy="259080"/>
    <xdr:sp macro="" textlink="">
      <xdr:nvSpPr>
        <xdr:cNvPr id="284" name="テキスト ボックス 283"/>
        <xdr:cNvSpPr txBox="1"/>
      </xdr:nvSpPr>
      <xdr:spPr>
        <a:xfrm>
          <a:off x="14909800" y="1431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26035</xdr:rowOff>
    </xdr:from>
    <xdr:to xmlns:xdr="http://schemas.openxmlformats.org/drawingml/2006/spreadsheetDrawing">
      <xdr:col>68</xdr:col>
      <xdr:colOff>203200</xdr:colOff>
      <xdr:row>84</xdr:row>
      <xdr:rowOff>127635</xdr:rowOff>
    </xdr:to>
    <xdr:sp macro="" textlink="">
      <xdr:nvSpPr>
        <xdr:cNvPr id="285" name="楕円 284"/>
        <xdr:cNvSpPr/>
      </xdr:nvSpPr>
      <xdr:spPr>
        <a:xfrm>
          <a:off x="14351000" y="144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137795</xdr:rowOff>
    </xdr:from>
    <xdr:ext cx="762000" cy="259080"/>
    <xdr:sp macro="" textlink="">
      <xdr:nvSpPr>
        <xdr:cNvPr id="286" name="テキスト ボックス 285"/>
        <xdr:cNvSpPr txBox="1"/>
      </xdr:nvSpPr>
      <xdr:spPr>
        <a:xfrm>
          <a:off x="14020800" y="1419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128270</xdr:rowOff>
    </xdr:from>
    <xdr:to xmlns:xdr="http://schemas.openxmlformats.org/drawingml/2006/spreadsheetDrawing">
      <xdr:col>64</xdr:col>
      <xdr:colOff>152400</xdr:colOff>
      <xdr:row>84</xdr:row>
      <xdr:rowOff>58420</xdr:rowOff>
    </xdr:to>
    <xdr:sp macro="" textlink="">
      <xdr:nvSpPr>
        <xdr:cNvPr id="287" name="楕円 286"/>
        <xdr:cNvSpPr/>
      </xdr:nvSpPr>
      <xdr:spPr>
        <a:xfrm>
          <a:off x="134620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68580</xdr:rowOff>
    </xdr:from>
    <xdr:ext cx="762000" cy="259080"/>
    <xdr:sp macro="" textlink="">
      <xdr:nvSpPr>
        <xdr:cNvPr id="288" name="テキスト ボックス 287"/>
        <xdr:cNvSpPr txBox="1"/>
      </xdr:nvSpPr>
      <xdr:spPr>
        <a:xfrm>
          <a:off x="13131800" y="1412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0" name="テキスト ボックス 289"/>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91" name="テキスト ボックス 290"/>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類似団体内平均に比べて低い水準となっていますが、全国や県平均と比べると高い水準になっています。</a:t>
          </a:r>
        </a:p>
        <a:p>
          <a:r>
            <a:rPr lang="ja-JP" altLang="en-US"/>
            <a:t>　定員適正化計画（平成28年度から令和2年度）に基づき、引き続き定員管理の適正化に努めていきます。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4" name="テキスト ボックス 303"/>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730"/>
    <xdr:sp macro="" textlink="">
      <xdr:nvSpPr>
        <xdr:cNvPr id="312" name="テキスト ボックス 311"/>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730"/>
    <xdr:sp macro="" textlink="">
      <xdr:nvSpPr>
        <xdr:cNvPr id="314" name="テキスト ボックス 313"/>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142240</xdr:rowOff>
    </xdr:from>
    <xdr:to xmlns:xdr="http://schemas.openxmlformats.org/drawingml/2006/spreadsheetDrawing">
      <xdr:col>81</xdr:col>
      <xdr:colOff>44450</xdr:colOff>
      <xdr:row>67</xdr:row>
      <xdr:rowOff>22860</xdr:rowOff>
    </xdr:to>
    <xdr:cxnSp macro="">
      <xdr:nvCxnSpPr>
        <xdr:cNvPr id="318" name="直線コネクタ 317"/>
        <xdr:cNvCxnSpPr/>
      </xdr:nvCxnSpPr>
      <xdr:spPr>
        <a:xfrm flipV="1">
          <a:off x="17018000" y="10257790"/>
          <a:ext cx="0" cy="1252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166370</xdr:rowOff>
    </xdr:from>
    <xdr:ext cx="762000" cy="252730"/>
    <xdr:sp macro="" textlink="">
      <xdr:nvSpPr>
        <xdr:cNvPr id="319" name="定員管理の状況最小値テキスト"/>
        <xdr:cNvSpPr txBox="1"/>
      </xdr:nvSpPr>
      <xdr:spPr>
        <a:xfrm>
          <a:off x="17106900" y="114820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22860</xdr:rowOff>
    </xdr:from>
    <xdr:to xmlns:xdr="http://schemas.openxmlformats.org/drawingml/2006/spreadsheetDrawing">
      <xdr:col>81</xdr:col>
      <xdr:colOff>133350</xdr:colOff>
      <xdr:row>67</xdr:row>
      <xdr:rowOff>22860</xdr:rowOff>
    </xdr:to>
    <xdr:cxnSp macro="">
      <xdr:nvCxnSpPr>
        <xdr:cNvPr id="320" name="直線コネクタ 319"/>
        <xdr:cNvCxnSpPr/>
      </xdr:nvCxnSpPr>
      <xdr:spPr>
        <a:xfrm>
          <a:off x="16929100" y="1151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57150</xdr:rowOff>
    </xdr:from>
    <xdr:ext cx="762000" cy="259080"/>
    <xdr:sp macro="" textlink="">
      <xdr:nvSpPr>
        <xdr:cNvPr id="321" name="定員管理の状況最大値テキスト"/>
        <xdr:cNvSpPr txBox="1"/>
      </xdr:nvSpPr>
      <xdr:spPr>
        <a:xfrm>
          <a:off x="171069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142240</xdr:rowOff>
    </xdr:from>
    <xdr:to xmlns:xdr="http://schemas.openxmlformats.org/drawingml/2006/spreadsheetDrawing">
      <xdr:col>81</xdr:col>
      <xdr:colOff>133350</xdr:colOff>
      <xdr:row>59</xdr:row>
      <xdr:rowOff>142240</xdr:rowOff>
    </xdr:to>
    <xdr:cxnSp macro="">
      <xdr:nvCxnSpPr>
        <xdr:cNvPr id="322" name="直線コネクタ 321"/>
        <xdr:cNvCxnSpPr/>
      </xdr:nvCxnSpPr>
      <xdr:spPr>
        <a:xfrm>
          <a:off x="16929100" y="1025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103505</xdr:rowOff>
    </xdr:from>
    <xdr:to xmlns:xdr="http://schemas.openxmlformats.org/drawingml/2006/spreadsheetDrawing">
      <xdr:col>81</xdr:col>
      <xdr:colOff>44450</xdr:colOff>
      <xdr:row>60</xdr:row>
      <xdr:rowOff>134620</xdr:rowOff>
    </xdr:to>
    <xdr:cxnSp macro="">
      <xdr:nvCxnSpPr>
        <xdr:cNvPr id="323" name="直線コネクタ 322"/>
        <xdr:cNvCxnSpPr/>
      </xdr:nvCxnSpPr>
      <xdr:spPr>
        <a:xfrm flipV="1">
          <a:off x="16179800" y="1039050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160655</xdr:rowOff>
    </xdr:from>
    <xdr:ext cx="762000" cy="259080"/>
    <xdr:sp macro="" textlink="">
      <xdr:nvSpPr>
        <xdr:cNvPr id="324" name="定員管理の状況平均値テキスト"/>
        <xdr:cNvSpPr txBox="1"/>
      </xdr:nvSpPr>
      <xdr:spPr>
        <a:xfrm>
          <a:off x="17106900" y="10619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17780</xdr:rowOff>
    </xdr:from>
    <xdr:to xmlns:xdr="http://schemas.openxmlformats.org/drawingml/2006/spreadsheetDrawing">
      <xdr:col>81</xdr:col>
      <xdr:colOff>95250</xdr:colOff>
      <xdr:row>62</xdr:row>
      <xdr:rowOff>118745</xdr:rowOff>
    </xdr:to>
    <xdr:sp macro="" textlink="">
      <xdr:nvSpPr>
        <xdr:cNvPr id="325" name="フローチャート: 判断 324"/>
        <xdr:cNvSpPr/>
      </xdr:nvSpPr>
      <xdr:spPr>
        <a:xfrm>
          <a:off x="169672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134620</xdr:rowOff>
    </xdr:from>
    <xdr:to xmlns:xdr="http://schemas.openxmlformats.org/drawingml/2006/spreadsheetDrawing">
      <xdr:col>77</xdr:col>
      <xdr:colOff>44450</xdr:colOff>
      <xdr:row>60</xdr:row>
      <xdr:rowOff>163830</xdr:rowOff>
    </xdr:to>
    <xdr:cxnSp macro="">
      <xdr:nvCxnSpPr>
        <xdr:cNvPr id="326" name="直線コネクタ 325"/>
        <xdr:cNvCxnSpPr/>
      </xdr:nvCxnSpPr>
      <xdr:spPr>
        <a:xfrm flipV="1">
          <a:off x="15290800" y="104216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14605</xdr:rowOff>
    </xdr:from>
    <xdr:to xmlns:xdr="http://schemas.openxmlformats.org/drawingml/2006/spreadsheetDrawing">
      <xdr:col>77</xdr:col>
      <xdr:colOff>95250</xdr:colOff>
      <xdr:row>62</xdr:row>
      <xdr:rowOff>116205</xdr:rowOff>
    </xdr:to>
    <xdr:sp macro="" textlink="">
      <xdr:nvSpPr>
        <xdr:cNvPr id="327" name="フローチャート: 判断 326"/>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100965</xdr:rowOff>
    </xdr:from>
    <xdr:ext cx="736600" cy="252730"/>
    <xdr:sp macro="" textlink="">
      <xdr:nvSpPr>
        <xdr:cNvPr id="328" name="テキスト ボックス 327"/>
        <xdr:cNvSpPr txBox="1"/>
      </xdr:nvSpPr>
      <xdr:spPr>
        <a:xfrm>
          <a:off x="15798800" y="107308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153035</xdr:rowOff>
    </xdr:from>
    <xdr:to xmlns:xdr="http://schemas.openxmlformats.org/drawingml/2006/spreadsheetDrawing">
      <xdr:col>72</xdr:col>
      <xdr:colOff>203200</xdr:colOff>
      <xdr:row>60</xdr:row>
      <xdr:rowOff>163830</xdr:rowOff>
    </xdr:to>
    <xdr:cxnSp macro="">
      <xdr:nvCxnSpPr>
        <xdr:cNvPr id="329" name="直線コネクタ 328"/>
        <xdr:cNvCxnSpPr/>
      </xdr:nvCxnSpPr>
      <xdr:spPr>
        <a:xfrm>
          <a:off x="14401800" y="104400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30" name="フローチャート: 判断 329"/>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106045</xdr:rowOff>
    </xdr:from>
    <xdr:ext cx="762000" cy="259080"/>
    <xdr:sp macro="" textlink="">
      <xdr:nvSpPr>
        <xdr:cNvPr id="331" name="テキスト ボックス 330"/>
        <xdr:cNvSpPr txBox="1"/>
      </xdr:nvSpPr>
      <xdr:spPr>
        <a:xfrm>
          <a:off x="14909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116840</xdr:rowOff>
    </xdr:from>
    <xdr:to xmlns:xdr="http://schemas.openxmlformats.org/drawingml/2006/spreadsheetDrawing">
      <xdr:col>68</xdr:col>
      <xdr:colOff>152400</xdr:colOff>
      <xdr:row>60</xdr:row>
      <xdr:rowOff>153035</xdr:rowOff>
    </xdr:to>
    <xdr:cxnSp macro="">
      <xdr:nvCxnSpPr>
        <xdr:cNvPr id="332" name="直線コネクタ 331"/>
        <xdr:cNvCxnSpPr/>
      </xdr:nvCxnSpPr>
      <xdr:spPr>
        <a:xfrm>
          <a:off x="13512800" y="104038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160020</xdr:rowOff>
    </xdr:from>
    <xdr:to xmlns:xdr="http://schemas.openxmlformats.org/drawingml/2006/spreadsheetDrawing">
      <xdr:col>68</xdr:col>
      <xdr:colOff>203200</xdr:colOff>
      <xdr:row>62</xdr:row>
      <xdr:rowOff>90170</xdr:rowOff>
    </xdr:to>
    <xdr:sp macro="" textlink="">
      <xdr:nvSpPr>
        <xdr:cNvPr id="333" name="フローチャート: 判断 332"/>
        <xdr:cNvSpPr/>
      </xdr:nvSpPr>
      <xdr:spPr>
        <a:xfrm>
          <a:off x="14351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74930</xdr:rowOff>
    </xdr:from>
    <xdr:ext cx="762000" cy="252730"/>
    <xdr:sp macro="" textlink="">
      <xdr:nvSpPr>
        <xdr:cNvPr id="334" name="テキスト ボックス 333"/>
        <xdr:cNvSpPr txBox="1"/>
      </xdr:nvSpPr>
      <xdr:spPr>
        <a:xfrm>
          <a:off x="14020800" y="107048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45085</xdr:rowOff>
    </xdr:from>
    <xdr:to xmlns:xdr="http://schemas.openxmlformats.org/drawingml/2006/spreadsheetDrawing">
      <xdr:col>64</xdr:col>
      <xdr:colOff>152400</xdr:colOff>
      <xdr:row>61</xdr:row>
      <xdr:rowOff>146685</xdr:rowOff>
    </xdr:to>
    <xdr:sp macro="" textlink="">
      <xdr:nvSpPr>
        <xdr:cNvPr id="335" name="フローチャート: 判断 334"/>
        <xdr:cNvSpPr/>
      </xdr:nvSpPr>
      <xdr:spPr>
        <a:xfrm>
          <a:off x="13462000" y="1050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132080</xdr:rowOff>
    </xdr:from>
    <xdr:ext cx="762000" cy="252730"/>
    <xdr:sp macro="" textlink="">
      <xdr:nvSpPr>
        <xdr:cNvPr id="336" name="テキスト ボックス 335"/>
        <xdr:cNvSpPr txBox="1"/>
      </xdr:nvSpPr>
      <xdr:spPr>
        <a:xfrm>
          <a:off x="13131800" y="105905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37" name="テキスト ボックス 336"/>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38" name="テキスト ボックス 337"/>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39" name="テキスト ボックス 338"/>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40" name="テキスト ボックス 339"/>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41" name="テキスト ボックス 340"/>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52705</xdr:rowOff>
    </xdr:from>
    <xdr:to xmlns:xdr="http://schemas.openxmlformats.org/drawingml/2006/spreadsheetDrawing">
      <xdr:col>81</xdr:col>
      <xdr:colOff>95250</xdr:colOff>
      <xdr:row>60</xdr:row>
      <xdr:rowOff>154940</xdr:rowOff>
    </xdr:to>
    <xdr:sp macro="" textlink="">
      <xdr:nvSpPr>
        <xdr:cNvPr id="342" name="楕円 341"/>
        <xdr:cNvSpPr/>
      </xdr:nvSpPr>
      <xdr:spPr>
        <a:xfrm>
          <a:off x="169672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69215</xdr:rowOff>
    </xdr:from>
    <xdr:ext cx="762000" cy="259080"/>
    <xdr:sp macro="" textlink="">
      <xdr:nvSpPr>
        <xdr:cNvPr id="343" name="定員管理の状況該当値テキスト"/>
        <xdr:cNvSpPr txBox="1"/>
      </xdr:nvSpPr>
      <xdr:spPr>
        <a:xfrm>
          <a:off x="17106900" y="1018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83820</xdr:rowOff>
    </xdr:from>
    <xdr:to xmlns:xdr="http://schemas.openxmlformats.org/drawingml/2006/spreadsheetDrawing">
      <xdr:col>77</xdr:col>
      <xdr:colOff>95250</xdr:colOff>
      <xdr:row>61</xdr:row>
      <xdr:rowOff>13970</xdr:rowOff>
    </xdr:to>
    <xdr:sp macro="" textlink="">
      <xdr:nvSpPr>
        <xdr:cNvPr id="344" name="楕円 343"/>
        <xdr:cNvSpPr/>
      </xdr:nvSpPr>
      <xdr:spPr>
        <a:xfrm>
          <a:off x="16129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24130</xdr:rowOff>
    </xdr:from>
    <xdr:ext cx="736600" cy="259080"/>
    <xdr:sp macro="" textlink="">
      <xdr:nvSpPr>
        <xdr:cNvPr id="345" name="テキスト ボックス 344"/>
        <xdr:cNvSpPr txBox="1"/>
      </xdr:nvSpPr>
      <xdr:spPr>
        <a:xfrm>
          <a:off x="15798800" y="1013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113030</xdr:rowOff>
    </xdr:from>
    <xdr:to xmlns:xdr="http://schemas.openxmlformats.org/drawingml/2006/spreadsheetDrawing">
      <xdr:col>73</xdr:col>
      <xdr:colOff>44450</xdr:colOff>
      <xdr:row>61</xdr:row>
      <xdr:rowOff>43180</xdr:rowOff>
    </xdr:to>
    <xdr:sp macro="" textlink="">
      <xdr:nvSpPr>
        <xdr:cNvPr id="346" name="楕円 345"/>
        <xdr:cNvSpPr/>
      </xdr:nvSpPr>
      <xdr:spPr>
        <a:xfrm>
          <a:off x="152400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53340</xdr:rowOff>
    </xdr:from>
    <xdr:ext cx="762000" cy="252730"/>
    <xdr:sp macro="" textlink="">
      <xdr:nvSpPr>
        <xdr:cNvPr id="347" name="テキスト ボックス 346"/>
        <xdr:cNvSpPr txBox="1"/>
      </xdr:nvSpPr>
      <xdr:spPr>
        <a:xfrm>
          <a:off x="14909800" y="101688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102235</xdr:rowOff>
    </xdr:from>
    <xdr:to xmlns:xdr="http://schemas.openxmlformats.org/drawingml/2006/spreadsheetDrawing">
      <xdr:col>68</xdr:col>
      <xdr:colOff>203200</xdr:colOff>
      <xdr:row>61</xdr:row>
      <xdr:rowOff>32385</xdr:rowOff>
    </xdr:to>
    <xdr:sp macro="" textlink="">
      <xdr:nvSpPr>
        <xdr:cNvPr id="348" name="楕円 347"/>
        <xdr:cNvSpPr/>
      </xdr:nvSpPr>
      <xdr:spPr>
        <a:xfrm>
          <a:off x="143510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42545</xdr:rowOff>
    </xdr:from>
    <xdr:ext cx="762000" cy="252730"/>
    <xdr:sp macro="" textlink="">
      <xdr:nvSpPr>
        <xdr:cNvPr id="349" name="テキスト ボックス 348"/>
        <xdr:cNvSpPr txBox="1"/>
      </xdr:nvSpPr>
      <xdr:spPr>
        <a:xfrm>
          <a:off x="14020800" y="101580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66040</xdr:rowOff>
    </xdr:from>
    <xdr:to xmlns:xdr="http://schemas.openxmlformats.org/drawingml/2006/spreadsheetDrawing">
      <xdr:col>64</xdr:col>
      <xdr:colOff>152400</xdr:colOff>
      <xdr:row>60</xdr:row>
      <xdr:rowOff>167640</xdr:rowOff>
    </xdr:to>
    <xdr:sp macro="" textlink="">
      <xdr:nvSpPr>
        <xdr:cNvPr id="350" name="楕円 349"/>
        <xdr:cNvSpPr/>
      </xdr:nvSpPr>
      <xdr:spPr>
        <a:xfrm>
          <a:off x="13462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6350</xdr:rowOff>
    </xdr:from>
    <xdr:ext cx="762000" cy="252730"/>
    <xdr:sp macro="" textlink="">
      <xdr:nvSpPr>
        <xdr:cNvPr id="351" name="テキスト ボックス 350"/>
        <xdr:cNvSpPr txBox="1"/>
      </xdr:nvSpPr>
      <xdr:spPr>
        <a:xfrm>
          <a:off x="13131800" y="10121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4" name="テキスト ボックス 353"/>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元利償還金の額が減少したものの、</a:t>
          </a:r>
          <a:r>
            <a:rPr lang="ja-JP" altLang="en-US"/>
            <a:t>一部事務組合等の起こした地方債に充てたと認められる補助金又は負担金が増額となったことに加え、償還のため充てられた特定財源が皆減したことにより、やや悪化しました。</a:t>
          </a:r>
        </a:p>
        <a:p>
          <a:r>
            <a:rPr lang="ja-JP" altLang="en-US"/>
            <a:t>　</a:t>
          </a:r>
          <a:r>
            <a:rPr lang="ja-JP" altLang="en-US"/>
            <a:t>数値は依然として全国平均を大きく上回っており、類似団体内においても下位となっていることから、新規に発行する町債については元金償還額を上回らないように設定するとともに、町債を発行する際には交付税措置のある事業債を活用するなど、比率の抑制に努めていきます。</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2730"/>
    <xdr:sp macro="" textlink="">
      <xdr:nvSpPr>
        <xdr:cNvPr id="371" name="テキスト ボックス 370"/>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2730"/>
    <xdr:sp macro="" textlink="">
      <xdr:nvSpPr>
        <xdr:cNvPr id="373" name="テキスト ボックス 372"/>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2730"/>
    <xdr:sp macro="" textlink="">
      <xdr:nvSpPr>
        <xdr:cNvPr id="375" name="テキスト ボックス 374"/>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104775</xdr:rowOff>
    </xdr:from>
    <xdr:to xmlns:xdr="http://schemas.openxmlformats.org/drawingml/2006/spreadsheetDrawing">
      <xdr:col>81</xdr:col>
      <xdr:colOff>44450</xdr:colOff>
      <xdr:row>44</xdr:row>
      <xdr:rowOff>60325</xdr:rowOff>
    </xdr:to>
    <xdr:cxnSp macro="">
      <xdr:nvCxnSpPr>
        <xdr:cNvPr id="380" name="直線コネクタ 379"/>
        <xdr:cNvCxnSpPr/>
      </xdr:nvCxnSpPr>
      <xdr:spPr>
        <a:xfrm flipV="1">
          <a:off x="17018000" y="62769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32385</xdr:rowOff>
    </xdr:from>
    <xdr:ext cx="762000" cy="252730"/>
    <xdr:sp macro="" textlink="">
      <xdr:nvSpPr>
        <xdr:cNvPr id="381" name="公債費負担の状況最小値テキスト"/>
        <xdr:cNvSpPr txBox="1"/>
      </xdr:nvSpPr>
      <xdr:spPr>
        <a:xfrm>
          <a:off x="17106900" y="75761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60325</xdr:rowOff>
    </xdr:from>
    <xdr:to xmlns:xdr="http://schemas.openxmlformats.org/drawingml/2006/spreadsheetDrawing">
      <xdr:col>81</xdr:col>
      <xdr:colOff>133350</xdr:colOff>
      <xdr:row>44</xdr:row>
      <xdr:rowOff>60325</xdr:rowOff>
    </xdr:to>
    <xdr:cxnSp macro="">
      <xdr:nvCxnSpPr>
        <xdr:cNvPr id="382" name="直線コネクタ 381"/>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19685</xdr:rowOff>
    </xdr:from>
    <xdr:ext cx="762000" cy="252730"/>
    <xdr:sp macro="" textlink="">
      <xdr:nvSpPr>
        <xdr:cNvPr id="383" name="公債費負担の状況最大値テキスト"/>
        <xdr:cNvSpPr txBox="1"/>
      </xdr:nvSpPr>
      <xdr:spPr>
        <a:xfrm>
          <a:off x="17106900" y="60204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104775</xdr:rowOff>
    </xdr:from>
    <xdr:to xmlns:xdr="http://schemas.openxmlformats.org/drawingml/2006/spreadsheetDrawing">
      <xdr:col>81</xdr:col>
      <xdr:colOff>133350</xdr:colOff>
      <xdr:row>36</xdr:row>
      <xdr:rowOff>104775</xdr:rowOff>
    </xdr:to>
    <xdr:cxnSp macro="">
      <xdr:nvCxnSpPr>
        <xdr:cNvPr id="384" name="直線コネクタ 383"/>
        <xdr:cNvCxnSpPr/>
      </xdr:nvCxnSpPr>
      <xdr:spPr>
        <a:xfrm>
          <a:off x="16929100" y="627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164465</xdr:rowOff>
    </xdr:from>
    <xdr:to xmlns:xdr="http://schemas.openxmlformats.org/drawingml/2006/spreadsheetDrawing">
      <xdr:col>81</xdr:col>
      <xdr:colOff>44450</xdr:colOff>
      <xdr:row>42</xdr:row>
      <xdr:rowOff>17780</xdr:rowOff>
    </xdr:to>
    <xdr:cxnSp macro="">
      <xdr:nvCxnSpPr>
        <xdr:cNvPr id="385" name="直線コネクタ 384"/>
        <xdr:cNvCxnSpPr/>
      </xdr:nvCxnSpPr>
      <xdr:spPr>
        <a:xfrm>
          <a:off x="16179800" y="71939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167640</xdr:rowOff>
    </xdr:from>
    <xdr:ext cx="762000" cy="252730"/>
    <xdr:sp macro="" textlink="">
      <xdr:nvSpPr>
        <xdr:cNvPr id="386" name="公債費負担の状況平均値テキスト"/>
        <xdr:cNvSpPr txBox="1"/>
      </xdr:nvSpPr>
      <xdr:spPr>
        <a:xfrm>
          <a:off x="17106900" y="66827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151130</xdr:rowOff>
    </xdr:from>
    <xdr:to xmlns:xdr="http://schemas.openxmlformats.org/drawingml/2006/spreadsheetDrawing">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109220</xdr:rowOff>
    </xdr:from>
    <xdr:to xmlns:xdr="http://schemas.openxmlformats.org/drawingml/2006/spreadsheetDrawing">
      <xdr:col>77</xdr:col>
      <xdr:colOff>44450</xdr:colOff>
      <xdr:row>41</xdr:row>
      <xdr:rowOff>164465</xdr:rowOff>
    </xdr:to>
    <xdr:cxnSp macro="">
      <xdr:nvCxnSpPr>
        <xdr:cNvPr id="388" name="直線コネクタ 387"/>
        <xdr:cNvCxnSpPr/>
      </xdr:nvCxnSpPr>
      <xdr:spPr>
        <a:xfrm>
          <a:off x="15290800" y="71386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9" name="フローチャート: 判断 388"/>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75565</xdr:rowOff>
    </xdr:from>
    <xdr:ext cx="736600" cy="252730"/>
    <xdr:sp macro="" textlink="">
      <xdr:nvSpPr>
        <xdr:cNvPr id="390" name="テキスト ボックス 389"/>
        <xdr:cNvSpPr txBox="1"/>
      </xdr:nvSpPr>
      <xdr:spPr>
        <a:xfrm>
          <a:off x="15798800" y="65906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60325</xdr:rowOff>
    </xdr:from>
    <xdr:to xmlns:xdr="http://schemas.openxmlformats.org/drawingml/2006/spreadsheetDrawing">
      <xdr:col>72</xdr:col>
      <xdr:colOff>203200</xdr:colOff>
      <xdr:row>41</xdr:row>
      <xdr:rowOff>109220</xdr:rowOff>
    </xdr:to>
    <xdr:cxnSp macro="">
      <xdr:nvCxnSpPr>
        <xdr:cNvPr id="391" name="直線コネクタ 390"/>
        <xdr:cNvCxnSpPr/>
      </xdr:nvCxnSpPr>
      <xdr:spPr>
        <a:xfrm>
          <a:off x="14401800" y="70897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127000</xdr:rowOff>
    </xdr:from>
    <xdr:to xmlns:xdr="http://schemas.openxmlformats.org/drawingml/2006/spreadsheetDrawing">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67310</xdr:rowOff>
    </xdr:from>
    <xdr:ext cx="762000" cy="259080"/>
    <xdr:sp macro="" textlink="">
      <xdr:nvSpPr>
        <xdr:cNvPr id="393" name="テキスト ボックス 392"/>
        <xdr:cNvSpPr txBox="1"/>
      </xdr:nvSpPr>
      <xdr:spPr>
        <a:xfrm>
          <a:off x="14909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52070</xdr:rowOff>
    </xdr:from>
    <xdr:to xmlns:xdr="http://schemas.openxmlformats.org/drawingml/2006/spreadsheetDrawing">
      <xdr:col>68</xdr:col>
      <xdr:colOff>152400</xdr:colOff>
      <xdr:row>41</xdr:row>
      <xdr:rowOff>60325</xdr:rowOff>
    </xdr:to>
    <xdr:cxnSp macro="">
      <xdr:nvCxnSpPr>
        <xdr:cNvPr id="394" name="直線コネクタ 393"/>
        <xdr:cNvCxnSpPr/>
      </xdr:nvCxnSpPr>
      <xdr:spPr>
        <a:xfrm>
          <a:off x="13512800" y="70815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395" name="フローチャート: 判断 394"/>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75565</xdr:rowOff>
    </xdr:from>
    <xdr:ext cx="762000" cy="252730"/>
    <xdr:sp macro="" textlink="">
      <xdr:nvSpPr>
        <xdr:cNvPr id="396" name="テキスト ボックス 395"/>
        <xdr:cNvSpPr txBox="1"/>
      </xdr:nvSpPr>
      <xdr:spPr>
        <a:xfrm>
          <a:off x="14020800" y="65906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94615</xdr:rowOff>
    </xdr:from>
    <xdr:to xmlns:xdr="http://schemas.openxmlformats.org/drawingml/2006/spreadsheetDrawing">
      <xdr:col>64</xdr:col>
      <xdr:colOff>152400</xdr:colOff>
      <xdr:row>40</xdr:row>
      <xdr:rowOff>24765</xdr:rowOff>
    </xdr:to>
    <xdr:sp macro="" textlink="">
      <xdr:nvSpPr>
        <xdr:cNvPr id="397" name="フローチャート: 判断 396"/>
        <xdr:cNvSpPr/>
      </xdr:nvSpPr>
      <xdr:spPr>
        <a:xfrm>
          <a:off x="134620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34925</xdr:rowOff>
    </xdr:from>
    <xdr:ext cx="762000" cy="259080"/>
    <xdr:sp macro="" textlink="">
      <xdr:nvSpPr>
        <xdr:cNvPr id="398" name="テキスト ボックス 397"/>
        <xdr:cNvSpPr txBox="1"/>
      </xdr:nvSpPr>
      <xdr:spPr>
        <a:xfrm>
          <a:off x="13131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137795</xdr:rowOff>
    </xdr:from>
    <xdr:to xmlns:xdr="http://schemas.openxmlformats.org/drawingml/2006/spreadsheetDrawing">
      <xdr:col>81</xdr:col>
      <xdr:colOff>95250</xdr:colOff>
      <xdr:row>42</xdr:row>
      <xdr:rowOff>67945</xdr:rowOff>
    </xdr:to>
    <xdr:sp macro="" textlink="">
      <xdr:nvSpPr>
        <xdr:cNvPr id="404" name="楕円 403"/>
        <xdr:cNvSpPr/>
      </xdr:nvSpPr>
      <xdr:spPr>
        <a:xfrm>
          <a:off x="169672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109855</xdr:rowOff>
    </xdr:from>
    <xdr:ext cx="762000" cy="252730"/>
    <xdr:sp macro="" textlink="">
      <xdr:nvSpPr>
        <xdr:cNvPr id="405" name="公債費負担の状況該当値テキスト"/>
        <xdr:cNvSpPr txBox="1"/>
      </xdr:nvSpPr>
      <xdr:spPr>
        <a:xfrm>
          <a:off x="17106900" y="7139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113665</xdr:rowOff>
    </xdr:from>
    <xdr:to xmlns:xdr="http://schemas.openxmlformats.org/drawingml/2006/spreadsheetDrawing">
      <xdr:col>77</xdr:col>
      <xdr:colOff>95250</xdr:colOff>
      <xdr:row>42</xdr:row>
      <xdr:rowOff>43815</xdr:rowOff>
    </xdr:to>
    <xdr:sp macro="" textlink="">
      <xdr:nvSpPr>
        <xdr:cNvPr id="406" name="楕円 405"/>
        <xdr:cNvSpPr/>
      </xdr:nvSpPr>
      <xdr:spPr>
        <a:xfrm>
          <a:off x="16129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29210</xdr:rowOff>
    </xdr:from>
    <xdr:ext cx="736600" cy="252730"/>
    <xdr:sp macro="" textlink="">
      <xdr:nvSpPr>
        <xdr:cNvPr id="407" name="テキスト ボックス 406"/>
        <xdr:cNvSpPr txBox="1"/>
      </xdr:nvSpPr>
      <xdr:spPr>
        <a:xfrm>
          <a:off x="15798800" y="72301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57785</xdr:rowOff>
    </xdr:from>
    <xdr:to xmlns:xdr="http://schemas.openxmlformats.org/drawingml/2006/spreadsheetDrawing">
      <xdr:col>73</xdr:col>
      <xdr:colOff>44450</xdr:colOff>
      <xdr:row>41</xdr:row>
      <xdr:rowOff>159385</xdr:rowOff>
    </xdr:to>
    <xdr:sp macro="" textlink="">
      <xdr:nvSpPr>
        <xdr:cNvPr id="408" name="楕円 407"/>
        <xdr:cNvSpPr/>
      </xdr:nvSpPr>
      <xdr:spPr>
        <a:xfrm>
          <a:off x="152400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144145</xdr:rowOff>
    </xdr:from>
    <xdr:ext cx="762000" cy="252730"/>
    <xdr:sp macro="" textlink="">
      <xdr:nvSpPr>
        <xdr:cNvPr id="409" name="テキスト ボックス 408"/>
        <xdr:cNvSpPr txBox="1"/>
      </xdr:nvSpPr>
      <xdr:spPr>
        <a:xfrm>
          <a:off x="14909800" y="71735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9525</xdr:rowOff>
    </xdr:from>
    <xdr:to xmlns:xdr="http://schemas.openxmlformats.org/drawingml/2006/spreadsheetDrawing">
      <xdr:col>68</xdr:col>
      <xdr:colOff>203200</xdr:colOff>
      <xdr:row>41</xdr:row>
      <xdr:rowOff>111125</xdr:rowOff>
    </xdr:to>
    <xdr:sp macro="" textlink="">
      <xdr:nvSpPr>
        <xdr:cNvPr id="410" name="楕円 409"/>
        <xdr:cNvSpPr/>
      </xdr:nvSpPr>
      <xdr:spPr>
        <a:xfrm>
          <a:off x="14351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95885</xdr:rowOff>
    </xdr:from>
    <xdr:ext cx="762000" cy="259080"/>
    <xdr:sp macro="" textlink="">
      <xdr:nvSpPr>
        <xdr:cNvPr id="411" name="テキスト ボックス 410"/>
        <xdr:cNvSpPr txBox="1"/>
      </xdr:nvSpPr>
      <xdr:spPr>
        <a:xfrm>
          <a:off x="14020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12" name="楕円 411"/>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87630</xdr:rowOff>
    </xdr:from>
    <xdr:ext cx="762000" cy="252730"/>
    <xdr:sp macro="" textlink="">
      <xdr:nvSpPr>
        <xdr:cNvPr id="413" name="テキスト ボックス 412"/>
        <xdr:cNvSpPr txBox="1"/>
      </xdr:nvSpPr>
      <xdr:spPr>
        <a:xfrm>
          <a:off x="13131800" y="7117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16" name="テキスト ボックス 415"/>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地方債現在高や退職手当負担見込額等の減により将来負担額が減少し、かつ、標準財政規模が増加したことにより、17</a:t>
          </a:r>
          <a:r>
            <a:rPr lang="ja-JP" altLang="en-US"/>
            <a:t>ポイントの低下となりました。</a:t>
          </a:r>
        </a:p>
        <a:p>
          <a:r>
            <a:rPr lang="ja-JP" altLang="en-US"/>
            <a:t>　数値は依然として全国平均を大きく上回っており、類似団体内においても下位となっていることから、新規に発行する町債については元金償還額を上回らないように設定するとともに、町債を発行する際には交付税措置のある事業債を活用するほか、充当可能基金の増額に努め、比率の抑制に努めていきます。</a:t>
          </a: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7" name="テキスト ボックス 426"/>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2730"/>
    <xdr:sp macro="" textlink="">
      <xdr:nvSpPr>
        <xdr:cNvPr id="431" name="テキスト ボックス 430"/>
        <xdr:cNvSpPr txBox="1"/>
      </xdr:nvSpPr>
      <xdr:spPr>
        <a:xfrm>
          <a:off x="12065000" y="375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147955</xdr:rowOff>
    </xdr:to>
    <xdr:cxnSp macro="">
      <xdr:nvCxnSpPr>
        <xdr:cNvPr id="440" name="直線コネクタ 439"/>
        <xdr:cNvCxnSpPr/>
      </xdr:nvCxnSpPr>
      <xdr:spPr>
        <a:xfrm flipV="1">
          <a:off x="17018000" y="2451100"/>
          <a:ext cx="0" cy="1468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120650</xdr:rowOff>
    </xdr:from>
    <xdr:ext cx="762000" cy="252730"/>
    <xdr:sp macro="" textlink="">
      <xdr:nvSpPr>
        <xdr:cNvPr id="441" name="将来負担の状況最小値テキスト"/>
        <xdr:cNvSpPr txBox="1"/>
      </xdr:nvSpPr>
      <xdr:spPr>
        <a:xfrm>
          <a:off x="17106900" y="38925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147955</xdr:rowOff>
    </xdr:from>
    <xdr:to xmlns:xdr="http://schemas.openxmlformats.org/drawingml/2006/spreadsheetDrawing">
      <xdr:col>81</xdr:col>
      <xdr:colOff>133350</xdr:colOff>
      <xdr:row>22</xdr:row>
      <xdr:rowOff>147955</xdr:rowOff>
    </xdr:to>
    <xdr:cxnSp macro="">
      <xdr:nvCxnSpPr>
        <xdr:cNvPr id="442" name="直線コネクタ 441"/>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158115</xdr:rowOff>
    </xdr:from>
    <xdr:to xmlns:xdr="http://schemas.openxmlformats.org/drawingml/2006/spreadsheetDrawing">
      <xdr:col>81</xdr:col>
      <xdr:colOff>44450</xdr:colOff>
      <xdr:row>19</xdr:row>
      <xdr:rowOff>151130</xdr:rowOff>
    </xdr:to>
    <xdr:cxnSp macro="">
      <xdr:nvCxnSpPr>
        <xdr:cNvPr id="445" name="直線コネクタ 444"/>
        <xdr:cNvCxnSpPr/>
      </xdr:nvCxnSpPr>
      <xdr:spPr>
        <a:xfrm flipV="1">
          <a:off x="16179800" y="3244215"/>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80010</xdr:rowOff>
    </xdr:from>
    <xdr:ext cx="762000" cy="259080"/>
    <xdr:sp macro="" textlink="">
      <xdr:nvSpPr>
        <xdr:cNvPr id="446" name="将来負担の状況平均値テキスト"/>
        <xdr:cNvSpPr txBox="1"/>
      </xdr:nvSpPr>
      <xdr:spPr>
        <a:xfrm>
          <a:off x="17106900" y="230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31115</xdr:rowOff>
    </xdr:from>
    <xdr:to xmlns:xdr="http://schemas.openxmlformats.org/drawingml/2006/spreadsheetDrawing">
      <xdr:col>81</xdr:col>
      <xdr:colOff>95250</xdr:colOff>
      <xdr:row>14</xdr:row>
      <xdr:rowOff>132715</xdr:rowOff>
    </xdr:to>
    <xdr:sp macro="" textlink="">
      <xdr:nvSpPr>
        <xdr:cNvPr id="447" name="フローチャート: 判断 446"/>
        <xdr:cNvSpPr/>
      </xdr:nvSpPr>
      <xdr:spPr>
        <a:xfrm>
          <a:off x="16967200" y="24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151130</xdr:rowOff>
    </xdr:from>
    <xdr:to xmlns:xdr="http://schemas.openxmlformats.org/drawingml/2006/spreadsheetDrawing">
      <xdr:col>77</xdr:col>
      <xdr:colOff>44450</xdr:colOff>
      <xdr:row>20</xdr:row>
      <xdr:rowOff>6350</xdr:rowOff>
    </xdr:to>
    <xdr:cxnSp macro="">
      <xdr:nvCxnSpPr>
        <xdr:cNvPr id="448" name="直線コネクタ 447"/>
        <xdr:cNvCxnSpPr/>
      </xdr:nvCxnSpPr>
      <xdr:spPr>
        <a:xfrm flipV="1">
          <a:off x="15290800" y="34086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74930</xdr:rowOff>
    </xdr:from>
    <xdr:to xmlns:xdr="http://schemas.openxmlformats.org/drawingml/2006/spreadsheetDrawing">
      <xdr:col>77</xdr:col>
      <xdr:colOff>95250</xdr:colOff>
      <xdr:row>15</xdr:row>
      <xdr:rowOff>4445</xdr:rowOff>
    </xdr:to>
    <xdr:sp macro="" textlink="">
      <xdr:nvSpPr>
        <xdr:cNvPr id="449" name="フローチャート: 判断 448"/>
        <xdr:cNvSpPr/>
      </xdr:nvSpPr>
      <xdr:spPr>
        <a:xfrm>
          <a:off x="16129000" y="247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14605</xdr:rowOff>
    </xdr:from>
    <xdr:ext cx="736600" cy="259080"/>
    <xdr:sp macro="" textlink="">
      <xdr:nvSpPr>
        <xdr:cNvPr id="450" name="テキスト ボックス 449"/>
        <xdr:cNvSpPr txBox="1"/>
      </xdr:nvSpPr>
      <xdr:spPr>
        <a:xfrm>
          <a:off x="15798800" y="2243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6350</xdr:rowOff>
    </xdr:from>
    <xdr:to xmlns:xdr="http://schemas.openxmlformats.org/drawingml/2006/spreadsheetDrawing">
      <xdr:col>72</xdr:col>
      <xdr:colOff>203200</xdr:colOff>
      <xdr:row>20</xdr:row>
      <xdr:rowOff>17780</xdr:rowOff>
    </xdr:to>
    <xdr:cxnSp macro="">
      <xdr:nvCxnSpPr>
        <xdr:cNvPr id="451" name="直線コネクタ 450"/>
        <xdr:cNvCxnSpPr/>
      </xdr:nvCxnSpPr>
      <xdr:spPr>
        <a:xfrm flipV="1">
          <a:off x="14401800" y="3435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54610</xdr:rowOff>
    </xdr:from>
    <xdr:to xmlns:xdr="http://schemas.openxmlformats.org/drawingml/2006/spreadsheetDrawing">
      <xdr:col>73</xdr:col>
      <xdr:colOff>44450</xdr:colOff>
      <xdr:row>15</xdr:row>
      <xdr:rowOff>156210</xdr:rowOff>
    </xdr:to>
    <xdr:sp macro="" textlink="">
      <xdr:nvSpPr>
        <xdr:cNvPr id="452" name="フローチャート: 判断 451"/>
        <xdr:cNvSpPr/>
      </xdr:nvSpPr>
      <xdr:spPr>
        <a:xfrm>
          <a:off x="15240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166370</xdr:rowOff>
    </xdr:from>
    <xdr:ext cx="762000" cy="252730"/>
    <xdr:sp macro="" textlink="">
      <xdr:nvSpPr>
        <xdr:cNvPr id="453" name="テキスト ボックス 452"/>
        <xdr:cNvSpPr txBox="1"/>
      </xdr:nvSpPr>
      <xdr:spPr>
        <a:xfrm>
          <a:off x="14909800" y="2395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17780</xdr:rowOff>
    </xdr:from>
    <xdr:to xmlns:xdr="http://schemas.openxmlformats.org/drawingml/2006/spreadsheetDrawing">
      <xdr:col>68</xdr:col>
      <xdr:colOff>152400</xdr:colOff>
      <xdr:row>20</xdr:row>
      <xdr:rowOff>143510</xdr:rowOff>
    </xdr:to>
    <xdr:cxnSp macro="">
      <xdr:nvCxnSpPr>
        <xdr:cNvPr id="454" name="直線コネクタ 453"/>
        <xdr:cNvCxnSpPr/>
      </xdr:nvCxnSpPr>
      <xdr:spPr>
        <a:xfrm flipV="1">
          <a:off x="13512800" y="344678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73660</xdr:rowOff>
    </xdr:from>
    <xdr:to xmlns:xdr="http://schemas.openxmlformats.org/drawingml/2006/spreadsheetDrawing">
      <xdr:col>68</xdr:col>
      <xdr:colOff>203200</xdr:colOff>
      <xdr:row>16</xdr:row>
      <xdr:rowOff>3810</xdr:rowOff>
    </xdr:to>
    <xdr:sp macro="" textlink="">
      <xdr:nvSpPr>
        <xdr:cNvPr id="455" name="フローチャート: 判断 454"/>
        <xdr:cNvSpPr/>
      </xdr:nvSpPr>
      <xdr:spPr>
        <a:xfrm>
          <a:off x="14351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13970</xdr:rowOff>
    </xdr:from>
    <xdr:ext cx="762000" cy="259080"/>
    <xdr:sp macro="" textlink="">
      <xdr:nvSpPr>
        <xdr:cNvPr id="456" name="テキスト ボックス 455"/>
        <xdr:cNvSpPr txBox="1"/>
      </xdr:nvSpPr>
      <xdr:spPr>
        <a:xfrm>
          <a:off x="14020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7620</xdr:rowOff>
    </xdr:from>
    <xdr:to xmlns:xdr="http://schemas.openxmlformats.org/drawingml/2006/spreadsheetDrawing">
      <xdr:col>64</xdr:col>
      <xdr:colOff>152400</xdr:colOff>
      <xdr:row>14</xdr:row>
      <xdr:rowOff>109220</xdr:rowOff>
    </xdr:to>
    <xdr:sp macro="" textlink="">
      <xdr:nvSpPr>
        <xdr:cNvPr id="457" name="フローチャート: 判断 456"/>
        <xdr:cNvSpPr/>
      </xdr:nvSpPr>
      <xdr:spPr>
        <a:xfrm>
          <a:off x="13462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119380</xdr:rowOff>
    </xdr:from>
    <xdr:ext cx="762000" cy="259080"/>
    <xdr:sp macro="" textlink="">
      <xdr:nvSpPr>
        <xdr:cNvPr id="458" name="テキスト ボックス 457"/>
        <xdr:cNvSpPr txBox="1"/>
      </xdr:nvSpPr>
      <xdr:spPr>
        <a:xfrm>
          <a:off x="1313180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107315</xdr:rowOff>
    </xdr:from>
    <xdr:to xmlns:xdr="http://schemas.openxmlformats.org/drawingml/2006/spreadsheetDrawing">
      <xdr:col>81</xdr:col>
      <xdr:colOff>95250</xdr:colOff>
      <xdr:row>19</xdr:row>
      <xdr:rowOff>37465</xdr:rowOff>
    </xdr:to>
    <xdr:sp macro="" textlink="">
      <xdr:nvSpPr>
        <xdr:cNvPr id="464" name="楕円 463"/>
        <xdr:cNvSpPr/>
      </xdr:nvSpPr>
      <xdr:spPr>
        <a:xfrm>
          <a:off x="16967200" y="31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79375</xdr:rowOff>
    </xdr:from>
    <xdr:ext cx="762000" cy="258445"/>
    <xdr:sp macro="" textlink="">
      <xdr:nvSpPr>
        <xdr:cNvPr id="465" name="将来負担の状況該当値テキスト"/>
        <xdr:cNvSpPr txBox="1"/>
      </xdr:nvSpPr>
      <xdr:spPr>
        <a:xfrm>
          <a:off x="17106900" y="316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100330</xdr:rowOff>
    </xdr:from>
    <xdr:to xmlns:xdr="http://schemas.openxmlformats.org/drawingml/2006/spreadsheetDrawing">
      <xdr:col>77</xdr:col>
      <xdr:colOff>95250</xdr:colOff>
      <xdr:row>20</xdr:row>
      <xdr:rowOff>30480</xdr:rowOff>
    </xdr:to>
    <xdr:sp macro="" textlink="">
      <xdr:nvSpPr>
        <xdr:cNvPr id="466" name="楕円 465"/>
        <xdr:cNvSpPr/>
      </xdr:nvSpPr>
      <xdr:spPr>
        <a:xfrm>
          <a:off x="16129000" y="33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15240</xdr:rowOff>
    </xdr:from>
    <xdr:ext cx="736600" cy="259080"/>
    <xdr:sp macro="" textlink="">
      <xdr:nvSpPr>
        <xdr:cNvPr id="467" name="テキスト ボックス 466"/>
        <xdr:cNvSpPr txBox="1"/>
      </xdr:nvSpPr>
      <xdr:spPr>
        <a:xfrm>
          <a:off x="15798800" y="344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126365</xdr:rowOff>
    </xdr:from>
    <xdr:to xmlns:xdr="http://schemas.openxmlformats.org/drawingml/2006/spreadsheetDrawing">
      <xdr:col>73</xdr:col>
      <xdr:colOff>44450</xdr:colOff>
      <xdr:row>20</xdr:row>
      <xdr:rowOff>56515</xdr:rowOff>
    </xdr:to>
    <xdr:sp macro="" textlink="">
      <xdr:nvSpPr>
        <xdr:cNvPr id="468" name="楕円 467"/>
        <xdr:cNvSpPr/>
      </xdr:nvSpPr>
      <xdr:spPr>
        <a:xfrm>
          <a:off x="15240000" y="3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41275</xdr:rowOff>
    </xdr:from>
    <xdr:ext cx="762000" cy="252730"/>
    <xdr:sp macro="" textlink="">
      <xdr:nvSpPr>
        <xdr:cNvPr id="469" name="テキスト ボックス 468"/>
        <xdr:cNvSpPr txBox="1"/>
      </xdr:nvSpPr>
      <xdr:spPr>
        <a:xfrm>
          <a:off x="14909800" y="34702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137795</xdr:rowOff>
    </xdr:from>
    <xdr:to xmlns:xdr="http://schemas.openxmlformats.org/drawingml/2006/spreadsheetDrawing">
      <xdr:col>68</xdr:col>
      <xdr:colOff>203200</xdr:colOff>
      <xdr:row>20</xdr:row>
      <xdr:rowOff>67945</xdr:rowOff>
    </xdr:to>
    <xdr:sp macro="" textlink="">
      <xdr:nvSpPr>
        <xdr:cNvPr id="470" name="楕円 469"/>
        <xdr:cNvSpPr/>
      </xdr:nvSpPr>
      <xdr:spPr>
        <a:xfrm>
          <a:off x="14351000" y="3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52705</xdr:rowOff>
    </xdr:from>
    <xdr:ext cx="762000" cy="252730"/>
    <xdr:sp macro="" textlink="">
      <xdr:nvSpPr>
        <xdr:cNvPr id="471" name="テキスト ボックス 470"/>
        <xdr:cNvSpPr txBox="1"/>
      </xdr:nvSpPr>
      <xdr:spPr>
        <a:xfrm>
          <a:off x="14020800" y="34817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92710</xdr:rowOff>
    </xdr:from>
    <xdr:to xmlns:xdr="http://schemas.openxmlformats.org/drawingml/2006/spreadsheetDrawing">
      <xdr:col>64</xdr:col>
      <xdr:colOff>152400</xdr:colOff>
      <xdr:row>21</xdr:row>
      <xdr:rowOff>22860</xdr:rowOff>
    </xdr:to>
    <xdr:sp macro="" textlink="">
      <xdr:nvSpPr>
        <xdr:cNvPr id="472" name="楕円 471"/>
        <xdr:cNvSpPr/>
      </xdr:nvSpPr>
      <xdr:spPr>
        <a:xfrm>
          <a:off x="13462000" y="35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7620</xdr:rowOff>
    </xdr:from>
    <xdr:ext cx="762000" cy="252730"/>
    <xdr:sp macro="" textlink="">
      <xdr:nvSpPr>
        <xdr:cNvPr id="473" name="テキスト ボックス 472"/>
        <xdr:cNvSpPr txBox="1"/>
      </xdr:nvSpPr>
      <xdr:spPr>
        <a:xfrm>
          <a:off x="13131800" y="36080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全国平均や県平均と同水準となっています。</a:t>
          </a:r>
        </a:p>
        <a:p>
          <a:r>
            <a:rPr lang="ja-JP" altLang="en-US"/>
            <a:t>　職員構成の変動に伴う職員給の減等により人件費充当一般財源額が減少したことにより、昨年度と比較し比率が低くなりました。</a:t>
          </a:r>
        </a:p>
        <a:p>
          <a:r>
            <a:rPr lang="ja-JP" altLang="en-US"/>
            <a:t>　今後も、時間外手当の抑制や定員適正化計画に基づく職員数の管理などにより、人件費の抑制に努めていきます。</a:t>
          </a: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1650" cy="252730"/>
    <xdr:sp macro="" textlink="">
      <xdr:nvSpPr>
        <xdr:cNvPr id="49" name="テキスト ボックス 48"/>
        <xdr:cNvSpPr txBox="1"/>
      </xdr:nvSpPr>
      <xdr:spPr>
        <a:xfrm>
          <a:off x="254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1650" cy="252730"/>
    <xdr:sp macro="" textlink="">
      <xdr:nvSpPr>
        <xdr:cNvPr id="51" name="テキスト ボックス 50"/>
        <xdr:cNvSpPr txBox="1"/>
      </xdr:nvSpPr>
      <xdr:spPr>
        <a:xfrm>
          <a:off x="254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1650" cy="252730"/>
    <xdr:sp macro="" textlink="">
      <xdr:nvSpPr>
        <xdr:cNvPr id="53" name="テキスト ボックス 52"/>
        <xdr:cNvSpPr txBox="1"/>
      </xdr:nvSpPr>
      <xdr:spPr>
        <a:xfrm>
          <a:off x="254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1650" cy="252730"/>
    <xdr:sp macro="" textlink="">
      <xdr:nvSpPr>
        <xdr:cNvPr id="55" name="テキスト ボックス 54"/>
        <xdr:cNvSpPr txBox="1"/>
      </xdr:nvSpPr>
      <xdr:spPr>
        <a:xfrm>
          <a:off x="254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7" name="テキスト ボックス 56"/>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127000</xdr:rowOff>
    </xdr:from>
    <xdr:to xmlns:xdr="http://schemas.openxmlformats.org/drawingml/2006/spreadsheetDrawing">
      <xdr:col>24</xdr:col>
      <xdr:colOff>25400</xdr:colOff>
      <xdr:row>40</xdr:row>
      <xdr:rowOff>76835</xdr:rowOff>
    </xdr:to>
    <xdr:cxnSp macro="">
      <xdr:nvCxnSpPr>
        <xdr:cNvPr id="59" name="直線コネクタ 58"/>
        <xdr:cNvCxnSpPr/>
      </xdr:nvCxnSpPr>
      <xdr:spPr>
        <a:xfrm flipV="1">
          <a:off x="4826000" y="5956300"/>
          <a:ext cx="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48895</xdr:rowOff>
    </xdr:from>
    <xdr:ext cx="762000" cy="259080"/>
    <xdr:sp macro="" textlink="">
      <xdr:nvSpPr>
        <xdr:cNvPr id="60" name="人件費最小値テキスト"/>
        <xdr:cNvSpPr txBox="1"/>
      </xdr:nvSpPr>
      <xdr:spPr>
        <a:xfrm>
          <a:off x="4914900" y="6906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76835</xdr:rowOff>
    </xdr:from>
    <xdr:to xmlns:xdr="http://schemas.openxmlformats.org/drawingml/2006/spreadsheetDrawing">
      <xdr:col>24</xdr:col>
      <xdr:colOff>114300</xdr:colOff>
      <xdr:row>40</xdr:row>
      <xdr:rowOff>76835</xdr:rowOff>
    </xdr:to>
    <xdr:cxnSp macro="">
      <xdr:nvCxnSpPr>
        <xdr:cNvPr id="61" name="直線コネクタ 60"/>
        <xdr:cNvCxnSpPr/>
      </xdr:nvCxnSpPr>
      <xdr:spPr>
        <a:xfrm>
          <a:off x="4737100" y="693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41910</xdr:rowOff>
    </xdr:from>
    <xdr:ext cx="762000" cy="252730"/>
    <xdr:sp macro="" textlink="">
      <xdr:nvSpPr>
        <xdr:cNvPr id="62" name="人件費最大値テキスト"/>
        <xdr:cNvSpPr txBox="1"/>
      </xdr:nvSpPr>
      <xdr:spPr>
        <a:xfrm>
          <a:off x="4914900" y="5699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127000</xdr:rowOff>
    </xdr:from>
    <xdr:to xmlns:xdr="http://schemas.openxmlformats.org/drawingml/2006/spreadsheetDrawing">
      <xdr:col>24</xdr:col>
      <xdr:colOff>114300</xdr:colOff>
      <xdr:row>34</xdr:row>
      <xdr:rowOff>127000</xdr:rowOff>
    </xdr:to>
    <xdr:cxnSp macro="">
      <xdr:nvCxnSpPr>
        <xdr:cNvPr id="63" name="直線コネクタ 62"/>
        <xdr:cNvCxnSpPr/>
      </xdr:nvCxnSpPr>
      <xdr:spPr>
        <a:xfrm>
          <a:off x="4737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101600</xdr:rowOff>
    </xdr:from>
    <xdr:to xmlns:xdr="http://schemas.openxmlformats.org/drawingml/2006/spreadsheetDrawing">
      <xdr:col>24</xdr:col>
      <xdr:colOff>25400</xdr:colOff>
      <xdr:row>37</xdr:row>
      <xdr:rowOff>156845</xdr:rowOff>
    </xdr:to>
    <xdr:cxnSp macro="">
      <xdr:nvCxnSpPr>
        <xdr:cNvPr id="64" name="直線コネクタ 63"/>
        <xdr:cNvCxnSpPr/>
      </xdr:nvCxnSpPr>
      <xdr:spPr>
        <a:xfrm flipV="1">
          <a:off x="3987800" y="644525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63500</xdr:rowOff>
    </xdr:from>
    <xdr:ext cx="762000" cy="252730"/>
    <xdr:sp macro="" textlink="">
      <xdr:nvSpPr>
        <xdr:cNvPr id="65" name="人件費平均値テキスト"/>
        <xdr:cNvSpPr txBox="1"/>
      </xdr:nvSpPr>
      <xdr:spPr>
        <a:xfrm>
          <a:off x="4914900" y="62357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46355</xdr:rowOff>
    </xdr:from>
    <xdr:to xmlns:xdr="http://schemas.openxmlformats.org/drawingml/2006/spreadsheetDrawing">
      <xdr:col>24</xdr:col>
      <xdr:colOff>76200</xdr:colOff>
      <xdr:row>37</xdr:row>
      <xdr:rowOff>147955</xdr:rowOff>
    </xdr:to>
    <xdr:sp macro="" textlink="">
      <xdr:nvSpPr>
        <xdr:cNvPr id="66" name="フローチャート: 判断 65"/>
        <xdr:cNvSpPr/>
      </xdr:nvSpPr>
      <xdr:spPr>
        <a:xfrm>
          <a:off x="47752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156845</xdr:rowOff>
    </xdr:from>
    <xdr:to xmlns:xdr="http://schemas.openxmlformats.org/drawingml/2006/spreadsheetDrawing">
      <xdr:col>19</xdr:col>
      <xdr:colOff>187325</xdr:colOff>
      <xdr:row>37</xdr:row>
      <xdr:rowOff>170180</xdr:rowOff>
    </xdr:to>
    <xdr:cxnSp macro="">
      <xdr:nvCxnSpPr>
        <xdr:cNvPr id="67" name="直線コネクタ 66"/>
        <xdr:cNvCxnSpPr/>
      </xdr:nvCxnSpPr>
      <xdr:spPr>
        <a:xfrm flipV="1">
          <a:off x="3098800" y="65004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0250" cy="259080"/>
    <xdr:sp macro="" textlink="">
      <xdr:nvSpPr>
        <xdr:cNvPr id="69" name="テキスト ボックス 68"/>
        <xdr:cNvSpPr txBox="1"/>
      </xdr:nvSpPr>
      <xdr:spPr>
        <a:xfrm>
          <a:off x="3606800" y="61499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156845</xdr:rowOff>
    </xdr:from>
    <xdr:to xmlns:xdr="http://schemas.openxmlformats.org/drawingml/2006/spreadsheetDrawing">
      <xdr:col>15</xdr:col>
      <xdr:colOff>98425</xdr:colOff>
      <xdr:row>37</xdr:row>
      <xdr:rowOff>170180</xdr:rowOff>
    </xdr:to>
    <xdr:cxnSp macro="">
      <xdr:nvCxnSpPr>
        <xdr:cNvPr id="70" name="直線コネクタ 69"/>
        <xdr:cNvCxnSpPr/>
      </xdr:nvCxnSpPr>
      <xdr:spPr>
        <a:xfrm>
          <a:off x="2209800" y="65004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50800</xdr:rowOff>
    </xdr:from>
    <xdr:to xmlns:xdr="http://schemas.openxmlformats.org/drawingml/2006/spreadsheetDrawing">
      <xdr:col>15</xdr:col>
      <xdr:colOff>149225</xdr:colOff>
      <xdr:row>37</xdr:row>
      <xdr:rowOff>152400</xdr:rowOff>
    </xdr:to>
    <xdr:sp macro="" textlink="">
      <xdr:nvSpPr>
        <xdr:cNvPr id="71" name="フローチャート: 判断 70"/>
        <xdr:cNvSpPr/>
      </xdr:nvSpPr>
      <xdr:spPr>
        <a:xfrm>
          <a:off x="3048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162560</xdr:rowOff>
    </xdr:from>
    <xdr:ext cx="762000" cy="259080"/>
    <xdr:sp macro="" textlink="">
      <xdr:nvSpPr>
        <xdr:cNvPr id="72" name="テキスト ボックス 71"/>
        <xdr:cNvSpPr txBox="1"/>
      </xdr:nvSpPr>
      <xdr:spPr>
        <a:xfrm>
          <a:off x="2717800" y="616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152400</xdr:rowOff>
    </xdr:from>
    <xdr:to xmlns:xdr="http://schemas.openxmlformats.org/drawingml/2006/spreadsheetDrawing">
      <xdr:col>11</xdr:col>
      <xdr:colOff>9525</xdr:colOff>
      <xdr:row>37</xdr:row>
      <xdr:rowOff>156845</xdr:rowOff>
    </xdr:to>
    <xdr:cxnSp macro="">
      <xdr:nvCxnSpPr>
        <xdr:cNvPr id="73" name="直線コネクタ 72"/>
        <xdr:cNvCxnSpPr/>
      </xdr:nvCxnSpPr>
      <xdr:spPr>
        <a:xfrm>
          <a:off x="1320800" y="6496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41910</xdr:rowOff>
    </xdr:from>
    <xdr:to xmlns:xdr="http://schemas.openxmlformats.org/drawingml/2006/spreadsheetDrawing">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153670</xdr:rowOff>
    </xdr:from>
    <xdr:ext cx="755650" cy="259080"/>
    <xdr:sp macro="" textlink="">
      <xdr:nvSpPr>
        <xdr:cNvPr id="75" name="テキスト ボックス 74"/>
        <xdr:cNvSpPr txBox="1"/>
      </xdr:nvSpPr>
      <xdr:spPr>
        <a:xfrm>
          <a:off x="1828800" y="61544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55650" cy="259080"/>
    <xdr:sp macro="" textlink="">
      <xdr:nvSpPr>
        <xdr:cNvPr id="77" name="テキスト ボックス 76"/>
        <xdr:cNvSpPr txBox="1"/>
      </xdr:nvSpPr>
      <xdr:spPr>
        <a:xfrm>
          <a:off x="939800" y="60490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0" name="テキスト ボックス 79"/>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50800</xdr:rowOff>
    </xdr:from>
    <xdr:to xmlns:xdr="http://schemas.openxmlformats.org/drawingml/2006/spreadsheetDrawing">
      <xdr:col>24</xdr:col>
      <xdr:colOff>76200</xdr:colOff>
      <xdr:row>37</xdr:row>
      <xdr:rowOff>152400</xdr:rowOff>
    </xdr:to>
    <xdr:sp macro="" textlink="">
      <xdr:nvSpPr>
        <xdr:cNvPr id="83" name="楕円 82"/>
        <xdr:cNvSpPr/>
      </xdr:nvSpPr>
      <xdr:spPr>
        <a:xfrm>
          <a:off x="47752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22860</xdr:rowOff>
    </xdr:from>
    <xdr:ext cx="762000" cy="259080"/>
    <xdr:sp macro="" textlink="">
      <xdr:nvSpPr>
        <xdr:cNvPr id="84" name="人件費該当値テキスト"/>
        <xdr:cNvSpPr txBox="1"/>
      </xdr:nvSpPr>
      <xdr:spPr>
        <a:xfrm>
          <a:off x="49149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106045</xdr:rowOff>
    </xdr:from>
    <xdr:to xmlns:xdr="http://schemas.openxmlformats.org/drawingml/2006/spreadsheetDrawing">
      <xdr:col>20</xdr:col>
      <xdr:colOff>38100</xdr:colOff>
      <xdr:row>38</xdr:row>
      <xdr:rowOff>36195</xdr:rowOff>
    </xdr:to>
    <xdr:sp macro="" textlink="">
      <xdr:nvSpPr>
        <xdr:cNvPr id="85" name="楕円 84"/>
        <xdr:cNvSpPr/>
      </xdr:nvSpPr>
      <xdr:spPr>
        <a:xfrm>
          <a:off x="3937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20955</xdr:rowOff>
    </xdr:from>
    <xdr:ext cx="730250" cy="252730"/>
    <xdr:sp macro="" textlink="">
      <xdr:nvSpPr>
        <xdr:cNvPr id="86" name="テキスト ボックス 85"/>
        <xdr:cNvSpPr txBox="1"/>
      </xdr:nvSpPr>
      <xdr:spPr>
        <a:xfrm>
          <a:off x="3606800" y="653605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119380</xdr:rowOff>
    </xdr:from>
    <xdr:to xmlns:xdr="http://schemas.openxmlformats.org/drawingml/2006/spreadsheetDrawing">
      <xdr:col>15</xdr:col>
      <xdr:colOff>149225</xdr:colOff>
      <xdr:row>38</xdr:row>
      <xdr:rowOff>49530</xdr:rowOff>
    </xdr:to>
    <xdr:sp macro="" textlink="">
      <xdr:nvSpPr>
        <xdr:cNvPr id="87" name="楕円 86"/>
        <xdr:cNvSpPr/>
      </xdr:nvSpPr>
      <xdr:spPr>
        <a:xfrm>
          <a:off x="3048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34290</xdr:rowOff>
    </xdr:from>
    <xdr:ext cx="762000" cy="259080"/>
    <xdr:sp macro="" textlink="">
      <xdr:nvSpPr>
        <xdr:cNvPr id="88" name="テキスト ボックス 87"/>
        <xdr:cNvSpPr txBox="1"/>
      </xdr:nvSpPr>
      <xdr:spPr>
        <a:xfrm>
          <a:off x="27178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106045</xdr:rowOff>
    </xdr:from>
    <xdr:to xmlns:xdr="http://schemas.openxmlformats.org/drawingml/2006/spreadsheetDrawing">
      <xdr:col>11</xdr:col>
      <xdr:colOff>60325</xdr:colOff>
      <xdr:row>38</xdr:row>
      <xdr:rowOff>36195</xdr:rowOff>
    </xdr:to>
    <xdr:sp macro="" textlink="">
      <xdr:nvSpPr>
        <xdr:cNvPr id="89" name="楕円 88"/>
        <xdr:cNvSpPr/>
      </xdr:nvSpPr>
      <xdr:spPr>
        <a:xfrm>
          <a:off x="2159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20955</xdr:rowOff>
    </xdr:from>
    <xdr:ext cx="755650" cy="252730"/>
    <xdr:sp macro="" textlink="">
      <xdr:nvSpPr>
        <xdr:cNvPr id="90" name="テキスト ボックス 89"/>
        <xdr:cNvSpPr txBox="1"/>
      </xdr:nvSpPr>
      <xdr:spPr>
        <a:xfrm>
          <a:off x="1828800" y="65360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101600</xdr:rowOff>
    </xdr:from>
    <xdr:to xmlns:xdr="http://schemas.openxmlformats.org/drawingml/2006/spreadsheetDrawing">
      <xdr:col>6</xdr:col>
      <xdr:colOff>171450</xdr:colOff>
      <xdr:row>38</xdr:row>
      <xdr:rowOff>31750</xdr:rowOff>
    </xdr:to>
    <xdr:sp macro="" textlink="">
      <xdr:nvSpPr>
        <xdr:cNvPr id="91" name="楕円 90"/>
        <xdr:cNvSpPr/>
      </xdr:nvSpPr>
      <xdr:spPr>
        <a:xfrm>
          <a:off x="1270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16510</xdr:rowOff>
    </xdr:from>
    <xdr:ext cx="755650" cy="259080"/>
    <xdr:sp macro="" textlink="">
      <xdr:nvSpPr>
        <xdr:cNvPr id="92" name="テキスト ボックス 91"/>
        <xdr:cNvSpPr txBox="1"/>
      </xdr:nvSpPr>
      <xdr:spPr>
        <a:xfrm>
          <a:off x="939800" y="65316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全国平均や県平均と比べて低い水準となっています。</a:t>
          </a:r>
        </a:p>
        <a:p>
          <a:r>
            <a:rPr lang="ja-JP" altLang="en-US"/>
            <a:t>　</a:t>
          </a:r>
          <a:r>
            <a:rPr lang="ja-JP" altLang="en-US"/>
            <a:t>幼児教育・保育無償化に伴う事務事業委託料や公共施設長寿命化計画策定業務委託料の増などにより物件費が増加したものの、町税や普通交付税等の経常一般財源等も増加したことにより、前年度と同水準となりました。</a:t>
          </a:r>
        </a:p>
        <a:p>
          <a:r>
            <a:rPr lang="ja-JP" altLang="en-US"/>
            <a:t>　今後も事務事業の見直しなどによりコスト削減を図り、行財政改革の取組を通じて、財政健全化に取り組んでいきます。</a:t>
          </a: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4" name="テキスト ボックス 103"/>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6" name="テキスト ボックス 105"/>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1650" cy="252730"/>
    <xdr:sp macro="" textlink="">
      <xdr:nvSpPr>
        <xdr:cNvPr id="108" name="テキスト ボックス 107"/>
        <xdr:cNvSpPr txBox="1"/>
      </xdr:nvSpPr>
      <xdr:spPr>
        <a:xfrm>
          <a:off x="11938000" y="3413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650" cy="252730"/>
    <xdr:sp macro="" textlink="">
      <xdr:nvSpPr>
        <xdr:cNvPr id="110" name="テキスト ボックス 109"/>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1650" cy="252730"/>
    <xdr:sp macro="" textlink="">
      <xdr:nvSpPr>
        <xdr:cNvPr id="112" name="テキスト ボックス 111"/>
        <xdr:cNvSpPr txBox="1"/>
      </xdr:nvSpPr>
      <xdr:spPr>
        <a:xfrm>
          <a:off x="11938000" y="2270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14" name="テキスト ボックス 113"/>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35560</xdr:rowOff>
    </xdr:from>
    <xdr:to xmlns:xdr="http://schemas.openxmlformats.org/drawingml/2006/spreadsheetDrawing">
      <xdr:col>82</xdr:col>
      <xdr:colOff>107950</xdr:colOff>
      <xdr:row>20</xdr:row>
      <xdr:rowOff>144145</xdr:rowOff>
    </xdr:to>
    <xdr:cxnSp macro="">
      <xdr:nvCxnSpPr>
        <xdr:cNvPr id="116" name="直線コネクタ 115"/>
        <xdr:cNvCxnSpPr/>
      </xdr:nvCxnSpPr>
      <xdr:spPr>
        <a:xfrm flipV="1">
          <a:off x="16510000" y="2264410"/>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116205</xdr:rowOff>
    </xdr:from>
    <xdr:ext cx="762000" cy="259080"/>
    <xdr:sp macro="" textlink="">
      <xdr:nvSpPr>
        <xdr:cNvPr id="117" name="物件費最小値テキスト"/>
        <xdr:cNvSpPr txBox="1"/>
      </xdr:nvSpPr>
      <xdr:spPr>
        <a:xfrm>
          <a:off x="16598900" y="354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144145</xdr:rowOff>
    </xdr:from>
    <xdr:to xmlns:xdr="http://schemas.openxmlformats.org/drawingml/2006/spreadsheetDrawing">
      <xdr:col>82</xdr:col>
      <xdr:colOff>196850</xdr:colOff>
      <xdr:row>20</xdr:row>
      <xdr:rowOff>144145</xdr:rowOff>
    </xdr:to>
    <xdr:cxnSp macro="">
      <xdr:nvCxnSpPr>
        <xdr:cNvPr id="118" name="直線コネクタ 117"/>
        <xdr:cNvCxnSpPr/>
      </xdr:nvCxnSpPr>
      <xdr:spPr>
        <a:xfrm>
          <a:off x="16421100" y="357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121920</xdr:rowOff>
    </xdr:from>
    <xdr:ext cx="762000" cy="252730"/>
    <xdr:sp macro="" textlink="">
      <xdr:nvSpPr>
        <xdr:cNvPr id="119" name="物件費最大値テキスト"/>
        <xdr:cNvSpPr txBox="1"/>
      </xdr:nvSpPr>
      <xdr:spPr>
        <a:xfrm>
          <a:off x="16598900" y="2007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35560</xdr:rowOff>
    </xdr:from>
    <xdr:to xmlns:xdr="http://schemas.openxmlformats.org/drawingml/2006/spreadsheetDrawing">
      <xdr:col>82</xdr:col>
      <xdr:colOff>196850</xdr:colOff>
      <xdr:row>13</xdr:row>
      <xdr:rowOff>35560</xdr:rowOff>
    </xdr:to>
    <xdr:cxnSp macro="">
      <xdr:nvCxnSpPr>
        <xdr:cNvPr id="120" name="直線コネクタ 119"/>
        <xdr:cNvCxnSpPr/>
      </xdr:nvCxnSpPr>
      <xdr:spPr>
        <a:xfrm>
          <a:off x="16421100" y="226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167005</xdr:rowOff>
    </xdr:from>
    <xdr:to xmlns:xdr="http://schemas.openxmlformats.org/drawingml/2006/spreadsheetDrawing">
      <xdr:col>82</xdr:col>
      <xdr:colOff>107950</xdr:colOff>
      <xdr:row>13</xdr:row>
      <xdr:rowOff>167005</xdr:rowOff>
    </xdr:to>
    <xdr:cxnSp macro="">
      <xdr:nvCxnSpPr>
        <xdr:cNvPr id="121" name="直線コネクタ 120"/>
        <xdr:cNvCxnSpPr/>
      </xdr:nvCxnSpPr>
      <xdr:spPr>
        <a:xfrm>
          <a:off x="15671800" y="23958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31115</xdr:rowOff>
    </xdr:from>
    <xdr:ext cx="762000" cy="252730"/>
    <xdr:sp macro="" textlink="">
      <xdr:nvSpPr>
        <xdr:cNvPr id="122" name="物件費平均値テキスト"/>
        <xdr:cNvSpPr txBox="1"/>
      </xdr:nvSpPr>
      <xdr:spPr>
        <a:xfrm>
          <a:off x="16598900" y="26028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59055</xdr:rowOff>
    </xdr:from>
    <xdr:to xmlns:xdr="http://schemas.openxmlformats.org/drawingml/2006/spreadsheetDrawing">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167005</xdr:rowOff>
    </xdr:from>
    <xdr:to xmlns:xdr="http://schemas.openxmlformats.org/drawingml/2006/spreadsheetDrawing">
      <xdr:col>78</xdr:col>
      <xdr:colOff>69850</xdr:colOff>
      <xdr:row>13</xdr:row>
      <xdr:rowOff>167005</xdr:rowOff>
    </xdr:to>
    <xdr:cxnSp macro="">
      <xdr:nvCxnSpPr>
        <xdr:cNvPr id="124" name="直線コネクタ 123"/>
        <xdr:cNvCxnSpPr/>
      </xdr:nvCxnSpPr>
      <xdr:spPr>
        <a:xfrm>
          <a:off x="14782800" y="2395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47625</xdr:rowOff>
    </xdr:from>
    <xdr:to xmlns:xdr="http://schemas.openxmlformats.org/drawingml/2006/spreadsheetDrawing">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133985</xdr:rowOff>
    </xdr:from>
    <xdr:ext cx="736600" cy="252730"/>
    <xdr:sp macro="" textlink="">
      <xdr:nvSpPr>
        <xdr:cNvPr id="126" name="テキスト ボックス 125"/>
        <xdr:cNvSpPr txBox="1"/>
      </xdr:nvSpPr>
      <xdr:spPr>
        <a:xfrm>
          <a:off x="15290800" y="27057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167005</xdr:rowOff>
    </xdr:from>
    <xdr:to xmlns:xdr="http://schemas.openxmlformats.org/drawingml/2006/spreadsheetDrawing">
      <xdr:col>73</xdr:col>
      <xdr:colOff>180975</xdr:colOff>
      <xdr:row>13</xdr:row>
      <xdr:rowOff>167005</xdr:rowOff>
    </xdr:to>
    <xdr:cxnSp macro="">
      <xdr:nvCxnSpPr>
        <xdr:cNvPr id="127" name="直線コネクタ 126"/>
        <xdr:cNvCxnSpPr/>
      </xdr:nvCxnSpPr>
      <xdr:spPr>
        <a:xfrm>
          <a:off x="13893800" y="2395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36195</xdr:rowOff>
    </xdr:from>
    <xdr:to xmlns:xdr="http://schemas.openxmlformats.org/drawingml/2006/spreadsheetDrawing">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122555</xdr:rowOff>
    </xdr:from>
    <xdr:ext cx="762000" cy="252730"/>
    <xdr:sp macro="" textlink="">
      <xdr:nvSpPr>
        <xdr:cNvPr id="129" name="テキスト ボックス 128"/>
        <xdr:cNvSpPr txBox="1"/>
      </xdr:nvSpPr>
      <xdr:spPr>
        <a:xfrm>
          <a:off x="14401800" y="2694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149860</xdr:rowOff>
    </xdr:from>
    <xdr:to xmlns:xdr="http://schemas.openxmlformats.org/drawingml/2006/spreadsheetDrawing">
      <xdr:col>69</xdr:col>
      <xdr:colOff>92075</xdr:colOff>
      <xdr:row>13</xdr:row>
      <xdr:rowOff>167005</xdr:rowOff>
    </xdr:to>
    <xdr:cxnSp macro="">
      <xdr:nvCxnSpPr>
        <xdr:cNvPr id="130" name="直線コネクタ 129"/>
        <xdr:cNvCxnSpPr/>
      </xdr:nvCxnSpPr>
      <xdr:spPr>
        <a:xfrm>
          <a:off x="13004800" y="2378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156210</xdr:rowOff>
    </xdr:from>
    <xdr:to xmlns:xdr="http://schemas.openxmlformats.org/drawingml/2006/spreadsheetDrawing">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71120</xdr:rowOff>
    </xdr:from>
    <xdr:ext cx="755650" cy="259080"/>
    <xdr:sp macro="" textlink="">
      <xdr:nvSpPr>
        <xdr:cNvPr id="132" name="テキスト ボックス 131"/>
        <xdr:cNvSpPr txBox="1"/>
      </xdr:nvSpPr>
      <xdr:spPr>
        <a:xfrm>
          <a:off x="13512800" y="26428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144780</xdr:rowOff>
    </xdr:from>
    <xdr:to xmlns:xdr="http://schemas.openxmlformats.org/drawingml/2006/spreadsheetDrawing">
      <xdr:col>65</xdr:col>
      <xdr:colOff>53975</xdr:colOff>
      <xdr:row>15</xdr:row>
      <xdr:rowOff>74930</xdr:rowOff>
    </xdr:to>
    <xdr:sp macro="" textlink="">
      <xdr:nvSpPr>
        <xdr:cNvPr id="133" name="フローチャート: 判断 132"/>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59690</xdr:rowOff>
    </xdr:from>
    <xdr:ext cx="762000" cy="259080"/>
    <xdr:sp macro="" textlink="">
      <xdr:nvSpPr>
        <xdr:cNvPr id="134" name="テキスト ボックス 133"/>
        <xdr:cNvSpPr txBox="1"/>
      </xdr:nvSpPr>
      <xdr:spPr>
        <a:xfrm>
          <a:off x="12623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36" name="テキスト ボックス 135"/>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37" name="テキスト ボックス 136"/>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39" name="テキスト ボックス 138"/>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116205</xdr:rowOff>
    </xdr:from>
    <xdr:to xmlns:xdr="http://schemas.openxmlformats.org/drawingml/2006/spreadsheetDrawing">
      <xdr:col>82</xdr:col>
      <xdr:colOff>158750</xdr:colOff>
      <xdr:row>14</xdr:row>
      <xdr:rowOff>46355</xdr:rowOff>
    </xdr:to>
    <xdr:sp macro="" textlink="">
      <xdr:nvSpPr>
        <xdr:cNvPr id="140" name="楕円 139"/>
        <xdr:cNvSpPr/>
      </xdr:nvSpPr>
      <xdr:spPr>
        <a:xfrm>
          <a:off x="164592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132715</xdr:rowOff>
    </xdr:from>
    <xdr:ext cx="762000" cy="252730"/>
    <xdr:sp macro="" textlink="">
      <xdr:nvSpPr>
        <xdr:cNvPr id="141" name="物件費該当値テキスト"/>
        <xdr:cNvSpPr txBox="1"/>
      </xdr:nvSpPr>
      <xdr:spPr>
        <a:xfrm>
          <a:off x="16598900" y="21901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116205</xdr:rowOff>
    </xdr:from>
    <xdr:to xmlns:xdr="http://schemas.openxmlformats.org/drawingml/2006/spreadsheetDrawing">
      <xdr:col>78</xdr:col>
      <xdr:colOff>120650</xdr:colOff>
      <xdr:row>14</xdr:row>
      <xdr:rowOff>46355</xdr:rowOff>
    </xdr:to>
    <xdr:sp macro="" textlink="">
      <xdr:nvSpPr>
        <xdr:cNvPr id="142" name="楕円 141"/>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56515</xdr:rowOff>
    </xdr:from>
    <xdr:ext cx="736600" cy="258445"/>
    <xdr:sp macro="" textlink="">
      <xdr:nvSpPr>
        <xdr:cNvPr id="143" name="テキスト ボックス 142"/>
        <xdr:cNvSpPr txBox="1"/>
      </xdr:nvSpPr>
      <xdr:spPr>
        <a:xfrm>
          <a:off x="15290800" y="2113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116205</xdr:rowOff>
    </xdr:from>
    <xdr:to xmlns:xdr="http://schemas.openxmlformats.org/drawingml/2006/spreadsheetDrawing">
      <xdr:col>74</xdr:col>
      <xdr:colOff>31750</xdr:colOff>
      <xdr:row>14</xdr:row>
      <xdr:rowOff>46355</xdr:rowOff>
    </xdr:to>
    <xdr:sp macro="" textlink="">
      <xdr:nvSpPr>
        <xdr:cNvPr id="144" name="楕円 143"/>
        <xdr:cNvSpPr/>
      </xdr:nvSpPr>
      <xdr:spPr>
        <a:xfrm>
          <a:off x="14732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56515</xdr:rowOff>
    </xdr:from>
    <xdr:ext cx="762000" cy="258445"/>
    <xdr:sp macro="" textlink="">
      <xdr:nvSpPr>
        <xdr:cNvPr id="145" name="テキスト ボックス 144"/>
        <xdr:cNvSpPr txBox="1"/>
      </xdr:nvSpPr>
      <xdr:spPr>
        <a:xfrm>
          <a:off x="144018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116205</xdr:rowOff>
    </xdr:from>
    <xdr:to xmlns:xdr="http://schemas.openxmlformats.org/drawingml/2006/spreadsheetDrawing">
      <xdr:col>69</xdr:col>
      <xdr:colOff>142875</xdr:colOff>
      <xdr:row>14</xdr:row>
      <xdr:rowOff>46355</xdr:rowOff>
    </xdr:to>
    <xdr:sp macro="" textlink="">
      <xdr:nvSpPr>
        <xdr:cNvPr id="146" name="楕円 145"/>
        <xdr:cNvSpPr/>
      </xdr:nvSpPr>
      <xdr:spPr>
        <a:xfrm>
          <a:off x="13843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56515</xdr:rowOff>
    </xdr:from>
    <xdr:ext cx="755650" cy="258445"/>
    <xdr:sp macro="" textlink="">
      <xdr:nvSpPr>
        <xdr:cNvPr id="147" name="テキスト ボックス 146"/>
        <xdr:cNvSpPr txBox="1"/>
      </xdr:nvSpPr>
      <xdr:spPr>
        <a:xfrm>
          <a:off x="13512800" y="211391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99060</xdr:rowOff>
    </xdr:from>
    <xdr:to xmlns:xdr="http://schemas.openxmlformats.org/drawingml/2006/spreadsheetDrawing">
      <xdr:col>65</xdr:col>
      <xdr:colOff>53975</xdr:colOff>
      <xdr:row>14</xdr:row>
      <xdr:rowOff>29210</xdr:rowOff>
    </xdr:to>
    <xdr:sp macro="" textlink="">
      <xdr:nvSpPr>
        <xdr:cNvPr id="148" name="楕円 147"/>
        <xdr:cNvSpPr/>
      </xdr:nvSpPr>
      <xdr:spPr>
        <a:xfrm>
          <a:off x="12954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39370</xdr:rowOff>
    </xdr:from>
    <xdr:ext cx="762000" cy="259080"/>
    <xdr:sp macro="" textlink="">
      <xdr:nvSpPr>
        <xdr:cNvPr id="149" name="テキスト ボックス 148"/>
        <xdr:cNvSpPr txBox="1"/>
      </xdr:nvSpPr>
      <xdr:spPr>
        <a:xfrm>
          <a:off x="126238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全国平均や県平均と比べて低い水準となっています。</a:t>
          </a:r>
        </a:p>
        <a:p>
          <a:r>
            <a:rPr lang="ja-JP" altLang="en-US"/>
            <a:t>　児童保育事業の減等により扶助費充当一般財源額の減少したことにより、微減となりました。</a:t>
          </a:r>
        </a:p>
        <a:p>
          <a:r>
            <a:rPr lang="ja-JP" altLang="en-US"/>
            <a:t>　介護予防事業の実施などにより、高齢者に係る扶助費の抑制を図るなど、増加傾向に歯止めをかけるよう努めていきます。</a:t>
          </a: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1" name="テキスト ボックス 160"/>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63" name="テキスト ボックス 162"/>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4" name="直線コネクタ 16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650" cy="259080"/>
    <xdr:sp macro="" textlink="">
      <xdr:nvSpPr>
        <xdr:cNvPr id="165" name="テキスト ボックス 164"/>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6" name="直線コネクタ 16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650" cy="252730"/>
    <xdr:sp macro="" textlink="">
      <xdr:nvSpPr>
        <xdr:cNvPr id="167" name="テキスト ボックス 166"/>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8" name="直線コネクタ 16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650" cy="258445"/>
    <xdr:sp macro="" textlink="">
      <xdr:nvSpPr>
        <xdr:cNvPr id="169" name="テキスト ボックス 168"/>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0" name="直線コネクタ 16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650" cy="259080"/>
    <xdr:sp macro="" textlink="">
      <xdr:nvSpPr>
        <xdr:cNvPr id="171" name="テキスト ボックス 170"/>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2" name="直線コネクタ 17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650" cy="252730"/>
    <xdr:sp macro="" textlink="">
      <xdr:nvSpPr>
        <xdr:cNvPr id="173" name="テキスト ボックス 172"/>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4" name="直線コネクタ 17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650" cy="259080"/>
    <xdr:sp macro="" textlink="">
      <xdr:nvSpPr>
        <xdr:cNvPr id="175" name="テキスト ボックス 174"/>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60</xdr:row>
      <xdr:rowOff>132715</xdr:rowOff>
    </xdr:to>
    <xdr:cxnSp macro="">
      <xdr:nvCxnSpPr>
        <xdr:cNvPr id="178" name="直線コネクタ 177"/>
        <xdr:cNvCxnSpPr/>
      </xdr:nvCxnSpPr>
      <xdr:spPr>
        <a:xfrm flipV="1">
          <a:off x="4826000" y="9156700"/>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79"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0" name="直線コネクタ 179"/>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2730"/>
    <xdr:sp macro="" textlink="">
      <xdr:nvSpPr>
        <xdr:cNvPr id="181" name="扶助費最大値テキスト"/>
        <xdr:cNvSpPr txBox="1"/>
      </xdr:nvSpPr>
      <xdr:spPr>
        <a:xfrm>
          <a:off x="4914900" y="8900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2" name="直線コネクタ 181"/>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110490</xdr:rowOff>
    </xdr:from>
    <xdr:to xmlns:xdr="http://schemas.openxmlformats.org/drawingml/2006/spreadsheetDrawing">
      <xdr:col>24</xdr:col>
      <xdr:colOff>25400</xdr:colOff>
      <xdr:row>56</xdr:row>
      <xdr:rowOff>132715</xdr:rowOff>
    </xdr:to>
    <xdr:cxnSp macro="">
      <xdr:nvCxnSpPr>
        <xdr:cNvPr id="183" name="直線コネクタ 182"/>
        <xdr:cNvCxnSpPr/>
      </xdr:nvCxnSpPr>
      <xdr:spPr>
        <a:xfrm flipV="1">
          <a:off x="3987800" y="97116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149860</xdr:rowOff>
    </xdr:from>
    <xdr:ext cx="762000" cy="259080"/>
    <xdr:sp macro="" textlink="">
      <xdr:nvSpPr>
        <xdr:cNvPr id="184" name="扶助費平均値テキスト"/>
        <xdr:cNvSpPr txBox="1"/>
      </xdr:nvSpPr>
      <xdr:spPr>
        <a:xfrm>
          <a:off x="4914900" y="9408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99695</xdr:rowOff>
    </xdr:from>
    <xdr:to xmlns:xdr="http://schemas.openxmlformats.org/drawingml/2006/spreadsheetDrawing">
      <xdr:col>19</xdr:col>
      <xdr:colOff>187325</xdr:colOff>
      <xdr:row>56</xdr:row>
      <xdr:rowOff>132715</xdr:rowOff>
    </xdr:to>
    <xdr:cxnSp macro="">
      <xdr:nvCxnSpPr>
        <xdr:cNvPr id="186" name="直線コネクタ 185"/>
        <xdr:cNvCxnSpPr/>
      </xdr:nvCxnSpPr>
      <xdr:spPr>
        <a:xfrm>
          <a:off x="3098800" y="97008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0250" cy="259080"/>
    <xdr:sp macro="" textlink="">
      <xdr:nvSpPr>
        <xdr:cNvPr id="188" name="テキスト ボックス 187"/>
        <xdr:cNvSpPr txBox="1"/>
      </xdr:nvSpPr>
      <xdr:spPr>
        <a:xfrm>
          <a:off x="3606800" y="9331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1905</xdr:rowOff>
    </xdr:from>
    <xdr:to xmlns:xdr="http://schemas.openxmlformats.org/drawingml/2006/spreadsheetDrawing">
      <xdr:col>15</xdr:col>
      <xdr:colOff>98425</xdr:colOff>
      <xdr:row>56</xdr:row>
      <xdr:rowOff>99695</xdr:rowOff>
    </xdr:to>
    <xdr:cxnSp macro="">
      <xdr:nvCxnSpPr>
        <xdr:cNvPr id="189" name="直線コネクタ 188"/>
        <xdr:cNvCxnSpPr/>
      </xdr:nvCxnSpPr>
      <xdr:spPr>
        <a:xfrm>
          <a:off x="2209800" y="96031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89535</xdr:rowOff>
    </xdr:from>
    <xdr:to xmlns:xdr="http://schemas.openxmlformats.org/drawingml/2006/spreadsheetDrawing">
      <xdr:col>15</xdr:col>
      <xdr:colOff>149225</xdr:colOff>
      <xdr:row>56</xdr:row>
      <xdr:rowOff>19685</xdr:rowOff>
    </xdr:to>
    <xdr:sp macro="" textlink="">
      <xdr:nvSpPr>
        <xdr:cNvPr id="190" name="フローチャート: 判断 189"/>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29845</xdr:rowOff>
    </xdr:from>
    <xdr:ext cx="762000" cy="252730"/>
    <xdr:sp macro="" textlink="">
      <xdr:nvSpPr>
        <xdr:cNvPr id="191" name="テキスト ボックス 190"/>
        <xdr:cNvSpPr txBox="1"/>
      </xdr:nvSpPr>
      <xdr:spPr>
        <a:xfrm>
          <a:off x="2717800" y="9288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151765</xdr:rowOff>
    </xdr:from>
    <xdr:to xmlns:xdr="http://schemas.openxmlformats.org/drawingml/2006/spreadsheetDrawing">
      <xdr:col>11</xdr:col>
      <xdr:colOff>9525</xdr:colOff>
      <xdr:row>56</xdr:row>
      <xdr:rowOff>1905</xdr:rowOff>
    </xdr:to>
    <xdr:cxnSp macro="">
      <xdr:nvCxnSpPr>
        <xdr:cNvPr id="192" name="直線コネクタ 191"/>
        <xdr:cNvCxnSpPr/>
      </xdr:nvCxnSpPr>
      <xdr:spPr>
        <a:xfrm>
          <a:off x="1320800" y="95815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67945</xdr:rowOff>
    </xdr:from>
    <xdr:to xmlns:xdr="http://schemas.openxmlformats.org/drawingml/2006/spreadsheetDrawing">
      <xdr:col>11</xdr:col>
      <xdr:colOff>60325</xdr:colOff>
      <xdr:row>55</xdr:row>
      <xdr:rowOff>169545</xdr:rowOff>
    </xdr:to>
    <xdr:sp macro="" textlink="">
      <xdr:nvSpPr>
        <xdr:cNvPr id="193" name="フローチャート: 判断 192"/>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8255</xdr:rowOff>
    </xdr:from>
    <xdr:ext cx="755650" cy="252730"/>
    <xdr:sp macro="" textlink="">
      <xdr:nvSpPr>
        <xdr:cNvPr id="194" name="テキスト ボックス 193"/>
        <xdr:cNvSpPr txBox="1"/>
      </xdr:nvSpPr>
      <xdr:spPr>
        <a:xfrm>
          <a:off x="1828800" y="92665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195" name="フローチャート: 判断 194"/>
        <xdr:cNvSpPr/>
      </xdr:nvSpPr>
      <xdr:spPr>
        <a:xfrm>
          <a:off x="1270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114300</xdr:rowOff>
    </xdr:from>
    <xdr:ext cx="755650" cy="259080"/>
    <xdr:sp macro="" textlink="">
      <xdr:nvSpPr>
        <xdr:cNvPr id="196" name="テキスト ボックス 195"/>
        <xdr:cNvSpPr txBox="1"/>
      </xdr:nvSpPr>
      <xdr:spPr>
        <a:xfrm>
          <a:off x="939800" y="92011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7"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8" name="テキスト ボックス 19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199" name="テキスト ボックス 198"/>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0" name="テキスト ボックス 19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1"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202" name="楕円 201"/>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31750</xdr:rowOff>
    </xdr:from>
    <xdr:ext cx="762000" cy="252730"/>
    <xdr:sp macro="" textlink="">
      <xdr:nvSpPr>
        <xdr:cNvPr id="203" name="扶助費該当値テキスト"/>
        <xdr:cNvSpPr txBox="1"/>
      </xdr:nvSpPr>
      <xdr:spPr>
        <a:xfrm>
          <a:off x="4914900" y="96329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81915</xdr:rowOff>
    </xdr:from>
    <xdr:to xmlns:xdr="http://schemas.openxmlformats.org/drawingml/2006/spreadsheetDrawing">
      <xdr:col>20</xdr:col>
      <xdr:colOff>38100</xdr:colOff>
      <xdr:row>57</xdr:row>
      <xdr:rowOff>12065</xdr:rowOff>
    </xdr:to>
    <xdr:sp macro="" textlink="">
      <xdr:nvSpPr>
        <xdr:cNvPr id="204" name="楕円 203"/>
        <xdr:cNvSpPr/>
      </xdr:nvSpPr>
      <xdr:spPr>
        <a:xfrm>
          <a:off x="3937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168275</xdr:rowOff>
    </xdr:from>
    <xdr:ext cx="730250" cy="252730"/>
    <xdr:sp macro="" textlink="">
      <xdr:nvSpPr>
        <xdr:cNvPr id="205" name="テキスト ボックス 204"/>
        <xdr:cNvSpPr txBox="1"/>
      </xdr:nvSpPr>
      <xdr:spPr>
        <a:xfrm>
          <a:off x="3606800" y="976947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48895</xdr:rowOff>
    </xdr:from>
    <xdr:to xmlns:xdr="http://schemas.openxmlformats.org/drawingml/2006/spreadsheetDrawing">
      <xdr:col>15</xdr:col>
      <xdr:colOff>149225</xdr:colOff>
      <xdr:row>56</xdr:row>
      <xdr:rowOff>150495</xdr:rowOff>
    </xdr:to>
    <xdr:sp macro="" textlink="">
      <xdr:nvSpPr>
        <xdr:cNvPr id="206" name="楕円 205"/>
        <xdr:cNvSpPr/>
      </xdr:nvSpPr>
      <xdr:spPr>
        <a:xfrm>
          <a:off x="3048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135255</xdr:rowOff>
    </xdr:from>
    <xdr:ext cx="762000" cy="252730"/>
    <xdr:sp macro="" textlink="">
      <xdr:nvSpPr>
        <xdr:cNvPr id="207" name="テキスト ボックス 206"/>
        <xdr:cNvSpPr txBox="1"/>
      </xdr:nvSpPr>
      <xdr:spPr>
        <a:xfrm>
          <a:off x="2717800" y="9736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122555</xdr:rowOff>
    </xdr:from>
    <xdr:to xmlns:xdr="http://schemas.openxmlformats.org/drawingml/2006/spreadsheetDrawing">
      <xdr:col>11</xdr:col>
      <xdr:colOff>60325</xdr:colOff>
      <xdr:row>56</xdr:row>
      <xdr:rowOff>52705</xdr:rowOff>
    </xdr:to>
    <xdr:sp macro="" textlink="">
      <xdr:nvSpPr>
        <xdr:cNvPr id="208" name="楕円 207"/>
        <xdr:cNvSpPr/>
      </xdr:nvSpPr>
      <xdr:spPr>
        <a:xfrm>
          <a:off x="2159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37465</xdr:rowOff>
    </xdr:from>
    <xdr:ext cx="755650" cy="259080"/>
    <xdr:sp macro="" textlink="">
      <xdr:nvSpPr>
        <xdr:cNvPr id="209" name="テキスト ボックス 208"/>
        <xdr:cNvSpPr txBox="1"/>
      </xdr:nvSpPr>
      <xdr:spPr>
        <a:xfrm>
          <a:off x="1828800" y="963866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100965</xdr:rowOff>
    </xdr:from>
    <xdr:to xmlns:xdr="http://schemas.openxmlformats.org/drawingml/2006/spreadsheetDrawing">
      <xdr:col>6</xdr:col>
      <xdr:colOff>171450</xdr:colOff>
      <xdr:row>56</xdr:row>
      <xdr:rowOff>31115</xdr:rowOff>
    </xdr:to>
    <xdr:sp macro="" textlink="">
      <xdr:nvSpPr>
        <xdr:cNvPr id="210" name="楕円 209"/>
        <xdr:cNvSpPr/>
      </xdr:nvSpPr>
      <xdr:spPr>
        <a:xfrm>
          <a:off x="1270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15875</xdr:rowOff>
    </xdr:from>
    <xdr:ext cx="755650" cy="259080"/>
    <xdr:sp macro="" textlink="">
      <xdr:nvSpPr>
        <xdr:cNvPr id="211" name="テキスト ボックス 210"/>
        <xdr:cNvSpPr txBox="1"/>
      </xdr:nvSpPr>
      <xdr:spPr>
        <a:xfrm>
          <a:off x="939800" y="96170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全国平均や県平均と比べて低い水準となっています。</a:t>
          </a:r>
        </a:p>
        <a:p>
          <a:r>
            <a:rPr lang="ja-JP" altLang="en-US"/>
            <a:t>　国民健康保険特別会計、介護保険特別会計や後期高齢者医療特別会計に対する繰出金は増加傾向にあります。なお、国民健康保険特別会計への赤字補てん的な繰出は行っていません。</a:t>
          </a:r>
        </a:p>
        <a:p>
          <a:r>
            <a:rPr lang="ja-JP" altLang="en-US"/>
            <a:t>　繰出金については、介護予防の推進、医療費等の適正化を図ることにより、普通会計の負担額の軽減に努めていきます。</a:t>
          </a: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23" name="テキスト ボックス 222"/>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4" name="直線コネクタ 22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25" name="テキスト ボックス 224"/>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6" name="直線コネクタ 225"/>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1650" cy="252730"/>
    <xdr:sp macro="" textlink="">
      <xdr:nvSpPr>
        <xdr:cNvPr id="227" name="テキスト ボックス 226"/>
        <xdr:cNvSpPr txBox="1"/>
      </xdr:nvSpPr>
      <xdr:spPr>
        <a:xfrm>
          <a:off x="11938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8" name="直線コネクタ 227"/>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1650" cy="252730"/>
    <xdr:sp macro="" textlink="">
      <xdr:nvSpPr>
        <xdr:cNvPr id="229" name="テキスト ボックス 228"/>
        <xdr:cNvSpPr txBox="1"/>
      </xdr:nvSpPr>
      <xdr:spPr>
        <a:xfrm>
          <a:off x="11938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0" name="直線コネクタ 229"/>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1650" cy="252730"/>
    <xdr:sp macro="" textlink="">
      <xdr:nvSpPr>
        <xdr:cNvPr id="231" name="テキスト ボックス 230"/>
        <xdr:cNvSpPr txBox="1"/>
      </xdr:nvSpPr>
      <xdr:spPr>
        <a:xfrm>
          <a:off x="11938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2" name="直線コネクタ 231"/>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1650" cy="252730"/>
    <xdr:sp macro="" textlink="">
      <xdr:nvSpPr>
        <xdr:cNvPr id="233" name="テキスト ボックス 232"/>
        <xdr:cNvSpPr txBox="1"/>
      </xdr:nvSpPr>
      <xdr:spPr>
        <a:xfrm>
          <a:off x="11938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4" name="直線コネクタ 23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59</xdr:row>
      <xdr:rowOff>147320</xdr:rowOff>
    </xdr:to>
    <xdr:cxnSp macro="">
      <xdr:nvCxnSpPr>
        <xdr:cNvPr id="236" name="直線コネクタ 235"/>
        <xdr:cNvCxnSpPr/>
      </xdr:nvCxnSpPr>
      <xdr:spPr>
        <a:xfrm flipV="1">
          <a:off x="16510000" y="933958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119380</xdr:rowOff>
    </xdr:from>
    <xdr:ext cx="762000" cy="259080"/>
    <xdr:sp macro="" textlink="">
      <xdr:nvSpPr>
        <xdr:cNvPr id="237" name="その他最小値テキスト"/>
        <xdr:cNvSpPr txBox="1"/>
      </xdr:nvSpPr>
      <xdr:spPr>
        <a:xfrm>
          <a:off x="165989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147320</xdr:rowOff>
    </xdr:from>
    <xdr:to xmlns:xdr="http://schemas.openxmlformats.org/drawingml/2006/spreadsheetDrawing">
      <xdr:col>82</xdr:col>
      <xdr:colOff>196850</xdr:colOff>
      <xdr:row>59</xdr:row>
      <xdr:rowOff>147320</xdr:rowOff>
    </xdr:to>
    <xdr:cxnSp macro="">
      <xdr:nvCxnSpPr>
        <xdr:cNvPr id="238" name="直線コネクタ 237"/>
        <xdr:cNvCxnSpPr/>
      </xdr:nvCxnSpPr>
      <xdr:spPr>
        <a:xfrm>
          <a:off x="16421100" y="1026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167640</xdr:rowOff>
    </xdr:from>
    <xdr:ext cx="762000" cy="252730"/>
    <xdr:sp macro="" textlink="">
      <xdr:nvSpPr>
        <xdr:cNvPr id="239" name="その他最大値テキスト"/>
        <xdr:cNvSpPr txBox="1"/>
      </xdr:nvSpPr>
      <xdr:spPr>
        <a:xfrm>
          <a:off x="16598900" y="9083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196850</xdr:colOff>
      <xdr:row>54</xdr:row>
      <xdr:rowOff>81280</xdr:rowOff>
    </xdr:to>
    <xdr:cxnSp macro="">
      <xdr:nvCxnSpPr>
        <xdr:cNvPr id="240" name="直線コネクタ 239"/>
        <xdr:cNvCxnSpPr/>
      </xdr:nvCxnSpPr>
      <xdr:spPr>
        <a:xfrm>
          <a:off x="1642110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21590</xdr:rowOff>
    </xdr:from>
    <xdr:to xmlns:xdr="http://schemas.openxmlformats.org/drawingml/2006/spreadsheetDrawing">
      <xdr:col>82</xdr:col>
      <xdr:colOff>107950</xdr:colOff>
      <xdr:row>56</xdr:row>
      <xdr:rowOff>40640</xdr:rowOff>
    </xdr:to>
    <xdr:cxnSp macro="">
      <xdr:nvCxnSpPr>
        <xdr:cNvPr id="241" name="直線コネクタ 240"/>
        <xdr:cNvCxnSpPr/>
      </xdr:nvCxnSpPr>
      <xdr:spPr>
        <a:xfrm flipV="1">
          <a:off x="15671800" y="9622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112395</xdr:rowOff>
    </xdr:from>
    <xdr:ext cx="762000" cy="252730"/>
    <xdr:sp macro="" textlink="">
      <xdr:nvSpPr>
        <xdr:cNvPr id="242" name="その他平均値テキスト"/>
        <xdr:cNvSpPr txBox="1"/>
      </xdr:nvSpPr>
      <xdr:spPr>
        <a:xfrm>
          <a:off x="16598900" y="971359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140335</xdr:rowOff>
    </xdr:from>
    <xdr:to xmlns:xdr="http://schemas.openxmlformats.org/drawingml/2006/spreadsheetDrawing">
      <xdr:col>82</xdr:col>
      <xdr:colOff>158750</xdr:colOff>
      <xdr:row>57</xdr:row>
      <xdr:rowOff>70485</xdr:rowOff>
    </xdr:to>
    <xdr:sp macro="" textlink="">
      <xdr:nvSpPr>
        <xdr:cNvPr id="243" name="フローチャート: 判断 242"/>
        <xdr:cNvSpPr/>
      </xdr:nvSpPr>
      <xdr:spPr>
        <a:xfrm>
          <a:off x="164592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31115</xdr:rowOff>
    </xdr:from>
    <xdr:to xmlns:xdr="http://schemas.openxmlformats.org/drawingml/2006/spreadsheetDrawing">
      <xdr:col>78</xdr:col>
      <xdr:colOff>69850</xdr:colOff>
      <xdr:row>56</xdr:row>
      <xdr:rowOff>40640</xdr:rowOff>
    </xdr:to>
    <xdr:cxnSp macro="">
      <xdr:nvCxnSpPr>
        <xdr:cNvPr id="244" name="直線コネクタ 243"/>
        <xdr:cNvCxnSpPr/>
      </xdr:nvCxnSpPr>
      <xdr:spPr>
        <a:xfrm>
          <a:off x="14782800" y="9632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140335</xdr:rowOff>
    </xdr:from>
    <xdr:to xmlns:xdr="http://schemas.openxmlformats.org/drawingml/2006/spreadsheetDrawing">
      <xdr:col>78</xdr:col>
      <xdr:colOff>120650</xdr:colOff>
      <xdr:row>57</xdr:row>
      <xdr:rowOff>70485</xdr:rowOff>
    </xdr:to>
    <xdr:sp macro="" textlink="">
      <xdr:nvSpPr>
        <xdr:cNvPr id="245" name="フローチャート: 判断 244"/>
        <xdr:cNvSpPr/>
      </xdr:nvSpPr>
      <xdr:spPr>
        <a:xfrm>
          <a:off x="15621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55245</xdr:rowOff>
    </xdr:from>
    <xdr:ext cx="736600" cy="252730"/>
    <xdr:sp macro="" textlink="">
      <xdr:nvSpPr>
        <xdr:cNvPr id="246" name="テキスト ボックス 245"/>
        <xdr:cNvSpPr txBox="1"/>
      </xdr:nvSpPr>
      <xdr:spPr>
        <a:xfrm>
          <a:off x="15290800" y="98278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12700</xdr:rowOff>
    </xdr:from>
    <xdr:to xmlns:xdr="http://schemas.openxmlformats.org/drawingml/2006/spreadsheetDrawing">
      <xdr:col>73</xdr:col>
      <xdr:colOff>180975</xdr:colOff>
      <xdr:row>56</xdr:row>
      <xdr:rowOff>31115</xdr:rowOff>
    </xdr:to>
    <xdr:cxnSp macro="">
      <xdr:nvCxnSpPr>
        <xdr:cNvPr id="247" name="直線コネクタ 246"/>
        <xdr:cNvCxnSpPr/>
      </xdr:nvCxnSpPr>
      <xdr:spPr>
        <a:xfrm>
          <a:off x="13893800" y="96139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135890</xdr:rowOff>
    </xdr:from>
    <xdr:to xmlns:xdr="http://schemas.openxmlformats.org/drawingml/2006/spreadsheetDrawing">
      <xdr:col>74</xdr:col>
      <xdr:colOff>31750</xdr:colOff>
      <xdr:row>57</xdr:row>
      <xdr:rowOff>66040</xdr:rowOff>
    </xdr:to>
    <xdr:sp macro="" textlink="">
      <xdr:nvSpPr>
        <xdr:cNvPr id="248" name="フローチャート: 判断 247"/>
        <xdr:cNvSpPr/>
      </xdr:nvSpPr>
      <xdr:spPr>
        <a:xfrm>
          <a:off x="147320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50800</xdr:rowOff>
    </xdr:from>
    <xdr:ext cx="762000" cy="259080"/>
    <xdr:sp macro="" textlink="">
      <xdr:nvSpPr>
        <xdr:cNvPr id="249" name="テキスト ボックス 248"/>
        <xdr:cNvSpPr txBox="1"/>
      </xdr:nvSpPr>
      <xdr:spPr>
        <a:xfrm>
          <a:off x="1440180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12700</xdr:rowOff>
    </xdr:from>
    <xdr:to xmlns:xdr="http://schemas.openxmlformats.org/drawingml/2006/spreadsheetDrawing">
      <xdr:col>69</xdr:col>
      <xdr:colOff>92075</xdr:colOff>
      <xdr:row>56</xdr:row>
      <xdr:rowOff>31115</xdr:rowOff>
    </xdr:to>
    <xdr:cxnSp macro="">
      <xdr:nvCxnSpPr>
        <xdr:cNvPr id="250" name="直線コネクタ 249"/>
        <xdr:cNvCxnSpPr/>
      </xdr:nvCxnSpPr>
      <xdr:spPr>
        <a:xfrm flipV="1">
          <a:off x="13004800" y="96139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144780</xdr:rowOff>
    </xdr:from>
    <xdr:to xmlns:xdr="http://schemas.openxmlformats.org/drawingml/2006/spreadsheetDrawing">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59690</xdr:rowOff>
    </xdr:from>
    <xdr:ext cx="755650" cy="259080"/>
    <xdr:sp macro="" textlink="">
      <xdr:nvSpPr>
        <xdr:cNvPr id="252" name="テキスト ボックス 251"/>
        <xdr:cNvSpPr txBox="1"/>
      </xdr:nvSpPr>
      <xdr:spPr>
        <a:xfrm>
          <a:off x="13512800" y="98323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144780</xdr:rowOff>
    </xdr:from>
    <xdr:to xmlns:xdr="http://schemas.openxmlformats.org/drawingml/2006/spreadsheetDrawing">
      <xdr:col>65</xdr:col>
      <xdr:colOff>53975</xdr:colOff>
      <xdr:row>57</xdr:row>
      <xdr:rowOff>74930</xdr:rowOff>
    </xdr:to>
    <xdr:sp macro="" textlink="">
      <xdr:nvSpPr>
        <xdr:cNvPr id="253" name="フローチャート: 判断 25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59690</xdr:rowOff>
    </xdr:from>
    <xdr:ext cx="762000" cy="259080"/>
    <xdr:sp macro="" textlink="">
      <xdr:nvSpPr>
        <xdr:cNvPr id="254" name="テキスト ボックス 253"/>
        <xdr:cNvSpPr txBox="1"/>
      </xdr:nvSpPr>
      <xdr:spPr>
        <a:xfrm>
          <a:off x="12623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5" name="テキスト ボックス 25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56" name="テキスト ボックス 255"/>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57" name="テキスト ボックス 256"/>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8" name="テキスト ボックス 25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59" name="テキスト ボックス 258"/>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142240</xdr:rowOff>
    </xdr:from>
    <xdr:to xmlns:xdr="http://schemas.openxmlformats.org/drawingml/2006/spreadsheetDrawing">
      <xdr:col>82</xdr:col>
      <xdr:colOff>158750</xdr:colOff>
      <xdr:row>56</xdr:row>
      <xdr:rowOff>72390</xdr:rowOff>
    </xdr:to>
    <xdr:sp macro="" textlink="">
      <xdr:nvSpPr>
        <xdr:cNvPr id="260" name="楕円 259"/>
        <xdr:cNvSpPr/>
      </xdr:nvSpPr>
      <xdr:spPr>
        <a:xfrm>
          <a:off x="164592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158750</xdr:rowOff>
    </xdr:from>
    <xdr:ext cx="762000" cy="259080"/>
    <xdr:sp macro="" textlink="">
      <xdr:nvSpPr>
        <xdr:cNvPr id="261" name="その他該当値テキスト"/>
        <xdr:cNvSpPr txBox="1"/>
      </xdr:nvSpPr>
      <xdr:spPr>
        <a:xfrm>
          <a:off x="165989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160655</xdr:rowOff>
    </xdr:from>
    <xdr:to xmlns:xdr="http://schemas.openxmlformats.org/drawingml/2006/spreadsheetDrawing">
      <xdr:col>78</xdr:col>
      <xdr:colOff>120650</xdr:colOff>
      <xdr:row>56</xdr:row>
      <xdr:rowOff>90805</xdr:rowOff>
    </xdr:to>
    <xdr:sp macro="" textlink="">
      <xdr:nvSpPr>
        <xdr:cNvPr id="262" name="楕円 261"/>
        <xdr:cNvSpPr/>
      </xdr:nvSpPr>
      <xdr:spPr>
        <a:xfrm>
          <a:off x="156210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100965</xdr:rowOff>
    </xdr:from>
    <xdr:ext cx="736600" cy="252730"/>
    <xdr:sp macro="" textlink="">
      <xdr:nvSpPr>
        <xdr:cNvPr id="263" name="テキスト ボックス 262"/>
        <xdr:cNvSpPr txBox="1"/>
      </xdr:nvSpPr>
      <xdr:spPr>
        <a:xfrm>
          <a:off x="15290800" y="93592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151765</xdr:rowOff>
    </xdr:from>
    <xdr:to xmlns:xdr="http://schemas.openxmlformats.org/drawingml/2006/spreadsheetDrawing">
      <xdr:col>74</xdr:col>
      <xdr:colOff>31750</xdr:colOff>
      <xdr:row>56</xdr:row>
      <xdr:rowOff>81915</xdr:rowOff>
    </xdr:to>
    <xdr:sp macro="" textlink="">
      <xdr:nvSpPr>
        <xdr:cNvPr id="264" name="楕円 263"/>
        <xdr:cNvSpPr/>
      </xdr:nvSpPr>
      <xdr:spPr>
        <a:xfrm>
          <a:off x="14732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92075</xdr:rowOff>
    </xdr:from>
    <xdr:ext cx="762000" cy="259080"/>
    <xdr:sp macro="" textlink="">
      <xdr:nvSpPr>
        <xdr:cNvPr id="265" name="テキスト ボックス 264"/>
        <xdr:cNvSpPr txBox="1"/>
      </xdr:nvSpPr>
      <xdr:spPr>
        <a:xfrm>
          <a:off x="14401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133350</xdr:rowOff>
    </xdr:from>
    <xdr:to xmlns:xdr="http://schemas.openxmlformats.org/drawingml/2006/spreadsheetDrawing">
      <xdr:col>69</xdr:col>
      <xdr:colOff>142875</xdr:colOff>
      <xdr:row>56</xdr:row>
      <xdr:rowOff>63500</xdr:rowOff>
    </xdr:to>
    <xdr:sp macro="" textlink="">
      <xdr:nvSpPr>
        <xdr:cNvPr id="266" name="楕円 26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73660</xdr:rowOff>
    </xdr:from>
    <xdr:ext cx="755650" cy="259080"/>
    <xdr:sp macro="" textlink="">
      <xdr:nvSpPr>
        <xdr:cNvPr id="267" name="テキスト ボックス 266"/>
        <xdr:cNvSpPr txBox="1"/>
      </xdr:nvSpPr>
      <xdr:spPr>
        <a:xfrm>
          <a:off x="13512800" y="933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151765</xdr:rowOff>
    </xdr:from>
    <xdr:to xmlns:xdr="http://schemas.openxmlformats.org/drawingml/2006/spreadsheetDrawing">
      <xdr:col>65</xdr:col>
      <xdr:colOff>53975</xdr:colOff>
      <xdr:row>56</xdr:row>
      <xdr:rowOff>81915</xdr:rowOff>
    </xdr:to>
    <xdr:sp macro="" textlink="">
      <xdr:nvSpPr>
        <xdr:cNvPr id="268" name="楕円 267"/>
        <xdr:cNvSpPr/>
      </xdr:nvSpPr>
      <xdr:spPr>
        <a:xfrm>
          <a:off x="12954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92075</xdr:rowOff>
    </xdr:from>
    <xdr:ext cx="762000" cy="259080"/>
    <xdr:sp macro="" textlink="">
      <xdr:nvSpPr>
        <xdr:cNvPr id="269" name="テキスト ボックス 268"/>
        <xdr:cNvSpPr txBox="1"/>
      </xdr:nvSpPr>
      <xdr:spPr>
        <a:xfrm>
          <a:off x="12623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全国平均や県平均と比べて高い水準となっています。</a:t>
          </a:r>
        </a:p>
        <a:p>
          <a:r>
            <a:rPr lang="ja-JP" altLang="en-US"/>
            <a:t>　法適事業である上下水道事業に対する負担金等が多額であるため比率が高く、類似団体内平均等を大きく上回っています。</a:t>
          </a:r>
        </a:p>
        <a:p>
          <a:r>
            <a:rPr lang="ja-JP" altLang="en-US"/>
            <a:t>　</a:t>
          </a:r>
          <a:r>
            <a:rPr lang="ja-JP" altLang="en-US"/>
            <a:t>町税や普通交付税等の経常一般財源等が増加したことにより、比率は微減となりました。</a:t>
          </a: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81" name="テキスト ボックス 280"/>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2" name="直線コネクタ 28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83" name="テキスト ボックス 282"/>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4" name="直線コネクタ 28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1650" cy="252730"/>
    <xdr:sp macro="" textlink="">
      <xdr:nvSpPr>
        <xdr:cNvPr id="285" name="テキスト ボックス 284"/>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6" name="直線コネクタ 28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1650" cy="252730"/>
    <xdr:sp macro="" textlink="">
      <xdr:nvSpPr>
        <xdr:cNvPr id="287" name="テキスト ボックス 286"/>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8" name="直線コネクタ 28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1650" cy="252730"/>
    <xdr:sp macro="" textlink="">
      <xdr:nvSpPr>
        <xdr:cNvPr id="289" name="テキスト ボックス 288"/>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0" name="直線コネクタ 28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1650" cy="252730"/>
    <xdr:sp macro="" textlink="">
      <xdr:nvSpPr>
        <xdr:cNvPr id="291" name="テキスト ボックス 290"/>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2" name="直線コネクタ 29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109220</xdr:rowOff>
    </xdr:from>
    <xdr:to xmlns:xdr="http://schemas.openxmlformats.org/drawingml/2006/spreadsheetDrawing">
      <xdr:col>82</xdr:col>
      <xdr:colOff>107950</xdr:colOff>
      <xdr:row>40</xdr:row>
      <xdr:rowOff>58420</xdr:rowOff>
    </xdr:to>
    <xdr:cxnSp macro="">
      <xdr:nvCxnSpPr>
        <xdr:cNvPr id="294" name="直線コネクタ 293"/>
        <xdr:cNvCxnSpPr/>
      </xdr:nvCxnSpPr>
      <xdr:spPr>
        <a:xfrm flipV="1">
          <a:off x="16510000" y="593852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30480</xdr:rowOff>
    </xdr:from>
    <xdr:ext cx="762000" cy="252730"/>
    <xdr:sp macro="" textlink="">
      <xdr:nvSpPr>
        <xdr:cNvPr id="295" name="補助費等最小値テキスト"/>
        <xdr:cNvSpPr txBox="1"/>
      </xdr:nvSpPr>
      <xdr:spPr>
        <a:xfrm>
          <a:off x="16598900" y="6888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58420</xdr:rowOff>
    </xdr:from>
    <xdr:to xmlns:xdr="http://schemas.openxmlformats.org/drawingml/2006/spreadsheetDrawing">
      <xdr:col>82</xdr:col>
      <xdr:colOff>196850</xdr:colOff>
      <xdr:row>40</xdr:row>
      <xdr:rowOff>58420</xdr:rowOff>
    </xdr:to>
    <xdr:cxnSp macro="">
      <xdr:nvCxnSpPr>
        <xdr:cNvPr id="296" name="直線コネクタ 295"/>
        <xdr:cNvCxnSpPr/>
      </xdr:nvCxnSpPr>
      <xdr:spPr>
        <a:xfrm>
          <a:off x="16421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23495</xdr:rowOff>
    </xdr:from>
    <xdr:ext cx="762000" cy="259080"/>
    <xdr:sp macro="" textlink="">
      <xdr:nvSpPr>
        <xdr:cNvPr id="297" name="補助費等最大値テキスト"/>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109220</xdr:rowOff>
    </xdr:from>
    <xdr:to xmlns:xdr="http://schemas.openxmlformats.org/drawingml/2006/spreadsheetDrawing">
      <xdr:col>82</xdr:col>
      <xdr:colOff>196850</xdr:colOff>
      <xdr:row>34</xdr:row>
      <xdr:rowOff>109220</xdr:rowOff>
    </xdr:to>
    <xdr:cxnSp macro="">
      <xdr:nvCxnSpPr>
        <xdr:cNvPr id="298" name="直線コネクタ 297"/>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88265</xdr:rowOff>
    </xdr:from>
    <xdr:to xmlns:xdr="http://schemas.openxmlformats.org/drawingml/2006/spreadsheetDrawing">
      <xdr:col>82</xdr:col>
      <xdr:colOff>107950</xdr:colOff>
      <xdr:row>39</xdr:row>
      <xdr:rowOff>97790</xdr:rowOff>
    </xdr:to>
    <xdr:cxnSp macro="">
      <xdr:nvCxnSpPr>
        <xdr:cNvPr id="299" name="直線コネクタ 298"/>
        <xdr:cNvCxnSpPr/>
      </xdr:nvCxnSpPr>
      <xdr:spPr>
        <a:xfrm flipV="1">
          <a:off x="15671800" y="67748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53975</xdr:rowOff>
    </xdr:from>
    <xdr:ext cx="762000" cy="252730"/>
    <xdr:sp macro="" textlink="">
      <xdr:nvSpPr>
        <xdr:cNvPr id="300" name="補助費等平均値テキスト"/>
        <xdr:cNvSpPr txBox="1"/>
      </xdr:nvSpPr>
      <xdr:spPr>
        <a:xfrm>
          <a:off x="16598900" y="622617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37465</xdr:rowOff>
    </xdr:from>
    <xdr:to xmlns:xdr="http://schemas.openxmlformats.org/drawingml/2006/spreadsheetDrawing">
      <xdr:col>82</xdr:col>
      <xdr:colOff>158750</xdr:colOff>
      <xdr:row>37</xdr:row>
      <xdr:rowOff>139065</xdr:rowOff>
    </xdr:to>
    <xdr:sp macro="" textlink="">
      <xdr:nvSpPr>
        <xdr:cNvPr id="301" name="フローチャート: 判断 300"/>
        <xdr:cNvSpPr/>
      </xdr:nvSpPr>
      <xdr:spPr>
        <a:xfrm>
          <a:off x="16459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97790</xdr:rowOff>
    </xdr:from>
    <xdr:to xmlns:xdr="http://schemas.openxmlformats.org/drawingml/2006/spreadsheetDrawing">
      <xdr:col>78</xdr:col>
      <xdr:colOff>69850</xdr:colOff>
      <xdr:row>39</xdr:row>
      <xdr:rowOff>124460</xdr:rowOff>
    </xdr:to>
    <xdr:cxnSp macro="">
      <xdr:nvCxnSpPr>
        <xdr:cNvPr id="302" name="直線コネクタ 301"/>
        <xdr:cNvCxnSpPr/>
      </xdr:nvCxnSpPr>
      <xdr:spPr>
        <a:xfrm flipV="1">
          <a:off x="14782800" y="67843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3" name="フローチャート: 判断 302"/>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121920</xdr:rowOff>
    </xdr:from>
    <xdr:ext cx="736600" cy="252730"/>
    <xdr:sp macro="" textlink="">
      <xdr:nvSpPr>
        <xdr:cNvPr id="304" name="テキスト ボックス 303"/>
        <xdr:cNvSpPr txBox="1"/>
      </xdr:nvSpPr>
      <xdr:spPr>
        <a:xfrm>
          <a:off x="15290800" y="61226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124460</xdr:rowOff>
    </xdr:from>
    <xdr:to xmlns:xdr="http://schemas.openxmlformats.org/drawingml/2006/spreadsheetDrawing">
      <xdr:col>73</xdr:col>
      <xdr:colOff>180975</xdr:colOff>
      <xdr:row>39</xdr:row>
      <xdr:rowOff>133985</xdr:rowOff>
    </xdr:to>
    <xdr:cxnSp macro="">
      <xdr:nvCxnSpPr>
        <xdr:cNvPr id="305" name="直線コネクタ 304"/>
        <xdr:cNvCxnSpPr/>
      </xdr:nvCxnSpPr>
      <xdr:spPr>
        <a:xfrm flipV="1">
          <a:off x="13893800" y="68110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06" name="フローチャート: 判断 305"/>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112395</xdr:rowOff>
    </xdr:from>
    <xdr:ext cx="762000" cy="252730"/>
    <xdr:sp macro="" textlink="">
      <xdr:nvSpPr>
        <xdr:cNvPr id="307" name="テキスト ボックス 306"/>
        <xdr:cNvSpPr txBox="1"/>
      </xdr:nvSpPr>
      <xdr:spPr>
        <a:xfrm>
          <a:off x="14401800" y="61131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52070</xdr:rowOff>
    </xdr:from>
    <xdr:to xmlns:xdr="http://schemas.openxmlformats.org/drawingml/2006/spreadsheetDrawing">
      <xdr:col>69</xdr:col>
      <xdr:colOff>92075</xdr:colOff>
      <xdr:row>39</xdr:row>
      <xdr:rowOff>133985</xdr:rowOff>
    </xdr:to>
    <xdr:cxnSp macro="">
      <xdr:nvCxnSpPr>
        <xdr:cNvPr id="308" name="直線コネクタ 307"/>
        <xdr:cNvCxnSpPr/>
      </xdr:nvCxnSpPr>
      <xdr:spPr>
        <a:xfrm>
          <a:off x="13004800" y="673862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09" name="フローチャート: 判断 308"/>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103505</xdr:rowOff>
    </xdr:from>
    <xdr:ext cx="755650" cy="259080"/>
    <xdr:sp macro="" textlink="">
      <xdr:nvSpPr>
        <xdr:cNvPr id="310" name="テキスト ボックス 309"/>
        <xdr:cNvSpPr txBox="1"/>
      </xdr:nvSpPr>
      <xdr:spPr>
        <a:xfrm>
          <a:off x="13512800" y="61042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117475</xdr:rowOff>
    </xdr:from>
    <xdr:to xmlns:xdr="http://schemas.openxmlformats.org/drawingml/2006/spreadsheetDrawing">
      <xdr:col>65</xdr:col>
      <xdr:colOff>53975</xdr:colOff>
      <xdr:row>37</xdr:row>
      <xdr:rowOff>47625</xdr:rowOff>
    </xdr:to>
    <xdr:sp macro="" textlink="">
      <xdr:nvSpPr>
        <xdr:cNvPr id="311" name="フローチャート: 判断 310"/>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57785</xdr:rowOff>
    </xdr:from>
    <xdr:ext cx="762000" cy="259080"/>
    <xdr:sp macro="" textlink="">
      <xdr:nvSpPr>
        <xdr:cNvPr id="312" name="テキスト ボックス 311"/>
        <xdr:cNvSpPr txBox="1"/>
      </xdr:nvSpPr>
      <xdr:spPr>
        <a:xfrm>
          <a:off x="1262380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3" name="テキスト ボックス 31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14" name="テキスト ボックス 313"/>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15" name="テキスト ボックス 314"/>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6" name="テキスト ボックス 31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17" name="テキスト ボックス 316"/>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37465</xdr:rowOff>
    </xdr:from>
    <xdr:to xmlns:xdr="http://schemas.openxmlformats.org/drawingml/2006/spreadsheetDrawing">
      <xdr:col>82</xdr:col>
      <xdr:colOff>158750</xdr:colOff>
      <xdr:row>39</xdr:row>
      <xdr:rowOff>139065</xdr:rowOff>
    </xdr:to>
    <xdr:sp macro="" textlink="">
      <xdr:nvSpPr>
        <xdr:cNvPr id="318" name="楕円 317"/>
        <xdr:cNvSpPr/>
      </xdr:nvSpPr>
      <xdr:spPr>
        <a:xfrm>
          <a:off x="164592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9525</xdr:rowOff>
    </xdr:from>
    <xdr:ext cx="762000" cy="252730"/>
    <xdr:sp macro="" textlink="">
      <xdr:nvSpPr>
        <xdr:cNvPr id="319" name="補助費等該当値テキスト"/>
        <xdr:cNvSpPr txBox="1"/>
      </xdr:nvSpPr>
      <xdr:spPr>
        <a:xfrm>
          <a:off x="16598900" y="6696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46355</xdr:rowOff>
    </xdr:from>
    <xdr:to xmlns:xdr="http://schemas.openxmlformats.org/drawingml/2006/spreadsheetDrawing">
      <xdr:col>78</xdr:col>
      <xdr:colOff>120650</xdr:colOff>
      <xdr:row>39</xdr:row>
      <xdr:rowOff>147955</xdr:rowOff>
    </xdr:to>
    <xdr:sp macro="" textlink="">
      <xdr:nvSpPr>
        <xdr:cNvPr id="320" name="楕円 319"/>
        <xdr:cNvSpPr/>
      </xdr:nvSpPr>
      <xdr:spPr>
        <a:xfrm>
          <a:off x="15621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132715</xdr:rowOff>
    </xdr:from>
    <xdr:ext cx="736600" cy="252730"/>
    <xdr:sp macro="" textlink="">
      <xdr:nvSpPr>
        <xdr:cNvPr id="321" name="テキスト ボックス 320"/>
        <xdr:cNvSpPr txBox="1"/>
      </xdr:nvSpPr>
      <xdr:spPr>
        <a:xfrm>
          <a:off x="15290800" y="68192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73660</xdr:rowOff>
    </xdr:from>
    <xdr:to xmlns:xdr="http://schemas.openxmlformats.org/drawingml/2006/spreadsheetDrawing">
      <xdr:col>74</xdr:col>
      <xdr:colOff>31750</xdr:colOff>
      <xdr:row>40</xdr:row>
      <xdr:rowOff>3810</xdr:rowOff>
    </xdr:to>
    <xdr:sp macro="" textlink="">
      <xdr:nvSpPr>
        <xdr:cNvPr id="322" name="楕円 321"/>
        <xdr:cNvSpPr/>
      </xdr:nvSpPr>
      <xdr:spPr>
        <a:xfrm>
          <a:off x="14732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160020</xdr:rowOff>
    </xdr:from>
    <xdr:ext cx="762000" cy="259080"/>
    <xdr:sp macro="" textlink="">
      <xdr:nvSpPr>
        <xdr:cNvPr id="323" name="テキスト ボックス 322"/>
        <xdr:cNvSpPr txBox="1"/>
      </xdr:nvSpPr>
      <xdr:spPr>
        <a:xfrm>
          <a:off x="14401800" y="684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83185</xdr:rowOff>
    </xdr:from>
    <xdr:to xmlns:xdr="http://schemas.openxmlformats.org/drawingml/2006/spreadsheetDrawing">
      <xdr:col>69</xdr:col>
      <xdr:colOff>142875</xdr:colOff>
      <xdr:row>40</xdr:row>
      <xdr:rowOff>13335</xdr:rowOff>
    </xdr:to>
    <xdr:sp macro="" textlink="">
      <xdr:nvSpPr>
        <xdr:cNvPr id="324" name="楕円 323"/>
        <xdr:cNvSpPr/>
      </xdr:nvSpPr>
      <xdr:spPr>
        <a:xfrm>
          <a:off x="138430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169545</xdr:rowOff>
    </xdr:from>
    <xdr:ext cx="755650" cy="252730"/>
    <xdr:sp macro="" textlink="">
      <xdr:nvSpPr>
        <xdr:cNvPr id="325" name="テキスト ボックス 324"/>
        <xdr:cNvSpPr txBox="1"/>
      </xdr:nvSpPr>
      <xdr:spPr>
        <a:xfrm>
          <a:off x="13512800" y="685609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635</xdr:rowOff>
    </xdr:from>
    <xdr:to xmlns:xdr="http://schemas.openxmlformats.org/drawingml/2006/spreadsheetDrawing">
      <xdr:col>65</xdr:col>
      <xdr:colOff>53975</xdr:colOff>
      <xdr:row>39</xdr:row>
      <xdr:rowOff>102235</xdr:rowOff>
    </xdr:to>
    <xdr:sp macro="" textlink="">
      <xdr:nvSpPr>
        <xdr:cNvPr id="326" name="楕円 325"/>
        <xdr:cNvSpPr/>
      </xdr:nvSpPr>
      <xdr:spPr>
        <a:xfrm>
          <a:off x="129540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86995</xdr:rowOff>
    </xdr:from>
    <xdr:ext cx="762000" cy="252730"/>
    <xdr:sp macro="" textlink="">
      <xdr:nvSpPr>
        <xdr:cNvPr id="327" name="テキスト ボックス 326"/>
        <xdr:cNvSpPr txBox="1"/>
      </xdr:nvSpPr>
      <xdr:spPr>
        <a:xfrm>
          <a:off x="12623800" y="67735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全国平均と比べやや低い水準ですが、県平均と比べるとやや高い水準です。</a:t>
          </a:r>
        </a:p>
        <a:p>
          <a:r>
            <a:rPr lang="ja-JP" altLang="en-US"/>
            <a:t>　元金償還額の減により公債費が減額となったため、比率が微減となりました。</a:t>
          </a:r>
        </a:p>
        <a:p>
          <a:r>
            <a:rPr lang="ja-JP" altLang="en-US"/>
            <a:t>　元利償還金については、令和３年度をピークに、その後は徐々に減少していく見込みです。今後も、引き続き行財政改革を進め、公債費負担の適正化に努めていきます。</a:t>
          </a: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39" name="テキスト ボックス 338"/>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0" name="直線コネクタ 33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41" name="テキスト ボックス 340"/>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2" name="直線コネクタ 34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43" name="テキスト ボックス 342"/>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4" name="直線コネクタ 34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45" name="テキスト ボックス 344"/>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6" name="直線コネクタ 34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47" name="テキスト ボックス 346"/>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8" name="直線コネクタ 34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49" name="テキスト ボックス 348"/>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0" name="直線コネクタ 34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51" name="テキスト ボックス 350"/>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58420</xdr:rowOff>
    </xdr:from>
    <xdr:to xmlns:xdr="http://schemas.openxmlformats.org/drawingml/2006/spreadsheetDrawing">
      <xdr:col>24</xdr:col>
      <xdr:colOff>25400</xdr:colOff>
      <xdr:row>82</xdr:row>
      <xdr:rowOff>35560</xdr:rowOff>
    </xdr:to>
    <xdr:cxnSp macro="">
      <xdr:nvCxnSpPr>
        <xdr:cNvPr id="354" name="直線コネクタ 353"/>
        <xdr:cNvCxnSpPr/>
      </xdr:nvCxnSpPr>
      <xdr:spPr>
        <a:xfrm flipV="1">
          <a:off x="4826000" y="1257427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7620</xdr:rowOff>
    </xdr:from>
    <xdr:ext cx="762000" cy="252730"/>
    <xdr:sp macro="" textlink="">
      <xdr:nvSpPr>
        <xdr:cNvPr id="355" name="公債費最小値テキスト"/>
        <xdr:cNvSpPr txBox="1"/>
      </xdr:nvSpPr>
      <xdr:spPr>
        <a:xfrm>
          <a:off x="4914900" y="14066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35560</xdr:rowOff>
    </xdr:from>
    <xdr:to xmlns:xdr="http://schemas.openxmlformats.org/drawingml/2006/spreadsheetDrawing">
      <xdr:col>24</xdr:col>
      <xdr:colOff>114300</xdr:colOff>
      <xdr:row>82</xdr:row>
      <xdr:rowOff>35560</xdr:rowOff>
    </xdr:to>
    <xdr:cxnSp macro="">
      <xdr:nvCxnSpPr>
        <xdr:cNvPr id="356" name="直線コネクタ 355"/>
        <xdr:cNvCxnSpPr/>
      </xdr:nvCxnSpPr>
      <xdr:spPr>
        <a:xfrm>
          <a:off x="4737100" y="1409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144780</xdr:rowOff>
    </xdr:from>
    <xdr:ext cx="762000" cy="252730"/>
    <xdr:sp macro="" textlink="">
      <xdr:nvSpPr>
        <xdr:cNvPr id="357" name="公債費最大値テキスト"/>
        <xdr:cNvSpPr txBox="1"/>
      </xdr:nvSpPr>
      <xdr:spPr>
        <a:xfrm>
          <a:off x="4914900" y="123177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58420</xdr:rowOff>
    </xdr:from>
    <xdr:to xmlns:xdr="http://schemas.openxmlformats.org/drawingml/2006/spreadsheetDrawing">
      <xdr:col>24</xdr:col>
      <xdr:colOff>114300</xdr:colOff>
      <xdr:row>73</xdr:row>
      <xdr:rowOff>58420</xdr:rowOff>
    </xdr:to>
    <xdr:cxnSp macro="">
      <xdr:nvCxnSpPr>
        <xdr:cNvPr id="358" name="直線コネクタ 357"/>
        <xdr:cNvCxnSpPr/>
      </xdr:nvCxnSpPr>
      <xdr:spPr>
        <a:xfrm>
          <a:off x="4737100" y="1257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46990</xdr:rowOff>
    </xdr:from>
    <xdr:to xmlns:xdr="http://schemas.openxmlformats.org/drawingml/2006/spreadsheetDrawing">
      <xdr:col>24</xdr:col>
      <xdr:colOff>25400</xdr:colOff>
      <xdr:row>76</xdr:row>
      <xdr:rowOff>54610</xdr:rowOff>
    </xdr:to>
    <xdr:cxnSp macro="">
      <xdr:nvCxnSpPr>
        <xdr:cNvPr id="359" name="直線コネクタ 358"/>
        <xdr:cNvCxnSpPr/>
      </xdr:nvCxnSpPr>
      <xdr:spPr>
        <a:xfrm flipV="1">
          <a:off x="3987800" y="130771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17780</xdr:rowOff>
    </xdr:from>
    <xdr:ext cx="762000" cy="252730"/>
    <xdr:sp macro="" textlink="">
      <xdr:nvSpPr>
        <xdr:cNvPr id="360" name="公債費平均値テキスト"/>
        <xdr:cNvSpPr txBox="1"/>
      </xdr:nvSpPr>
      <xdr:spPr>
        <a:xfrm>
          <a:off x="4914900" y="130479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45720</xdr:rowOff>
    </xdr:from>
    <xdr:to xmlns:xdr="http://schemas.openxmlformats.org/drawingml/2006/spreadsheetDrawing">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35560</xdr:rowOff>
    </xdr:from>
    <xdr:to xmlns:xdr="http://schemas.openxmlformats.org/drawingml/2006/spreadsheetDrawing">
      <xdr:col>19</xdr:col>
      <xdr:colOff>187325</xdr:colOff>
      <xdr:row>76</xdr:row>
      <xdr:rowOff>54610</xdr:rowOff>
    </xdr:to>
    <xdr:cxnSp macro="">
      <xdr:nvCxnSpPr>
        <xdr:cNvPr id="362" name="直線コネクタ 361"/>
        <xdr:cNvCxnSpPr/>
      </xdr:nvCxnSpPr>
      <xdr:spPr>
        <a:xfrm>
          <a:off x="3098800" y="130657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154940</xdr:rowOff>
    </xdr:from>
    <xdr:ext cx="730250" cy="252730"/>
    <xdr:sp macro="" textlink="">
      <xdr:nvSpPr>
        <xdr:cNvPr id="364" name="テキスト ボックス 363"/>
        <xdr:cNvSpPr txBox="1"/>
      </xdr:nvSpPr>
      <xdr:spPr>
        <a:xfrm>
          <a:off x="3606800" y="1318514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27940</xdr:rowOff>
    </xdr:from>
    <xdr:to xmlns:xdr="http://schemas.openxmlformats.org/drawingml/2006/spreadsheetDrawing">
      <xdr:col>15</xdr:col>
      <xdr:colOff>98425</xdr:colOff>
      <xdr:row>76</xdr:row>
      <xdr:rowOff>35560</xdr:rowOff>
    </xdr:to>
    <xdr:cxnSp macro="">
      <xdr:nvCxnSpPr>
        <xdr:cNvPr id="365" name="直線コネクタ 364"/>
        <xdr:cNvCxnSpPr/>
      </xdr:nvCxnSpPr>
      <xdr:spPr>
        <a:xfrm>
          <a:off x="2209800" y="130581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64770</xdr:rowOff>
    </xdr:from>
    <xdr:to xmlns:xdr="http://schemas.openxmlformats.org/drawingml/2006/spreadsheetDrawing">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151130</xdr:rowOff>
    </xdr:from>
    <xdr:ext cx="762000" cy="259080"/>
    <xdr:sp macro="" textlink="">
      <xdr:nvSpPr>
        <xdr:cNvPr id="367" name="テキスト ボックス 366"/>
        <xdr:cNvSpPr txBox="1"/>
      </xdr:nvSpPr>
      <xdr:spPr>
        <a:xfrm>
          <a:off x="2717800" y="1318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12700</xdr:rowOff>
    </xdr:from>
    <xdr:to xmlns:xdr="http://schemas.openxmlformats.org/drawingml/2006/spreadsheetDrawing">
      <xdr:col>11</xdr:col>
      <xdr:colOff>9525</xdr:colOff>
      <xdr:row>76</xdr:row>
      <xdr:rowOff>27940</xdr:rowOff>
    </xdr:to>
    <xdr:cxnSp macro="">
      <xdr:nvCxnSpPr>
        <xdr:cNvPr id="368" name="直線コネクタ 367"/>
        <xdr:cNvCxnSpPr/>
      </xdr:nvCxnSpPr>
      <xdr:spPr>
        <a:xfrm>
          <a:off x="1320800" y="13042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49530</xdr:rowOff>
    </xdr:from>
    <xdr:to xmlns:xdr="http://schemas.openxmlformats.org/drawingml/2006/spreadsheetDrawing">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135890</xdr:rowOff>
    </xdr:from>
    <xdr:ext cx="755650" cy="259080"/>
    <xdr:sp macro="" textlink="">
      <xdr:nvSpPr>
        <xdr:cNvPr id="370" name="テキスト ボックス 369"/>
        <xdr:cNvSpPr txBox="1"/>
      </xdr:nvSpPr>
      <xdr:spPr>
        <a:xfrm>
          <a:off x="1828800" y="131660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xdr:rowOff>
    </xdr:from>
    <xdr:to xmlns:xdr="http://schemas.openxmlformats.org/drawingml/2006/spreadsheetDrawing">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97790</xdr:rowOff>
    </xdr:from>
    <xdr:ext cx="755650" cy="252730"/>
    <xdr:sp macro="" textlink="">
      <xdr:nvSpPr>
        <xdr:cNvPr id="372" name="テキスト ボックス 371"/>
        <xdr:cNvSpPr txBox="1"/>
      </xdr:nvSpPr>
      <xdr:spPr>
        <a:xfrm>
          <a:off x="939800" y="131279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4" name="テキスト ボックス 37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75" name="テキスト ボックス 374"/>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6" name="テキスト ボックス 37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167640</xdr:rowOff>
    </xdr:from>
    <xdr:to xmlns:xdr="http://schemas.openxmlformats.org/drawingml/2006/spreadsheetDrawing">
      <xdr:col>24</xdr:col>
      <xdr:colOff>76200</xdr:colOff>
      <xdr:row>76</xdr:row>
      <xdr:rowOff>97790</xdr:rowOff>
    </xdr:to>
    <xdr:sp macro="" textlink="">
      <xdr:nvSpPr>
        <xdr:cNvPr id="378" name="楕円 377"/>
        <xdr:cNvSpPr/>
      </xdr:nvSpPr>
      <xdr:spPr>
        <a:xfrm>
          <a:off x="47752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12700</xdr:rowOff>
    </xdr:from>
    <xdr:ext cx="762000" cy="259080"/>
    <xdr:sp macro="" textlink="">
      <xdr:nvSpPr>
        <xdr:cNvPr id="379" name="公債費該当値テキスト"/>
        <xdr:cNvSpPr txBox="1"/>
      </xdr:nvSpPr>
      <xdr:spPr>
        <a:xfrm>
          <a:off x="4914900" y="1287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3810</xdr:rowOff>
    </xdr:from>
    <xdr:to xmlns:xdr="http://schemas.openxmlformats.org/drawingml/2006/spreadsheetDrawing">
      <xdr:col>20</xdr:col>
      <xdr:colOff>38100</xdr:colOff>
      <xdr:row>76</xdr:row>
      <xdr:rowOff>105410</xdr:rowOff>
    </xdr:to>
    <xdr:sp macro="" textlink="">
      <xdr:nvSpPr>
        <xdr:cNvPr id="380" name="楕円 379"/>
        <xdr:cNvSpPr/>
      </xdr:nvSpPr>
      <xdr:spPr>
        <a:xfrm>
          <a:off x="3937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115570</xdr:rowOff>
    </xdr:from>
    <xdr:ext cx="730250" cy="259080"/>
    <xdr:sp macro="" textlink="">
      <xdr:nvSpPr>
        <xdr:cNvPr id="381" name="テキスト ボックス 380"/>
        <xdr:cNvSpPr txBox="1"/>
      </xdr:nvSpPr>
      <xdr:spPr>
        <a:xfrm>
          <a:off x="3606800" y="1280287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156210</xdr:rowOff>
    </xdr:from>
    <xdr:to xmlns:xdr="http://schemas.openxmlformats.org/drawingml/2006/spreadsheetDrawing">
      <xdr:col>15</xdr:col>
      <xdr:colOff>149225</xdr:colOff>
      <xdr:row>76</xdr:row>
      <xdr:rowOff>86360</xdr:rowOff>
    </xdr:to>
    <xdr:sp macro="" textlink="">
      <xdr:nvSpPr>
        <xdr:cNvPr id="382" name="楕円 381"/>
        <xdr:cNvSpPr/>
      </xdr:nvSpPr>
      <xdr:spPr>
        <a:xfrm>
          <a:off x="3048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96520</xdr:rowOff>
    </xdr:from>
    <xdr:ext cx="762000" cy="259080"/>
    <xdr:sp macro="" textlink="">
      <xdr:nvSpPr>
        <xdr:cNvPr id="383" name="テキスト ボックス 382"/>
        <xdr:cNvSpPr txBox="1"/>
      </xdr:nvSpPr>
      <xdr:spPr>
        <a:xfrm>
          <a:off x="27178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148590</xdr:rowOff>
    </xdr:from>
    <xdr:to xmlns:xdr="http://schemas.openxmlformats.org/drawingml/2006/spreadsheetDrawing">
      <xdr:col>11</xdr:col>
      <xdr:colOff>60325</xdr:colOff>
      <xdr:row>76</xdr:row>
      <xdr:rowOff>78740</xdr:rowOff>
    </xdr:to>
    <xdr:sp macro="" textlink="">
      <xdr:nvSpPr>
        <xdr:cNvPr id="384" name="楕円 383"/>
        <xdr:cNvSpPr/>
      </xdr:nvSpPr>
      <xdr:spPr>
        <a:xfrm>
          <a:off x="2159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88900</xdr:rowOff>
    </xdr:from>
    <xdr:ext cx="755650" cy="252730"/>
    <xdr:sp macro="" textlink="">
      <xdr:nvSpPr>
        <xdr:cNvPr id="385" name="テキスト ボックス 384"/>
        <xdr:cNvSpPr txBox="1"/>
      </xdr:nvSpPr>
      <xdr:spPr>
        <a:xfrm>
          <a:off x="1828800" y="127762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133350</xdr:rowOff>
    </xdr:from>
    <xdr:to xmlns:xdr="http://schemas.openxmlformats.org/drawingml/2006/spreadsheetDrawing">
      <xdr:col>6</xdr:col>
      <xdr:colOff>171450</xdr:colOff>
      <xdr:row>76</xdr:row>
      <xdr:rowOff>63500</xdr:rowOff>
    </xdr:to>
    <xdr:sp macro="" textlink="">
      <xdr:nvSpPr>
        <xdr:cNvPr id="386" name="楕円 38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73660</xdr:rowOff>
    </xdr:from>
    <xdr:ext cx="755650" cy="259080"/>
    <xdr:sp macro="" textlink="">
      <xdr:nvSpPr>
        <xdr:cNvPr id="387" name="テキスト ボックス 386"/>
        <xdr:cNvSpPr txBox="1"/>
      </xdr:nvSpPr>
      <xdr:spPr>
        <a:xfrm>
          <a:off x="939800" y="12760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t>全国平均や県平均と比べて低い水準となっています。</a:t>
          </a:r>
        </a:p>
        <a:p>
          <a:r>
            <a:rPr lang="ja-JP" altLang="en-US"/>
            <a:t>　人件費や補助費等について、今後も引き続き行財政改革を進め、経費の削減に努めていきます。</a:t>
          </a: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399" name="テキスト ボックス 398"/>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01" name="テキスト ボックス 400"/>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2" name="直線コネクタ 40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650" cy="259080"/>
    <xdr:sp macro="" textlink="">
      <xdr:nvSpPr>
        <xdr:cNvPr id="403" name="テキスト ボックス 402"/>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4" name="直線コネクタ 40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650" cy="259080"/>
    <xdr:sp macro="" textlink="">
      <xdr:nvSpPr>
        <xdr:cNvPr id="405" name="テキスト ボックス 404"/>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6" name="直線コネクタ 40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650" cy="252730"/>
    <xdr:sp macro="" textlink="">
      <xdr:nvSpPr>
        <xdr:cNvPr id="407" name="テキスト ボックス 406"/>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8" name="直線コネクタ 40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650" cy="259080"/>
    <xdr:sp macro="" textlink="">
      <xdr:nvSpPr>
        <xdr:cNvPr id="409" name="テキスト ボックス 408"/>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0" name="直線コネクタ 40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650" cy="259080"/>
    <xdr:sp macro="" textlink="">
      <xdr:nvSpPr>
        <xdr:cNvPr id="411" name="テキスト ボックス 410"/>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13" name="テキスト ボックス 412"/>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5080</xdr:rowOff>
    </xdr:from>
    <xdr:to xmlns:xdr="http://schemas.openxmlformats.org/drawingml/2006/spreadsheetDrawing">
      <xdr:col>82</xdr:col>
      <xdr:colOff>107950</xdr:colOff>
      <xdr:row>81</xdr:row>
      <xdr:rowOff>5080</xdr:rowOff>
    </xdr:to>
    <xdr:cxnSp macro="">
      <xdr:nvCxnSpPr>
        <xdr:cNvPr id="415" name="直線コネクタ 414"/>
        <xdr:cNvCxnSpPr/>
      </xdr:nvCxnSpPr>
      <xdr:spPr>
        <a:xfrm flipV="1">
          <a:off x="16510000" y="1269238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148590</xdr:rowOff>
    </xdr:from>
    <xdr:ext cx="762000" cy="259080"/>
    <xdr:sp macro="" textlink="">
      <xdr:nvSpPr>
        <xdr:cNvPr id="416" name="公債費以外最小値テキスト"/>
        <xdr:cNvSpPr txBox="1"/>
      </xdr:nvSpPr>
      <xdr:spPr>
        <a:xfrm>
          <a:off x="16598900" y="1386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5080</xdr:rowOff>
    </xdr:from>
    <xdr:to xmlns:xdr="http://schemas.openxmlformats.org/drawingml/2006/spreadsheetDrawing">
      <xdr:col>82</xdr:col>
      <xdr:colOff>196850</xdr:colOff>
      <xdr:row>81</xdr:row>
      <xdr:rowOff>5080</xdr:rowOff>
    </xdr:to>
    <xdr:cxnSp macro="">
      <xdr:nvCxnSpPr>
        <xdr:cNvPr id="417" name="直線コネクタ 416"/>
        <xdr:cNvCxnSpPr/>
      </xdr:nvCxnSpPr>
      <xdr:spPr>
        <a:xfrm>
          <a:off x="16421100" y="1389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91440</xdr:rowOff>
    </xdr:from>
    <xdr:ext cx="762000" cy="259080"/>
    <xdr:sp macro="" textlink="">
      <xdr:nvSpPr>
        <xdr:cNvPr id="418" name="公債費以外最大値テキスト"/>
        <xdr:cNvSpPr txBox="1"/>
      </xdr:nvSpPr>
      <xdr:spPr>
        <a:xfrm>
          <a:off x="16598900" y="1243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5080</xdr:rowOff>
    </xdr:from>
    <xdr:to xmlns:xdr="http://schemas.openxmlformats.org/drawingml/2006/spreadsheetDrawing">
      <xdr:col>82</xdr:col>
      <xdr:colOff>196850</xdr:colOff>
      <xdr:row>74</xdr:row>
      <xdr:rowOff>5080</xdr:rowOff>
    </xdr:to>
    <xdr:cxnSp macro="">
      <xdr:nvCxnSpPr>
        <xdr:cNvPr id="419" name="直線コネクタ 418"/>
        <xdr:cNvCxnSpPr/>
      </xdr:nvCxnSpPr>
      <xdr:spPr>
        <a:xfrm>
          <a:off x="16421100" y="1269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81280</xdr:rowOff>
    </xdr:from>
    <xdr:to xmlns:xdr="http://schemas.openxmlformats.org/drawingml/2006/spreadsheetDrawing">
      <xdr:col>82</xdr:col>
      <xdr:colOff>107950</xdr:colOff>
      <xdr:row>78</xdr:row>
      <xdr:rowOff>157480</xdr:rowOff>
    </xdr:to>
    <xdr:cxnSp macro="">
      <xdr:nvCxnSpPr>
        <xdr:cNvPr id="420" name="直線コネクタ 419"/>
        <xdr:cNvCxnSpPr/>
      </xdr:nvCxnSpPr>
      <xdr:spPr>
        <a:xfrm flipV="1">
          <a:off x="15671800" y="134543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10160</xdr:rowOff>
    </xdr:from>
    <xdr:ext cx="762000" cy="259080"/>
    <xdr:sp macro="" textlink="">
      <xdr:nvSpPr>
        <xdr:cNvPr id="421" name="公債費以外平均値テキスト"/>
        <xdr:cNvSpPr txBox="1"/>
      </xdr:nvSpPr>
      <xdr:spPr>
        <a:xfrm>
          <a:off x="16598900"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157480</xdr:rowOff>
    </xdr:from>
    <xdr:to xmlns:xdr="http://schemas.openxmlformats.org/drawingml/2006/spreadsheetDrawing">
      <xdr:col>78</xdr:col>
      <xdr:colOff>69850</xdr:colOff>
      <xdr:row>79</xdr:row>
      <xdr:rowOff>1270</xdr:rowOff>
    </xdr:to>
    <xdr:cxnSp macro="">
      <xdr:nvCxnSpPr>
        <xdr:cNvPr id="423" name="直線コネクタ 422"/>
        <xdr:cNvCxnSpPr/>
      </xdr:nvCxnSpPr>
      <xdr:spPr>
        <a:xfrm flipV="1">
          <a:off x="14782800" y="135305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0</xdr:rowOff>
    </xdr:from>
    <xdr:to xmlns:xdr="http://schemas.openxmlformats.org/drawingml/2006/spreadsheetDrawing">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111760</xdr:rowOff>
    </xdr:from>
    <xdr:ext cx="736600" cy="252730"/>
    <xdr:sp macro="" textlink="">
      <xdr:nvSpPr>
        <xdr:cNvPr id="425" name="テキスト ボックス 424"/>
        <xdr:cNvSpPr txBox="1"/>
      </xdr:nvSpPr>
      <xdr:spPr>
        <a:xfrm>
          <a:off x="15290800" y="131419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119380</xdr:rowOff>
    </xdr:from>
    <xdr:to xmlns:xdr="http://schemas.openxmlformats.org/drawingml/2006/spreadsheetDrawing">
      <xdr:col>73</xdr:col>
      <xdr:colOff>180975</xdr:colOff>
      <xdr:row>79</xdr:row>
      <xdr:rowOff>1270</xdr:rowOff>
    </xdr:to>
    <xdr:cxnSp macro="">
      <xdr:nvCxnSpPr>
        <xdr:cNvPr id="426" name="直線コネクタ 425"/>
        <xdr:cNvCxnSpPr/>
      </xdr:nvCxnSpPr>
      <xdr:spPr>
        <a:xfrm>
          <a:off x="13893800" y="134924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148590</xdr:rowOff>
    </xdr:from>
    <xdr:to xmlns:xdr="http://schemas.openxmlformats.org/drawingml/2006/spreadsheetDrawing">
      <xdr:col>74</xdr:col>
      <xdr:colOff>31750</xdr:colOff>
      <xdr:row>78</xdr:row>
      <xdr:rowOff>78740</xdr:rowOff>
    </xdr:to>
    <xdr:sp macro="" textlink="">
      <xdr:nvSpPr>
        <xdr:cNvPr id="427" name="フローチャート: 判断 426"/>
        <xdr:cNvSpPr/>
      </xdr:nvSpPr>
      <xdr:spPr>
        <a:xfrm>
          <a:off x="14732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88900</xdr:rowOff>
    </xdr:from>
    <xdr:ext cx="762000" cy="252730"/>
    <xdr:sp macro="" textlink="">
      <xdr:nvSpPr>
        <xdr:cNvPr id="428" name="テキスト ボックス 427"/>
        <xdr:cNvSpPr txBox="1"/>
      </xdr:nvSpPr>
      <xdr:spPr>
        <a:xfrm>
          <a:off x="14401800" y="131191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43180</xdr:rowOff>
    </xdr:from>
    <xdr:to xmlns:xdr="http://schemas.openxmlformats.org/drawingml/2006/spreadsheetDrawing">
      <xdr:col>69</xdr:col>
      <xdr:colOff>92075</xdr:colOff>
      <xdr:row>78</xdr:row>
      <xdr:rowOff>119380</xdr:rowOff>
    </xdr:to>
    <xdr:cxnSp macro="">
      <xdr:nvCxnSpPr>
        <xdr:cNvPr id="429" name="直線コネクタ 428"/>
        <xdr:cNvCxnSpPr/>
      </xdr:nvCxnSpPr>
      <xdr:spPr>
        <a:xfrm>
          <a:off x="13004800" y="134162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99060</xdr:rowOff>
    </xdr:from>
    <xdr:to xmlns:xdr="http://schemas.openxmlformats.org/drawingml/2006/spreadsheetDrawing">
      <xdr:col>69</xdr:col>
      <xdr:colOff>142875</xdr:colOff>
      <xdr:row>78</xdr:row>
      <xdr:rowOff>29210</xdr:rowOff>
    </xdr:to>
    <xdr:sp macro="" textlink="">
      <xdr:nvSpPr>
        <xdr:cNvPr id="430" name="フローチャート: 判断 429"/>
        <xdr:cNvSpPr/>
      </xdr:nvSpPr>
      <xdr:spPr>
        <a:xfrm>
          <a:off x="13843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39370</xdr:rowOff>
    </xdr:from>
    <xdr:ext cx="755650" cy="259080"/>
    <xdr:sp macro="" textlink="">
      <xdr:nvSpPr>
        <xdr:cNvPr id="431" name="テキスト ボックス 430"/>
        <xdr:cNvSpPr txBox="1"/>
      </xdr:nvSpPr>
      <xdr:spPr>
        <a:xfrm>
          <a:off x="13512800" y="13069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114300</xdr:rowOff>
    </xdr:from>
    <xdr:to xmlns:xdr="http://schemas.openxmlformats.org/drawingml/2006/spreadsheetDrawing">
      <xdr:col>65</xdr:col>
      <xdr:colOff>53975</xdr:colOff>
      <xdr:row>77</xdr:row>
      <xdr:rowOff>44450</xdr:rowOff>
    </xdr:to>
    <xdr:sp macro="" textlink="">
      <xdr:nvSpPr>
        <xdr:cNvPr id="432" name="フローチャート: 判断 43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54610</xdr:rowOff>
    </xdr:from>
    <xdr:ext cx="762000" cy="252730"/>
    <xdr:sp macro="" textlink="">
      <xdr:nvSpPr>
        <xdr:cNvPr id="433" name="テキスト ボックス 432"/>
        <xdr:cNvSpPr txBox="1"/>
      </xdr:nvSpPr>
      <xdr:spPr>
        <a:xfrm>
          <a:off x="12623800" y="12913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4" name="テキスト ボックス 43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35" name="テキスト ボックス 434"/>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36" name="テキスト ボックス 435"/>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38" name="テキスト ボックス 437"/>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30480</xdr:rowOff>
    </xdr:from>
    <xdr:to xmlns:xdr="http://schemas.openxmlformats.org/drawingml/2006/spreadsheetDrawing">
      <xdr:col>82</xdr:col>
      <xdr:colOff>158750</xdr:colOff>
      <xdr:row>78</xdr:row>
      <xdr:rowOff>132080</xdr:rowOff>
    </xdr:to>
    <xdr:sp macro="" textlink="">
      <xdr:nvSpPr>
        <xdr:cNvPr id="439" name="楕円 43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46990</xdr:rowOff>
    </xdr:from>
    <xdr:ext cx="762000" cy="259080"/>
    <xdr:sp macro="" textlink="">
      <xdr:nvSpPr>
        <xdr:cNvPr id="440" name="公債費以外該当値テキスト"/>
        <xdr:cNvSpPr txBox="1"/>
      </xdr:nvSpPr>
      <xdr:spPr>
        <a:xfrm>
          <a:off x="16598900" y="1324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106680</xdr:rowOff>
    </xdr:from>
    <xdr:to xmlns:xdr="http://schemas.openxmlformats.org/drawingml/2006/spreadsheetDrawing">
      <xdr:col>78</xdr:col>
      <xdr:colOff>120650</xdr:colOff>
      <xdr:row>79</xdr:row>
      <xdr:rowOff>36830</xdr:rowOff>
    </xdr:to>
    <xdr:sp macro="" textlink="">
      <xdr:nvSpPr>
        <xdr:cNvPr id="441" name="楕円 440"/>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21590</xdr:rowOff>
    </xdr:from>
    <xdr:ext cx="736600" cy="259080"/>
    <xdr:sp macro="" textlink="">
      <xdr:nvSpPr>
        <xdr:cNvPr id="442" name="テキスト ボックス 441"/>
        <xdr:cNvSpPr txBox="1"/>
      </xdr:nvSpPr>
      <xdr:spPr>
        <a:xfrm>
          <a:off x="15290800" y="13566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121920</xdr:rowOff>
    </xdr:from>
    <xdr:to xmlns:xdr="http://schemas.openxmlformats.org/drawingml/2006/spreadsheetDrawing">
      <xdr:col>74</xdr:col>
      <xdr:colOff>31750</xdr:colOff>
      <xdr:row>79</xdr:row>
      <xdr:rowOff>52070</xdr:rowOff>
    </xdr:to>
    <xdr:sp macro="" textlink="">
      <xdr:nvSpPr>
        <xdr:cNvPr id="443" name="楕円 442"/>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36830</xdr:rowOff>
    </xdr:from>
    <xdr:ext cx="762000" cy="259080"/>
    <xdr:sp macro="" textlink="">
      <xdr:nvSpPr>
        <xdr:cNvPr id="444" name="テキスト ボックス 443"/>
        <xdr:cNvSpPr txBox="1"/>
      </xdr:nvSpPr>
      <xdr:spPr>
        <a:xfrm>
          <a:off x="14401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68580</xdr:rowOff>
    </xdr:from>
    <xdr:to xmlns:xdr="http://schemas.openxmlformats.org/drawingml/2006/spreadsheetDrawing">
      <xdr:col>69</xdr:col>
      <xdr:colOff>142875</xdr:colOff>
      <xdr:row>78</xdr:row>
      <xdr:rowOff>170180</xdr:rowOff>
    </xdr:to>
    <xdr:sp macro="" textlink="">
      <xdr:nvSpPr>
        <xdr:cNvPr id="445" name="楕円 444"/>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154940</xdr:rowOff>
    </xdr:from>
    <xdr:ext cx="755650" cy="252730"/>
    <xdr:sp macro="" textlink="">
      <xdr:nvSpPr>
        <xdr:cNvPr id="446" name="テキスト ボックス 445"/>
        <xdr:cNvSpPr txBox="1"/>
      </xdr:nvSpPr>
      <xdr:spPr>
        <a:xfrm>
          <a:off x="13512800" y="135280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163830</xdr:rowOff>
    </xdr:from>
    <xdr:to xmlns:xdr="http://schemas.openxmlformats.org/drawingml/2006/spreadsheetDrawing">
      <xdr:col>65</xdr:col>
      <xdr:colOff>53975</xdr:colOff>
      <xdr:row>78</xdr:row>
      <xdr:rowOff>93980</xdr:rowOff>
    </xdr:to>
    <xdr:sp macro="" textlink="">
      <xdr:nvSpPr>
        <xdr:cNvPr id="447" name="楕円 446"/>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78740</xdr:rowOff>
    </xdr:from>
    <xdr:ext cx="762000" cy="259080"/>
    <xdr:sp macro="" textlink="">
      <xdr:nvSpPr>
        <xdr:cNvPr id="448" name="テキスト ボックス 447"/>
        <xdr:cNvSpPr txBox="1"/>
      </xdr:nvSpPr>
      <xdr:spPr>
        <a:xfrm>
          <a:off x="12623800" y="1345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2730"/>
    <xdr:sp macro="" textlink="">
      <xdr:nvSpPr>
        <xdr:cNvPr id="33" name="テキスト ボックス 32"/>
        <xdr:cNvSpPr txBox="1"/>
      </xdr:nvSpPr>
      <xdr:spPr>
        <a:xfrm>
          <a:off x="1384300" y="3337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2730"/>
    <xdr:sp macro="" textlink="">
      <xdr:nvSpPr>
        <xdr:cNvPr id="35" name="テキスト ボックス 34"/>
        <xdr:cNvSpPr txBox="1"/>
      </xdr:nvSpPr>
      <xdr:spPr>
        <a:xfrm>
          <a:off x="1384300" y="288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2730"/>
    <xdr:sp macro="" textlink="">
      <xdr:nvSpPr>
        <xdr:cNvPr id="37" name="テキスト ボックス 36"/>
        <xdr:cNvSpPr txBox="1"/>
      </xdr:nvSpPr>
      <xdr:spPr>
        <a:xfrm>
          <a:off x="1384300" y="2423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2730"/>
    <xdr:sp macro="" textlink="">
      <xdr:nvSpPr>
        <xdr:cNvPr id="39" name="テキスト ボックス 38"/>
        <xdr:cNvSpPr txBox="1"/>
      </xdr:nvSpPr>
      <xdr:spPr>
        <a:xfrm>
          <a:off x="1384300" y="1965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1" name="テキスト ボックス 40"/>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127000</xdr:rowOff>
    </xdr:from>
    <xdr:to xmlns:xdr="http://schemas.openxmlformats.org/drawingml/2006/spreadsheetDrawing">
      <xdr:col>29</xdr:col>
      <xdr:colOff>127000</xdr:colOff>
      <xdr:row>20</xdr:row>
      <xdr:rowOff>99060</xdr:rowOff>
    </xdr:to>
    <xdr:cxnSp macro="">
      <xdr:nvCxnSpPr>
        <xdr:cNvPr id="43" name="直線コネクタ 42"/>
        <xdr:cNvCxnSpPr/>
      </xdr:nvCxnSpPr>
      <xdr:spPr>
        <a:xfrm flipV="1">
          <a:off x="5651500" y="2060575"/>
          <a:ext cx="0" cy="1515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71120</xdr:rowOff>
    </xdr:from>
    <xdr:ext cx="755650" cy="259080"/>
    <xdr:sp macro="" textlink="">
      <xdr:nvSpPr>
        <xdr:cNvPr id="44" name="人口1人当たり決算額の推移最小値テキスト130"/>
        <xdr:cNvSpPr txBox="1"/>
      </xdr:nvSpPr>
      <xdr:spPr>
        <a:xfrm>
          <a:off x="5740400" y="35477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99060</xdr:rowOff>
    </xdr:from>
    <xdr:to xmlns:xdr="http://schemas.openxmlformats.org/drawingml/2006/spreadsheetDrawing">
      <xdr:col>30</xdr:col>
      <xdr:colOff>25400</xdr:colOff>
      <xdr:row>20</xdr:row>
      <xdr:rowOff>99060</xdr:rowOff>
    </xdr:to>
    <xdr:cxnSp macro="">
      <xdr:nvCxnSpPr>
        <xdr:cNvPr id="45" name="直線コネクタ 44"/>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41910</xdr:rowOff>
    </xdr:from>
    <xdr:ext cx="755650" cy="252730"/>
    <xdr:sp macro="" textlink="">
      <xdr:nvSpPr>
        <xdr:cNvPr id="46" name="人口1人当たり決算額の推移最大値テキスト130"/>
        <xdr:cNvSpPr txBox="1"/>
      </xdr:nvSpPr>
      <xdr:spPr>
        <a:xfrm>
          <a:off x="5740400" y="18040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127000</xdr:rowOff>
    </xdr:from>
    <xdr:to xmlns:xdr="http://schemas.openxmlformats.org/drawingml/2006/spreadsheetDrawing">
      <xdr:col>30</xdr:col>
      <xdr:colOff>25400</xdr:colOff>
      <xdr:row>11</xdr:row>
      <xdr:rowOff>127000</xdr:rowOff>
    </xdr:to>
    <xdr:cxnSp macro="">
      <xdr:nvCxnSpPr>
        <xdr:cNvPr id="47" name="直線コネクタ 46"/>
        <xdr:cNvCxnSpPr/>
      </xdr:nvCxnSpPr>
      <xdr:spPr>
        <a:xfrm>
          <a:off x="5562600" y="2060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19</xdr:row>
      <xdr:rowOff>41910</xdr:rowOff>
    </xdr:from>
    <xdr:to xmlns:xdr="http://schemas.openxmlformats.org/drawingml/2006/spreadsheetDrawing">
      <xdr:col>29</xdr:col>
      <xdr:colOff>127000</xdr:colOff>
      <xdr:row>19</xdr:row>
      <xdr:rowOff>52070</xdr:rowOff>
    </xdr:to>
    <xdr:cxnSp macro="">
      <xdr:nvCxnSpPr>
        <xdr:cNvPr id="48" name="直線コネクタ 47"/>
        <xdr:cNvCxnSpPr/>
      </xdr:nvCxnSpPr>
      <xdr:spPr>
        <a:xfrm flipV="1">
          <a:off x="5003800" y="3347085"/>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23495</xdr:rowOff>
    </xdr:from>
    <xdr:ext cx="755650" cy="259080"/>
    <xdr:sp macro="" textlink="">
      <xdr:nvSpPr>
        <xdr:cNvPr id="49" name="人口1人当たり決算額の推移平均値テキスト130"/>
        <xdr:cNvSpPr txBox="1"/>
      </xdr:nvSpPr>
      <xdr:spPr>
        <a:xfrm>
          <a:off x="5740400" y="281432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6985</xdr:rowOff>
    </xdr:from>
    <xdr:to xmlns:xdr="http://schemas.openxmlformats.org/drawingml/2006/spreadsheetDrawing">
      <xdr:col>29</xdr:col>
      <xdr:colOff>177800</xdr:colOff>
      <xdr:row>17</xdr:row>
      <xdr:rowOff>109220</xdr:rowOff>
    </xdr:to>
    <xdr:sp macro="" textlink="">
      <xdr:nvSpPr>
        <xdr:cNvPr id="50" name="フローチャート: 判断 49"/>
        <xdr:cNvSpPr/>
      </xdr:nvSpPr>
      <xdr:spPr>
        <a:xfrm>
          <a:off x="56007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4445</xdr:rowOff>
    </xdr:from>
    <xdr:to xmlns:xdr="http://schemas.openxmlformats.org/drawingml/2006/spreadsheetDrawing">
      <xdr:col>26</xdr:col>
      <xdr:colOff>50800</xdr:colOff>
      <xdr:row>19</xdr:row>
      <xdr:rowOff>52070</xdr:rowOff>
    </xdr:to>
    <xdr:cxnSp macro="">
      <xdr:nvCxnSpPr>
        <xdr:cNvPr id="51" name="直線コネクタ 50"/>
        <xdr:cNvCxnSpPr/>
      </xdr:nvCxnSpPr>
      <xdr:spPr>
        <a:xfrm>
          <a:off x="4305300" y="3309620"/>
          <a:ext cx="6985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41275</xdr:rowOff>
    </xdr:from>
    <xdr:to xmlns:xdr="http://schemas.openxmlformats.org/drawingml/2006/spreadsheetDrawing">
      <xdr:col>26</xdr:col>
      <xdr:colOff>101600</xdr:colOff>
      <xdr:row>17</xdr:row>
      <xdr:rowOff>143510</xdr:rowOff>
    </xdr:to>
    <xdr:sp macro="" textlink="">
      <xdr:nvSpPr>
        <xdr:cNvPr id="52" name="フローチャート: 判断 51"/>
        <xdr:cNvSpPr/>
      </xdr:nvSpPr>
      <xdr:spPr>
        <a:xfrm>
          <a:off x="4953000" y="30035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153670</xdr:rowOff>
    </xdr:from>
    <xdr:ext cx="736600" cy="259080"/>
    <xdr:sp macro="" textlink="">
      <xdr:nvSpPr>
        <xdr:cNvPr id="53" name="テキスト ボックス 52"/>
        <xdr:cNvSpPr txBox="1"/>
      </xdr:nvSpPr>
      <xdr:spPr>
        <a:xfrm>
          <a:off x="4622800" y="2773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4445</xdr:rowOff>
    </xdr:from>
    <xdr:to xmlns:xdr="http://schemas.openxmlformats.org/drawingml/2006/spreadsheetDrawing">
      <xdr:col>22</xdr:col>
      <xdr:colOff>114300</xdr:colOff>
      <xdr:row>19</xdr:row>
      <xdr:rowOff>38100</xdr:rowOff>
    </xdr:to>
    <xdr:cxnSp macro="">
      <xdr:nvCxnSpPr>
        <xdr:cNvPr id="54" name="直線コネクタ 53"/>
        <xdr:cNvCxnSpPr/>
      </xdr:nvCxnSpPr>
      <xdr:spPr>
        <a:xfrm flipV="1">
          <a:off x="3606800" y="330962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57785</xdr:rowOff>
    </xdr:from>
    <xdr:to xmlns:xdr="http://schemas.openxmlformats.org/drawingml/2006/spreadsheetDrawing">
      <xdr:col>22</xdr:col>
      <xdr:colOff>165100</xdr:colOff>
      <xdr:row>17</xdr:row>
      <xdr:rowOff>159385</xdr:rowOff>
    </xdr:to>
    <xdr:sp macro="" textlink="">
      <xdr:nvSpPr>
        <xdr:cNvPr id="55" name="フローチャート: 判断 54"/>
        <xdr:cNvSpPr/>
      </xdr:nvSpPr>
      <xdr:spPr>
        <a:xfrm>
          <a:off x="4254500" y="302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169545</xdr:rowOff>
    </xdr:from>
    <xdr:ext cx="762000" cy="252730"/>
    <xdr:sp macro="" textlink="">
      <xdr:nvSpPr>
        <xdr:cNvPr id="56" name="テキスト ボックス 55"/>
        <xdr:cNvSpPr txBox="1"/>
      </xdr:nvSpPr>
      <xdr:spPr>
        <a:xfrm>
          <a:off x="3924300" y="2788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38100</xdr:rowOff>
    </xdr:from>
    <xdr:to xmlns:xdr="http://schemas.openxmlformats.org/drawingml/2006/spreadsheetDrawing">
      <xdr:col>18</xdr:col>
      <xdr:colOff>177800</xdr:colOff>
      <xdr:row>19</xdr:row>
      <xdr:rowOff>76835</xdr:rowOff>
    </xdr:to>
    <xdr:cxnSp macro="">
      <xdr:nvCxnSpPr>
        <xdr:cNvPr id="57" name="直線コネクタ 56"/>
        <xdr:cNvCxnSpPr/>
      </xdr:nvCxnSpPr>
      <xdr:spPr>
        <a:xfrm flipV="1">
          <a:off x="2908300" y="334327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86995</xdr:rowOff>
    </xdr:from>
    <xdr:to xmlns:xdr="http://schemas.openxmlformats.org/drawingml/2006/spreadsheetDrawing">
      <xdr:col>19</xdr:col>
      <xdr:colOff>38100</xdr:colOff>
      <xdr:row>18</xdr:row>
      <xdr:rowOff>17780</xdr:rowOff>
    </xdr:to>
    <xdr:sp macro="" textlink="">
      <xdr:nvSpPr>
        <xdr:cNvPr id="58" name="フローチャート: 判断 57"/>
        <xdr:cNvSpPr/>
      </xdr:nvSpPr>
      <xdr:spPr>
        <a:xfrm>
          <a:off x="3556000" y="3049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27305</xdr:rowOff>
    </xdr:from>
    <xdr:ext cx="762000" cy="259080"/>
    <xdr:sp macro="" textlink="">
      <xdr:nvSpPr>
        <xdr:cNvPr id="59" name="テキスト ボックス 58"/>
        <xdr:cNvSpPr txBox="1"/>
      </xdr:nvSpPr>
      <xdr:spPr>
        <a:xfrm>
          <a:off x="3225800" y="281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22860</xdr:rowOff>
    </xdr:from>
    <xdr:to xmlns:xdr="http://schemas.openxmlformats.org/drawingml/2006/spreadsheetDrawing">
      <xdr:col>15</xdr:col>
      <xdr:colOff>101600</xdr:colOff>
      <xdr:row>18</xdr:row>
      <xdr:rowOff>124460</xdr:rowOff>
    </xdr:to>
    <xdr:sp macro="" textlink="">
      <xdr:nvSpPr>
        <xdr:cNvPr id="60" name="フローチャート: 判断 59"/>
        <xdr:cNvSpPr/>
      </xdr:nvSpPr>
      <xdr:spPr>
        <a:xfrm>
          <a:off x="28575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134620</xdr:rowOff>
    </xdr:from>
    <xdr:ext cx="762000" cy="252730"/>
    <xdr:sp macro="" textlink="">
      <xdr:nvSpPr>
        <xdr:cNvPr id="61" name="テキスト ボックス 60"/>
        <xdr:cNvSpPr txBox="1"/>
      </xdr:nvSpPr>
      <xdr:spPr>
        <a:xfrm>
          <a:off x="2527300" y="29254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2" name="テキスト ボックス 61"/>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162560</xdr:rowOff>
    </xdr:from>
    <xdr:to xmlns:xdr="http://schemas.openxmlformats.org/drawingml/2006/spreadsheetDrawing">
      <xdr:col>29</xdr:col>
      <xdr:colOff>177800</xdr:colOff>
      <xdr:row>19</xdr:row>
      <xdr:rowOff>92710</xdr:rowOff>
    </xdr:to>
    <xdr:sp macro="" textlink="">
      <xdr:nvSpPr>
        <xdr:cNvPr id="67" name="楕円 66"/>
        <xdr:cNvSpPr/>
      </xdr:nvSpPr>
      <xdr:spPr>
        <a:xfrm>
          <a:off x="5600700" y="329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134620</xdr:rowOff>
    </xdr:from>
    <xdr:ext cx="755650" cy="252730"/>
    <xdr:sp macro="" textlink="">
      <xdr:nvSpPr>
        <xdr:cNvPr id="68" name="人口1人当たり決算額の推移該当値テキスト130"/>
        <xdr:cNvSpPr txBox="1"/>
      </xdr:nvSpPr>
      <xdr:spPr>
        <a:xfrm>
          <a:off x="5740400" y="32683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635</xdr:rowOff>
    </xdr:from>
    <xdr:to xmlns:xdr="http://schemas.openxmlformats.org/drawingml/2006/spreadsheetDrawing">
      <xdr:col>26</xdr:col>
      <xdr:colOff>101600</xdr:colOff>
      <xdr:row>19</xdr:row>
      <xdr:rowOff>102235</xdr:rowOff>
    </xdr:to>
    <xdr:sp macro="" textlink="">
      <xdr:nvSpPr>
        <xdr:cNvPr id="69" name="楕円 68"/>
        <xdr:cNvSpPr/>
      </xdr:nvSpPr>
      <xdr:spPr>
        <a:xfrm>
          <a:off x="4953000" y="330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86995</xdr:rowOff>
    </xdr:from>
    <xdr:ext cx="736600" cy="252730"/>
    <xdr:sp macro="" textlink="">
      <xdr:nvSpPr>
        <xdr:cNvPr id="70" name="テキスト ボックス 69"/>
        <xdr:cNvSpPr txBox="1"/>
      </xdr:nvSpPr>
      <xdr:spPr>
        <a:xfrm>
          <a:off x="4622800" y="33921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125095</xdr:rowOff>
    </xdr:from>
    <xdr:to xmlns:xdr="http://schemas.openxmlformats.org/drawingml/2006/spreadsheetDrawing">
      <xdr:col>22</xdr:col>
      <xdr:colOff>165100</xdr:colOff>
      <xdr:row>19</xdr:row>
      <xdr:rowOff>55245</xdr:rowOff>
    </xdr:to>
    <xdr:sp macro="" textlink="">
      <xdr:nvSpPr>
        <xdr:cNvPr id="71" name="楕円 70"/>
        <xdr:cNvSpPr/>
      </xdr:nvSpPr>
      <xdr:spPr>
        <a:xfrm>
          <a:off x="4254500" y="325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40640</xdr:rowOff>
    </xdr:from>
    <xdr:ext cx="762000" cy="252730"/>
    <xdr:sp macro="" textlink="">
      <xdr:nvSpPr>
        <xdr:cNvPr id="72" name="テキスト ボックス 71"/>
        <xdr:cNvSpPr txBox="1"/>
      </xdr:nvSpPr>
      <xdr:spPr>
        <a:xfrm>
          <a:off x="3924300" y="33458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158750</xdr:rowOff>
    </xdr:from>
    <xdr:to xmlns:xdr="http://schemas.openxmlformats.org/drawingml/2006/spreadsheetDrawing">
      <xdr:col>19</xdr:col>
      <xdr:colOff>38100</xdr:colOff>
      <xdr:row>19</xdr:row>
      <xdr:rowOff>88900</xdr:rowOff>
    </xdr:to>
    <xdr:sp macro="" textlink="">
      <xdr:nvSpPr>
        <xdr:cNvPr id="73" name="楕円 72"/>
        <xdr:cNvSpPr/>
      </xdr:nvSpPr>
      <xdr:spPr>
        <a:xfrm>
          <a:off x="3556000" y="329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73660</xdr:rowOff>
    </xdr:from>
    <xdr:ext cx="762000" cy="259080"/>
    <xdr:sp macro="" textlink="">
      <xdr:nvSpPr>
        <xdr:cNvPr id="74" name="テキスト ボックス 73"/>
        <xdr:cNvSpPr txBox="1"/>
      </xdr:nvSpPr>
      <xdr:spPr>
        <a:xfrm>
          <a:off x="3225800" y="3378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26035</xdr:rowOff>
    </xdr:from>
    <xdr:to xmlns:xdr="http://schemas.openxmlformats.org/drawingml/2006/spreadsheetDrawing">
      <xdr:col>15</xdr:col>
      <xdr:colOff>101600</xdr:colOff>
      <xdr:row>19</xdr:row>
      <xdr:rowOff>127635</xdr:rowOff>
    </xdr:to>
    <xdr:sp macro="" textlink="">
      <xdr:nvSpPr>
        <xdr:cNvPr id="75" name="楕円 74"/>
        <xdr:cNvSpPr/>
      </xdr:nvSpPr>
      <xdr:spPr>
        <a:xfrm>
          <a:off x="2857500" y="333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112395</xdr:rowOff>
    </xdr:from>
    <xdr:ext cx="762000" cy="252730"/>
    <xdr:sp macro="" textlink="">
      <xdr:nvSpPr>
        <xdr:cNvPr id="76" name="テキスト ボックス 75"/>
        <xdr:cNvSpPr txBox="1"/>
      </xdr:nvSpPr>
      <xdr:spPr>
        <a:xfrm>
          <a:off x="2527300" y="34175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0" name="テキスト ボックス 89"/>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5" name="テキスト ボックス 94"/>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1" name="テキスト ボックス 100"/>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5" name="テキスト ボックス 104"/>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281305</xdr:rowOff>
    </xdr:from>
    <xdr:to xmlns:xdr="http://schemas.openxmlformats.org/drawingml/2006/spreadsheetDrawing">
      <xdr:col>29</xdr:col>
      <xdr:colOff>127000</xdr:colOff>
      <xdr:row>38</xdr:row>
      <xdr:rowOff>50165</xdr:rowOff>
    </xdr:to>
    <xdr:cxnSp macro="">
      <xdr:nvCxnSpPr>
        <xdr:cNvPr id="107" name="直線コネクタ 106"/>
        <xdr:cNvCxnSpPr/>
      </xdr:nvCxnSpPr>
      <xdr:spPr>
        <a:xfrm flipV="1">
          <a:off x="5651500" y="6205855"/>
          <a:ext cx="0" cy="13119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22860</xdr:rowOff>
    </xdr:from>
    <xdr:ext cx="755650" cy="259080"/>
    <xdr:sp macro="" textlink="">
      <xdr:nvSpPr>
        <xdr:cNvPr id="108" name="人口1人当たり決算額の推移最小値テキスト445"/>
        <xdr:cNvSpPr txBox="1"/>
      </xdr:nvSpPr>
      <xdr:spPr>
        <a:xfrm>
          <a:off x="5740400" y="7490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50165</xdr:rowOff>
    </xdr:from>
    <xdr:to xmlns:xdr="http://schemas.openxmlformats.org/drawingml/2006/spreadsheetDrawing">
      <xdr:col>30</xdr:col>
      <xdr:colOff>25400</xdr:colOff>
      <xdr:row>38</xdr:row>
      <xdr:rowOff>50165</xdr:rowOff>
    </xdr:to>
    <xdr:cxnSp macro="">
      <xdr:nvCxnSpPr>
        <xdr:cNvPr id="109" name="直線コネクタ 108"/>
        <xdr:cNvCxnSpPr/>
      </xdr:nvCxnSpPr>
      <xdr:spPr>
        <a:xfrm>
          <a:off x="5562600" y="7517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24130</xdr:rowOff>
    </xdr:from>
    <xdr:ext cx="755650" cy="259715"/>
    <xdr:sp macro="" textlink="">
      <xdr:nvSpPr>
        <xdr:cNvPr id="110" name="人口1人当たり決算額の推移最大値テキスト445"/>
        <xdr:cNvSpPr txBox="1"/>
      </xdr:nvSpPr>
      <xdr:spPr>
        <a:xfrm>
          <a:off x="5740400" y="594868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281305</xdr:rowOff>
    </xdr:from>
    <xdr:to xmlns:xdr="http://schemas.openxmlformats.org/drawingml/2006/spreadsheetDrawing">
      <xdr:col>30</xdr:col>
      <xdr:colOff>25400</xdr:colOff>
      <xdr:row>33</xdr:row>
      <xdr:rowOff>281305</xdr:rowOff>
    </xdr:to>
    <xdr:cxnSp macro="">
      <xdr:nvCxnSpPr>
        <xdr:cNvPr id="111" name="直線コネクタ 110"/>
        <xdr:cNvCxnSpPr/>
      </xdr:nvCxnSpPr>
      <xdr:spPr>
        <a:xfrm>
          <a:off x="5562600" y="6205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67945</xdr:rowOff>
    </xdr:from>
    <xdr:to xmlns:xdr="http://schemas.openxmlformats.org/drawingml/2006/spreadsheetDrawing">
      <xdr:col>29</xdr:col>
      <xdr:colOff>127000</xdr:colOff>
      <xdr:row>36</xdr:row>
      <xdr:rowOff>96520</xdr:rowOff>
    </xdr:to>
    <xdr:cxnSp macro="">
      <xdr:nvCxnSpPr>
        <xdr:cNvPr id="112" name="直線コネクタ 111"/>
        <xdr:cNvCxnSpPr/>
      </xdr:nvCxnSpPr>
      <xdr:spPr>
        <a:xfrm flipV="1">
          <a:off x="5003800" y="702119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66040</xdr:rowOff>
    </xdr:from>
    <xdr:ext cx="755650" cy="254635"/>
    <xdr:sp macro="" textlink="">
      <xdr:nvSpPr>
        <xdr:cNvPr id="113" name="人口1人当たり決算額の推移平均値テキスト445"/>
        <xdr:cNvSpPr txBox="1"/>
      </xdr:nvSpPr>
      <xdr:spPr>
        <a:xfrm>
          <a:off x="5740400" y="7019290"/>
          <a:ext cx="75565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93345</xdr:rowOff>
    </xdr:from>
    <xdr:to xmlns:xdr="http://schemas.openxmlformats.org/drawingml/2006/spreadsheetDrawing">
      <xdr:col>29</xdr:col>
      <xdr:colOff>177800</xdr:colOff>
      <xdr:row>37</xdr:row>
      <xdr:rowOff>22860</xdr:rowOff>
    </xdr:to>
    <xdr:sp macro="" textlink="">
      <xdr:nvSpPr>
        <xdr:cNvPr id="114" name="フローチャート: 判断 113"/>
        <xdr:cNvSpPr/>
      </xdr:nvSpPr>
      <xdr:spPr>
        <a:xfrm>
          <a:off x="56007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96520</xdr:rowOff>
    </xdr:from>
    <xdr:to xmlns:xdr="http://schemas.openxmlformats.org/drawingml/2006/spreadsheetDrawing">
      <xdr:col>26</xdr:col>
      <xdr:colOff>50800</xdr:colOff>
      <xdr:row>36</xdr:row>
      <xdr:rowOff>119380</xdr:rowOff>
    </xdr:to>
    <xdr:cxnSp macro="">
      <xdr:nvCxnSpPr>
        <xdr:cNvPr id="115" name="直線コネクタ 114"/>
        <xdr:cNvCxnSpPr/>
      </xdr:nvCxnSpPr>
      <xdr:spPr>
        <a:xfrm flipV="1">
          <a:off x="4305300" y="704977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107950</xdr:rowOff>
    </xdr:from>
    <xdr:to xmlns:xdr="http://schemas.openxmlformats.org/drawingml/2006/spreadsheetDrawing">
      <xdr:col>26</xdr:col>
      <xdr:colOff>101600</xdr:colOff>
      <xdr:row>37</xdr:row>
      <xdr:rowOff>37465</xdr:rowOff>
    </xdr:to>
    <xdr:sp macro="" textlink="">
      <xdr:nvSpPr>
        <xdr:cNvPr id="116" name="フローチャート: 判断 115"/>
        <xdr:cNvSpPr/>
      </xdr:nvSpPr>
      <xdr:spPr>
        <a:xfrm>
          <a:off x="49530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22860</xdr:rowOff>
    </xdr:from>
    <xdr:ext cx="736600" cy="259715"/>
    <xdr:sp macro="" textlink="">
      <xdr:nvSpPr>
        <xdr:cNvPr id="117" name="テキスト ボックス 116"/>
        <xdr:cNvSpPr txBox="1"/>
      </xdr:nvSpPr>
      <xdr:spPr>
        <a:xfrm>
          <a:off x="4622800" y="71475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119380</xdr:rowOff>
    </xdr:from>
    <xdr:to xmlns:xdr="http://schemas.openxmlformats.org/drawingml/2006/spreadsheetDrawing">
      <xdr:col>22</xdr:col>
      <xdr:colOff>114300</xdr:colOff>
      <xdr:row>36</xdr:row>
      <xdr:rowOff>132080</xdr:rowOff>
    </xdr:to>
    <xdr:cxnSp macro="">
      <xdr:nvCxnSpPr>
        <xdr:cNvPr id="118" name="直線コネクタ 117"/>
        <xdr:cNvCxnSpPr/>
      </xdr:nvCxnSpPr>
      <xdr:spPr>
        <a:xfrm flipV="1">
          <a:off x="3606800" y="707263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107315</xdr:rowOff>
    </xdr:from>
    <xdr:to xmlns:xdr="http://schemas.openxmlformats.org/drawingml/2006/spreadsheetDrawing">
      <xdr:col>22</xdr:col>
      <xdr:colOff>165100</xdr:colOff>
      <xdr:row>37</xdr:row>
      <xdr:rowOff>37465</xdr:rowOff>
    </xdr:to>
    <xdr:sp macro="" textlink="">
      <xdr:nvSpPr>
        <xdr:cNvPr id="119" name="フローチャート: 判断 118"/>
        <xdr:cNvSpPr/>
      </xdr:nvSpPr>
      <xdr:spPr>
        <a:xfrm>
          <a:off x="4254500" y="7060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22860</xdr:rowOff>
    </xdr:from>
    <xdr:ext cx="762000" cy="259715"/>
    <xdr:sp macro="" textlink="">
      <xdr:nvSpPr>
        <xdr:cNvPr id="120" name="テキスト ボックス 119"/>
        <xdr:cNvSpPr txBox="1"/>
      </xdr:nvSpPr>
      <xdr:spPr>
        <a:xfrm>
          <a:off x="3924300" y="7147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132080</xdr:rowOff>
    </xdr:from>
    <xdr:to xmlns:xdr="http://schemas.openxmlformats.org/drawingml/2006/spreadsheetDrawing">
      <xdr:col>18</xdr:col>
      <xdr:colOff>177800</xdr:colOff>
      <xdr:row>37</xdr:row>
      <xdr:rowOff>12065</xdr:rowOff>
    </xdr:to>
    <xdr:cxnSp macro="">
      <xdr:nvCxnSpPr>
        <xdr:cNvPr id="121" name="直線コネクタ 120"/>
        <xdr:cNvCxnSpPr/>
      </xdr:nvCxnSpPr>
      <xdr:spPr>
        <a:xfrm flipV="1">
          <a:off x="2908300" y="708533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132715</xdr:rowOff>
    </xdr:from>
    <xdr:to xmlns:xdr="http://schemas.openxmlformats.org/drawingml/2006/spreadsheetDrawing">
      <xdr:col>19</xdr:col>
      <xdr:colOff>38100</xdr:colOff>
      <xdr:row>37</xdr:row>
      <xdr:rowOff>63500</xdr:rowOff>
    </xdr:to>
    <xdr:sp macro="" textlink="">
      <xdr:nvSpPr>
        <xdr:cNvPr id="122" name="フローチャート: 判断 121"/>
        <xdr:cNvSpPr/>
      </xdr:nvSpPr>
      <xdr:spPr>
        <a:xfrm>
          <a:off x="3556000" y="7085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25400</xdr:rowOff>
    </xdr:from>
    <xdr:to xmlns:xdr="http://schemas.openxmlformats.org/drawingml/2006/spreadsheetDrawing">
      <xdr:col>15</xdr:col>
      <xdr:colOff>101600</xdr:colOff>
      <xdr:row>37</xdr:row>
      <xdr:rowOff>127635</xdr:rowOff>
    </xdr:to>
    <xdr:sp macro="" textlink="">
      <xdr:nvSpPr>
        <xdr:cNvPr id="124" name="フローチャート: 判断 123"/>
        <xdr:cNvSpPr/>
      </xdr:nvSpPr>
      <xdr:spPr>
        <a:xfrm>
          <a:off x="2857500" y="71501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113030</xdr:rowOff>
    </xdr:from>
    <xdr:ext cx="762000" cy="259080"/>
    <xdr:sp macro="" textlink="">
      <xdr:nvSpPr>
        <xdr:cNvPr id="125" name="テキスト ボックス 124"/>
        <xdr:cNvSpPr txBox="1"/>
      </xdr:nvSpPr>
      <xdr:spPr>
        <a:xfrm>
          <a:off x="25273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6" name="テキスト ボックス 125"/>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17780</xdr:rowOff>
    </xdr:from>
    <xdr:to xmlns:xdr="http://schemas.openxmlformats.org/drawingml/2006/spreadsheetDrawing">
      <xdr:col>29</xdr:col>
      <xdr:colOff>177800</xdr:colOff>
      <xdr:row>36</xdr:row>
      <xdr:rowOff>118745</xdr:rowOff>
    </xdr:to>
    <xdr:sp macro="" textlink="">
      <xdr:nvSpPr>
        <xdr:cNvPr id="131" name="楕円 130"/>
        <xdr:cNvSpPr/>
      </xdr:nvSpPr>
      <xdr:spPr>
        <a:xfrm>
          <a:off x="5600700" y="69710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205740</xdr:rowOff>
    </xdr:from>
    <xdr:ext cx="755650" cy="259080"/>
    <xdr:sp macro="" textlink="">
      <xdr:nvSpPr>
        <xdr:cNvPr id="132" name="人口1人当たり決算額の推移該当値テキスト445"/>
        <xdr:cNvSpPr txBox="1"/>
      </xdr:nvSpPr>
      <xdr:spPr>
        <a:xfrm>
          <a:off x="5740400" y="68160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45720</xdr:rowOff>
    </xdr:from>
    <xdr:to xmlns:xdr="http://schemas.openxmlformats.org/drawingml/2006/spreadsheetDrawing">
      <xdr:col>26</xdr:col>
      <xdr:colOff>101600</xdr:colOff>
      <xdr:row>36</xdr:row>
      <xdr:rowOff>147320</xdr:rowOff>
    </xdr:to>
    <xdr:sp macro="" textlink="">
      <xdr:nvSpPr>
        <xdr:cNvPr id="133" name="楕円 132"/>
        <xdr:cNvSpPr/>
      </xdr:nvSpPr>
      <xdr:spPr>
        <a:xfrm>
          <a:off x="4953000" y="699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157480</xdr:rowOff>
    </xdr:from>
    <xdr:ext cx="736600" cy="252730"/>
    <xdr:sp macro="" textlink="">
      <xdr:nvSpPr>
        <xdr:cNvPr id="134" name="テキスト ボックス 133"/>
        <xdr:cNvSpPr txBox="1"/>
      </xdr:nvSpPr>
      <xdr:spPr>
        <a:xfrm>
          <a:off x="4622800" y="67678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68580</xdr:rowOff>
    </xdr:from>
    <xdr:to xmlns:xdr="http://schemas.openxmlformats.org/drawingml/2006/spreadsheetDrawing">
      <xdr:col>22</xdr:col>
      <xdr:colOff>165100</xdr:colOff>
      <xdr:row>36</xdr:row>
      <xdr:rowOff>170180</xdr:rowOff>
    </xdr:to>
    <xdr:sp macro="" textlink="">
      <xdr:nvSpPr>
        <xdr:cNvPr id="135" name="楕円 134"/>
        <xdr:cNvSpPr/>
      </xdr:nvSpPr>
      <xdr:spPr>
        <a:xfrm>
          <a:off x="4254500" y="702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180340</xdr:rowOff>
    </xdr:from>
    <xdr:ext cx="762000" cy="252730"/>
    <xdr:sp macro="" textlink="">
      <xdr:nvSpPr>
        <xdr:cNvPr id="136" name="テキスト ボックス 135"/>
        <xdr:cNvSpPr txBox="1"/>
      </xdr:nvSpPr>
      <xdr:spPr>
        <a:xfrm>
          <a:off x="3924300" y="67906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81280</xdr:rowOff>
    </xdr:from>
    <xdr:to xmlns:xdr="http://schemas.openxmlformats.org/drawingml/2006/spreadsheetDrawing">
      <xdr:col>19</xdr:col>
      <xdr:colOff>38100</xdr:colOff>
      <xdr:row>37</xdr:row>
      <xdr:rowOff>12065</xdr:rowOff>
    </xdr:to>
    <xdr:sp macro="" textlink="">
      <xdr:nvSpPr>
        <xdr:cNvPr id="137" name="楕円 136"/>
        <xdr:cNvSpPr/>
      </xdr:nvSpPr>
      <xdr:spPr>
        <a:xfrm>
          <a:off x="3556000" y="7034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193675</xdr:rowOff>
    </xdr:from>
    <xdr:ext cx="762000" cy="258445"/>
    <xdr:sp macro="" textlink="">
      <xdr:nvSpPr>
        <xdr:cNvPr id="138" name="テキスト ボックス 137"/>
        <xdr:cNvSpPr txBox="1"/>
      </xdr:nvSpPr>
      <xdr:spPr>
        <a:xfrm>
          <a:off x="3225800" y="6804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132715</xdr:rowOff>
    </xdr:from>
    <xdr:to xmlns:xdr="http://schemas.openxmlformats.org/drawingml/2006/spreadsheetDrawing">
      <xdr:col>15</xdr:col>
      <xdr:colOff>101600</xdr:colOff>
      <xdr:row>37</xdr:row>
      <xdr:rowOff>63500</xdr:rowOff>
    </xdr:to>
    <xdr:sp macro="" textlink="">
      <xdr:nvSpPr>
        <xdr:cNvPr id="139" name="楕円 138"/>
        <xdr:cNvSpPr/>
      </xdr:nvSpPr>
      <xdr:spPr>
        <a:xfrm>
          <a:off x="2857500" y="70859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244475</xdr:rowOff>
    </xdr:from>
    <xdr:ext cx="762000" cy="259080"/>
    <xdr:sp macro="" textlink="">
      <xdr:nvSpPr>
        <xdr:cNvPr id="140" name="テキスト ボックス 139"/>
        <xdr:cNvSpPr txBox="1"/>
      </xdr:nvSpPr>
      <xdr:spPr>
        <a:xfrm>
          <a:off x="2527300" y="685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2730"/>
    <xdr:sp macro="" textlink="">
      <xdr:nvSpPr>
        <xdr:cNvPr id="46" name="テキスト ボックス 45"/>
        <xdr:cNvSpPr txBox="1"/>
      </xdr:nvSpPr>
      <xdr:spPr>
        <a:xfrm>
          <a:off x="230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9280" cy="259080"/>
    <xdr:sp macro="" textlink="">
      <xdr:nvSpPr>
        <xdr:cNvPr id="48" name="テキスト ボックス 47"/>
        <xdr:cNvSpPr txBox="1"/>
      </xdr:nvSpPr>
      <xdr:spPr>
        <a:xfrm>
          <a:off x="166370" y="5989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9280" cy="252730"/>
    <xdr:sp macro="" textlink="">
      <xdr:nvSpPr>
        <xdr:cNvPr id="50" name="テキスト ボックス 49"/>
        <xdr:cNvSpPr txBox="1"/>
      </xdr:nvSpPr>
      <xdr:spPr>
        <a:xfrm>
          <a:off x="166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9280" cy="258445"/>
    <xdr:sp macro="" textlink="">
      <xdr:nvSpPr>
        <xdr:cNvPr id="52" name="テキスト ボックス 51"/>
        <xdr:cNvSpPr txBox="1"/>
      </xdr:nvSpPr>
      <xdr:spPr>
        <a:xfrm>
          <a:off x="166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9280" cy="259080"/>
    <xdr:sp macro="" textlink="">
      <xdr:nvSpPr>
        <xdr:cNvPr id="54" name="テキスト ボックス 53"/>
        <xdr:cNvSpPr txBox="1"/>
      </xdr:nvSpPr>
      <xdr:spPr>
        <a:xfrm>
          <a:off x="166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6" name="テキスト ボックス 55"/>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114300</xdr:rowOff>
    </xdr:from>
    <xdr:to xmlns:xdr="http://schemas.openxmlformats.org/drawingml/2006/spreadsheetDrawing">
      <xdr:col>24</xdr:col>
      <xdr:colOff>62865</xdr:colOff>
      <xdr:row>38</xdr:row>
      <xdr:rowOff>132080</xdr:rowOff>
    </xdr:to>
    <xdr:cxnSp macro="">
      <xdr:nvCxnSpPr>
        <xdr:cNvPr id="58" name="直線コネクタ 57"/>
        <xdr:cNvCxnSpPr/>
      </xdr:nvCxnSpPr>
      <xdr:spPr>
        <a:xfrm flipV="1">
          <a:off x="4633595" y="508635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136525</xdr:rowOff>
    </xdr:from>
    <xdr:ext cx="534670" cy="258445"/>
    <xdr:sp macro="" textlink="">
      <xdr:nvSpPr>
        <xdr:cNvPr id="59" name="人件費最小値テキスト"/>
        <xdr:cNvSpPr txBox="1"/>
      </xdr:nvSpPr>
      <xdr:spPr>
        <a:xfrm>
          <a:off x="4686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132080</xdr:rowOff>
    </xdr:from>
    <xdr:to xmlns:xdr="http://schemas.openxmlformats.org/drawingml/2006/spreadsheetDrawing">
      <xdr:col>24</xdr:col>
      <xdr:colOff>152400</xdr:colOff>
      <xdr:row>38</xdr:row>
      <xdr:rowOff>132080</xdr:rowOff>
    </xdr:to>
    <xdr:cxnSp macro="">
      <xdr:nvCxnSpPr>
        <xdr:cNvPr id="60" name="直線コネクタ 59"/>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60960</xdr:rowOff>
    </xdr:from>
    <xdr:ext cx="598805" cy="259080"/>
    <xdr:sp macro="" textlink="">
      <xdr:nvSpPr>
        <xdr:cNvPr id="61" name="人件費最大値テキスト"/>
        <xdr:cNvSpPr txBox="1"/>
      </xdr:nvSpPr>
      <xdr:spPr>
        <a:xfrm>
          <a:off x="4686300" y="4861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114300</xdr:rowOff>
    </xdr:from>
    <xdr:to xmlns:xdr="http://schemas.openxmlformats.org/drawingml/2006/spreadsheetDrawing">
      <xdr:col>24</xdr:col>
      <xdr:colOff>152400</xdr:colOff>
      <xdr:row>29</xdr:row>
      <xdr:rowOff>114300</xdr:rowOff>
    </xdr:to>
    <xdr:cxnSp macro="">
      <xdr:nvCxnSpPr>
        <xdr:cNvPr id="62" name="直線コネクタ 61"/>
        <xdr:cNvCxnSpPr/>
      </xdr:nvCxnSpPr>
      <xdr:spPr>
        <a:xfrm>
          <a:off x="4546600" y="508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146050</xdr:rowOff>
    </xdr:from>
    <xdr:to xmlns:xdr="http://schemas.openxmlformats.org/drawingml/2006/spreadsheetDrawing">
      <xdr:col>24</xdr:col>
      <xdr:colOff>63500</xdr:colOff>
      <xdr:row>37</xdr:row>
      <xdr:rowOff>156845</xdr:rowOff>
    </xdr:to>
    <xdr:cxnSp macro="">
      <xdr:nvCxnSpPr>
        <xdr:cNvPr id="63" name="直線コネクタ 62"/>
        <xdr:cNvCxnSpPr/>
      </xdr:nvCxnSpPr>
      <xdr:spPr>
        <a:xfrm flipV="1">
          <a:off x="3797300" y="64897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99695</xdr:rowOff>
    </xdr:from>
    <xdr:ext cx="598805" cy="252730"/>
    <xdr:sp macro="" textlink="">
      <xdr:nvSpPr>
        <xdr:cNvPr id="64" name="人件費平均値テキスト"/>
        <xdr:cNvSpPr txBox="1"/>
      </xdr:nvSpPr>
      <xdr:spPr>
        <a:xfrm>
          <a:off x="4686300" y="5928995"/>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76835</xdr:rowOff>
    </xdr:from>
    <xdr:to xmlns:xdr="http://schemas.openxmlformats.org/drawingml/2006/spreadsheetDrawing">
      <xdr:col>24</xdr:col>
      <xdr:colOff>114300</xdr:colOff>
      <xdr:row>36</xdr:row>
      <xdr:rowOff>6985</xdr:rowOff>
    </xdr:to>
    <xdr:sp macro="" textlink="">
      <xdr:nvSpPr>
        <xdr:cNvPr id="65" name="フローチャート: 判断 64"/>
        <xdr:cNvSpPr/>
      </xdr:nvSpPr>
      <xdr:spPr>
        <a:xfrm>
          <a:off x="45847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156845</xdr:rowOff>
    </xdr:from>
    <xdr:to xmlns:xdr="http://schemas.openxmlformats.org/drawingml/2006/spreadsheetDrawing">
      <xdr:col>19</xdr:col>
      <xdr:colOff>177800</xdr:colOff>
      <xdr:row>37</xdr:row>
      <xdr:rowOff>158115</xdr:rowOff>
    </xdr:to>
    <xdr:cxnSp macro="">
      <xdr:nvCxnSpPr>
        <xdr:cNvPr id="66" name="直線コネクタ 65"/>
        <xdr:cNvCxnSpPr/>
      </xdr:nvCxnSpPr>
      <xdr:spPr>
        <a:xfrm flipV="1">
          <a:off x="2908300" y="65004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114935</xdr:rowOff>
    </xdr:from>
    <xdr:to xmlns:xdr="http://schemas.openxmlformats.org/drawingml/2006/spreadsheetDrawing">
      <xdr:col>20</xdr:col>
      <xdr:colOff>38100</xdr:colOff>
      <xdr:row>36</xdr:row>
      <xdr:rowOff>45085</xdr:rowOff>
    </xdr:to>
    <xdr:sp macro="" textlink="">
      <xdr:nvSpPr>
        <xdr:cNvPr id="67" name="フローチャート: 判断 66"/>
        <xdr:cNvSpPr/>
      </xdr:nvSpPr>
      <xdr:spPr>
        <a:xfrm>
          <a:off x="3746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61595</xdr:rowOff>
    </xdr:from>
    <xdr:ext cx="592455" cy="259080"/>
    <xdr:sp macro="" textlink="">
      <xdr:nvSpPr>
        <xdr:cNvPr id="68" name="テキスト ボックス 67"/>
        <xdr:cNvSpPr txBox="1"/>
      </xdr:nvSpPr>
      <xdr:spPr>
        <a:xfrm>
          <a:off x="3497580" y="589089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158115</xdr:rowOff>
    </xdr:from>
    <xdr:to xmlns:xdr="http://schemas.openxmlformats.org/drawingml/2006/spreadsheetDrawing">
      <xdr:col>15</xdr:col>
      <xdr:colOff>50800</xdr:colOff>
      <xdr:row>37</xdr:row>
      <xdr:rowOff>167640</xdr:rowOff>
    </xdr:to>
    <xdr:cxnSp macro="">
      <xdr:nvCxnSpPr>
        <xdr:cNvPr id="69" name="直線コネクタ 68"/>
        <xdr:cNvCxnSpPr/>
      </xdr:nvCxnSpPr>
      <xdr:spPr>
        <a:xfrm flipV="1">
          <a:off x="2019300" y="65017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109220</xdr:rowOff>
    </xdr:from>
    <xdr:to xmlns:xdr="http://schemas.openxmlformats.org/drawingml/2006/spreadsheetDrawing">
      <xdr:col>15</xdr:col>
      <xdr:colOff>101600</xdr:colOff>
      <xdr:row>36</xdr:row>
      <xdr:rowOff>39370</xdr:rowOff>
    </xdr:to>
    <xdr:sp macro="" textlink="">
      <xdr:nvSpPr>
        <xdr:cNvPr id="70" name="フローチャート: 判断 69"/>
        <xdr:cNvSpPr/>
      </xdr:nvSpPr>
      <xdr:spPr>
        <a:xfrm>
          <a:off x="2857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55880</xdr:rowOff>
    </xdr:from>
    <xdr:ext cx="592455" cy="259080"/>
    <xdr:sp macro="" textlink="">
      <xdr:nvSpPr>
        <xdr:cNvPr id="71" name="テキスト ボックス 70"/>
        <xdr:cNvSpPr txBox="1"/>
      </xdr:nvSpPr>
      <xdr:spPr>
        <a:xfrm>
          <a:off x="2608580" y="588518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160655</xdr:rowOff>
    </xdr:from>
    <xdr:to xmlns:xdr="http://schemas.openxmlformats.org/drawingml/2006/spreadsheetDrawing">
      <xdr:col>10</xdr:col>
      <xdr:colOff>114300</xdr:colOff>
      <xdr:row>37</xdr:row>
      <xdr:rowOff>167640</xdr:rowOff>
    </xdr:to>
    <xdr:cxnSp macro="">
      <xdr:nvCxnSpPr>
        <xdr:cNvPr id="72" name="直線コネクタ 71"/>
        <xdr:cNvCxnSpPr/>
      </xdr:nvCxnSpPr>
      <xdr:spPr>
        <a:xfrm>
          <a:off x="1130300" y="65043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125730</xdr:rowOff>
    </xdr:from>
    <xdr:to xmlns:xdr="http://schemas.openxmlformats.org/drawingml/2006/spreadsheetDrawing">
      <xdr:col>10</xdr:col>
      <xdr:colOff>165100</xdr:colOff>
      <xdr:row>36</xdr:row>
      <xdr:rowOff>55880</xdr:rowOff>
    </xdr:to>
    <xdr:sp macro="" textlink="">
      <xdr:nvSpPr>
        <xdr:cNvPr id="73" name="フローチャート: 判断 72"/>
        <xdr:cNvSpPr/>
      </xdr:nvSpPr>
      <xdr:spPr>
        <a:xfrm>
          <a:off x="1968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72390</xdr:rowOff>
    </xdr:from>
    <xdr:ext cx="592455" cy="259080"/>
    <xdr:sp macro="" textlink="">
      <xdr:nvSpPr>
        <xdr:cNvPr id="74" name="テキスト ボックス 73"/>
        <xdr:cNvSpPr txBox="1"/>
      </xdr:nvSpPr>
      <xdr:spPr>
        <a:xfrm>
          <a:off x="1719580" y="59016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71755</xdr:rowOff>
    </xdr:from>
    <xdr:to xmlns:xdr="http://schemas.openxmlformats.org/drawingml/2006/spreadsheetDrawing">
      <xdr:col>6</xdr:col>
      <xdr:colOff>38100</xdr:colOff>
      <xdr:row>37</xdr:row>
      <xdr:rowOff>1905</xdr:rowOff>
    </xdr:to>
    <xdr:sp macro="" textlink="">
      <xdr:nvSpPr>
        <xdr:cNvPr id="75" name="フローチャート: 判断 74"/>
        <xdr:cNvSpPr/>
      </xdr:nvSpPr>
      <xdr:spPr>
        <a:xfrm>
          <a:off x="1079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18415</xdr:rowOff>
    </xdr:from>
    <xdr:ext cx="592455" cy="252730"/>
    <xdr:sp macro="" textlink="">
      <xdr:nvSpPr>
        <xdr:cNvPr id="76" name="テキスト ボックス 75"/>
        <xdr:cNvSpPr txBox="1"/>
      </xdr:nvSpPr>
      <xdr:spPr>
        <a:xfrm>
          <a:off x="830580" y="601916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95250</xdr:rowOff>
    </xdr:from>
    <xdr:to xmlns:xdr="http://schemas.openxmlformats.org/drawingml/2006/spreadsheetDrawing">
      <xdr:col>24</xdr:col>
      <xdr:colOff>114300</xdr:colOff>
      <xdr:row>38</xdr:row>
      <xdr:rowOff>25400</xdr:rowOff>
    </xdr:to>
    <xdr:sp macro="" textlink="">
      <xdr:nvSpPr>
        <xdr:cNvPr id="82" name="楕円 81"/>
        <xdr:cNvSpPr/>
      </xdr:nvSpPr>
      <xdr:spPr>
        <a:xfrm>
          <a:off x="45847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73660</xdr:rowOff>
    </xdr:from>
    <xdr:ext cx="534670" cy="259080"/>
    <xdr:sp macro="" textlink="">
      <xdr:nvSpPr>
        <xdr:cNvPr id="83" name="人件費該当値テキスト"/>
        <xdr:cNvSpPr txBox="1"/>
      </xdr:nvSpPr>
      <xdr:spPr>
        <a:xfrm>
          <a:off x="4686300" y="641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106045</xdr:rowOff>
    </xdr:from>
    <xdr:to xmlns:xdr="http://schemas.openxmlformats.org/drawingml/2006/spreadsheetDrawing">
      <xdr:col>20</xdr:col>
      <xdr:colOff>38100</xdr:colOff>
      <xdr:row>38</xdr:row>
      <xdr:rowOff>36195</xdr:rowOff>
    </xdr:to>
    <xdr:sp macro="" textlink="">
      <xdr:nvSpPr>
        <xdr:cNvPr id="84" name="楕円 83"/>
        <xdr:cNvSpPr/>
      </xdr:nvSpPr>
      <xdr:spPr>
        <a:xfrm>
          <a:off x="3746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27305</xdr:rowOff>
    </xdr:from>
    <xdr:ext cx="528320" cy="259080"/>
    <xdr:sp macro="" textlink="">
      <xdr:nvSpPr>
        <xdr:cNvPr id="85" name="テキスト ボックス 84"/>
        <xdr:cNvSpPr txBox="1"/>
      </xdr:nvSpPr>
      <xdr:spPr>
        <a:xfrm>
          <a:off x="3529965" y="6542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107315</xdr:rowOff>
    </xdr:from>
    <xdr:to xmlns:xdr="http://schemas.openxmlformats.org/drawingml/2006/spreadsheetDrawing">
      <xdr:col>15</xdr:col>
      <xdr:colOff>101600</xdr:colOff>
      <xdr:row>38</xdr:row>
      <xdr:rowOff>37465</xdr:rowOff>
    </xdr:to>
    <xdr:sp macro="" textlink="">
      <xdr:nvSpPr>
        <xdr:cNvPr id="86" name="楕円 85"/>
        <xdr:cNvSpPr/>
      </xdr:nvSpPr>
      <xdr:spPr>
        <a:xfrm>
          <a:off x="2857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29210</xdr:rowOff>
    </xdr:from>
    <xdr:ext cx="528320" cy="252730"/>
    <xdr:sp macro="" textlink="">
      <xdr:nvSpPr>
        <xdr:cNvPr id="87" name="テキスト ボックス 86"/>
        <xdr:cNvSpPr txBox="1"/>
      </xdr:nvSpPr>
      <xdr:spPr>
        <a:xfrm>
          <a:off x="2640965" y="6544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116840</xdr:rowOff>
    </xdr:from>
    <xdr:to xmlns:xdr="http://schemas.openxmlformats.org/drawingml/2006/spreadsheetDrawing">
      <xdr:col>10</xdr:col>
      <xdr:colOff>165100</xdr:colOff>
      <xdr:row>38</xdr:row>
      <xdr:rowOff>46990</xdr:rowOff>
    </xdr:to>
    <xdr:sp macro="" textlink="">
      <xdr:nvSpPr>
        <xdr:cNvPr id="88" name="楕円 87"/>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38100</xdr:rowOff>
    </xdr:from>
    <xdr:ext cx="528320" cy="259080"/>
    <xdr:sp macro="" textlink="">
      <xdr:nvSpPr>
        <xdr:cNvPr id="89" name="テキスト ボックス 88"/>
        <xdr:cNvSpPr txBox="1"/>
      </xdr:nvSpPr>
      <xdr:spPr>
        <a:xfrm>
          <a:off x="1751965" y="6553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109855</xdr:rowOff>
    </xdr:from>
    <xdr:to xmlns:xdr="http://schemas.openxmlformats.org/drawingml/2006/spreadsheetDrawing">
      <xdr:col>6</xdr:col>
      <xdr:colOff>38100</xdr:colOff>
      <xdr:row>38</xdr:row>
      <xdr:rowOff>40640</xdr:rowOff>
    </xdr:to>
    <xdr:sp macro="" textlink="">
      <xdr:nvSpPr>
        <xdr:cNvPr id="90" name="楕円 89"/>
        <xdr:cNvSpPr/>
      </xdr:nvSpPr>
      <xdr:spPr>
        <a:xfrm>
          <a:off x="1079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31115</xdr:rowOff>
    </xdr:from>
    <xdr:ext cx="528320" cy="252730"/>
    <xdr:sp macro="" textlink="">
      <xdr:nvSpPr>
        <xdr:cNvPr id="91" name="テキスト ボックス 90"/>
        <xdr:cNvSpPr txBox="1"/>
      </xdr:nvSpPr>
      <xdr:spPr>
        <a:xfrm>
          <a:off x="862965" y="6546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2570" cy="252730"/>
    <xdr:sp macro="" textlink="">
      <xdr:nvSpPr>
        <xdr:cNvPr id="103" name="テキスト ボックス 102"/>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280" cy="252730"/>
    <xdr:sp macro="" textlink="">
      <xdr:nvSpPr>
        <xdr:cNvPr id="105" name="テキスト ボックス 104"/>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9280" cy="252730"/>
    <xdr:sp macro="" textlink="">
      <xdr:nvSpPr>
        <xdr:cNvPr id="107" name="テキスト ボックス 106"/>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9280" cy="252730"/>
    <xdr:sp macro="" textlink="">
      <xdr:nvSpPr>
        <xdr:cNvPr id="109" name="テキスト ボックス 108"/>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1" name="テキスト ボックス 110"/>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xdr:rowOff>
    </xdr:from>
    <xdr:to xmlns:xdr="http://schemas.openxmlformats.org/drawingml/2006/spreadsheetDrawing">
      <xdr:col>24</xdr:col>
      <xdr:colOff>62865</xdr:colOff>
      <xdr:row>57</xdr:row>
      <xdr:rowOff>37465</xdr:rowOff>
    </xdr:to>
    <xdr:cxnSp macro="">
      <xdr:nvCxnSpPr>
        <xdr:cNvPr id="113" name="直線コネクタ 112"/>
        <xdr:cNvCxnSpPr/>
      </xdr:nvCxnSpPr>
      <xdr:spPr>
        <a:xfrm flipV="1">
          <a:off x="4633595" y="857504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41275</xdr:rowOff>
    </xdr:from>
    <xdr:ext cx="534670" cy="252730"/>
    <xdr:sp macro="" textlink="">
      <xdr:nvSpPr>
        <xdr:cNvPr id="114" name="物件費最小値テキスト"/>
        <xdr:cNvSpPr txBox="1"/>
      </xdr:nvSpPr>
      <xdr:spPr>
        <a:xfrm>
          <a:off x="4686300" y="98139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37465</xdr:rowOff>
    </xdr:from>
    <xdr:to xmlns:xdr="http://schemas.openxmlformats.org/drawingml/2006/spreadsheetDrawing">
      <xdr:col>24</xdr:col>
      <xdr:colOff>152400</xdr:colOff>
      <xdr:row>57</xdr:row>
      <xdr:rowOff>37465</xdr:rowOff>
    </xdr:to>
    <xdr:cxnSp macro="">
      <xdr:nvCxnSpPr>
        <xdr:cNvPr id="115" name="直線コネクタ 114"/>
        <xdr:cNvCxnSpPr/>
      </xdr:nvCxnSpPr>
      <xdr:spPr>
        <a:xfrm>
          <a:off x="4546600" y="9810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120650</xdr:rowOff>
    </xdr:from>
    <xdr:ext cx="598805" cy="252730"/>
    <xdr:sp macro="" textlink="">
      <xdr:nvSpPr>
        <xdr:cNvPr id="116" name="物件費最大値テキスト"/>
        <xdr:cNvSpPr txBox="1"/>
      </xdr:nvSpPr>
      <xdr:spPr>
        <a:xfrm>
          <a:off x="4686300" y="83502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2540</xdr:rowOff>
    </xdr:from>
    <xdr:to xmlns:xdr="http://schemas.openxmlformats.org/drawingml/2006/spreadsheetDrawing">
      <xdr:col>24</xdr:col>
      <xdr:colOff>152400</xdr:colOff>
      <xdr:row>50</xdr:row>
      <xdr:rowOff>2540</xdr:rowOff>
    </xdr:to>
    <xdr:cxnSp macro="">
      <xdr:nvCxnSpPr>
        <xdr:cNvPr id="117" name="直線コネクタ 116"/>
        <xdr:cNvCxnSpPr/>
      </xdr:nvCxnSpPr>
      <xdr:spPr>
        <a:xfrm>
          <a:off x="4546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37465</xdr:rowOff>
    </xdr:from>
    <xdr:to xmlns:xdr="http://schemas.openxmlformats.org/drawingml/2006/spreadsheetDrawing">
      <xdr:col>24</xdr:col>
      <xdr:colOff>63500</xdr:colOff>
      <xdr:row>57</xdr:row>
      <xdr:rowOff>57785</xdr:rowOff>
    </xdr:to>
    <xdr:cxnSp macro="">
      <xdr:nvCxnSpPr>
        <xdr:cNvPr id="118" name="直線コネクタ 117"/>
        <xdr:cNvCxnSpPr/>
      </xdr:nvCxnSpPr>
      <xdr:spPr>
        <a:xfrm flipV="1">
          <a:off x="3797300" y="981011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45720</xdr:rowOff>
    </xdr:from>
    <xdr:ext cx="598805" cy="259080"/>
    <xdr:sp macro="" textlink="">
      <xdr:nvSpPr>
        <xdr:cNvPr id="119" name="物件費平均値テキスト"/>
        <xdr:cNvSpPr txBox="1"/>
      </xdr:nvSpPr>
      <xdr:spPr>
        <a:xfrm>
          <a:off x="4686300" y="9304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22860</xdr:rowOff>
    </xdr:from>
    <xdr:to xmlns:xdr="http://schemas.openxmlformats.org/drawingml/2006/spreadsheetDrawing">
      <xdr:col>24</xdr:col>
      <xdr:colOff>114300</xdr:colOff>
      <xdr:row>55</xdr:row>
      <xdr:rowOff>124460</xdr:rowOff>
    </xdr:to>
    <xdr:sp macro="" textlink="">
      <xdr:nvSpPr>
        <xdr:cNvPr id="120" name="フローチャート: 判断 119"/>
        <xdr:cNvSpPr/>
      </xdr:nvSpPr>
      <xdr:spPr>
        <a:xfrm>
          <a:off x="45847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37465</xdr:rowOff>
    </xdr:from>
    <xdr:to xmlns:xdr="http://schemas.openxmlformats.org/drawingml/2006/spreadsheetDrawing">
      <xdr:col>19</xdr:col>
      <xdr:colOff>177800</xdr:colOff>
      <xdr:row>57</xdr:row>
      <xdr:rowOff>57785</xdr:rowOff>
    </xdr:to>
    <xdr:cxnSp macro="">
      <xdr:nvCxnSpPr>
        <xdr:cNvPr id="121" name="直線コネクタ 120"/>
        <xdr:cNvCxnSpPr/>
      </xdr:nvCxnSpPr>
      <xdr:spPr>
        <a:xfrm>
          <a:off x="2908300" y="98101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46990</xdr:rowOff>
    </xdr:from>
    <xdr:to xmlns:xdr="http://schemas.openxmlformats.org/drawingml/2006/spreadsheetDrawing">
      <xdr:col>20</xdr:col>
      <xdr:colOff>38100</xdr:colOff>
      <xdr:row>55</xdr:row>
      <xdr:rowOff>148590</xdr:rowOff>
    </xdr:to>
    <xdr:sp macro="" textlink="">
      <xdr:nvSpPr>
        <xdr:cNvPr id="122" name="フローチャート: 判断 121"/>
        <xdr:cNvSpPr/>
      </xdr:nvSpPr>
      <xdr:spPr>
        <a:xfrm>
          <a:off x="3746500" y="94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165100</xdr:rowOff>
    </xdr:from>
    <xdr:ext cx="592455" cy="259080"/>
    <xdr:sp macro="" textlink="">
      <xdr:nvSpPr>
        <xdr:cNvPr id="123" name="テキスト ボックス 122"/>
        <xdr:cNvSpPr txBox="1"/>
      </xdr:nvSpPr>
      <xdr:spPr>
        <a:xfrm>
          <a:off x="3497580" y="92519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33655</xdr:rowOff>
    </xdr:from>
    <xdr:to xmlns:xdr="http://schemas.openxmlformats.org/drawingml/2006/spreadsheetDrawing">
      <xdr:col>15</xdr:col>
      <xdr:colOff>50800</xdr:colOff>
      <xdr:row>57</xdr:row>
      <xdr:rowOff>37465</xdr:rowOff>
    </xdr:to>
    <xdr:cxnSp macro="">
      <xdr:nvCxnSpPr>
        <xdr:cNvPr id="124" name="直線コネクタ 123"/>
        <xdr:cNvCxnSpPr/>
      </xdr:nvCxnSpPr>
      <xdr:spPr>
        <a:xfrm>
          <a:off x="2019300" y="98063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43180</xdr:rowOff>
    </xdr:from>
    <xdr:to xmlns:xdr="http://schemas.openxmlformats.org/drawingml/2006/spreadsheetDrawing">
      <xdr:col>15</xdr:col>
      <xdr:colOff>101600</xdr:colOff>
      <xdr:row>55</xdr:row>
      <xdr:rowOff>144780</xdr:rowOff>
    </xdr:to>
    <xdr:sp macro="" textlink="">
      <xdr:nvSpPr>
        <xdr:cNvPr id="125" name="フローチャート: 判断 124"/>
        <xdr:cNvSpPr/>
      </xdr:nvSpPr>
      <xdr:spPr>
        <a:xfrm>
          <a:off x="2857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161290</xdr:rowOff>
    </xdr:from>
    <xdr:ext cx="592455" cy="259080"/>
    <xdr:sp macro="" textlink="">
      <xdr:nvSpPr>
        <xdr:cNvPr id="126" name="テキスト ボックス 125"/>
        <xdr:cNvSpPr txBox="1"/>
      </xdr:nvSpPr>
      <xdr:spPr>
        <a:xfrm>
          <a:off x="2608580" y="92481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33655</xdr:rowOff>
    </xdr:from>
    <xdr:to xmlns:xdr="http://schemas.openxmlformats.org/drawingml/2006/spreadsheetDrawing">
      <xdr:col>10</xdr:col>
      <xdr:colOff>114300</xdr:colOff>
      <xdr:row>57</xdr:row>
      <xdr:rowOff>48895</xdr:rowOff>
    </xdr:to>
    <xdr:cxnSp macro="">
      <xdr:nvCxnSpPr>
        <xdr:cNvPr id="127" name="直線コネクタ 126"/>
        <xdr:cNvCxnSpPr/>
      </xdr:nvCxnSpPr>
      <xdr:spPr>
        <a:xfrm flipV="1">
          <a:off x="1130300" y="98063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68580</xdr:rowOff>
    </xdr:from>
    <xdr:to xmlns:xdr="http://schemas.openxmlformats.org/drawingml/2006/spreadsheetDrawing">
      <xdr:col>10</xdr:col>
      <xdr:colOff>165100</xdr:colOff>
      <xdr:row>55</xdr:row>
      <xdr:rowOff>170180</xdr:rowOff>
    </xdr:to>
    <xdr:sp macro="" textlink="">
      <xdr:nvSpPr>
        <xdr:cNvPr id="128" name="フローチャート: 判断 127"/>
        <xdr:cNvSpPr/>
      </xdr:nvSpPr>
      <xdr:spPr>
        <a:xfrm>
          <a:off x="1968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15240</xdr:rowOff>
    </xdr:from>
    <xdr:ext cx="592455" cy="259080"/>
    <xdr:sp macro="" textlink="">
      <xdr:nvSpPr>
        <xdr:cNvPr id="129" name="テキスト ボックス 128"/>
        <xdr:cNvSpPr txBox="1"/>
      </xdr:nvSpPr>
      <xdr:spPr>
        <a:xfrm>
          <a:off x="1719580" y="92735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92075</xdr:rowOff>
    </xdr:from>
    <xdr:to xmlns:xdr="http://schemas.openxmlformats.org/drawingml/2006/spreadsheetDrawing">
      <xdr:col>6</xdr:col>
      <xdr:colOff>38100</xdr:colOff>
      <xdr:row>56</xdr:row>
      <xdr:rowOff>22225</xdr:rowOff>
    </xdr:to>
    <xdr:sp macro="" textlink="">
      <xdr:nvSpPr>
        <xdr:cNvPr id="130" name="フローチャート: 判断 129"/>
        <xdr:cNvSpPr/>
      </xdr:nvSpPr>
      <xdr:spPr>
        <a:xfrm>
          <a:off x="1079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38735</xdr:rowOff>
    </xdr:from>
    <xdr:ext cx="592455" cy="259080"/>
    <xdr:sp macro="" textlink="">
      <xdr:nvSpPr>
        <xdr:cNvPr id="131" name="テキスト ボックス 130"/>
        <xdr:cNvSpPr txBox="1"/>
      </xdr:nvSpPr>
      <xdr:spPr>
        <a:xfrm>
          <a:off x="830580" y="929703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158115</xdr:rowOff>
    </xdr:from>
    <xdr:to xmlns:xdr="http://schemas.openxmlformats.org/drawingml/2006/spreadsheetDrawing">
      <xdr:col>24</xdr:col>
      <xdr:colOff>114300</xdr:colOff>
      <xdr:row>57</xdr:row>
      <xdr:rowOff>88265</xdr:rowOff>
    </xdr:to>
    <xdr:sp macro="" textlink="">
      <xdr:nvSpPr>
        <xdr:cNvPr id="137" name="楕円 136"/>
        <xdr:cNvSpPr/>
      </xdr:nvSpPr>
      <xdr:spPr>
        <a:xfrm>
          <a:off x="45847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73025</xdr:rowOff>
    </xdr:from>
    <xdr:ext cx="534670" cy="259080"/>
    <xdr:sp macro="" textlink="">
      <xdr:nvSpPr>
        <xdr:cNvPr id="138" name="物件費該当値テキスト"/>
        <xdr:cNvSpPr txBox="1"/>
      </xdr:nvSpPr>
      <xdr:spPr>
        <a:xfrm>
          <a:off x="4686300" y="9674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6985</xdr:rowOff>
    </xdr:from>
    <xdr:to xmlns:xdr="http://schemas.openxmlformats.org/drawingml/2006/spreadsheetDrawing">
      <xdr:col>20</xdr:col>
      <xdr:colOff>38100</xdr:colOff>
      <xdr:row>57</xdr:row>
      <xdr:rowOff>109220</xdr:rowOff>
    </xdr:to>
    <xdr:sp macro="" textlink="">
      <xdr:nvSpPr>
        <xdr:cNvPr id="139" name="楕円 138"/>
        <xdr:cNvSpPr/>
      </xdr:nvSpPr>
      <xdr:spPr>
        <a:xfrm>
          <a:off x="3746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99695</xdr:rowOff>
    </xdr:from>
    <xdr:ext cx="528320" cy="252730"/>
    <xdr:sp macro="" textlink="">
      <xdr:nvSpPr>
        <xdr:cNvPr id="140" name="テキスト ボックス 139"/>
        <xdr:cNvSpPr txBox="1"/>
      </xdr:nvSpPr>
      <xdr:spPr>
        <a:xfrm>
          <a:off x="3529965" y="9872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158115</xdr:rowOff>
    </xdr:from>
    <xdr:to xmlns:xdr="http://schemas.openxmlformats.org/drawingml/2006/spreadsheetDrawing">
      <xdr:col>15</xdr:col>
      <xdr:colOff>101600</xdr:colOff>
      <xdr:row>57</xdr:row>
      <xdr:rowOff>88265</xdr:rowOff>
    </xdr:to>
    <xdr:sp macro="" textlink="">
      <xdr:nvSpPr>
        <xdr:cNvPr id="141" name="楕円 140"/>
        <xdr:cNvSpPr/>
      </xdr:nvSpPr>
      <xdr:spPr>
        <a:xfrm>
          <a:off x="2857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79375</xdr:rowOff>
    </xdr:from>
    <xdr:ext cx="528320" cy="258445"/>
    <xdr:sp macro="" textlink="">
      <xdr:nvSpPr>
        <xdr:cNvPr id="142" name="テキスト ボックス 141"/>
        <xdr:cNvSpPr txBox="1"/>
      </xdr:nvSpPr>
      <xdr:spPr>
        <a:xfrm>
          <a:off x="2640965" y="98520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154940</xdr:rowOff>
    </xdr:from>
    <xdr:to xmlns:xdr="http://schemas.openxmlformats.org/drawingml/2006/spreadsheetDrawing">
      <xdr:col>10</xdr:col>
      <xdr:colOff>165100</xdr:colOff>
      <xdr:row>57</xdr:row>
      <xdr:rowOff>84455</xdr:rowOff>
    </xdr:to>
    <xdr:sp macro="" textlink="">
      <xdr:nvSpPr>
        <xdr:cNvPr id="143" name="楕円 142"/>
        <xdr:cNvSpPr/>
      </xdr:nvSpPr>
      <xdr:spPr>
        <a:xfrm>
          <a:off x="19685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75565</xdr:rowOff>
    </xdr:from>
    <xdr:ext cx="528320" cy="252730"/>
    <xdr:sp macro="" textlink="">
      <xdr:nvSpPr>
        <xdr:cNvPr id="144" name="テキスト ボックス 143"/>
        <xdr:cNvSpPr txBox="1"/>
      </xdr:nvSpPr>
      <xdr:spPr>
        <a:xfrm>
          <a:off x="1751965" y="9848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169545</xdr:rowOff>
    </xdr:from>
    <xdr:to xmlns:xdr="http://schemas.openxmlformats.org/drawingml/2006/spreadsheetDrawing">
      <xdr:col>6</xdr:col>
      <xdr:colOff>38100</xdr:colOff>
      <xdr:row>57</xdr:row>
      <xdr:rowOff>99695</xdr:rowOff>
    </xdr:to>
    <xdr:sp macro="" textlink="">
      <xdr:nvSpPr>
        <xdr:cNvPr id="145" name="楕円 144"/>
        <xdr:cNvSpPr/>
      </xdr:nvSpPr>
      <xdr:spPr>
        <a:xfrm>
          <a:off x="1079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90805</xdr:rowOff>
    </xdr:from>
    <xdr:ext cx="528320" cy="258445"/>
    <xdr:sp macro="" textlink="">
      <xdr:nvSpPr>
        <xdr:cNvPr id="146" name="テキスト ボックス 145"/>
        <xdr:cNvSpPr txBox="1"/>
      </xdr:nvSpPr>
      <xdr:spPr>
        <a:xfrm>
          <a:off x="862965" y="98634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5" name="テキスト ボックス 154"/>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2570" cy="259080"/>
    <xdr:sp macro="" textlink="">
      <xdr:nvSpPr>
        <xdr:cNvPr id="158" name="テキスト ボックス 157"/>
        <xdr:cNvSpPr txBox="1"/>
      </xdr:nvSpPr>
      <xdr:spPr>
        <a:xfrm>
          <a:off x="513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2730"/>
    <xdr:sp macro="" textlink="">
      <xdr:nvSpPr>
        <xdr:cNvPr id="162" name="テキスト ボックス 161"/>
        <xdr:cNvSpPr txBox="1"/>
      </xdr:nvSpPr>
      <xdr:spPr>
        <a:xfrm>
          <a:off x="230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68" name="テキスト ボックス 167"/>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633595" y="1212278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3"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4" name="直線コネクタ 173"/>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160020</xdr:rowOff>
    </xdr:from>
    <xdr:to xmlns:xdr="http://schemas.openxmlformats.org/drawingml/2006/spreadsheetDrawing">
      <xdr:col>24</xdr:col>
      <xdr:colOff>63500</xdr:colOff>
      <xdr:row>79</xdr:row>
      <xdr:rowOff>9525</xdr:rowOff>
    </xdr:to>
    <xdr:cxnSp macro="">
      <xdr:nvCxnSpPr>
        <xdr:cNvPr id="175" name="直線コネクタ 174"/>
        <xdr:cNvCxnSpPr/>
      </xdr:nvCxnSpPr>
      <xdr:spPr>
        <a:xfrm flipV="1">
          <a:off x="3797300" y="1353312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22225</xdr:rowOff>
    </xdr:from>
    <xdr:ext cx="469900" cy="258445"/>
    <xdr:sp macro="" textlink="">
      <xdr:nvSpPr>
        <xdr:cNvPr id="176" name="維持補修費平均値テキスト"/>
        <xdr:cNvSpPr txBox="1"/>
      </xdr:nvSpPr>
      <xdr:spPr>
        <a:xfrm>
          <a:off x="4686300" y="130524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170815</xdr:rowOff>
    </xdr:from>
    <xdr:to xmlns:xdr="http://schemas.openxmlformats.org/drawingml/2006/spreadsheetDrawing">
      <xdr:col>24</xdr:col>
      <xdr:colOff>114300</xdr:colOff>
      <xdr:row>77</xdr:row>
      <xdr:rowOff>100965</xdr:rowOff>
    </xdr:to>
    <xdr:sp macro="" textlink="">
      <xdr:nvSpPr>
        <xdr:cNvPr id="177" name="フローチャート: 判断 176"/>
        <xdr:cNvSpPr/>
      </xdr:nvSpPr>
      <xdr:spPr>
        <a:xfrm>
          <a:off x="45847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144780</xdr:rowOff>
    </xdr:from>
    <xdr:to xmlns:xdr="http://schemas.openxmlformats.org/drawingml/2006/spreadsheetDrawing">
      <xdr:col>19</xdr:col>
      <xdr:colOff>177800</xdr:colOff>
      <xdr:row>79</xdr:row>
      <xdr:rowOff>9525</xdr:rowOff>
    </xdr:to>
    <xdr:cxnSp macro="">
      <xdr:nvCxnSpPr>
        <xdr:cNvPr id="178" name="直線コネクタ 177"/>
        <xdr:cNvCxnSpPr/>
      </xdr:nvCxnSpPr>
      <xdr:spPr>
        <a:xfrm>
          <a:off x="2908300" y="135178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134620</xdr:rowOff>
    </xdr:from>
    <xdr:to xmlns:xdr="http://schemas.openxmlformats.org/drawingml/2006/spreadsheetDrawing">
      <xdr:col>20</xdr:col>
      <xdr:colOff>38100</xdr:colOff>
      <xdr:row>77</xdr:row>
      <xdr:rowOff>64770</xdr:rowOff>
    </xdr:to>
    <xdr:sp macro="" textlink="">
      <xdr:nvSpPr>
        <xdr:cNvPr id="179" name="フローチャート: 判断 178"/>
        <xdr:cNvSpPr/>
      </xdr:nvSpPr>
      <xdr:spPr>
        <a:xfrm>
          <a:off x="3746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81280</xdr:rowOff>
    </xdr:from>
    <xdr:ext cx="463550" cy="259080"/>
    <xdr:sp macro="" textlink="">
      <xdr:nvSpPr>
        <xdr:cNvPr id="180" name="テキスト ボックス 179"/>
        <xdr:cNvSpPr txBox="1"/>
      </xdr:nvSpPr>
      <xdr:spPr>
        <a:xfrm>
          <a:off x="3562350" y="12940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116205</xdr:rowOff>
    </xdr:from>
    <xdr:to xmlns:xdr="http://schemas.openxmlformats.org/drawingml/2006/spreadsheetDrawing">
      <xdr:col>15</xdr:col>
      <xdr:colOff>50800</xdr:colOff>
      <xdr:row>78</xdr:row>
      <xdr:rowOff>144780</xdr:rowOff>
    </xdr:to>
    <xdr:cxnSp macro="">
      <xdr:nvCxnSpPr>
        <xdr:cNvPr id="181" name="直線コネクタ 180"/>
        <xdr:cNvCxnSpPr/>
      </xdr:nvCxnSpPr>
      <xdr:spPr>
        <a:xfrm>
          <a:off x="2019300" y="134893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147320</xdr:rowOff>
    </xdr:from>
    <xdr:to xmlns:xdr="http://schemas.openxmlformats.org/drawingml/2006/spreadsheetDrawing">
      <xdr:col>15</xdr:col>
      <xdr:colOff>101600</xdr:colOff>
      <xdr:row>77</xdr:row>
      <xdr:rowOff>77470</xdr:rowOff>
    </xdr:to>
    <xdr:sp macro="" textlink="">
      <xdr:nvSpPr>
        <xdr:cNvPr id="182" name="フローチャート: 判断 181"/>
        <xdr:cNvSpPr/>
      </xdr:nvSpPr>
      <xdr:spPr>
        <a:xfrm>
          <a:off x="2857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93980</xdr:rowOff>
    </xdr:from>
    <xdr:ext cx="463550" cy="259080"/>
    <xdr:sp macro="" textlink="">
      <xdr:nvSpPr>
        <xdr:cNvPr id="183" name="テキスト ボックス 182"/>
        <xdr:cNvSpPr txBox="1"/>
      </xdr:nvSpPr>
      <xdr:spPr>
        <a:xfrm>
          <a:off x="2673350" y="12952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106680</xdr:rowOff>
    </xdr:from>
    <xdr:to xmlns:xdr="http://schemas.openxmlformats.org/drawingml/2006/spreadsheetDrawing">
      <xdr:col>10</xdr:col>
      <xdr:colOff>114300</xdr:colOff>
      <xdr:row>78</xdr:row>
      <xdr:rowOff>116205</xdr:rowOff>
    </xdr:to>
    <xdr:cxnSp macro="">
      <xdr:nvCxnSpPr>
        <xdr:cNvPr id="184" name="直線コネクタ 183"/>
        <xdr:cNvCxnSpPr/>
      </xdr:nvCxnSpPr>
      <xdr:spPr>
        <a:xfrm>
          <a:off x="1130300" y="13479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152400</xdr:rowOff>
    </xdr:from>
    <xdr:to xmlns:xdr="http://schemas.openxmlformats.org/drawingml/2006/spreadsheetDrawing">
      <xdr:col>10</xdr:col>
      <xdr:colOff>165100</xdr:colOff>
      <xdr:row>77</xdr:row>
      <xdr:rowOff>82550</xdr:rowOff>
    </xdr:to>
    <xdr:sp macro="" textlink="">
      <xdr:nvSpPr>
        <xdr:cNvPr id="185" name="フローチャート: 判断 184"/>
        <xdr:cNvSpPr/>
      </xdr:nvSpPr>
      <xdr:spPr>
        <a:xfrm>
          <a:off x="196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99060</xdr:rowOff>
    </xdr:from>
    <xdr:ext cx="463550" cy="252730"/>
    <xdr:sp macro="" textlink="">
      <xdr:nvSpPr>
        <xdr:cNvPr id="186" name="テキスト ボックス 185"/>
        <xdr:cNvSpPr txBox="1"/>
      </xdr:nvSpPr>
      <xdr:spPr>
        <a:xfrm>
          <a:off x="1784350" y="129578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24765</xdr:rowOff>
    </xdr:from>
    <xdr:to xmlns:xdr="http://schemas.openxmlformats.org/drawingml/2006/spreadsheetDrawing">
      <xdr:col>6</xdr:col>
      <xdr:colOff>38100</xdr:colOff>
      <xdr:row>77</xdr:row>
      <xdr:rowOff>126365</xdr:rowOff>
    </xdr:to>
    <xdr:sp macro="" textlink="">
      <xdr:nvSpPr>
        <xdr:cNvPr id="187" name="フローチャート: 判断 186"/>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143510</xdr:rowOff>
    </xdr:from>
    <xdr:ext cx="463550" cy="252730"/>
    <xdr:sp macro="" textlink="">
      <xdr:nvSpPr>
        <xdr:cNvPr id="188" name="テキスト ボックス 187"/>
        <xdr:cNvSpPr txBox="1"/>
      </xdr:nvSpPr>
      <xdr:spPr>
        <a:xfrm>
          <a:off x="895350" y="130022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109220</xdr:rowOff>
    </xdr:from>
    <xdr:to xmlns:xdr="http://schemas.openxmlformats.org/drawingml/2006/spreadsheetDrawing">
      <xdr:col>24</xdr:col>
      <xdr:colOff>114300</xdr:colOff>
      <xdr:row>79</xdr:row>
      <xdr:rowOff>39370</xdr:rowOff>
    </xdr:to>
    <xdr:sp macro="" textlink="">
      <xdr:nvSpPr>
        <xdr:cNvPr id="194" name="楕円 193"/>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24130</xdr:rowOff>
    </xdr:from>
    <xdr:ext cx="469900" cy="259080"/>
    <xdr:sp macro="" textlink="">
      <xdr:nvSpPr>
        <xdr:cNvPr id="195" name="維持補修費該当値テキスト"/>
        <xdr:cNvSpPr txBox="1"/>
      </xdr:nvSpPr>
      <xdr:spPr>
        <a:xfrm>
          <a:off x="4686300" y="1339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130175</xdr:rowOff>
    </xdr:from>
    <xdr:to xmlns:xdr="http://schemas.openxmlformats.org/drawingml/2006/spreadsheetDrawing">
      <xdr:col>20</xdr:col>
      <xdr:colOff>38100</xdr:colOff>
      <xdr:row>79</xdr:row>
      <xdr:rowOff>60325</xdr:rowOff>
    </xdr:to>
    <xdr:sp macro="" textlink="">
      <xdr:nvSpPr>
        <xdr:cNvPr id="196" name="楕円 195"/>
        <xdr:cNvSpPr/>
      </xdr:nvSpPr>
      <xdr:spPr>
        <a:xfrm>
          <a:off x="3746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79</xdr:row>
      <xdr:rowOff>52070</xdr:rowOff>
    </xdr:from>
    <xdr:ext cx="378460" cy="252730"/>
    <xdr:sp macro="" textlink="">
      <xdr:nvSpPr>
        <xdr:cNvPr id="197" name="テキスト ボックス 196"/>
        <xdr:cNvSpPr txBox="1"/>
      </xdr:nvSpPr>
      <xdr:spPr>
        <a:xfrm>
          <a:off x="3608070" y="135966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93980</xdr:rowOff>
    </xdr:from>
    <xdr:to xmlns:xdr="http://schemas.openxmlformats.org/drawingml/2006/spreadsheetDrawing">
      <xdr:col>15</xdr:col>
      <xdr:colOff>101600</xdr:colOff>
      <xdr:row>79</xdr:row>
      <xdr:rowOff>24130</xdr:rowOff>
    </xdr:to>
    <xdr:sp macro="" textlink="">
      <xdr:nvSpPr>
        <xdr:cNvPr id="198" name="楕円 197"/>
        <xdr:cNvSpPr/>
      </xdr:nvSpPr>
      <xdr:spPr>
        <a:xfrm>
          <a:off x="2857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15240</xdr:rowOff>
    </xdr:from>
    <xdr:ext cx="463550" cy="259080"/>
    <xdr:sp macro="" textlink="">
      <xdr:nvSpPr>
        <xdr:cNvPr id="199" name="テキスト ボックス 198"/>
        <xdr:cNvSpPr txBox="1"/>
      </xdr:nvSpPr>
      <xdr:spPr>
        <a:xfrm>
          <a:off x="2673350" y="135597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65405</xdr:rowOff>
    </xdr:from>
    <xdr:to xmlns:xdr="http://schemas.openxmlformats.org/drawingml/2006/spreadsheetDrawing">
      <xdr:col>10</xdr:col>
      <xdr:colOff>165100</xdr:colOff>
      <xdr:row>78</xdr:row>
      <xdr:rowOff>167005</xdr:rowOff>
    </xdr:to>
    <xdr:sp macro="" textlink="">
      <xdr:nvSpPr>
        <xdr:cNvPr id="200" name="楕円 199"/>
        <xdr:cNvSpPr/>
      </xdr:nvSpPr>
      <xdr:spPr>
        <a:xfrm>
          <a:off x="1968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158115</xdr:rowOff>
    </xdr:from>
    <xdr:ext cx="463550" cy="252730"/>
    <xdr:sp macro="" textlink="">
      <xdr:nvSpPr>
        <xdr:cNvPr id="201" name="テキスト ボックス 200"/>
        <xdr:cNvSpPr txBox="1"/>
      </xdr:nvSpPr>
      <xdr:spPr>
        <a:xfrm>
          <a:off x="1784350" y="135312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55880</xdr:rowOff>
    </xdr:from>
    <xdr:to xmlns:xdr="http://schemas.openxmlformats.org/drawingml/2006/spreadsheetDrawing">
      <xdr:col>6</xdr:col>
      <xdr:colOff>38100</xdr:colOff>
      <xdr:row>78</xdr:row>
      <xdr:rowOff>157480</xdr:rowOff>
    </xdr:to>
    <xdr:sp macro="" textlink="">
      <xdr:nvSpPr>
        <xdr:cNvPr id="202" name="楕円 201"/>
        <xdr:cNvSpPr/>
      </xdr:nvSpPr>
      <xdr:spPr>
        <a:xfrm>
          <a:off x="1079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148590</xdr:rowOff>
    </xdr:from>
    <xdr:ext cx="463550" cy="259080"/>
    <xdr:sp macro="" textlink="">
      <xdr:nvSpPr>
        <xdr:cNvPr id="203" name="テキスト ボックス 202"/>
        <xdr:cNvSpPr txBox="1"/>
      </xdr:nvSpPr>
      <xdr:spPr>
        <a:xfrm>
          <a:off x="895350" y="135216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2" name="テキスト ボックス 211"/>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4" name="テキスト ボックス 213"/>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0" name="テキスト ボックス 219"/>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2" name="テキスト ボックス 221"/>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4" name="テキスト ボックス 223"/>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6" name="テキスト ボックス 225"/>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44450</xdr:rowOff>
    </xdr:from>
    <xdr:to xmlns:xdr="http://schemas.openxmlformats.org/drawingml/2006/spreadsheetDrawing">
      <xdr:col>24</xdr:col>
      <xdr:colOff>62865</xdr:colOff>
      <xdr:row>98</xdr:row>
      <xdr:rowOff>151130</xdr:rowOff>
    </xdr:to>
    <xdr:cxnSp macro="">
      <xdr:nvCxnSpPr>
        <xdr:cNvPr id="228" name="直線コネクタ 227"/>
        <xdr:cNvCxnSpPr/>
      </xdr:nvCxnSpPr>
      <xdr:spPr>
        <a:xfrm flipV="1">
          <a:off x="4633595" y="1547495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154940</xdr:rowOff>
    </xdr:from>
    <xdr:ext cx="534670" cy="252730"/>
    <xdr:sp macro="" textlink="">
      <xdr:nvSpPr>
        <xdr:cNvPr id="229" name="扶助費最小値テキスト"/>
        <xdr:cNvSpPr txBox="1"/>
      </xdr:nvSpPr>
      <xdr:spPr>
        <a:xfrm>
          <a:off x="4686300" y="16957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151130</xdr:rowOff>
    </xdr:from>
    <xdr:to xmlns:xdr="http://schemas.openxmlformats.org/drawingml/2006/spreadsheetDrawing">
      <xdr:col>24</xdr:col>
      <xdr:colOff>152400</xdr:colOff>
      <xdr:row>98</xdr:row>
      <xdr:rowOff>151130</xdr:rowOff>
    </xdr:to>
    <xdr:cxnSp macro="">
      <xdr:nvCxnSpPr>
        <xdr:cNvPr id="230" name="直線コネクタ 229"/>
        <xdr:cNvCxnSpPr/>
      </xdr:nvCxnSpPr>
      <xdr:spPr>
        <a:xfrm>
          <a:off x="4546600" y="1695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162560</xdr:rowOff>
    </xdr:from>
    <xdr:ext cx="598805" cy="259080"/>
    <xdr:sp macro="" textlink="">
      <xdr:nvSpPr>
        <xdr:cNvPr id="231" name="扶助費最大値テキスト"/>
        <xdr:cNvSpPr txBox="1"/>
      </xdr:nvSpPr>
      <xdr:spPr>
        <a:xfrm>
          <a:off x="4686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44450</xdr:rowOff>
    </xdr:from>
    <xdr:to xmlns:xdr="http://schemas.openxmlformats.org/drawingml/2006/spreadsheetDrawing">
      <xdr:col>24</xdr:col>
      <xdr:colOff>152400</xdr:colOff>
      <xdr:row>90</xdr:row>
      <xdr:rowOff>44450</xdr:rowOff>
    </xdr:to>
    <xdr:cxnSp macro="">
      <xdr:nvCxnSpPr>
        <xdr:cNvPr id="232" name="直線コネクタ 231"/>
        <xdr:cNvCxnSpPr/>
      </xdr:nvCxnSpPr>
      <xdr:spPr>
        <a:xfrm>
          <a:off x="4546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99695</xdr:rowOff>
    </xdr:from>
    <xdr:to xmlns:xdr="http://schemas.openxmlformats.org/drawingml/2006/spreadsheetDrawing">
      <xdr:col>24</xdr:col>
      <xdr:colOff>63500</xdr:colOff>
      <xdr:row>96</xdr:row>
      <xdr:rowOff>129540</xdr:rowOff>
    </xdr:to>
    <xdr:cxnSp macro="">
      <xdr:nvCxnSpPr>
        <xdr:cNvPr id="233" name="直線コネクタ 232"/>
        <xdr:cNvCxnSpPr/>
      </xdr:nvCxnSpPr>
      <xdr:spPr>
        <a:xfrm flipV="1">
          <a:off x="3797300" y="1655889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19685</xdr:rowOff>
    </xdr:from>
    <xdr:ext cx="534670" cy="252730"/>
    <xdr:sp macro="" textlink="">
      <xdr:nvSpPr>
        <xdr:cNvPr id="234" name="扶助費平均値テキスト"/>
        <xdr:cNvSpPr txBox="1"/>
      </xdr:nvSpPr>
      <xdr:spPr>
        <a:xfrm>
          <a:off x="4686300" y="163074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168275</xdr:rowOff>
    </xdr:from>
    <xdr:to xmlns:xdr="http://schemas.openxmlformats.org/drawingml/2006/spreadsheetDrawing">
      <xdr:col>24</xdr:col>
      <xdr:colOff>114300</xdr:colOff>
      <xdr:row>96</xdr:row>
      <xdr:rowOff>98425</xdr:rowOff>
    </xdr:to>
    <xdr:sp macro="" textlink="">
      <xdr:nvSpPr>
        <xdr:cNvPr id="235" name="フローチャート: 判断 234"/>
        <xdr:cNvSpPr/>
      </xdr:nvSpPr>
      <xdr:spPr>
        <a:xfrm>
          <a:off x="45847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129540</xdr:rowOff>
    </xdr:from>
    <xdr:to xmlns:xdr="http://schemas.openxmlformats.org/drawingml/2006/spreadsheetDrawing">
      <xdr:col>19</xdr:col>
      <xdr:colOff>177800</xdr:colOff>
      <xdr:row>96</xdr:row>
      <xdr:rowOff>136525</xdr:rowOff>
    </xdr:to>
    <xdr:cxnSp macro="">
      <xdr:nvCxnSpPr>
        <xdr:cNvPr id="236" name="直線コネクタ 235"/>
        <xdr:cNvCxnSpPr/>
      </xdr:nvCxnSpPr>
      <xdr:spPr>
        <a:xfrm flipV="1">
          <a:off x="2908300" y="165887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9525</xdr:rowOff>
    </xdr:from>
    <xdr:to xmlns:xdr="http://schemas.openxmlformats.org/drawingml/2006/spreadsheetDrawing">
      <xdr:col>20</xdr:col>
      <xdr:colOff>38100</xdr:colOff>
      <xdr:row>96</xdr:row>
      <xdr:rowOff>111125</xdr:rowOff>
    </xdr:to>
    <xdr:sp macro="" textlink="">
      <xdr:nvSpPr>
        <xdr:cNvPr id="237" name="フローチャート: 判断 236"/>
        <xdr:cNvSpPr/>
      </xdr:nvSpPr>
      <xdr:spPr>
        <a:xfrm>
          <a:off x="3746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127635</xdr:rowOff>
    </xdr:from>
    <xdr:ext cx="528320" cy="259080"/>
    <xdr:sp macro="" textlink="">
      <xdr:nvSpPr>
        <xdr:cNvPr id="238" name="テキスト ボックス 237"/>
        <xdr:cNvSpPr txBox="1"/>
      </xdr:nvSpPr>
      <xdr:spPr>
        <a:xfrm>
          <a:off x="3529965" y="16243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136525</xdr:rowOff>
    </xdr:from>
    <xdr:to xmlns:xdr="http://schemas.openxmlformats.org/drawingml/2006/spreadsheetDrawing">
      <xdr:col>15</xdr:col>
      <xdr:colOff>50800</xdr:colOff>
      <xdr:row>96</xdr:row>
      <xdr:rowOff>148590</xdr:rowOff>
    </xdr:to>
    <xdr:cxnSp macro="">
      <xdr:nvCxnSpPr>
        <xdr:cNvPr id="239" name="直線コネクタ 238"/>
        <xdr:cNvCxnSpPr/>
      </xdr:nvCxnSpPr>
      <xdr:spPr>
        <a:xfrm flipV="1">
          <a:off x="2019300" y="165957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27305</xdr:rowOff>
    </xdr:from>
    <xdr:to xmlns:xdr="http://schemas.openxmlformats.org/drawingml/2006/spreadsheetDrawing">
      <xdr:col>15</xdr:col>
      <xdr:colOff>101600</xdr:colOff>
      <xdr:row>96</xdr:row>
      <xdr:rowOff>128905</xdr:rowOff>
    </xdr:to>
    <xdr:sp macro="" textlink="">
      <xdr:nvSpPr>
        <xdr:cNvPr id="240" name="フローチャート: 判断 239"/>
        <xdr:cNvSpPr/>
      </xdr:nvSpPr>
      <xdr:spPr>
        <a:xfrm>
          <a:off x="2857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145415</xdr:rowOff>
    </xdr:from>
    <xdr:ext cx="528320" cy="252730"/>
    <xdr:sp macro="" textlink="">
      <xdr:nvSpPr>
        <xdr:cNvPr id="241" name="テキスト ボックス 240"/>
        <xdr:cNvSpPr txBox="1"/>
      </xdr:nvSpPr>
      <xdr:spPr>
        <a:xfrm>
          <a:off x="2640965" y="162617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148590</xdr:rowOff>
    </xdr:from>
    <xdr:to xmlns:xdr="http://schemas.openxmlformats.org/drawingml/2006/spreadsheetDrawing">
      <xdr:col>10</xdr:col>
      <xdr:colOff>114300</xdr:colOff>
      <xdr:row>97</xdr:row>
      <xdr:rowOff>42545</xdr:rowOff>
    </xdr:to>
    <xdr:cxnSp macro="">
      <xdr:nvCxnSpPr>
        <xdr:cNvPr id="242" name="直線コネクタ 241"/>
        <xdr:cNvCxnSpPr/>
      </xdr:nvCxnSpPr>
      <xdr:spPr>
        <a:xfrm flipV="1">
          <a:off x="1130300" y="166077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37465</xdr:rowOff>
    </xdr:from>
    <xdr:to xmlns:xdr="http://schemas.openxmlformats.org/drawingml/2006/spreadsheetDrawing">
      <xdr:col>10</xdr:col>
      <xdr:colOff>165100</xdr:colOff>
      <xdr:row>96</xdr:row>
      <xdr:rowOff>139065</xdr:rowOff>
    </xdr:to>
    <xdr:sp macro="" textlink="">
      <xdr:nvSpPr>
        <xdr:cNvPr id="243" name="フローチャート: 判断 242"/>
        <xdr:cNvSpPr/>
      </xdr:nvSpPr>
      <xdr:spPr>
        <a:xfrm>
          <a:off x="1968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155575</xdr:rowOff>
    </xdr:from>
    <xdr:ext cx="528320" cy="252730"/>
    <xdr:sp macro="" textlink="">
      <xdr:nvSpPr>
        <xdr:cNvPr id="244" name="テキスト ボックス 243"/>
        <xdr:cNvSpPr txBox="1"/>
      </xdr:nvSpPr>
      <xdr:spPr>
        <a:xfrm>
          <a:off x="1751965" y="16271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20955</xdr:rowOff>
    </xdr:from>
    <xdr:to xmlns:xdr="http://schemas.openxmlformats.org/drawingml/2006/spreadsheetDrawing">
      <xdr:col>6</xdr:col>
      <xdr:colOff>38100</xdr:colOff>
      <xdr:row>97</xdr:row>
      <xdr:rowOff>122555</xdr:rowOff>
    </xdr:to>
    <xdr:sp macro="" textlink="">
      <xdr:nvSpPr>
        <xdr:cNvPr id="245" name="フローチャート: 判断 244"/>
        <xdr:cNvSpPr/>
      </xdr:nvSpPr>
      <xdr:spPr>
        <a:xfrm>
          <a:off x="1079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113665</xdr:rowOff>
    </xdr:from>
    <xdr:ext cx="528320" cy="258445"/>
    <xdr:sp macro="" textlink="">
      <xdr:nvSpPr>
        <xdr:cNvPr id="246" name="テキスト ボックス 245"/>
        <xdr:cNvSpPr txBox="1"/>
      </xdr:nvSpPr>
      <xdr:spPr>
        <a:xfrm>
          <a:off x="862965" y="167443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48895</xdr:rowOff>
    </xdr:from>
    <xdr:to xmlns:xdr="http://schemas.openxmlformats.org/drawingml/2006/spreadsheetDrawing">
      <xdr:col>24</xdr:col>
      <xdr:colOff>114300</xdr:colOff>
      <xdr:row>96</xdr:row>
      <xdr:rowOff>150495</xdr:rowOff>
    </xdr:to>
    <xdr:sp macro="" textlink="">
      <xdr:nvSpPr>
        <xdr:cNvPr id="252" name="楕円 251"/>
        <xdr:cNvSpPr/>
      </xdr:nvSpPr>
      <xdr:spPr>
        <a:xfrm>
          <a:off x="4584700" y="165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27305</xdr:rowOff>
    </xdr:from>
    <xdr:ext cx="534670" cy="259080"/>
    <xdr:sp macro="" textlink="">
      <xdr:nvSpPr>
        <xdr:cNvPr id="253" name="扶助費該当値テキスト"/>
        <xdr:cNvSpPr txBox="1"/>
      </xdr:nvSpPr>
      <xdr:spPr>
        <a:xfrm>
          <a:off x="4686300" y="1648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78740</xdr:rowOff>
    </xdr:from>
    <xdr:to xmlns:xdr="http://schemas.openxmlformats.org/drawingml/2006/spreadsheetDrawing">
      <xdr:col>20</xdr:col>
      <xdr:colOff>38100</xdr:colOff>
      <xdr:row>97</xdr:row>
      <xdr:rowOff>8890</xdr:rowOff>
    </xdr:to>
    <xdr:sp macro="" textlink="">
      <xdr:nvSpPr>
        <xdr:cNvPr id="254" name="楕円 253"/>
        <xdr:cNvSpPr/>
      </xdr:nvSpPr>
      <xdr:spPr>
        <a:xfrm>
          <a:off x="37465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171450</xdr:rowOff>
    </xdr:from>
    <xdr:ext cx="528320" cy="259080"/>
    <xdr:sp macro="" textlink="">
      <xdr:nvSpPr>
        <xdr:cNvPr id="255" name="テキスト ボックス 254"/>
        <xdr:cNvSpPr txBox="1"/>
      </xdr:nvSpPr>
      <xdr:spPr>
        <a:xfrm>
          <a:off x="3529965" y="16630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86360</xdr:rowOff>
    </xdr:from>
    <xdr:to xmlns:xdr="http://schemas.openxmlformats.org/drawingml/2006/spreadsheetDrawing">
      <xdr:col>15</xdr:col>
      <xdr:colOff>101600</xdr:colOff>
      <xdr:row>97</xdr:row>
      <xdr:rowOff>15875</xdr:rowOff>
    </xdr:to>
    <xdr:sp macro="" textlink="">
      <xdr:nvSpPr>
        <xdr:cNvPr id="256" name="楕円 255"/>
        <xdr:cNvSpPr/>
      </xdr:nvSpPr>
      <xdr:spPr>
        <a:xfrm>
          <a:off x="2857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6985</xdr:rowOff>
    </xdr:from>
    <xdr:ext cx="528320" cy="252730"/>
    <xdr:sp macro="" textlink="">
      <xdr:nvSpPr>
        <xdr:cNvPr id="257" name="テキスト ボックス 256"/>
        <xdr:cNvSpPr txBox="1"/>
      </xdr:nvSpPr>
      <xdr:spPr>
        <a:xfrm>
          <a:off x="2640965" y="166376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97790</xdr:rowOff>
    </xdr:from>
    <xdr:to xmlns:xdr="http://schemas.openxmlformats.org/drawingml/2006/spreadsheetDrawing">
      <xdr:col>10</xdr:col>
      <xdr:colOff>165100</xdr:colOff>
      <xdr:row>97</xdr:row>
      <xdr:rowOff>27940</xdr:rowOff>
    </xdr:to>
    <xdr:sp macro="" textlink="">
      <xdr:nvSpPr>
        <xdr:cNvPr id="258" name="楕円 257"/>
        <xdr:cNvSpPr/>
      </xdr:nvSpPr>
      <xdr:spPr>
        <a:xfrm>
          <a:off x="1968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19050</xdr:rowOff>
    </xdr:from>
    <xdr:ext cx="528320" cy="252730"/>
    <xdr:sp macro="" textlink="">
      <xdr:nvSpPr>
        <xdr:cNvPr id="259" name="テキスト ボックス 258"/>
        <xdr:cNvSpPr txBox="1"/>
      </xdr:nvSpPr>
      <xdr:spPr>
        <a:xfrm>
          <a:off x="1751965" y="16649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163195</xdr:rowOff>
    </xdr:from>
    <xdr:to xmlns:xdr="http://schemas.openxmlformats.org/drawingml/2006/spreadsheetDrawing">
      <xdr:col>6</xdr:col>
      <xdr:colOff>38100</xdr:colOff>
      <xdr:row>97</xdr:row>
      <xdr:rowOff>93345</xdr:rowOff>
    </xdr:to>
    <xdr:sp macro="" textlink="">
      <xdr:nvSpPr>
        <xdr:cNvPr id="260" name="楕円 259"/>
        <xdr:cNvSpPr/>
      </xdr:nvSpPr>
      <xdr:spPr>
        <a:xfrm>
          <a:off x="1079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109855</xdr:rowOff>
    </xdr:from>
    <xdr:ext cx="528320" cy="252730"/>
    <xdr:sp macro="" textlink="">
      <xdr:nvSpPr>
        <xdr:cNvPr id="261" name="テキスト ボックス 260"/>
        <xdr:cNvSpPr txBox="1"/>
      </xdr:nvSpPr>
      <xdr:spPr>
        <a:xfrm>
          <a:off x="862965" y="16397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0" name="テキスト ボックス 269"/>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2570" cy="252730"/>
    <xdr:sp macro="" textlink="">
      <xdr:nvSpPr>
        <xdr:cNvPr id="273" name="テキスト ボックス 272"/>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9280" cy="252730"/>
    <xdr:sp macro="" textlink="">
      <xdr:nvSpPr>
        <xdr:cNvPr id="275" name="テキスト ボックス 274"/>
        <xdr:cNvSpPr txBox="1"/>
      </xdr:nvSpPr>
      <xdr:spPr>
        <a:xfrm>
          <a:off x="6008370" y="6055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9280" cy="252730"/>
    <xdr:sp macro="" textlink="">
      <xdr:nvSpPr>
        <xdr:cNvPr id="277" name="テキスト ボックス 276"/>
        <xdr:cNvSpPr txBox="1"/>
      </xdr:nvSpPr>
      <xdr:spPr>
        <a:xfrm>
          <a:off x="6008370" y="5598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9280" cy="252730"/>
    <xdr:sp macro="" textlink="">
      <xdr:nvSpPr>
        <xdr:cNvPr id="279" name="テキスト ボックス 278"/>
        <xdr:cNvSpPr txBox="1"/>
      </xdr:nvSpPr>
      <xdr:spPr>
        <a:xfrm>
          <a:off x="6008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1" name="テキスト ボックス 280"/>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133350</xdr:rowOff>
    </xdr:from>
    <xdr:to xmlns:xdr="http://schemas.openxmlformats.org/drawingml/2006/spreadsheetDrawing">
      <xdr:col>54</xdr:col>
      <xdr:colOff>189865</xdr:colOff>
      <xdr:row>38</xdr:row>
      <xdr:rowOff>10795</xdr:rowOff>
    </xdr:to>
    <xdr:cxnSp macro="">
      <xdr:nvCxnSpPr>
        <xdr:cNvPr id="283" name="直線コネクタ 282"/>
        <xdr:cNvCxnSpPr/>
      </xdr:nvCxnSpPr>
      <xdr:spPr>
        <a:xfrm flipV="1">
          <a:off x="10475595" y="527685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14605</xdr:rowOff>
    </xdr:from>
    <xdr:ext cx="534670" cy="259080"/>
    <xdr:sp macro="" textlink="">
      <xdr:nvSpPr>
        <xdr:cNvPr id="284" name="補助費等最小値テキスト"/>
        <xdr:cNvSpPr txBox="1"/>
      </xdr:nvSpPr>
      <xdr:spPr>
        <a:xfrm>
          <a:off x="10528300"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10795</xdr:rowOff>
    </xdr:from>
    <xdr:to xmlns:xdr="http://schemas.openxmlformats.org/drawingml/2006/spreadsheetDrawing">
      <xdr:col>55</xdr:col>
      <xdr:colOff>88900</xdr:colOff>
      <xdr:row>38</xdr:row>
      <xdr:rowOff>10795</xdr:rowOff>
    </xdr:to>
    <xdr:cxnSp macro="">
      <xdr:nvCxnSpPr>
        <xdr:cNvPr id="285" name="直線コネクタ 284"/>
        <xdr:cNvCxnSpPr/>
      </xdr:nvCxnSpPr>
      <xdr:spPr>
        <a:xfrm>
          <a:off x="10388600" y="652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80010</xdr:rowOff>
    </xdr:from>
    <xdr:ext cx="598805" cy="259080"/>
    <xdr:sp macro="" textlink="">
      <xdr:nvSpPr>
        <xdr:cNvPr id="286" name="補助費等最大値テキスト"/>
        <xdr:cNvSpPr txBox="1"/>
      </xdr:nvSpPr>
      <xdr:spPr>
        <a:xfrm>
          <a:off x="10528300" y="505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133350</xdr:rowOff>
    </xdr:from>
    <xdr:to xmlns:xdr="http://schemas.openxmlformats.org/drawingml/2006/spreadsheetDrawing">
      <xdr:col>55</xdr:col>
      <xdr:colOff>88900</xdr:colOff>
      <xdr:row>30</xdr:row>
      <xdr:rowOff>133350</xdr:rowOff>
    </xdr:to>
    <xdr:cxnSp macro="">
      <xdr:nvCxnSpPr>
        <xdr:cNvPr id="287" name="直線コネクタ 286"/>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29210</xdr:rowOff>
    </xdr:from>
    <xdr:to xmlns:xdr="http://schemas.openxmlformats.org/drawingml/2006/spreadsheetDrawing">
      <xdr:col>55</xdr:col>
      <xdr:colOff>0</xdr:colOff>
      <xdr:row>36</xdr:row>
      <xdr:rowOff>39370</xdr:rowOff>
    </xdr:to>
    <xdr:cxnSp macro="">
      <xdr:nvCxnSpPr>
        <xdr:cNvPr id="288" name="直線コネクタ 287"/>
        <xdr:cNvCxnSpPr/>
      </xdr:nvCxnSpPr>
      <xdr:spPr>
        <a:xfrm flipV="1">
          <a:off x="9639300" y="62014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89"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0" name="フローチャート: 判断 289"/>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22860</xdr:rowOff>
    </xdr:from>
    <xdr:to xmlns:xdr="http://schemas.openxmlformats.org/drawingml/2006/spreadsheetDrawing">
      <xdr:col>50</xdr:col>
      <xdr:colOff>114300</xdr:colOff>
      <xdr:row>36</xdr:row>
      <xdr:rowOff>39370</xdr:rowOff>
    </xdr:to>
    <xdr:cxnSp macro="">
      <xdr:nvCxnSpPr>
        <xdr:cNvPr id="291" name="直線コネクタ 290"/>
        <xdr:cNvCxnSpPr/>
      </xdr:nvCxnSpPr>
      <xdr:spPr>
        <a:xfrm>
          <a:off x="8750300" y="61950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83820</xdr:rowOff>
    </xdr:from>
    <xdr:to xmlns:xdr="http://schemas.openxmlformats.org/drawingml/2006/spreadsheetDrawing">
      <xdr:col>50</xdr:col>
      <xdr:colOff>165100</xdr:colOff>
      <xdr:row>36</xdr:row>
      <xdr:rowOff>13970</xdr:rowOff>
    </xdr:to>
    <xdr:sp macro="" textlink="">
      <xdr:nvSpPr>
        <xdr:cNvPr id="292" name="フローチャート: 判断 291"/>
        <xdr:cNvSpPr/>
      </xdr:nvSpPr>
      <xdr:spPr>
        <a:xfrm>
          <a:off x="958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30480</xdr:rowOff>
    </xdr:from>
    <xdr:ext cx="592455" cy="252730"/>
    <xdr:sp macro="" textlink="">
      <xdr:nvSpPr>
        <xdr:cNvPr id="293" name="テキスト ボックス 292"/>
        <xdr:cNvSpPr txBox="1"/>
      </xdr:nvSpPr>
      <xdr:spPr>
        <a:xfrm>
          <a:off x="9339580" y="585978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22225</xdr:rowOff>
    </xdr:from>
    <xdr:to xmlns:xdr="http://schemas.openxmlformats.org/drawingml/2006/spreadsheetDrawing">
      <xdr:col>45</xdr:col>
      <xdr:colOff>177800</xdr:colOff>
      <xdr:row>36</xdr:row>
      <xdr:rowOff>22860</xdr:rowOff>
    </xdr:to>
    <xdr:cxnSp macro="">
      <xdr:nvCxnSpPr>
        <xdr:cNvPr id="294" name="直線コネクタ 293"/>
        <xdr:cNvCxnSpPr/>
      </xdr:nvCxnSpPr>
      <xdr:spPr>
        <a:xfrm>
          <a:off x="7861300" y="61944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71755</xdr:rowOff>
    </xdr:from>
    <xdr:to xmlns:xdr="http://schemas.openxmlformats.org/drawingml/2006/spreadsheetDrawing">
      <xdr:col>46</xdr:col>
      <xdr:colOff>38100</xdr:colOff>
      <xdr:row>36</xdr:row>
      <xdr:rowOff>1905</xdr:rowOff>
    </xdr:to>
    <xdr:sp macro="" textlink="">
      <xdr:nvSpPr>
        <xdr:cNvPr id="295" name="フローチャート: 判断 294"/>
        <xdr:cNvSpPr/>
      </xdr:nvSpPr>
      <xdr:spPr>
        <a:xfrm>
          <a:off x="869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18415</xdr:rowOff>
    </xdr:from>
    <xdr:ext cx="592455" cy="252730"/>
    <xdr:sp macro="" textlink="">
      <xdr:nvSpPr>
        <xdr:cNvPr id="296" name="テキスト ボックス 295"/>
        <xdr:cNvSpPr txBox="1"/>
      </xdr:nvSpPr>
      <xdr:spPr>
        <a:xfrm>
          <a:off x="8450580" y="584771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22225</xdr:rowOff>
    </xdr:from>
    <xdr:to xmlns:xdr="http://schemas.openxmlformats.org/drawingml/2006/spreadsheetDrawing">
      <xdr:col>41</xdr:col>
      <xdr:colOff>50800</xdr:colOff>
      <xdr:row>36</xdr:row>
      <xdr:rowOff>29210</xdr:rowOff>
    </xdr:to>
    <xdr:cxnSp macro="">
      <xdr:nvCxnSpPr>
        <xdr:cNvPr id="297" name="直線コネクタ 296"/>
        <xdr:cNvCxnSpPr/>
      </xdr:nvCxnSpPr>
      <xdr:spPr>
        <a:xfrm flipV="1">
          <a:off x="6972300" y="6194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99695</xdr:rowOff>
    </xdr:from>
    <xdr:to xmlns:xdr="http://schemas.openxmlformats.org/drawingml/2006/spreadsheetDrawing">
      <xdr:col>41</xdr:col>
      <xdr:colOff>101600</xdr:colOff>
      <xdr:row>36</xdr:row>
      <xdr:rowOff>29845</xdr:rowOff>
    </xdr:to>
    <xdr:sp macro="" textlink="">
      <xdr:nvSpPr>
        <xdr:cNvPr id="298" name="フローチャート: 判断 297"/>
        <xdr:cNvSpPr/>
      </xdr:nvSpPr>
      <xdr:spPr>
        <a:xfrm>
          <a:off x="781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46355</xdr:rowOff>
    </xdr:from>
    <xdr:ext cx="592455" cy="259080"/>
    <xdr:sp macro="" textlink="">
      <xdr:nvSpPr>
        <xdr:cNvPr id="299" name="テキスト ボックス 298"/>
        <xdr:cNvSpPr txBox="1"/>
      </xdr:nvSpPr>
      <xdr:spPr>
        <a:xfrm>
          <a:off x="7561580" y="58756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7620</xdr:rowOff>
    </xdr:from>
    <xdr:to xmlns:xdr="http://schemas.openxmlformats.org/drawingml/2006/spreadsheetDrawing">
      <xdr:col>36</xdr:col>
      <xdr:colOff>165100</xdr:colOff>
      <xdr:row>36</xdr:row>
      <xdr:rowOff>109220</xdr:rowOff>
    </xdr:to>
    <xdr:sp macro="" textlink="">
      <xdr:nvSpPr>
        <xdr:cNvPr id="300" name="フローチャート: 判断 299"/>
        <xdr:cNvSpPr/>
      </xdr:nvSpPr>
      <xdr:spPr>
        <a:xfrm>
          <a:off x="6921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100330</xdr:rowOff>
    </xdr:from>
    <xdr:ext cx="528320" cy="252730"/>
    <xdr:sp macro="" textlink="">
      <xdr:nvSpPr>
        <xdr:cNvPr id="301" name="テキスト ボックス 300"/>
        <xdr:cNvSpPr txBox="1"/>
      </xdr:nvSpPr>
      <xdr:spPr>
        <a:xfrm>
          <a:off x="6704965" y="6272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149225</xdr:rowOff>
    </xdr:from>
    <xdr:to xmlns:xdr="http://schemas.openxmlformats.org/drawingml/2006/spreadsheetDrawing">
      <xdr:col>55</xdr:col>
      <xdr:colOff>50800</xdr:colOff>
      <xdr:row>36</xdr:row>
      <xdr:rowOff>79375</xdr:rowOff>
    </xdr:to>
    <xdr:sp macro="" textlink="">
      <xdr:nvSpPr>
        <xdr:cNvPr id="307" name="楕円 306"/>
        <xdr:cNvSpPr/>
      </xdr:nvSpPr>
      <xdr:spPr>
        <a:xfrm>
          <a:off x="10426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127635</xdr:rowOff>
    </xdr:from>
    <xdr:ext cx="534670" cy="259080"/>
    <xdr:sp macro="" textlink="">
      <xdr:nvSpPr>
        <xdr:cNvPr id="308" name="補助費等該当値テキスト"/>
        <xdr:cNvSpPr txBox="1"/>
      </xdr:nvSpPr>
      <xdr:spPr>
        <a:xfrm>
          <a:off x="10528300" y="6128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160020</xdr:rowOff>
    </xdr:from>
    <xdr:to xmlns:xdr="http://schemas.openxmlformats.org/drawingml/2006/spreadsheetDrawing">
      <xdr:col>50</xdr:col>
      <xdr:colOff>165100</xdr:colOff>
      <xdr:row>36</xdr:row>
      <xdr:rowOff>90170</xdr:rowOff>
    </xdr:to>
    <xdr:sp macro="" textlink="">
      <xdr:nvSpPr>
        <xdr:cNvPr id="309" name="楕円 308"/>
        <xdr:cNvSpPr/>
      </xdr:nvSpPr>
      <xdr:spPr>
        <a:xfrm>
          <a:off x="9588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81280</xdr:rowOff>
    </xdr:from>
    <xdr:ext cx="528320" cy="259080"/>
    <xdr:sp macro="" textlink="">
      <xdr:nvSpPr>
        <xdr:cNvPr id="310" name="テキスト ボックス 309"/>
        <xdr:cNvSpPr txBox="1"/>
      </xdr:nvSpPr>
      <xdr:spPr>
        <a:xfrm>
          <a:off x="9371965" y="6253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143510</xdr:rowOff>
    </xdr:from>
    <xdr:to xmlns:xdr="http://schemas.openxmlformats.org/drawingml/2006/spreadsheetDrawing">
      <xdr:col>46</xdr:col>
      <xdr:colOff>38100</xdr:colOff>
      <xdr:row>36</xdr:row>
      <xdr:rowOff>73660</xdr:rowOff>
    </xdr:to>
    <xdr:sp macro="" textlink="">
      <xdr:nvSpPr>
        <xdr:cNvPr id="311" name="楕円 310"/>
        <xdr:cNvSpPr/>
      </xdr:nvSpPr>
      <xdr:spPr>
        <a:xfrm>
          <a:off x="8699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64770</xdr:rowOff>
    </xdr:from>
    <xdr:ext cx="592455" cy="252730"/>
    <xdr:sp macro="" textlink="">
      <xdr:nvSpPr>
        <xdr:cNvPr id="312" name="テキスト ボックス 311"/>
        <xdr:cNvSpPr txBox="1"/>
      </xdr:nvSpPr>
      <xdr:spPr>
        <a:xfrm>
          <a:off x="8450580" y="62369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143510</xdr:rowOff>
    </xdr:from>
    <xdr:to xmlns:xdr="http://schemas.openxmlformats.org/drawingml/2006/spreadsheetDrawing">
      <xdr:col>41</xdr:col>
      <xdr:colOff>101600</xdr:colOff>
      <xdr:row>36</xdr:row>
      <xdr:rowOff>73025</xdr:rowOff>
    </xdr:to>
    <xdr:sp macro="" textlink="">
      <xdr:nvSpPr>
        <xdr:cNvPr id="313" name="楕円 312"/>
        <xdr:cNvSpPr/>
      </xdr:nvSpPr>
      <xdr:spPr>
        <a:xfrm>
          <a:off x="78105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64135</xdr:rowOff>
    </xdr:from>
    <xdr:ext cx="592455" cy="252730"/>
    <xdr:sp macro="" textlink="">
      <xdr:nvSpPr>
        <xdr:cNvPr id="314" name="テキスト ボックス 313"/>
        <xdr:cNvSpPr txBox="1"/>
      </xdr:nvSpPr>
      <xdr:spPr>
        <a:xfrm>
          <a:off x="7561580" y="62363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149860</xdr:rowOff>
    </xdr:from>
    <xdr:to xmlns:xdr="http://schemas.openxmlformats.org/drawingml/2006/spreadsheetDrawing">
      <xdr:col>36</xdr:col>
      <xdr:colOff>165100</xdr:colOff>
      <xdr:row>36</xdr:row>
      <xdr:rowOff>80010</xdr:rowOff>
    </xdr:to>
    <xdr:sp macro="" textlink="">
      <xdr:nvSpPr>
        <xdr:cNvPr id="315" name="楕円 314"/>
        <xdr:cNvSpPr/>
      </xdr:nvSpPr>
      <xdr:spPr>
        <a:xfrm>
          <a:off x="6921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96520</xdr:rowOff>
    </xdr:from>
    <xdr:ext cx="528320" cy="259080"/>
    <xdr:sp macro="" textlink="">
      <xdr:nvSpPr>
        <xdr:cNvPr id="316" name="テキスト ボックス 315"/>
        <xdr:cNvSpPr txBox="1"/>
      </xdr:nvSpPr>
      <xdr:spPr>
        <a:xfrm>
          <a:off x="6704965" y="5925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5" name="テキスト ボックス 324"/>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28" name="テキスト ボックス 327"/>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9280" cy="259080"/>
    <xdr:sp macro="" textlink="">
      <xdr:nvSpPr>
        <xdr:cNvPr id="330" name="テキスト ボックス 329"/>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79450" cy="252730"/>
    <xdr:sp macro="" textlink="">
      <xdr:nvSpPr>
        <xdr:cNvPr id="332" name="テキスト ボックス 331"/>
        <xdr:cNvSpPr txBox="1"/>
      </xdr:nvSpPr>
      <xdr:spPr>
        <a:xfrm>
          <a:off x="5918200" y="9255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79450" cy="259080"/>
    <xdr:sp macro="" textlink="">
      <xdr:nvSpPr>
        <xdr:cNvPr id="334" name="テキスト ボックス 333"/>
        <xdr:cNvSpPr txBox="1"/>
      </xdr:nvSpPr>
      <xdr:spPr>
        <a:xfrm>
          <a:off x="5918200" y="8874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79450" cy="259080"/>
    <xdr:sp macro="" textlink="">
      <xdr:nvSpPr>
        <xdr:cNvPr id="336" name="テキスト ボックス 335"/>
        <xdr:cNvSpPr txBox="1"/>
      </xdr:nvSpPr>
      <xdr:spPr>
        <a:xfrm>
          <a:off x="5918200" y="8493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9450" cy="252730"/>
    <xdr:sp macro="" textlink="">
      <xdr:nvSpPr>
        <xdr:cNvPr id="338" name="テキスト ボックス 337"/>
        <xdr:cNvSpPr txBox="1"/>
      </xdr:nvSpPr>
      <xdr:spPr>
        <a:xfrm>
          <a:off x="5918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106045</xdr:rowOff>
    </xdr:from>
    <xdr:to xmlns:xdr="http://schemas.openxmlformats.org/drawingml/2006/spreadsheetDrawing">
      <xdr:col>54</xdr:col>
      <xdr:colOff>189865</xdr:colOff>
      <xdr:row>59</xdr:row>
      <xdr:rowOff>30480</xdr:rowOff>
    </xdr:to>
    <xdr:cxnSp macro="">
      <xdr:nvCxnSpPr>
        <xdr:cNvPr id="340" name="直線コネクタ 339"/>
        <xdr:cNvCxnSpPr/>
      </xdr:nvCxnSpPr>
      <xdr:spPr>
        <a:xfrm flipV="1">
          <a:off x="10475595" y="884999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41"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2" name="直線コネクタ 34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52705</xdr:rowOff>
    </xdr:from>
    <xdr:ext cx="690245" cy="252730"/>
    <xdr:sp macro="" textlink="">
      <xdr:nvSpPr>
        <xdr:cNvPr id="343" name="普通建設事業費最大値テキスト"/>
        <xdr:cNvSpPr txBox="1"/>
      </xdr:nvSpPr>
      <xdr:spPr>
        <a:xfrm>
          <a:off x="10528300" y="8625205"/>
          <a:ext cx="6902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106045</xdr:rowOff>
    </xdr:from>
    <xdr:to xmlns:xdr="http://schemas.openxmlformats.org/drawingml/2006/spreadsheetDrawing">
      <xdr:col>55</xdr:col>
      <xdr:colOff>88900</xdr:colOff>
      <xdr:row>51</xdr:row>
      <xdr:rowOff>106045</xdr:rowOff>
    </xdr:to>
    <xdr:cxnSp macro="">
      <xdr:nvCxnSpPr>
        <xdr:cNvPr id="344" name="直線コネクタ 343"/>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14605</xdr:rowOff>
    </xdr:from>
    <xdr:to xmlns:xdr="http://schemas.openxmlformats.org/drawingml/2006/spreadsheetDrawing">
      <xdr:col>55</xdr:col>
      <xdr:colOff>0</xdr:colOff>
      <xdr:row>59</xdr:row>
      <xdr:rowOff>30480</xdr:rowOff>
    </xdr:to>
    <xdr:cxnSp macro="">
      <xdr:nvCxnSpPr>
        <xdr:cNvPr id="345" name="直線コネクタ 344"/>
        <xdr:cNvCxnSpPr/>
      </xdr:nvCxnSpPr>
      <xdr:spPr>
        <a:xfrm>
          <a:off x="9639300" y="101301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77470</xdr:rowOff>
    </xdr:from>
    <xdr:ext cx="598805" cy="252730"/>
    <xdr:sp macro="" textlink="">
      <xdr:nvSpPr>
        <xdr:cNvPr id="346" name="普通建設事業費平均値テキスト"/>
        <xdr:cNvSpPr txBox="1"/>
      </xdr:nvSpPr>
      <xdr:spPr>
        <a:xfrm>
          <a:off x="10528300" y="985012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54610</xdr:rowOff>
    </xdr:from>
    <xdr:to xmlns:xdr="http://schemas.openxmlformats.org/drawingml/2006/spreadsheetDrawing">
      <xdr:col>55</xdr:col>
      <xdr:colOff>50800</xdr:colOff>
      <xdr:row>58</xdr:row>
      <xdr:rowOff>156210</xdr:rowOff>
    </xdr:to>
    <xdr:sp macro="" textlink="">
      <xdr:nvSpPr>
        <xdr:cNvPr id="347" name="フローチャート: 判断 346"/>
        <xdr:cNvSpPr/>
      </xdr:nvSpPr>
      <xdr:spPr>
        <a:xfrm>
          <a:off x="104267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10160</xdr:rowOff>
    </xdr:from>
    <xdr:to xmlns:xdr="http://schemas.openxmlformats.org/drawingml/2006/spreadsheetDrawing">
      <xdr:col>50</xdr:col>
      <xdr:colOff>114300</xdr:colOff>
      <xdr:row>59</xdr:row>
      <xdr:rowOff>14605</xdr:rowOff>
    </xdr:to>
    <xdr:cxnSp macro="">
      <xdr:nvCxnSpPr>
        <xdr:cNvPr id="348" name="直線コネクタ 347"/>
        <xdr:cNvCxnSpPr/>
      </xdr:nvCxnSpPr>
      <xdr:spPr>
        <a:xfrm>
          <a:off x="8750300" y="10125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72390</xdr:rowOff>
    </xdr:from>
    <xdr:to xmlns:xdr="http://schemas.openxmlformats.org/drawingml/2006/spreadsheetDrawing">
      <xdr:col>50</xdr:col>
      <xdr:colOff>165100</xdr:colOff>
      <xdr:row>59</xdr:row>
      <xdr:rowOff>2540</xdr:rowOff>
    </xdr:to>
    <xdr:sp macro="" textlink="">
      <xdr:nvSpPr>
        <xdr:cNvPr id="349" name="フローチャート: 判断 348"/>
        <xdr:cNvSpPr/>
      </xdr:nvSpPr>
      <xdr:spPr>
        <a:xfrm>
          <a:off x="9588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19050</xdr:rowOff>
    </xdr:from>
    <xdr:ext cx="592455" cy="252730"/>
    <xdr:sp macro="" textlink="">
      <xdr:nvSpPr>
        <xdr:cNvPr id="350" name="テキスト ボックス 349"/>
        <xdr:cNvSpPr txBox="1"/>
      </xdr:nvSpPr>
      <xdr:spPr>
        <a:xfrm>
          <a:off x="9339580" y="979170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10160</xdr:rowOff>
    </xdr:from>
    <xdr:to xmlns:xdr="http://schemas.openxmlformats.org/drawingml/2006/spreadsheetDrawing">
      <xdr:col>45</xdr:col>
      <xdr:colOff>177800</xdr:colOff>
      <xdr:row>59</xdr:row>
      <xdr:rowOff>23495</xdr:rowOff>
    </xdr:to>
    <xdr:cxnSp macro="">
      <xdr:nvCxnSpPr>
        <xdr:cNvPr id="351" name="直線コネクタ 350"/>
        <xdr:cNvCxnSpPr/>
      </xdr:nvCxnSpPr>
      <xdr:spPr>
        <a:xfrm flipV="1">
          <a:off x="7861300" y="101257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76835</xdr:rowOff>
    </xdr:from>
    <xdr:to xmlns:xdr="http://schemas.openxmlformats.org/drawingml/2006/spreadsheetDrawing">
      <xdr:col>46</xdr:col>
      <xdr:colOff>38100</xdr:colOff>
      <xdr:row>59</xdr:row>
      <xdr:rowOff>6985</xdr:rowOff>
    </xdr:to>
    <xdr:sp macro="" textlink="">
      <xdr:nvSpPr>
        <xdr:cNvPr id="352" name="フローチャート: 判断 351"/>
        <xdr:cNvSpPr/>
      </xdr:nvSpPr>
      <xdr:spPr>
        <a:xfrm>
          <a:off x="86995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23495</xdr:rowOff>
    </xdr:from>
    <xdr:ext cx="592455" cy="259080"/>
    <xdr:sp macro="" textlink="">
      <xdr:nvSpPr>
        <xdr:cNvPr id="353" name="テキスト ボックス 352"/>
        <xdr:cNvSpPr txBox="1"/>
      </xdr:nvSpPr>
      <xdr:spPr>
        <a:xfrm>
          <a:off x="8450580" y="97961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6985</xdr:rowOff>
    </xdr:from>
    <xdr:to xmlns:xdr="http://schemas.openxmlformats.org/drawingml/2006/spreadsheetDrawing">
      <xdr:col>41</xdr:col>
      <xdr:colOff>50800</xdr:colOff>
      <xdr:row>59</xdr:row>
      <xdr:rowOff>23495</xdr:rowOff>
    </xdr:to>
    <xdr:cxnSp macro="">
      <xdr:nvCxnSpPr>
        <xdr:cNvPr id="354" name="直線コネクタ 353"/>
        <xdr:cNvCxnSpPr/>
      </xdr:nvCxnSpPr>
      <xdr:spPr>
        <a:xfrm>
          <a:off x="6972300" y="101225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73660</xdr:rowOff>
    </xdr:from>
    <xdr:to xmlns:xdr="http://schemas.openxmlformats.org/drawingml/2006/spreadsheetDrawing">
      <xdr:col>41</xdr:col>
      <xdr:colOff>101600</xdr:colOff>
      <xdr:row>59</xdr:row>
      <xdr:rowOff>3810</xdr:rowOff>
    </xdr:to>
    <xdr:sp macro="" textlink="">
      <xdr:nvSpPr>
        <xdr:cNvPr id="355" name="フローチャート: 判断 354"/>
        <xdr:cNvSpPr/>
      </xdr:nvSpPr>
      <xdr:spPr>
        <a:xfrm>
          <a:off x="7810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20320</xdr:rowOff>
    </xdr:from>
    <xdr:ext cx="592455" cy="252730"/>
    <xdr:sp macro="" textlink="">
      <xdr:nvSpPr>
        <xdr:cNvPr id="356" name="テキスト ボックス 355"/>
        <xdr:cNvSpPr txBox="1"/>
      </xdr:nvSpPr>
      <xdr:spPr>
        <a:xfrm>
          <a:off x="7561580" y="97929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67310</xdr:rowOff>
    </xdr:from>
    <xdr:to xmlns:xdr="http://schemas.openxmlformats.org/drawingml/2006/spreadsheetDrawing">
      <xdr:col>36</xdr:col>
      <xdr:colOff>165100</xdr:colOff>
      <xdr:row>58</xdr:row>
      <xdr:rowOff>168910</xdr:rowOff>
    </xdr:to>
    <xdr:sp macro="" textlink="">
      <xdr:nvSpPr>
        <xdr:cNvPr id="357" name="フローチャート: 判断 356"/>
        <xdr:cNvSpPr/>
      </xdr:nvSpPr>
      <xdr:spPr>
        <a:xfrm>
          <a:off x="692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13970</xdr:rowOff>
    </xdr:from>
    <xdr:ext cx="592455" cy="259080"/>
    <xdr:sp macro="" textlink="">
      <xdr:nvSpPr>
        <xdr:cNvPr id="358" name="テキスト ボックス 357"/>
        <xdr:cNvSpPr txBox="1"/>
      </xdr:nvSpPr>
      <xdr:spPr>
        <a:xfrm>
          <a:off x="6672580" y="978662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151130</xdr:rowOff>
    </xdr:from>
    <xdr:to xmlns:xdr="http://schemas.openxmlformats.org/drawingml/2006/spreadsheetDrawing">
      <xdr:col>55</xdr:col>
      <xdr:colOff>50800</xdr:colOff>
      <xdr:row>59</xdr:row>
      <xdr:rowOff>81280</xdr:rowOff>
    </xdr:to>
    <xdr:sp macro="" textlink="">
      <xdr:nvSpPr>
        <xdr:cNvPr id="364" name="楕円 363"/>
        <xdr:cNvSpPr/>
      </xdr:nvSpPr>
      <xdr:spPr>
        <a:xfrm>
          <a:off x="10426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66040</xdr:rowOff>
    </xdr:from>
    <xdr:ext cx="534670" cy="252730"/>
    <xdr:sp macro="" textlink="">
      <xdr:nvSpPr>
        <xdr:cNvPr id="365" name="普通建設事業費該当値テキスト"/>
        <xdr:cNvSpPr txBox="1"/>
      </xdr:nvSpPr>
      <xdr:spPr>
        <a:xfrm>
          <a:off x="10528300" y="100101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135255</xdr:rowOff>
    </xdr:from>
    <xdr:to xmlns:xdr="http://schemas.openxmlformats.org/drawingml/2006/spreadsheetDrawing">
      <xdr:col>50</xdr:col>
      <xdr:colOff>165100</xdr:colOff>
      <xdr:row>59</xdr:row>
      <xdr:rowOff>65405</xdr:rowOff>
    </xdr:to>
    <xdr:sp macro="" textlink="">
      <xdr:nvSpPr>
        <xdr:cNvPr id="366" name="楕円 365"/>
        <xdr:cNvSpPr/>
      </xdr:nvSpPr>
      <xdr:spPr>
        <a:xfrm>
          <a:off x="9588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56515</xdr:rowOff>
    </xdr:from>
    <xdr:ext cx="528320" cy="258445"/>
    <xdr:sp macro="" textlink="">
      <xdr:nvSpPr>
        <xdr:cNvPr id="367" name="テキスト ボックス 366"/>
        <xdr:cNvSpPr txBox="1"/>
      </xdr:nvSpPr>
      <xdr:spPr>
        <a:xfrm>
          <a:off x="9371965" y="101720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130810</xdr:rowOff>
    </xdr:from>
    <xdr:to xmlns:xdr="http://schemas.openxmlformats.org/drawingml/2006/spreadsheetDrawing">
      <xdr:col>46</xdr:col>
      <xdr:colOff>38100</xdr:colOff>
      <xdr:row>59</xdr:row>
      <xdr:rowOff>60960</xdr:rowOff>
    </xdr:to>
    <xdr:sp macro="" textlink="">
      <xdr:nvSpPr>
        <xdr:cNvPr id="368" name="楕円 367"/>
        <xdr:cNvSpPr/>
      </xdr:nvSpPr>
      <xdr:spPr>
        <a:xfrm>
          <a:off x="869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52070</xdr:rowOff>
    </xdr:from>
    <xdr:ext cx="528320" cy="252730"/>
    <xdr:sp macro="" textlink="">
      <xdr:nvSpPr>
        <xdr:cNvPr id="369" name="テキスト ボックス 368"/>
        <xdr:cNvSpPr txBox="1"/>
      </xdr:nvSpPr>
      <xdr:spPr>
        <a:xfrm>
          <a:off x="8482965" y="101676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144145</xdr:rowOff>
    </xdr:from>
    <xdr:to xmlns:xdr="http://schemas.openxmlformats.org/drawingml/2006/spreadsheetDrawing">
      <xdr:col>41</xdr:col>
      <xdr:colOff>101600</xdr:colOff>
      <xdr:row>59</xdr:row>
      <xdr:rowOff>74930</xdr:rowOff>
    </xdr:to>
    <xdr:sp macro="" textlink="">
      <xdr:nvSpPr>
        <xdr:cNvPr id="370" name="楕円 369"/>
        <xdr:cNvSpPr/>
      </xdr:nvSpPr>
      <xdr:spPr>
        <a:xfrm>
          <a:off x="7810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65405</xdr:rowOff>
    </xdr:from>
    <xdr:ext cx="528320" cy="252730"/>
    <xdr:sp macro="" textlink="">
      <xdr:nvSpPr>
        <xdr:cNvPr id="371" name="テキスト ボックス 370"/>
        <xdr:cNvSpPr txBox="1"/>
      </xdr:nvSpPr>
      <xdr:spPr>
        <a:xfrm>
          <a:off x="7593965" y="10180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127635</xdr:rowOff>
    </xdr:from>
    <xdr:to xmlns:xdr="http://schemas.openxmlformats.org/drawingml/2006/spreadsheetDrawing">
      <xdr:col>36</xdr:col>
      <xdr:colOff>165100</xdr:colOff>
      <xdr:row>59</xdr:row>
      <xdr:rowOff>57785</xdr:rowOff>
    </xdr:to>
    <xdr:sp macro="" textlink="">
      <xdr:nvSpPr>
        <xdr:cNvPr id="372" name="楕円 371"/>
        <xdr:cNvSpPr/>
      </xdr:nvSpPr>
      <xdr:spPr>
        <a:xfrm>
          <a:off x="6921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48895</xdr:rowOff>
    </xdr:from>
    <xdr:ext cx="528320" cy="259080"/>
    <xdr:sp macro="" textlink="">
      <xdr:nvSpPr>
        <xdr:cNvPr id="373" name="テキスト ボックス 372"/>
        <xdr:cNvSpPr txBox="1"/>
      </xdr:nvSpPr>
      <xdr:spPr>
        <a:xfrm>
          <a:off x="6704965" y="101644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2" name="テキスト ボックス 381"/>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2570" cy="259080"/>
    <xdr:sp macro="" textlink="">
      <xdr:nvSpPr>
        <xdr:cNvPr id="385" name="テキスト ボックス 384"/>
        <xdr:cNvSpPr txBox="1"/>
      </xdr:nvSpPr>
      <xdr:spPr>
        <a:xfrm>
          <a:off x="6355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89280" cy="252730"/>
    <xdr:sp macro="" textlink="">
      <xdr:nvSpPr>
        <xdr:cNvPr id="387" name="テキスト ボックス 386"/>
        <xdr:cNvSpPr txBox="1"/>
      </xdr:nvSpPr>
      <xdr:spPr>
        <a:xfrm>
          <a:off x="6008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89280" cy="259080"/>
    <xdr:sp macro="" textlink="">
      <xdr:nvSpPr>
        <xdr:cNvPr id="389" name="テキスト ボックス 388"/>
        <xdr:cNvSpPr txBox="1"/>
      </xdr:nvSpPr>
      <xdr:spPr>
        <a:xfrm>
          <a:off x="6008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89280" cy="252730"/>
    <xdr:sp macro="" textlink="">
      <xdr:nvSpPr>
        <xdr:cNvPr id="391" name="テキスト ボックス 390"/>
        <xdr:cNvSpPr txBox="1"/>
      </xdr:nvSpPr>
      <xdr:spPr>
        <a:xfrm>
          <a:off x="6008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22225</xdr:rowOff>
    </xdr:from>
    <xdr:ext cx="679450" cy="258445"/>
    <xdr:sp macro="" textlink="">
      <xdr:nvSpPr>
        <xdr:cNvPr id="393" name="テキスト ボックス 392"/>
        <xdr:cNvSpPr txBox="1"/>
      </xdr:nvSpPr>
      <xdr:spPr>
        <a:xfrm>
          <a:off x="5918200" y="12195175"/>
          <a:ext cx="679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79450" cy="259080"/>
    <xdr:sp macro="" textlink="">
      <xdr:nvSpPr>
        <xdr:cNvPr id="395" name="テキスト ボックス 394"/>
        <xdr:cNvSpPr txBox="1"/>
      </xdr:nvSpPr>
      <xdr:spPr>
        <a:xfrm>
          <a:off x="5918200" y="1186815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9450" cy="252730"/>
    <xdr:sp macro="" textlink="">
      <xdr:nvSpPr>
        <xdr:cNvPr id="397" name="テキスト ボックス 396"/>
        <xdr:cNvSpPr txBox="1"/>
      </xdr:nvSpPr>
      <xdr:spPr>
        <a:xfrm>
          <a:off x="5918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43815</xdr:rowOff>
    </xdr:from>
    <xdr:to xmlns:xdr="http://schemas.openxmlformats.org/drawingml/2006/spreadsheetDrawing">
      <xdr:col>54</xdr:col>
      <xdr:colOff>189865</xdr:colOff>
      <xdr:row>79</xdr:row>
      <xdr:rowOff>99060</xdr:rowOff>
    </xdr:to>
    <xdr:cxnSp macro="">
      <xdr:nvCxnSpPr>
        <xdr:cNvPr id="399" name="直線コネクタ 398"/>
        <xdr:cNvCxnSpPr/>
      </xdr:nvCxnSpPr>
      <xdr:spPr>
        <a:xfrm flipV="1">
          <a:off x="10475595" y="1204531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161925</xdr:rowOff>
    </xdr:from>
    <xdr:ext cx="690245" cy="259080"/>
    <xdr:sp macro="" textlink="">
      <xdr:nvSpPr>
        <xdr:cNvPr id="402" name="普通建設事業費 （ うち新規整備　）最大値テキスト"/>
        <xdr:cNvSpPr txBox="1"/>
      </xdr:nvSpPr>
      <xdr:spPr>
        <a:xfrm>
          <a:off x="10528300" y="118205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43815</xdr:rowOff>
    </xdr:from>
    <xdr:to xmlns:xdr="http://schemas.openxmlformats.org/drawingml/2006/spreadsheetDrawing">
      <xdr:col>55</xdr:col>
      <xdr:colOff>88900</xdr:colOff>
      <xdr:row>70</xdr:row>
      <xdr:rowOff>43815</xdr:rowOff>
    </xdr:to>
    <xdr:cxnSp macro="">
      <xdr:nvCxnSpPr>
        <xdr:cNvPr id="403" name="直線コネクタ 402"/>
        <xdr:cNvCxnSpPr/>
      </xdr:nvCxnSpPr>
      <xdr:spPr>
        <a:xfrm>
          <a:off x="10388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75565</xdr:rowOff>
    </xdr:from>
    <xdr:to xmlns:xdr="http://schemas.openxmlformats.org/drawingml/2006/spreadsheetDrawing">
      <xdr:col>55</xdr:col>
      <xdr:colOff>0</xdr:colOff>
      <xdr:row>79</xdr:row>
      <xdr:rowOff>94615</xdr:rowOff>
    </xdr:to>
    <xdr:cxnSp macro="">
      <xdr:nvCxnSpPr>
        <xdr:cNvPr id="404" name="直線コネクタ 403"/>
        <xdr:cNvCxnSpPr/>
      </xdr:nvCxnSpPr>
      <xdr:spPr>
        <a:xfrm>
          <a:off x="9639300" y="136201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xdr:rowOff>
    </xdr:from>
    <xdr:ext cx="534670" cy="259080"/>
    <xdr:sp macro="" textlink="">
      <xdr:nvSpPr>
        <xdr:cNvPr id="405" name="普通建設事業費 （ うち新規整備　）平均値テキスト"/>
        <xdr:cNvSpPr txBox="1"/>
      </xdr:nvSpPr>
      <xdr:spPr>
        <a:xfrm>
          <a:off x="10528300" y="13388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164465</xdr:rowOff>
    </xdr:from>
    <xdr:to xmlns:xdr="http://schemas.openxmlformats.org/drawingml/2006/spreadsheetDrawing">
      <xdr:col>55</xdr:col>
      <xdr:colOff>50800</xdr:colOff>
      <xdr:row>79</xdr:row>
      <xdr:rowOff>94615</xdr:rowOff>
    </xdr:to>
    <xdr:sp macro="" textlink="">
      <xdr:nvSpPr>
        <xdr:cNvPr id="406" name="フローチャート: 判断 405"/>
        <xdr:cNvSpPr/>
      </xdr:nvSpPr>
      <xdr:spPr>
        <a:xfrm>
          <a:off x="10426700" y="1353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71120</xdr:rowOff>
    </xdr:from>
    <xdr:to xmlns:xdr="http://schemas.openxmlformats.org/drawingml/2006/spreadsheetDrawing">
      <xdr:col>50</xdr:col>
      <xdr:colOff>114300</xdr:colOff>
      <xdr:row>79</xdr:row>
      <xdr:rowOff>75565</xdr:rowOff>
    </xdr:to>
    <xdr:cxnSp macro="">
      <xdr:nvCxnSpPr>
        <xdr:cNvPr id="407" name="直線コネクタ 406"/>
        <xdr:cNvCxnSpPr/>
      </xdr:nvCxnSpPr>
      <xdr:spPr>
        <a:xfrm>
          <a:off x="8750300" y="13615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79</xdr:row>
      <xdr:rowOff>3810</xdr:rowOff>
    </xdr:from>
    <xdr:to xmlns:xdr="http://schemas.openxmlformats.org/drawingml/2006/spreadsheetDrawing">
      <xdr:col>50</xdr:col>
      <xdr:colOff>165100</xdr:colOff>
      <xdr:row>79</xdr:row>
      <xdr:rowOff>105410</xdr:rowOff>
    </xdr:to>
    <xdr:sp macro="" textlink="">
      <xdr:nvSpPr>
        <xdr:cNvPr id="408" name="フローチャート: 判断 407"/>
        <xdr:cNvSpPr/>
      </xdr:nvSpPr>
      <xdr:spPr>
        <a:xfrm>
          <a:off x="9588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121920</xdr:rowOff>
    </xdr:from>
    <xdr:ext cx="528320" cy="252730"/>
    <xdr:sp macro="" textlink="">
      <xdr:nvSpPr>
        <xdr:cNvPr id="409" name="テキスト ボックス 408"/>
        <xdr:cNvSpPr txBox="1"/>
      </xdr:nvSpPr>
      <xdr:spPr>
        <a:xfrm>
          <a:off x="9371965" y="13323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71120</xdr:rowOff>
    </xdr:from>
    <xdr:to xmlns:xdr="http://schemas.openxmlformats.org/drawingml/2006/spreadsheetDrawing">
      <xdr:col>45</xdr:col>
      <xdr:colOff>177800</xdr:colOff>
      <xdr:row>79</xdr:row>
      <xdr:rowOff>95250</xdr:rowOff>
    </xdr:to>
    <xdr:cxnSp macro="">
      <xdr:nvCxnSpPr>
        <xdr:cNvPr id="410" name="直線コネクタ 409"/>
        <xdr:cNvCxnSpPr/>
      </xdr:nvCxnSpPr>
      <xdr:spPr>
        <a:xfrm flipV="1">
          <a:off x="7861300" y="13615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2540</xdr:rowOff>
    </xdr:from>
    <xdr:to xmlns:xdr="http://schemas.openxmlformats.org/drawingml/2006/spreadsheetDrawing">
      <xdr:col>46</xdr:col>
      <xdr:colOff>38100</xdr:colOff>
      <xdr:row>79</xdr:row>
      <xdr:rowOff>104140</xdr:rowOff>
    </xdr:to>
    <xdr:sp macro="" textlink="">
      <xdr:nvSpPr>
        <xdr:cNvPr id="411" name="フローチャート: 判断 410"/>
        <xdr:cNvSpPr/>
      </xdr:nvSpPr>
      <xdr:spPr>
        <a:xfrm>
          <a:off x="8699500" y="135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120650</xdr:rowOff>
    </xdr:from>
    <xdr:ext cx="528320" cy="252730"/>
    <xdr:sp macro="" textlink="">
      <xdr:nvSpPr>
        <xdr:cNvPr id="412" name="テキスト ボックス 411"/>
        <xdr:cNvSpPr txBox="1"/>
      </xdr:nvSpPr>
      <xdr:spPr>
        <a:xfrm>
          <a:off x="8482965" y="133223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82550</xdr:rowOff>
    </xdr:from>
    <xdr:to xmlns:xdr="http://schemas.openxmlformats.org/drawingml/2006/spreadsheetDrawing">
      <xdr:col>41</xdr:col>
      <xdr:colOff>50800</xdr:colOff>
      <xdr:row>79</xdr:row>
      <xdr:rowOff>95250</xdr:rowOff>
    </xdr:to>
    <xdr:cxnSp macro="">
      <xdr:nvCxnSpPr>
        <xdr:cNvPr id="413" name="直線コネクタ 412"/>
        <xdr:cNvCxnSpPr/>
      </xdr:nvCxnSpPr>
      <xdr:spPr>
        <a:xfrm>
          <a:off x="6972300" y="13627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1270</xdr:rowOff>
    </xdr:from>
    <xdr:to xmlns:xdr="http://schemas.openxmlformats.org/drawingml/2006/spreadsheetDrawing">
      <xdr:col>41</xdr:col>
      <xdr:colOff>101600</xdr:colOff>
      <xdr:row>79</xdr:row>
      <xdr:rowOff>102870</xdr:rowOff>
    </xdr:to>
    <xdr:sp macro="" textlink="">
      <xdr:nvSpPr>
        <xdr:cNvPr id="414" name="フローチャート: 判断 413"/>
        <xdr:cNvSpPr/>
      </xdr:nvSpPr>
      <xdr:spPr>
        <a:xfrm>
          <a:off x="7810500" y="1354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119380</xdr:rowOff>
    </xdr:from>
    <xdr:ext cx="528320" cy="259080"/>
    <xdr:sp macro="" textlink="">
      <xdr:nvSpPr>
        <xdr:cNvPr id="415" name="テキスト ボックス 414"/>
        <xdr:cNvSpPr txBox="1"/>
      </xdr:nvSpPr>
      <xdr:spPr>
        <a:xfrm>
          <a:off x="7593965" y="13321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16" name="フローチャート: 判断 415"/>
        <xdr:cNvSpPr/>
      </xdr:nvSpPr>
      <xdr:spPr>
        <a:xfrm>
          <a:off x="692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95250</xdr:rowOff>
    </xdr:from>
    <xdr:ext cx="528320" cy="259080"/>
    <xdr:sp macro="" textlink="">
      <xdr:nvSpPr>
        <xdr:cNvPr id="417" name="テキスト ボックス 416"/>
        <xdr:cNvSpPr txBox="1"/>
      </xdr:nvSpPr>
      <xdr:spPr>
        <a:xfrm>
          <a:off x="6704965" y="13296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43815</xdr:rowOff>
    </xdr:from>
    <xdr:to xmlns:xdr="http://schemas.openxmlformats.org/drawingml/2006/spreadsheetDrawing">
      <xdr:col>55</xdr:col>
      <xdr:colOff>50800</xdr:colOff>
      <xdr:row>79</xdr:row>
      <xdr:rowOff>145415</xdr:rowOff>
    </xdr:to>
    <xdr:sp macro="" textlink="">
      <xdr:nvSpPr>
        <xdr:cNvPr id="423" name="楕円 422"/>
        <xdr:cNvSpPr/>
      </xdr:nvSpPr>
      <xdr:spPr>
        <a:xfrm>
          <a:off x="104267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143510</xdr:rowOff>
    </xdr:from>
    <xdr:ext cx="469900" cy="252730"/>
    <xdr:sp macro="" textlink="">
      <xdr:nvSpPr>
        <xdr:cNvPr id="424" name="普通建設事業費 （ うち新規整備　）該当値テキスト"/>
        <xdr:cNvSpPr txBox="1"/>
      </xdr:nvSpPr>
      <xdr:spPr>
        <a:xfrm>
          <a:off x="10528300" y="135166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24765</xdr:rowOff>
    </xdr:from>
    <xdr:to xmlns:xdr="http://schemas.openxmlformats.org/drawingml/2006/spreadsheetDrawing">
      <xdr:col>50</xdr:col>
      <xdr:colOff>165100</xdr:colOff>
      <xdr:row>79</xdr:row>
      <xdr:rowOff>126365</xdr:rowOff>
    </xdr:to>
    <xdr:sp macro="" textlink="">
      <xdr:nvSpPr>
        <xdr:cNvPr id="425" name="楕円 424"/>
        <xdr:cNvSpPr/>
      </xdr:nvSpPr>
      <xdr:spPr>
        <a:xfrm>
          <a:off x="95885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117475</xdr:rowOff>
    </xdr:from>
    <xdr:ext cx="528320" cy="259080"/>
    <xdr:sp macro="" textlink="">
      <xdr:nvSpPr>
        <xdr:cNvPr id="426" name="テキスト ボックス 425"/>
        <xdr:cNvSpPr txBox="1"/>
      </xdr:nvSpPr>
      <xdr:spPr>
        <a:xfrm>
          <a:off x="9371965" y="136620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20320</xdr:rowOff>
    </xdr:from>
    <xdr:to xmlns:xdr="http://schemas.openxmlformats.org/drawingml/2006/spreadsheetDrawing">
      <xdr:col>46</xdr:col>
      <xdr:colOff>38100</xdr:colOff>
      <xdr:row>79</xdr:row>
      <xdr:rowOff>121920</xdr:rowOff>
    </xdr:to>
    <xdr:sp macro="" textlink="">
      <xdr:nvSpPr>
        <xdr:cNvPr id="427" name="楕円 426"/>
        <xdr:cNvSpPr/>
      </xdr:nvSpPr>
      <xdr:spPr>
        <a:xfrm>
          <a:off x="8699500" y="135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113030</xdr:rowOff>
    </xdr:from>
    <xdr:ext cx="528320" cy="259080"/>
    <xdr:sp macro="" textlink="">
      <xdr:nvSpPr>
        <xdr:cNvPr id="428" name="テキスト ボックス 427"/>
        <xdr:cNvSpPr txBox="1"/>
      </xdr:nvSpPr>
      <xdr:spPr>
        <a:xfrm>
          <a:off x="8482965" y="13657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44450</xdr:rowOff>
    </xdr:from>
    <xdr:to xmlns:xdr="http://schemas.openxmlformats.org/drawingml/2006/spreadsheetDrawing">
      <xdr:col>41</xdr:col>
      <xdr:colOff>101600</xdr:colOff>
      <xdr:row>79</xdr:row>
      <xdr:rowOff>146050</xdr:rowOff>
    </xdr:to>
    <xdr:sp macro="" textlink="">
      <xdr:nvSpPr>
        <xdr:cNvPr id="429" name="楕円 428"/>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137160</xdr:rowOff>
    </xdr:from>
    <xdr:ext cx="463550" cy="259080"/>
    <xdr:sp macro="" textlink="">
      <xdr:nvSpPr>
        <xdr:cNvPr id="430" name="テキスト ボックス 429"/>
        <xdr:cNvSpPr txBox="1"/>
      </xdr:nvSpPr>
      <xdr:spPr>
        <a:xfrm>
          <a:off x="7626350" y="136817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31750</xdr:rowOff>
    </xdr:from>
    <xdr:to xmlns:xdr="http://schemas.openxmlformats.org/drawingml/2006/spreadsheetDrawing">
      <xdr:col>36</xdr:col>
      <xdr:colOff>165100</xdr:colOff>
      <xdr:row>79</xdr:row>
      <xdr:rowOff>133350</xdr:rowOff>
    </xdr:to>
    <xdr:sp macro="" textlink="">
      <xdr:nvSpPr>
        <xdr:cNvPr id="431" name="楕円 430"/>
        <xdr:cNvSpPr/>
      </xdr:nvSpPr>
      <xdr:spPr>
        <a:xfrm>
          <a:off x="6921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124460</xdr:rowOff>
    </xdr:from>
    <xdr:ext cx="528320" cy="259080"/>
    <xdr:sp macro="" textlink="">
      <xdr:nvSpPr>
        <xdr:cNvPr id="432" name="テキスト ボックス 431"/>
        <xdr:cNvSpPr txBox="1"/>
      </xdr:nvSpPr>
      <xdr:spPr>
        <a:xfrm>
          <a:off x="6704965" y="13669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1" name="テキスト ボックス 440"/>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2570" cy="252730"/>
    <xdr:sp macro="" textlink="">
      <xdr:nvSpPr>
        <xdr:cNvPr id="444" name="テキスト ボックス 443"/>
        <xdr:cNvSpPr txBox="1"/>
      </xdr:nvSpPr>
      <xdr:spPr>
        <a:xfrm>
          <a:off x="6355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9280" cy="252730"/>
    <xdr:sp macro="" textlink="">
      <xdr:nvSpPr>
        <xdr:cNvPr id="446" name="テキスト ボックス 445"/>
        <xdr:cNvSpPr txBox="1"/>
      </xdr:nvSpPr>
      <xdr:spPr>
        <a:xfrm>
          <a:off x="6008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9280" cy="252730"/>
    <xdr:sp macro="" textlink="">
      <xdr:nvSpPr>
        <xdr:cNvPr id="448" name="テキスト ボックス 447"/>
        <xdr:cNvSpPr txBox="1"/>
      </xdr:nvSpPr>
      <xdr:spPr>
        <a:xfrm>
          <a:off x="6008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9280" cy="252730"/>
    <xdr:sp macro="" textlink="">
      <xdr:nvSpPr>
        <xdr:cNvPr id="450" name="テキスト ボックス 449"/>
        <xdr:cNvSpPr txBox="1"/>
      </xdr:nvSpPr>
      <xdr:spPr>
        <a:xfrm>
          <a:off x="6008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2" name="テキスト ボックス 451"/>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17780</xdr:rowOff>
    </xdr:from>
    <xdr:to xmlns:xdr="http://schemas.openxmlformats.org/drawingml/2006/spreadsheetDrawing">
      <xdr:col>54</xdr:col>
      <xdr:colOff>189865</xdr:colOff>
      <xdr:row>98</xdr:row>
      <xdr:rowOff>102870</xdr:rowOff>
    </xdr:to>
    <xdr:cxnSp macro="">
      <xdr:nvCxnSpPr>
        <xdr:cNvPr id="454" name="直線コネクタ 453"/>
        <xdr:cNvCxnSpPr/>
      </xdr:nvCxnSpPr>
      <xdr:spPr>
        <a:xfrm flipV="1">
          <a:off x="10475595" y="1544828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106680</xdr:rowOff>
    </xdr:from>
    <xdr:ext cx="469900" cy="259080"/>
    <xdr:sp macro="" textlink="">
      <xdr:nvSpPr>
        <xdr:cNvPr id="455" name="普通建設事業費 （ うち更新整備　）最小値テキスト"/>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102870</xdr:rowOff>
    </xdr:from>
    <xdr:to xmlns:xdr="http://schemas.openxmlformats.org/drawingml/2006/spreadsheetDrawing">
      <xdr:col>55</xdr:col>
      <xdr:colOff>88900</xdr:colOff>
      <xdr:row>98</xdr:row>
      <xdr:rowOff>102870</xdr:rowOff>
    </xdr:to>
    <xdr:cxnSp macro="">
      <xdr:nvCxnSpPr>
        <xdr:cNvPr id="456" name="直線コネクタ 455"/>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135890</xdr:rowOff>
    </xdr:from>
    <xdr:ext cx="598805" cy="259080"/>
    <xdr:sp macro="" textlink="">
      <xdr:nvSpPr>
        <xdr:cNvPr id="457" name="普通建設事業費 （ うち更新整備　）最大値テキスト"/>
        <xdr:cNvSpPr txBox="1"/>
      </xdr:nvSpPr>
      <xdr:spPr>
        <a:xfrm>
          <a:off x="10528300" y="15223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17780</xdr:rowOff>
    </xdr:from>
    <xdr:to xmlns:xdr="http://schemas.openxmlformats.org/drawingml/2006/spreadsheetDrawing">
      <xdr:col>55</xdr:col>
      <xdr:colOff>88900</xdr:colOff>
      <xdr:row>90</xdr:row>
      <xdr:rowOff>17780</xdr:rowOff>
    </xdr:to>
    <xdr:cxnSp macro="">
      <xdr:nvCxnSpPr>
        <xdr:cNvPr id="458" name="直線コネクタ 457"/>
        <xdr:cNvCxnSpPr/>
      </xdr:nvCxnSpPr>
      <xdr:spPr>
        <a:xfrm>
          <a:off x="10388600" y="1544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67945</xdr:rowOff>
    </xdr:from>
    <xdr:to xmlns:xdr="http://schemas.openxmlformats.org/drawingml/2006/spreadsheetDrawing">
      <xdr:col>55</xdr:col>
      <xdr:colOff>0</xdr:colOff>
      <xdr:row>98</xdr:row>
      <xdr:rowOff>89535</xdr:rowOff>
    </xdr:to>
    <xdr:cxnSp macro="">
      <xdr:nvCxnSpPr>
        <xdr:cNvPr id="459" name="直線コネクタ 458"/>
        <xdr:cNvCxnSpPr/>
      </xdr:nvCxnSpPr>
      <xdr:spPr>
        <a:xfrm>
          <a:off x="9639300" y="1687004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97790</xdr:rowOff>
    </xdr:from>
    <xdr:ext cx="534670" cy="252730"/>
    <xdr:sp macro="" textlink="">
      <xdr:nvSpPr>
        <xdr:cNvPr id="460" name="普通建設事業費 （ うち更新整備　）平均値テキスト"/>
        <xdr:cNvSpPr txBox="1"/>
      </xdr:nvSpPr>
      <xdr:spPr>
        <a:xfrm>
          <a:off x="10528300" y="1638554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4445</xdr:rowOff>
    </xdr:to>
    <xdr:sp macro="" textlink="">
      <xdr:nvSpPr>
        <xdr:cNvPr id="461" name="フローチャート: 判断 460"/>
        <xdr:cNvSpPr/>
      </xdr:nvSpPr>
      <xdr:spPr>
        <a:xfrm>
          <a:off x="104267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67945</xdr:rowOff>
    </xdr:from>
    <xdr:to xmlns:xdr="http://schemas.openxmlformats.org/drawingml/2006/spreadsheetDrawing">
      <xdr:col>50</xdr:col>
      <xdr:colOff>114300</xdr:colOff>
      <xdr:row>98</xdr:row>
      <xdr:rowOff>73025</xdr:rowOff>
    </xdr:to>
    <xdr:cxnSp macro="">
      <xdr:nvCxnSpPr>
        <xdr:cNvPr id="462" name="直線コネクタ 461"/>
        <xdr:cNvCxnSpPr/>
      </xdr:nvCxnSpPr>
      <xdr:spPr>
        <a:xfrm flipV="1">
          <a:off x="8750300" y="16870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128905</xdr:rowOff>
    </xdr:from>
    <xdr:to xmlns:xdr="http://schemas.openxmlformats.org/drawingml/2006/spreadsheetDrawing">
      <xdr:col>50</xdr:col>
      <xdr:colOff>165100</xdr:colOff>
      <xdr:row>97</xdr:row>
      <xdr:rowOff>59055</xdr:rowOff>
    </xdr:to>
    <xdr:sp macro="" textlink="">
      <xdr:nvSpPr>
        <xdr:cNvPr id="463" name="フローチャート: 判断 462"/>
        <xdr:cNvSpPr/>
      </xdr:nvSpPr>
      <xdr:spPr>
        <a:xfrm>
          <a:off x="9588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75565</xdr:rowOff>
    </xdr:from>
    <xdr:ext cx="528320" cy="252730"/>
    <xdr:sp macro="" textlink="">
      <xdr:nvSpPr>
        <xdr:cNvPr id="464" name="テキスト ボックス 463"/>
        <xdr:cNvSpPr txBox="1"/>
      </xdr:nvSpPr>
      <xdr:spPr>
        <a:xfrm>
          <a:off x="9371965" y="163633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54610</xdr:rowOff>
    </xdr:from>
    <xdr:to xmlns:xdr="http://schemas.openxmlformats.org/drawingml/2006/spreadsheetDrawing">
      <xdr:col>45</xdr:col>
      <xdr:colOff>177800</xdr:colOff>
      <xdr:row>98</xdr:row>
      <xdr:rowOff>73025</xdr:rowOff>
    </xdr:to>
    <xdr:cxnSp macro="">
      <xdr:nvCxnSpPr>
        <xdr:cNvPr id="465" name="直線コネクタ 464"/>
        <xdr:cNvCxnSpPr/>
      </xdr:nvCxnSpPr>
      <xdr:spPr>
        <a:xfrm>
          <a:off x="7861300" y="168567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162560</xdr:rowOff>
    </xdr:from>
    <xdr:to xmlns:xdr="http://schemas.openxmlformats.org/drawingml/2006/spreadsheetDrawing">
      <xdr:col>46</xdr:col>
      <xdr:colOff>38100</xdr:colOff>
      <xdr:row>97</xdr:row>
      <xdr:rowOff>92710</xdr:rowOff>
    </xdr:to>
    <xdr:sp macro="" textlink="">
      <xdr:nvSpPr>
        <xdr:cNvPr id="466" name="フローチャート: 判断 465"/>
        <xdr:cNvSpPr/>
      </xdr:nvSpPr>
      <xdr:spPr>
        <a:xfrm>
          <a:off x="869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109220</xdr:rowOff>
    </xdr:from>
    <xdr:ext cx="528320" cy="252730"/>
    <xdr:sp macro="" textlink="">
      <xdr:nvSpPr>
        <xdr:cNvPr id="467" name="テキスト ボックス 466"/>
        <xdr:cNvSpPr txBox="1"/>
      </xdr:nvSpPr>
      <xdr:spPr>
        <a:xfrm>
          <a:off x="8482965" y="16396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54610</xdr:rowOff>
    </xdr:from>
    <xdr:to xmlns:xdr="http://schemas.openxmlformats.org/drawingml/2006/spreadsheetDrawing">
      <xdr:col>41</xdr:col>
      <xdr:colOff>50800</xdr:colOff>
      <xdr:row>98</xdr:row>
      <xdr:rowOff>61595</xdr:rowOff>
    </xdr:to>
    <xdr:cxnSp macro="">
      <xdr:nvCxnSpPr>
        <xdr:cNvPr id="468" name="直線コネクタ 467"/>
        <xdr:cNvCxnSpPr/>
      </xdr:nvCxnSpPr>
      <xdr:spPr>
        <a:xfrm flipV="1">
          <a:off x="6972300" y="168567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154940</xdr:rowOff>
    </xdr:from>
    <xdr:to xmlns:xdr="http://schemas.openxmlformats.org/drawingml/2006/spreadsheetDrawing">
      <xdr:col>41</xdr:col>
      <xdr:colOff>101600</xdr:colOff>
      <xdr:row>97</xdr:row>
      <xdr:rowOff>84455</xdr:rowOff>
    </xdr:to>
    <xdr:sp macro="" textlink="">
      <xdr:nvSpPr>
        <xdr:cNvPr id="469" name="フローチャート: 判断 468"/>
        <xdr:cNvSpPr/>
      </xdr:nvSpPr>
      <xdr:spPr>
        <a:xfrm>
          <a:off x="7810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100965</xdr:rowOff>
    </xdr:from>
    <xdr:ext cx="528320" cy="252730"/>
    <xdr:sp macro="" textlink="">
      <xdr:nvSpPr>
        <xdr:cNvPr id="470" name="テキスト ボックス 469"/>
        <xdr:cNvSpPr txBox="1"/>
      </xdr:nvSpPr>
      <xdr:spPr>
        <a:xfrm>
          <a:off x="7593965" y="163887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55245</xdr:rowOff>
    </xdr:from>
    <xdr:to xmlns:xdr="http://schemas.openxmlformats.org/drawingml/2006/spreadsheetDrawing">
      <xdr:col>36</xdr:col>
      <xdr:colOff>165100</xdr:colOff>
      <xdr:row>97</xdr:row>
      <xdr:rowOff>156845</xdr:rowOff>
    </xdr:to>
    <xdr:sp macro="" textlink="">
      <xdr:nvSpPr>
        <xdr:cNvPr id="471" name="フローチャート: 判断 470"/>
        <xdr:cNvSpPr/>
      </xdr:nvSpPr>
      <xdr:spPr>
        <a:xfrm>
          <a:off x="6921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1905</xdr:rowOff>
    </xdr:from>
    <xdr:ext cx="528320" cy="259080"/>
    <xdr:sp macro="" textlink="">
      <xdr:nvSpPr>
        <xdr:cNvPr id="472" name="テキスト ボックス 471"/>
        <xdr:cNvSpPr txBox="1"/>
      </xdr:nvSpPr>
      <xdr:spPr>
        <a:xfrm>
          <a:off x="6704965" y="16461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38735</xdr:rowOff>
    </xdr:from>
    <xdr:to xmlns:xdr="http://schemas.openxmlformats.org/drawingml/2006/spreadsheetDrawing">
      <xdr:col>55</xdr:col>
      <xdr:colOff>50800</xdr:colOff>
      <xdr:row>98</xdr:row>
      <xdr:rowOff>140335</xdr:rowOff>
    </xdr:to>
    <xdr:sp macro="" textlink="">
      <xdr:nvSpPr>
        <xdr:cNvPr id="478" name="楕円 477"/>
        <xdr:cNvSpPr/>
      </xdr:nvSpPr>
      <xdr:spPr>
        <a:xfrm>
          <a:off x="10426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125095</xdr:rowOff>
    </xdr:from>
    <xdr:ext cx="534670" cy="258445"/>
    <xdr:sp macro="" textlink="">
      <xdr:nvSpPr>
        <xdr:cNvPr id="479" name="普通建設事業費 （ うち更新整備　）該当値テキスト"/>
        <xdr:cNvSpPr txBox="1"/>
      </xdr:nvSpPr>
      <xdr:spPr>
        <a:xfrm>
          <a:off x="10528300" y="16755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17780</xdr:rowOff>
    </xdr:from>
    <xdr:to xmlns:xdr="http://schemas.openxmlformats.org/drawingml/2006/spreadsheetDrawing">
      <xdr:col>50</xdr:col>
      <xdr:colOff>165100</xdr:colOff>
      <xdr:row>98</xdr:row>
      <xdr:rowOff>118745</xdr:rowOff>
    </xdr:to>
    <xdr:sp macro="" textlink="">
      <xdr:nvSpPr>
        <xdr:cNvPr id="480" name="楕円 479"/>
        <xdr:cNvSpPr/>
      </xdr:nvSpPr>
      <xdr:spPr>
        <a:xfrm>
          <a:off x="9588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109855</xdr:rowOff>
    </xdr:from>
    <xdr:ext cx="528320" cy="252730"/>
    <xdr:sp macro="" textlink="">
      <xdr:nvSpPr>
        <xdr:cNvPr id="481" name="テキスト ボックス 480"/>
        <xdr:cNvSpPr txBox="1"/>
      </xdr:nvSpPr>
      <xdr:spPr>
        <a:xfrm>
          <a:off x="9371965" y="16911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22225</xdr:rowOff>
    </xdr:from>
    <xdr:to xmlns:xdr="http://schemas.openxmlformats.org/drawingml/2006/spreadsheetDrawing">
      <xdr:col>46</xdr:col>
      <xdr:colOff>38100</xdr:colOff>
      <xdr:row>98</xdr:row>
      <xdr:rowOff>123825</xdr:rowOff>
    </xdr:to>
    <xdr:sp macro="" textlink="">
      <xdr:nvSpPr>
        <xdr:cNvPr id="482" name="楕円 481"/>
        <xdr:cNvSpPr/>
      </xdr:nvSpPr>
      <xdr:spPr>
        <a:xfrm>
          <a:off x="8699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114935</xdr:rowOff>
    </xdr:from>
    <xdr:ext cx="528320" cy="259080"/>
    <xdr:sp macro="" textlink="">
      <xdr:nvSpPr>
        <xdr:cNvPr id="483" name="テキスト ボックス 482"/>
        <xdr:cNvSpPr txBox="1"/>
      </xdr:nvSpPr>
      <xdr:spPr>
        <a:xfrm>
          <a:off x="8482965" y="169170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3810</xdr:rowOff>
    </xdr:from>
    <xdr:to xmlns:xdr="http://schemas.openxmlformats.org/drawingml/2006/spreadsheetDrawing">
      <xdr:col>41</xdr:col>
      <xdr:colOff>101600</xdr:colOff>
      <xdr:row>98</xdr:row>
      <xdr:rowOff>105410</xdr:rowOff>
    </xdr:to>
    <xdr:sp macro="" textlink="">
      <xdr:nvSpPr>
        <xdr:cNvPr id="484" name="楕円 483"/>
        <xdr:cNvSpPr/>
      </xdr:nvSpPr>
      <xdr:spPr>
        <a:xfrm>
          <a:off x="7810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96520</xdr:rowOff>
    </xdr:from>
    <xdr:ext cx="528320" cy="259080"/>
    <xdr:sp macro="" textlink="">
      <xdr:nvSpPr>
        <xdr:cNvPr id="485" name="テキスト ボックス 484"/>
        <xdr:cNvSpPr txBox="1"/>
      </xdr:nvSpPr>
      <xdr:spPr>
        <a:xfrm>
          <a:off x="7593965" y="16898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10795</xdr:rowOff>
    </xdr:from>
    <xdr:to xmlns:xdr="http://schemas.openxmlformats.org/drawingml/2006/spreadsheetDrawing">
      <xdr:col>36</xdr:col>
      <xdr:colOff>165100</xdr:colOff>
      <xdr:row>98</xdr:row>
      <xdr:rowOff>112395</xdr:rowOff>
    </xdr:to>
    <xdr:sp macro="" textlink="">
      <xdr:nvSpPr>
        <xdr:cNvPr id="486" name="楕円 485"/>
        <xdr:cNvSpPr/>
      </xdr:nvSpPr>
      <xdr:spPr>
        <a:xfrm>
          <a:off x="6921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103505</xdr:rowOff>
    </xdr:from>
    <xdr:ext cx="528320" cy="259080"/>
    <xdr:sp macro="" textlink="">
      <xdr:nvSpPr>
        <xdr:cNvPr id="487" name="テキスト ボックス 486"/>
        <xdr:cNvSpPr txBox="1"/>
      </xdr:nvSpPr>
      <xdr:spPr>
        <a:xfrm>
          <a:off x="6704965" y="169056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6" name="テキスト ボックス 495"/>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499" name="テキスト ボックス 498"/>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03" name="テキスト ボックス 502"/>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09" name="テキスト ボックス 508"/>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54610</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6317595" y="536956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1270</xdr:rowOff>
    </xdr:from>
    <xdr:ext cx="534670" cy="259080"/>
    <xdr:sp macro="" textlink="">
      <xdr:nvSpPr>
        <xdr:cNvPr id="514" name="災害復旧事業費最大値テキスト"/>
        <xdr:cNvSpPr txBox="1"/>
      </xdr:nvSpPr>
      <xdr:spPr>
        <a:xfrm>
          <a:off x="16370300" y="514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54610</xdr:rowOff>
    </xdr:from>
    <xdr:to xmlns:xdr="http://schemas.openxmlformats.org/drawingml/2006/spreadsheetDrawing">
      <xdr:col>86</xdr:col>
      <xdr:colOff>25400</xdr:colOff>
      <xdr:row>31</xdr:row>
      <xdr:rowOff>54610</xdr:rowOff>
    </xdr:to>
    <xdr:cxnSp macro="">
      <xdr:nvCxnSpPr>
        <xdr:cNvPr id="515" name="直線コネクタ 514"/>
        <xdr:cNvCxnSpPr/>
      </xdr:nvCxnSpPr>
      <xdr:spPr>
        <a:xfrm>
          <a:off x="16230600" y="536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9525</xdr:rowOff>
    </xdr:from>
    <xdr:to xmlns:xdr="http://schemas.openxmlformats.org/drawingml/2006/spreadsheetDrawing">
      <xdr:col>85</xdr:col>
      <xdr:colOff>127000</xdr:colOff>
      <xdr:row>39</xdr:row>
      <xdr:rowOff>44450</xdr:rowOff>
    </xdr:to>
    <xdr:cxnSp macro="">
      <xdr:nvCxnSpPr>
        <xdr:cNvPr id="516" name="直線コネクタ 515"/>
        <xdr:cNvCxnSpPr/>
      </xdr:nvCxnSpPr>
      <xdr:spPr>
        <a:xfrm flipV="1">
          <a:off x="15481300" y="669607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118110</xdr:rowOff>
    </xdr:from>
    <xdr:ext cx="534670" cy="259080"/>
    <xdr:sp macro="" textlink="">
      <xdr:nvSpPr>
        <xdr:cNvPr id="517" name="災害復旧事業費平均値テキスト"/>
        <xdr:cNvSpPr txBox="1"/>
      </xdr:nvSpPr>
      <xdr:spPr>
        <a:xfrm>
          <a:off x="16370300" y="6290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95250</xdr:rowOff>
    </xdr:from>
    <xdr:to xmlns:xdr="http://schemas.openxmlformats.org/drawingml/2006/spreadsheetDrawing">
      <xdr:col>85</xdr:col>
      <xdr:colOff>177800</xdr:colOff>
      <xdr:row>38</xdr:row>
      <xdr:rowOff>25400</xdr:rowOff>
    </xdr:to>
    <xdr:sp macro="" textlink="">
      <xdr:nvSpPr>
        <xdr:cNvPr id="518" name="フローチャート: 判断 517"/>
        <xdr:cNvSpPr/>
      </xdr:nvSpPr>
      <xdr:spPr>
        <a:xfrm>
          <a:off x="16268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9" name="直線コネクタ 51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95885</xdr:rowOff>
    </xdr:from>
    <xdr:to xmlns:xdr="http://schemas.openxmlformats.org/drawingml/2006/spreadsheetDrawing">
      <xdr:col>81</xdr:col>
      <xdr:colOff>101600</xdr:colOff>
      <xdr:row>38</xdr:row>
      <xdr:rowOff>26035</xdr:rowOff>
    </xdr:to>
    <xdr:sp macro="" textlink="">
      <xdr:nvSpPr>
        <xdr:cNvPr id="520" name="フローチャート: 判断 5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42545</xdr:rowOff>
    </xdr:from>
    <xdr:ext cx="528320" cy="252730"/>
    <xdr:sp macro="" textlink="">
      <xdr:nvSpPr>
        <xdr:cNvPr id="521" name="テキスト ボックス 520"/>
        <xdr:cNvSpPr txBox="1"/>
      </xdr:nvSpPr>
      <xdr:spPr>
        <a:xfrm>
          <a:off x="15213965" y="6214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2" name="直線コネクタ 52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129540</xdr:rowOff>
    </xdr:from>
    <xdr:to xmlns:xdr="http://schemas.openxmlformats.org/drawingml/2006/spreadsheetDrawing">
      <xdr:col>76</xdr:col>
      <xdr:colOff>165100</xdr:colOff>
      <xdr:row>38</xdr:row>
      <xdr:rowOff>59690</xdr:rowOff>
    </xdr:to>
    <xdr:sp macro="" textlink="">
      <xdr:nvSpPr>
        <xdr:cNvPr id="523" name="フローチャート: 判断 522"/>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76200</xdr:rowOff>
    </xdr:from>
    <xdr:ext cx="528320" cy="252730"/>
    <xdr:sp macro="" textlink="">
      <xdr:nvSpPr>
        <xdr:cNvPr id="524" name="テキスト ボックス 523"/>
        <xdr:cNvSpPr txBox="1"/>
      </xdr:nvSpPr>
      <xdr:spPr>
        <a:xfrm>
          <a:off x="14324965" y="62484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5" name="直線コネクタ 52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90805</xdr:rowOff>
    </xdr:from>
    <xdr:to xmlns:xdr="http://schemas.openxmlformats.org/drawingml/2006/spreadsheetDrawing">
      <xdr:col>72</xdr:col>
      <xdr:colOff>38100</xdr:colOff>
      <xdr:row>38</xdr:row>
      <xdr:rowOff>20955</xdr:rowOff>
    </xdr:to>
    <xdr:sp macro="" textlink="">
      <xdr:nvSpPr>
        <xdr:cNvPr id="526" name="フローチャート: 判断 525"/>
        <xdr:cNvSpPr/>
      </xdr:nvSpPr>
      <xdr:spPr>
        <a:xfrm>
          <a:off x="13652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37465</xdr:rowOff>
    </xdr:from>
    <xdr:ext cx="528320" cy="259080"/>
    <xdr:sp macro="" textlink="">
      <xdr:nvSpPr>
        <xdr:cNvPr id="527" name="テキスト ボックス 526"/>
        <xdr:cNvSpPr txBox="1"/>
      </xdr:nvSpPr>
      <xdr:spPr>
        <a:xfrm>
          <a:off x="13435965" y="62096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43180</xdr:rowOff>
    </xdr:from>
    <xdr:to xmlns:xdr="http://schemas.openxmlformats.org/drawingml/2006/spreadsheetDrawing">
      <xdr:col>67</xdr:col>
      <xdr:colOff>101600</xdr:colOff>
      <xdr:row>38</xdr:row>
      <xdr:rowOff>144780</xdr:rowOff>
    </xdr:to>
    <xdr:sp macro="" textlink="">
      <xdr:nvSpPr>
        <xdr:cNvPr id="528" name="フローチャート: 判断 527"/>
        <xdr:cNvSpPr/>
      </xdr:nvSpPr>
      <xdr:spPr>
        <a:xfrm>
          <a:off x="1276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161290</xdr:rowOff>
    </xdr:from>
    <xdr:ext cx="463550" cy="259080"/>
    <xdr:sp macro="" textlink="">
      <xdr:nvSpPr>
        <xdr:cNvPr id="529" name="テキスト ボックス 528"/>
        <xdr:cNvSpPr txBox="1"/>
      </xdr:nvSpPr>
      <xdr:spPr>
        <a:xfrm>
          <a:off x="12579350" y="6333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130175</xdr:rowOff>
    </xdr:from>
    <xdr:to xmlns:xdr="http://schemas.openxmlformats.org/drawingml/2006/spreadsheetDrawing">
      <xdr:col>85</xdr:col>
      <xdr:colOff>177800</xdr:colOff>
      <xdr:row>39</xdr:row>
      <xdr:rowOff>60325</xdr:rowOff>
    </xdr:to>
    <xdr:sp macro="" textlink="">
      <xdr:nvSpPr>
        <xdr:cNvPr id="535" name="楕円 534"/>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45085</xdr:rowOff>
    </xdr:from>
    <xdr:ext cx="469900" cy="258445"/>
    <xdr:sp macro="" textlink="">
      <xdr:nvSpPr>
        <xdr:cNvPr id="536" name="災害復旧事業費該当値テキスト"/>
        <xdr:cNvSpPr txBox="1"/>
      </xdr:nvSpPr>
      <xdr:spPr>
        <a:xfrm>
          <a:off x="16370300" y="6560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3205" cy="252730"/>
    <xdr:sp macro="" textlink="">
      <xdr:nvSpPr>
        <xdr:cNvPr id="538" name="テキスト ボックス 537"/>
        <xdr:cNvSpPr txBox="1"/>
      </xdr:nvSpPr>
      <xdr:spPr>
        <a:xfrm>
          <a:off x="15356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3205" cy="252730"/>
    <xdr:sp macro="" textlink="">
      <xdr:nvSpPr>
        <xdr:cNvPr id="540" name="テキスト ボックス 539"/>
        <xdr:cNvSpPr txBox="1"/>
      </xdr:nvSpPr>
      <xdr:spPr>
        <a:xfrm>
          <a:off x="14467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3205" cy="252730"/>
    <xdr:sp macro="" textlink="">
      <xdr:nvSpPr>
        <xdr:cNvPr id="542" name="テキスト ボックス 541"/>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3205" cy="252730"/>
    <xdr:sp macro="" textlink="">
      <xdr:nvSpPr>
        <xdr:cNvPr id="544" name="テキスト ボックス 543"/>
        <xdr:cNvSpPr txBox="1"/>
      </xdr:nvSpPr>
      <xdr:spPr>
        <a:xfrm>
          <a:off x="1268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3" name="テキスト ボックス 552"/>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56" name="テキスト ボックス 555"/>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58" name="テキスト ボックス 557"/>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70" name="テキスト ボックス 569"/>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73" name="テキスト ボックス 572"/>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76" name="テキスト ボックス 575"/>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78" name="テキスト ボックス 577"/>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87" name="テキスト ボックス 586"/>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89" name="テキスト ボックス 588"/>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1" name="テキスト ボックス 590"/>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3" name="テキスト ボックス 592"/>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02" name="テキスト ボックス 601"/>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4" name="直線コネクタ 60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2570" cy="252730"/>
    <xdr:sp macro="" textlink="">
      <xdr:nvSpPr>
        <xdr:cNvPr id="605" name="テキスト ボックス 604"/>
        <xdr:cNvSpPr txBox="1"/>
      </xdr:nvSpPr>
      <xdr:spPr>
        <a:xfrm>
          <a:off x="12197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6" name="直線コネクタ 60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9280" cy="252730"/>
    <xdr:sp macro="" textlink="">
      <xdr:nvSpPr>
        <xdr:cNvPr id="607" name="テキスト ボックス 606"/>
        <xdr:cNvSpPr txBox="1"/>
      </xdr:nvSpPr>
      <xdr:spPr>
        <a:xfrm>
          <a:off x="11850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8" name="直線コネクタ 60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9280" cy="252730"/>
    <xdr:sp macro="" textlink="">
      <xdr:nvSpPr>
        <xdr:cNvPr id="609" name="テキスト ボックス 608"/>
        <xdr:cNvSpPr txBox="1"/>
      </xdr:nvSpPr>
      <xdr:spPr>
        <a:xfrm>
          <a:off x="11850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0" name="直線コネクタ 60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9280" cy="252730"/>
    <xdr:sp macro="" textlink="">
      <xdr:nvSpPr>
        <xdr:cNvPr id="611" name="テキスト ボックス 610"/>
        <xdr:cNvSpPr txBox="1"/>
      </xdr:nvSpPr>
      <xdr:spPr>
        <a:xfrm>
          <a:off x="11850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13" name="テキスト ボックス 612"/>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150495</xdr:rowOff>
    </xdr:from>
    <xdr:to xmlns:xdr="http://schemas.openxmlformats.org/drawingml/2006/spreadsheetDrawing">
      <xdr:col>85</xdr:col>
      <xdr:colOff>126365</xdr:colOff>
      <xdr:row>78</xdr:row>
      <xdr:rowOff>99060</xdr:rowOff>
    </xdr:to>
    <xdr:cxnSp macro="">
      <xdr:nvCxnSpPr>
        <xdr:cNvPr id="615" name="直線コネクタ 614"/>
        <xdr:cNvCxnSpPr/>
      </xdr:nvCxnSpPr>
      <xdr:spPr>
        <a:xfrm flipV="1">
          <a:off x="16317595" y="1215199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102870</xdr:rowOff>
    </xdr:from>
    <xdr:ext cx="469900" cy="259080"/>
    <xdr:sp macro="" textlink="">
      <xdr:nvSpPr>
        <xdr:cNvPr id="616" name="公債費最小値テキスト"/>
        <xdr:cNvSpPr txBox="1"/>
      </xdr:nvSpPr>
      <xdr:spPr>
        <a:xfrm>
          <a:off x="163703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99060</xdr:rowOff>
    </xdr:from>
    <xdr:to xmlns:xdr="http://schemas.openxmlformats.org/drawingml/2006/spreadsheetDrawing">
      <xdr:col>86</xdr:col>
      <xdr:colOff>25400</xdr:colOff>
      <xdr:row>78</xdr:row>
      <xdr:rowOff>99060</xdr:rowOff>
    </xdr:to>
    <xdr:cxnSp macro="">
      <xdr:nvCxnSpPr>
        <xdr:cNvPr id="617" name="直線コネクタ 616"/>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97790</xdr:rowOff>
    </xdr:from>
    <xdr:ext cx="598805" cy="252730"/>
    <xdr:sp macro="" textlink="">
      <xdr:nvSpPr>
        <xdr:cNvPr id="618" name="公債費最大値テキスト"/>
        <xdr:cNvSpPr txBox="1"/>
      </xdr:nvSpPr>
      <xdr:spPr>
        <a:xfrm>
          <a:off x="16370300" y="119278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150495</xdr:rowOff>
    </xdr:from>
    <xdr:to xmlns:xdr="http://schemas.openxmlformats.org/drawingml/2006/spreadsheetDrawing">
      <xdr:col>86</xdr:col>
      <xdr:colOff>25400</xdr:colOff>
      <xdr:row>70</xdr:row>
      <xdr:rowOff>150495</xdr:rowOff>
    </xdr:to>
    <xdr:cxnSp macro="">
      <xdr:nvCxnSpPr>
        <xdr:cNvPr id="619" name="直線コネクタ 618"/>
        <xdr:cNvCxnSpPr/>
      </xdr:nvCxnSpPr>
      <xdr:spPr>
        <a:xfrm>
          <a:off x="16230600" y="1215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93980</xdr:rowOff>
    </xdr:from>
    <xdr:to xmlns:xdr="http://schemas.openxmlformats.org/drawingml/2006/spreadsheetDrawing">
      <xdr:col>85</xdr:col>
      <xdr:colOff>127000</xdr:colOff>
      <xdr:row>77</xdr:row>
      <xdr:rowOff>94615</xdr:rowOff>
    </xdr:to>
    <xdr:cxnSp macro="">
      <xdr:nvCxnSpPr>
        <xdr:cNvPr id="620" name="直線コネクタ 619"/>
        <xdr:cNvCxnSpPr/>
      </xdr:nvCxnSpPr>
      <xdr:spPr>
        <a:xfrm>
          <a:off x="15481300" y="132956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127000</xdr:rowOff>
    </xdr:from>
    <xdr:ext cx="534670" cy="259080"/>
    <xdr:sp macro="" textlink="">
      <xdr:nvSpPr>
        <xdr:cNvPr id="621" name="公債費平均値テキスト"/>
        <xdr:cNvSpPr txBox="1"/>
      </xdr:nvSpPr>
      <xdr:spPr>
        <a:xfrm>
          <a:off x="16370300" y="1298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104140</xdr:rowOff>
    </xdr:from>
    <xdr:to xmlns:xdr="http://schemas.openxmlformats.org/drawingml/2006/spreadsheetDrawing">
      <xdr:col>85</xdr:col>
      <xdr:colOff>177800</xdr:colOff>
      <xdr:row>77</xdr:row>
      <xdr:rowOff>34290</xdr:rowOff>
    </xdr:to>
    <xdr:sp macro="" textlink="">
      <xdr:nvSpPr>
        <xdr:cNvPr id="622" name="フローチャート: 判断 621"/>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93980</xdr:rowOff>
    </xdr:from>
    <xdr:to xmlns:xdr="http://schemas.openxmlformats.org/drawingml/2006/spreadsheetDrawing">
      <xdr:col>81</xdr:col>
      <xdr:colOff>50800</xdr:colOff>
      <xdr:row>77</xdr:row>
      <xdr:rowOff>103505</xdr:rowOff>
    </xdr:to>
    <xdr:cxnSp macro="">
      <xdr:nvCxnSpPr>
        <xdr:cNvPr id="623" name="直線コネクタ 622"/>
        <xdr:cNvCxnSpPr/>
      </xdr:nvCxnSpPr>
      <xdr:spPr>
        <a:xfrm flipV="1">
          <a:off x="14592300" y="13295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88900</xdr:rowOff>
    </xdr:from>
    <xdr:to xmlns:xdr="http://schemas.openxmlformats.org/drawingml/2006/spreadsheetDrawing">
      <xdr:col>81</xdr:col>
      <xdr:colOff>101600</xdr:colOff>
      <xdr:row>77</xdr:row>
      <xdr:rowOff>19050</xdr:rowOff>
    </xdr:to>
    <xdr:sp macro="" textlink="">
      <xdr:nvSpPr>
        <xdr:cNvPr id="624" name="フローチャート: 判断 623"/>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35560</xdr:rowOff>
    </xdr:from>
    <xdr:ext cx="528320" cy="259080"/>
    <xdr:sp macro="" textlink="">
      <xdr:nvSpPr>
        <xdr:cNvPr id="625" name="テキスト ボックス 624"/>
        <xdr:cNvSpPr txBox="1"/>
      </xdr:nvSpPr>
      <xdr:spPr>
        <a:xfrm>
          <a:off x="15213965" y="12894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103505</xdr:rowOff>
    </xdr:from>
    <xdr:to xmlns:xdr="http://schemas.openxmlformats.org/drawingml/2006/spreadsheetDrawing">
      <xdr:col>76</xdr:col>
      <xdr:colOff>114300</xdr:colOff>
      <xdr:row>77</xdr:row>
      <xdr:rowOff>106045</xdr:rowOff>
    </xdr:to>
    <xdr:cxnSp macro="">
      <xdr:nvCxnSpPr>
        <xdr:cNvPr id="626" name="直線コネクタ 625"/>
        <xdr:cNvCxnSpPr/>
      </xdr:nvCxnSpPr>
      <xdr:spPr>
        <a:xfrm flipV="1">
          <a:off x="13703300" y="13305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88265</xdr:rowOff>
    </xdr:from>
    <xdr:to xmlns:xdr="http://schemas.openxmlformats.org/drawingml/2006/spreadsheetDrawing">
      <xdr:col>76</xdr:col>
      <xdr:colOff>165100</xdr:colOff>
      <xdr:row>77</xdr:row>
      <xdr:rowOff>18415</xdr:rowOff>
    </xdr:to>
    <xdr:sp macro="" textlink="">
      <xdr:nvSpPr>
        <xdr:cNvPr id="627" name="フローチャート: 判断 626"/>
        <xdr:cNvSpPr/>
      </xdr:nvSpPr>
      <xdr:spPr>
        <a:xfrm>
          <a:off x="14541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34925</xdr:rowOff>
    </xdr:from>
    <xdr:ext cx="528320" cy="259080"/>
    <xdr:sp macro="" textlink="">
      <xdr:nvSpPr>
        <xdr:cNvPr id="628" name="テキスト ボックス 627"/>
        <xdr:cNvSpPr txBox="1"/>
      </xdr:nvSpPr>
      <xdr:spPr>
        <a:xfrm>
          <a:off x="14324965" y="12893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106045</xdr:rowOff>
    </xdr:from>
    <xdr:to xmlns:xdr="http://schemas.openxmlformats.org/drawingml/2006/spreadsheetDrawing">
      <xdr:col>71</xdr:col>
      <xdr:colOff>177800</xdr:colOff>
      <xdr:row>77</xdr:row>
      <xdr:rowOff>109855</xdr:rowOff>
    </xdr:to>
    <xdr:cxnSp macro="">
      <xdr:nvCxnSpPr>
        <xdr:cNvPr id="629" name="直線コネクタ 628"/>
        <xdr:cNvCxnSpPr/>
      </xdr:nvCxnSpPr>
      <xdr:spPr>
        <a:xfrm flipV="1">
          <a:off x="12814300" y="133076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102870</xdr:rowOff>
    </xdr:from>
    <xdr:to xmlns:xdr="http://schemas.openxmlformats.org/drawingml/2006/spreadsheetDrawing">
      <xdr:col>72</xdr:col>
      <xdr:colOff>38100</xdr:colOff>
      <xdr:row>77</xdr:row>
      <xdr:rowOff>33020</xdr:rowOff>
    </xdr:to>
    <xdr:sp macro="" textlink="">
      <xdr:nvSpPr>
        <xdr:cNvPr id="630" name="フローチャート: 判断 629"/>
        <xdr:cNvSpPr/>
      </xdr:nvSpPr>
      <xdr:spPr>
        <a:xfrm>
          <a:off x="13652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49530</xdr:rowOff>
    </xdr:from>
    <xdr:ext cx="528320" cy="259080"/>
    <xdr:sp macro="" textlink="">
      <xdr:nvSpPr>
        <xdr:cNvPr id="631" name="テキスト ボックス 630"/>
        <xdr:cNvSpPr txBox="1"/>
      </xdr:nvSpPr>
      <xdr:spPr>
        <a:xfrm>
          <a:off x="13435965" y="12908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118745</xdr:rowOff>
    </xdr:from>
    <xdr:to xmlns:xdr="http://schemas.openxmlformats.org/drawingml/2006/spreadsheetDrawing">
      <xdr:col>67</xdr:col>
      <xdr:colOff>101600</xdr:colOff>
      <xdr:row>77</xdr:row>
      <xdr:rowOff>48895</xdr:rowOff>
    </xdr:to>
    <xdr:sp macro="" textlink="">
      <xdr:nvSpPr>
        <xdr:cNvPr id="632" name="フローチャート: 判断 631"/>
        <xdr:cNvSpPr/>
      </xdr:nvSpPr>
      <xdr:spPr>
        <a:xfrm>
          <a:off x="12763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65405</xdr:rowOff>
    </xdr:from>
    <xdr:ext cx="528320" cy="252730"/>
    <xdr:sp macro="" textlink="">
      <xdr:nvSpPr>
        <xdr:cNvPr id="633" name="テキスト ボックス 632"/>
        <xdr:cNvSpPr txBox="1"/>
      </xdr:nvSpPr>
      <xdr:spPr>
        <a:xfrm>
          <a:off x="12546965" y="12924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43815</xdr:rowOff>
    </xdr:from>
    <xdr:to xmlns:xdr="http://schemas.openxmlformats.org/drawingml/2006/spreadsheetDrawing">
      <xdr:col>85</xdr:col>
      <xdr:colOff>177800</xdr:colOff>
      <xdr:row>77</xdr:row>
      <xdr:rowOff>145415</xdr:rowOff>
    </xdr:to>
    <xdr:sp macro="" textlink="">
      <xdr:nvSpPr>
        <xdr:cNvPr id="639" name="楕円 638"/>
        <xdr:cNvSpPr/>
      </xdr:nvSpPr>
      <xdr:spPr>
        <a:xfrm>
          <a:off x="162687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22225</xdr:rowOff>
    </xdr:from>
    <xdr:ext cx="534670" cy="258445"/>
    <xdr:sp macro="" textlink="">
      <xdr:nvSpPr>
        <xdr:cNvPr id="640" name="公債費該当値テキスト"/>
        <xdr:cNvSpPr txBox="1"/>
      </xdr:nvSpPr>
      <xdr:spPr>
        <a:xfrm>
          <a:off x="16370300" y="13223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43180</xdr:rowOff>
    </xdr:from>
    <xdr:to xmlns:xdr="http://schemas.openxmlformats.org/drawingml/2006/spreadsheetDrawing">
      <xdr:col>81</xdr:col>
      <xdr:colOff>101600</xdr:colOff>
      <xdr:row>77</xdr:row>
      <xdr:rowOff>144780</xdr:rowOff>
    </xdr:to>
    <xdr:sp macro="" textlink="">
      <xdr:nvSpPr>
        <xdr:cNvPr id="641" name="楕円 640"/>
        <xdr:cNvSpPr/>
      </xdr:nvSpPr>
      <xdr:spPr>
        <a:xfrm>
          <a:off x="15430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135890</xdr:rowOff>
    </xdr:from>
    <xdr:ext cx="528320" cy="259080"/>
    <xdr:sp macro="" textlink="">
      <xdr:nvSpPr>
        <xdr:cNvPr id="642" name="テキスト ボックス 641"/>
        <xdr:cNvSpPr txBox="1"/>
      </xdr:nvSpPr>
      <xdr:spPr>
        <a:xfrm>
          <a:off x="15213965" y="13337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52705</xdr:rowOff>
    </xdr:from>
    <xdr:to xmlns:xdr="http://schemas.openxmlformats.org/drawingml/2006/spreadsheetDrawing">
      <xdr:col>76</xdr:col>
      <xdr:colOff>165100</xdr:colOff>
      <xdr:row>77</xdr:row>
      <xdr:rowOff>154940</xdr:rowOff>
    </xdr:to>
    <xdr:sp macro="" textlink="">
      <xdr:nvSpPr>
        <xdr:cNvPr id="643" name="楕円 642"/>
        <xdr:cNvSpPr/>
      </xdr:nvSpPr>
      <xdr:spPr>
        <a:xfrm>
          <a:off x="14541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145415</xdr:rowOff>
    </xdr:from>
    <xdr:ext cx="528320" cy="252730"/>
    <xdr:sp macro="" textlink="">
      <xdr:nvSpPr>
        <xdr:cNvPr id="644" name="テキスト ボックス 643"/>
        <xdr:cNvSpPr txBox="1"/>
      </xdr:nvSpPr>
      <xdr:spPr>
        <a:xfrm>
          <a:off x="14324965" y="13347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55245</xdr:rowOff>
    </xdr:from>
    <xdr:to xmlns:xdr="http://schemas.openxmlformats.org/drawingml/2006/spreadsheetDrawing">
      <xdr:col>72</xdr:col>
      <xdr:colOff>38100</xdr:colOff>
      <xdr:row>77</xdr:row>
      <xdr:rowOff>156845</xdr:rowOff>
    </xdr:to>
    <xdr:sp macro="" textlink="">
      <xdr:nvSpPr>
        <xdr:cNvPr id="645" name="楕円 644"/>
        <xdr:cNvSpPr/>
      </xdr:nvSpPr>
      <xdr:spPr>
        <a:xfrm>
          <a:off x="13652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147955</xdr:rowOff>
    </xdr:from>
    <xdr:ext cx="528320" cy="258445"/>
    <xdr:sp macro="" textlink="">
      <xdr:nvSpPr>
        <xdr:cNvPr id="646" name="テキスト ボックス 645"/>
        <xdr:cNvSpPr txBox="1"/>
      </xdr:nvSpPr>
      <xdr:spPr>
        <a:xfrm>
          <a:off x="13435965" y="133496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59055</xdr:rowOff>
    </xdr:from>
    <xdr:to xmlns:xdr="http://schemas.openxmlformats.org/drawingml/2006/spreadsheetDrawing">
      <xdr:col>67</xdr:col>
      <xdr:colOff>101600</xdr:colOff>
      <xdr:row>77</xdr:row>
      <xdr:rowOff>160655</xdr:rowOff>
    </xdr:to>
    <xdr:sp macro="" textlink="">
      <xdr:nvSpPr>
        <xdr:cNvPr id="647" name="楕円 646"/>
        <xdr:cNvSpPr/>
      </xdr:nvSpPr>
      <xdr:spPr>
        <a:xfrm>
          <a:off x="12763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151765</xdr:rowOff>
    </xdr:from>
    <xdr:ext cx="528320" cy="259080"/>
    <xdr:sp macro="" textlink="">
      <xdr:nvSpPr>
        <xdr:cNvPr id="648" name="テキスト ボックス 647"/>
        <xdr:cNvSpPr txBox="1"/>
      </xdr:nvSpPr>
      <xdr:spPr>
        <a:xfrm>
          <a:off x="12546965" y="133534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57" name="テキスト ボックス 656"/>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60" name="テキスト ボックス 659"/>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9280" cy="252730"/>
    <xdr:sp macro="" textlink="">
      <xdr:nvSpPr>
        <xdr:cNvPr id="662" name="テキスト ボックス 661"/>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280" cy="252730"/>
    <xdr:sp macro="" textlink="">
      <xdr:nvSpPr>
        <xdr:cNvPr id="664" name="テキスト ボックス 663"/>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280" cy="252730"/>
    <xdr:sp macro="" textlink="">
      <xdr:nvSpPr>
        <xdr:cNvPr id="666" name="テキスト ボックス 665"/>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68" name="テキスト ボックス 667"/>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167640</xdr:rowOff>
    </xdr:from>
    <xdr:to xmlns:xdr="http://schemas.openxmlformats.org/drawingml/2006/spreadsheetDrawing">
      <xdr:col>85</xdr:col>
      <xdr:colOff>126365</xdr:colOff>
      <xdr:row>98</xdr:row>
      <xdr:rowOff>138430</xdr:rowOff>
    </xdr:to>
    <xdr:cxnSp macro="">
      <xdr:nvCxnSpPr>
        <xdr:cNvPr id="670" name="直線コネクタ 669"/>
        <xdr:cNvCxnSpPr/>
      </xdr:nvCxnSpPr>
      <xdr:spPr>
        <a:xfrm flipV="1">
          <a:off x="16317595" y="1576959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142240</xdr:rowOff>
    </xdr:from>
    <xdr:ext cx="378460" cy="259080"/>
    <xdr:sp macro="" textlink="">
      <xdr:nvSpPr>
        <xdr:cNvPr id="671" name="積立金最小値テキスト"/>
        <xdr:cNvSpPr txBox="1"/>
      </xdr:nvSpPr>
      <xdr:spPr>
        <a:xfrm>
          <a:off x="1637030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138430</xdr:rowOff>
    </xdr:from>
    <xdr:to xmlns:xdr="http://schemas.openxmlformats.org/drawingml/2006/spreadsheetDrawing">
      <xdr:col>86</xdr:col>
      <xdr:colOff>25400</xdr:colOff>
      <xdr:row>98</xdr:row>
      <xdr:rowOff>138430</xdr:rowOff>
    </xdr:to>
    <xdr:cxnSp macro="">
      <xdr:nvCxnSpPr>
        <xdr:cNvPr id="672" name="直線コネクタ 671"/>
        <xdr:cNvCxnSpPr/>
      </xdr:nvCxnSpPr>
      <xdr:spPr>
        <a:xfrm>
          <a:off x="16230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114300</xdr:rowOff>
    </xdr:from>
    <xdr:ext cx="598805" cy="259080"/>
    <xdr:sp macro="" textlink="">
      <xdr:nvSpPr>
        <xdr:cNvPr id="673" name="積立金最大値テキスト"/>
        <xdr:cNvSpPr txBox="1"/>
      </xdr:nvSpPr>
      <xdr:spPr>
        <a:xfrm>
          <a:off x="16370300" y="15544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167640</xdr:rowOff>
    </xdr:from>
    <xdr:to xmlns:xdr="http://schemas.openxmlformats.org/drawingml/2006/spreadsheetDrawing">
      <xdr:col>86</xdr:col>
      <xdr:colOff>25400</xdr:colOff>
      <xdr:row>91</xdr:row>
      <xdr:rowOff>167640</xdr:rowOff>
    </xdr:to>
    <xdr:cxnSp macro="">
      <xdr:nvCxnSpPr>
        <xdr:cNvPr id="674" name="直線コネクタ 673"/>
        <xdr:cNvCxnSpPr/>
      </xdr:nvCxnSpPr>
      <xdr:spPr>
        <a:xfrm>
          <a:off x="16230600" y="1576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101600</xdr:rowOff>
    </xdr:from>
    <xdr:to xmlns:xdr="http://schemas.openxmlformats.org/drawingml/2006/spreadsheetDrawing">
      <xdr:col>85</xdr:col>
      <xdr:colOff>127000</xdr:colOff>
      <xdr:row>98</xdr:row>
      <xdr:rowOff>102235</xdr:rowOff>
    </xdr:to>
    <xdr:cxnSp macro="">
      <xdr:nvCxnSpPr>
        <xdr:cNvPr id="675" name="直線コネクタ 674"/>
        <xdr:cNvCxnSpPr/>
      </xdr:nvCxnSpPr>
      <xdr:spPr>
        <a:xfrm flipV="1">
          <a:off x="15481300" y="169037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170815</xdr:rowOff>
    </xdr:from>
    <xdr:ext cx="534670" cy="258445"/>
    <xdr:sp macro="" textlink="">
      <xdr:nvSpPr>
        <xdr:cNvPr id="676" name="積立金平均値テキスト"/>
        <xdr:cNvSpPr txBox="1"/>
      </xdr:nvSpPr>
      <xdr:spPr>
        <a:xfrm>
          <a:off x="16370300" y="16630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147955</xdr:rowOff>
    </xdr:from>
    <xdr:to xmlns:xdr="http://schemas.openxmlformats.org/drawingml/2006/spreadsheetDrawing">
      <xdr:col>85</xdr:col>
      <xdr:colOff>177800</xdr:colOff>
      <xdr:row>98</xdr:row>
      <xdr:rowOff>78105</xdr:rowOff>
    </xdr:to>
    <xdr:sp macro="" textlink="">
      <xdr:nvSpPr>
        <xdr:cNvPr id="677" name="フローチャート: 判断 676"/>
        <xdr:cNvSpPr/>
      </xdr:nvSpPr>
      <xdr:spPr>
        <a:xfrm>
          <a:off x="162687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102235</xdr:rowOff>
    </xdr:from>
    <xdr:to xmlns:xdr="http://schemas.openxmlformats.org/drawingml/2006/spreadsheetDrawing">
      <xdr:col>81</xdr:col>
      <xdr:colOff>50800</xdr:colOff>
      <xdr:row>98</xdr:row>
      <xdr:rowOff>109855</xdr:rowOff>
    </xdr:to>
    <xdr:cxnSp macro="">
      <xdr:nvCxnSpPr>
        <xdr:cNvPr id="678" name="直線コネクタ 677"/>
        <xdr:cNvCxnSpPr/>
      </xdr:nvCxnSpPr>
      <xdr:spPr>
        <a:xfrm flipV="1">
          <a:off x="14592300" y="169043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148590</xdr:rowOff>
    </xdr:from>
    <xdr:to xmlns:xdr="http://schemas.openxmlformats.org/drawingml/2006/spreadsheetDrawing">
      <xdr:col>81</xdr:col>
      <xdr:colOff>101600</xdr:colOff>
      <xdr:row>98</xdr:row>
      <xdr:rowOff>78740</xdr:rowOff>
    </xdr:to>
    <xdr:sp macro="" textlink="">
      <xdr:nvSpPr>
        <xdr:cNvPr id="679" name="フローチャート: 判断 678"/>
        <xdr:cNvSpPr/>
      </xdr:nvSpPr>
      <xdr:spPr>
        <a:xfrm>
          <a:off x="15430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95250</xdr:rowOff>
    </xdr:from>
    <xdr:ext cx="528320" cy="259080"/>
    <xdr:sp macro="" textlink="">
      <xdr:nvSpPr>
        <xdr:cNvPr id="680" name="テキスト ボックス 679"/>
        <xdr:cNvSpPr txBox="1"/>
      </xdr:nvSpPr>
      <xdr:spPr>
        <a:xfrm>
          <a:off x="15213965" y="165544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104775</xdr:rowOff>
    </xdr:from>
    <xdr:to xmlns:xdr="http://schemas.openxmlformats.org/drawingml/2006/spreadsheetDrawing">
      <xdr:col>76</xdr:col>
      <xdr:colOff>114300</xdr:colOff>
      <xdr:row>98</xdr:row>
      <xdr:rowOff>109855</xdr:rowOff>
    </xdr:to>
    <xdr:cxnSp macro="">
      <xdr:nvCxnSpPr>
        <xdr:cNvPr id="681" name="直線コネクタ 680"/>
        <xdr:cNvCxnSpPr/>
      </xdr:nvCxnSpPr>
      <xdr:spPr>
        <a:xfrm>
          <a:off x="13703300" y="169068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135890</xdr:rowOff>
    </xdr:from>
    <xdr:to xmlns:xdr="http://schemas.openxmlformats.org/drawingml/2006/spreadsheetDrawing">
      <xdr:col>76</xdr:col>
      <xdr:colOff>165100</xdr:colOff>
      <xdr:row>98</xdr:row>
      <xdr:rowOff>66040</xdr:rowOff>
    </xdr:to>
    <xdr:sp macro="" textlink="">
      <xdr:nvSpPr>
        <xdr:cNvPr id="682" name="フローチャート: 判断 681"/>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82550</xdr:rowOff>
    </xdr:from>
    <xdr:ext cx="528320" cy="259080"/>
    <xdr:sp macro="" textlink="">
      <xdr:nvSpPr>
        <xdr:cNvPr id="683" name="テキスト ボックス 682"/>
        <xdr:cNvSpPr txBox="1"/>
      </xdr:nvSpPr>
      <xdr:spPr>
        <a:xfrm>
          <a:off x="14324965" y="16541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104775</xdr:rowOff>
    </xdr:from>
    <xdr:to xmlns:xdr="http://schemas.openxmlformats.org/drawingml/2006/spreadsheetDrawing">
      <xdr:col>71</xdr:col>
      <xdr:colOff>177800</xdr:colOff>
      <xdr:row>98</xdr:row>
      <xdr:rowOff>121285</xdr:rowOff>
    </xdr:to>
    <xdr:cxnSp macro="">
      <xdr:nvCxnSpPr>
        <xdr:cNvPr id="684" name="直線コネクタ 683"/>
        <xdr:cNvCxnSpPr/>
      </xdr:nvCxnSpPr>
      <xdr:spPr>
        <a:xfrm flipV="1">
          <a:off x="12814300" y="169068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147320</xdr:rowOff>
    </xdr:from>
    <xdr:to xmlns:xdr="http://schemas.openxmlformats.org/drawingml/2006/spreadsheetDrawing">
      <xdr:col>72</xdr:col>
      <xdr:colOff>38100</xdr:colOff>
      <xdr:row>98</xdr:row>
      <xdr:rowOff>77470</xdr:rowOff>
    </xdr:to>
    <xdr:sp macro="" textlink="">
      <xdr:nvSpPr>
        <xdr:cNvPr id="685" name="フローチャート: 判断 684"/>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93980</xdr:rowOff>
    </xdr:from>
    <xdr:ext cx="528320" cy="259080"/>
    <xdr:sp macro="" textlink="">
      <xdr:nvSpPr>
        <xdr:cNvPr id="686" name="テキスト ボックス 685"/>
        <xdr:cNvSpPr txBox="1"/>
      </xdr:nvSpPr>
      <xdr:spPr>
        <a:xfrm>
          <a:off x="13435965" y="16553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170180</xdr:rowOff>
    </xdr:from>
    <xdr:to xmlns:xdr="http://schemas.openxmlformats.org/drawingml/2006/spreadsheetDrawing">
      <xdr:col>67</xdr:col>
      <xdr:colOff>101600</xdr:colOff>
      <xdr:row>98</xdr:row>
      <xdr:rowOff>100330</xdr:rowOff>
    </xdr:to>
    <xdr:sp macro="" textlink="">
      <xdr:nvSpPr>
        <xdr:cNvPr id="687" name="フローチャート: 判断 686"/>
        <xdr:cNvSpPr/>
      </xdr:nvSpPr>
      <xdr:spPr>
        <a:xfrm>
          <a:off x="127635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116840</xdr:rowOff>
    </xdr:from>
    <xdr:ext cx="528320" cy="259080"/>
    <xdr:sp macro="" textlink="">
      <xdr:nvSpPr>
        <xdr:cNvPr id="688" name="テキスト ボックス 687"/>
        <xdr:cNvSpPr txBox="1"/>
      </xdr:nvSpPr>
      <xdr:spPr>
        <a:xfrm>
          <a:off x="12546965" y="16576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50800</xdr:rowOff>
    </xdr:from>
    <xdr:to xmlns:xdr="http://schemas.openxmlformats.org/drawingml/2006/spreadsheetDrawing">
      <xdr:col>85</xdr:col>
      <xdr:colOff>177800</xdr:colOff>
      <xdr:row>98</xdr:row>
      <xdr:rowOff>152400</xdr:rowOff>
    </xdr:to>
    <xdr:sp macro="" textlink="">
      <xdr:nvSpPr>
        <xdr:cNvPr id="694" name="楕円 693"/>
        <xdr:cNvSpPr/>
      </xdr:nvSpPr>
      <xdr:spPr>
        <a:xfrm>
          <a:off x="162687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137160</xdr:rowOff>
    </xdr:from>
    <xdr:ext cx="534670" cy="259080"/>
    <xdr:sp macro="" textlink="">
      <xdr:nvSpPr>
        <xdr:cNvPr id="695" name="積立金該当値テキスト"/>
        <xdr:cNvSpPr txBox="1"/>
      </xdr:nvSpPr>
      <xdr:spPr>
        <a:xfrm>
          <a:off x="16370300" y="16767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153035</xdr:rowOff>
    </xdr:to>
    <xdr:sp macro="" textlink="">
      <xdr:nvSpPr>
        <xdr:cNvPr id="696" name="楕円 695"/>
        <xdr:cNvSpPr/>
      </xdr:nvSpPr>
      <xdr:spPr>
        <a:xfrm>
          <a:off x="15430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144145</xdr:rowOff>
    </xdr:from>
    <xdr:ext cx="528320" cy="252730"/>
    <xdr:sp macro="" textlink="">
      <xdr:nvSpPr>
        <xdr:cNvPr id="697" name="テキスト ボックス 696"/>
        <xdr:cNvSpPr txBox="1"/>
      </xdr:nvSpPr>
      <xdr:spPr>
        <a:xfrm>
          <a:off x="15213965" y="169462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698" name="楕円 697"/>
        <xdr:cNvSpPr/>
      </xdr:nvSpPr>
      <xdr:spPr>
        <a:xfrm>
          <a:off x="14541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151765</xdr:rowOff>
    </xdr:from>
    <xdr:ext cx="528320" cy="259080"/>
    <xdr:sp macro="" textlink="">
      <xdr:nvSpPr>
        <xdr:cNvPr id="699" name="テキスト ボックス 698"/>
        <xdr:cNvSpPr txBox="1"/>
      </xdr:nvSpPr>
      <xdr:spPr>
        <a:xfrm>
          <a:off x="14324965" y="169538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53975</xdr:rowOff>
    </xdr:from>
    <xdr:to xmlns:xdr="http://schemas.openxmlformats.org/drawingml/2006/spreadsheetDrawing">
      <xdr:col>72</xdr:col>
      <xdr:colOff>38100</xdr:colOff>
      <xdr:row>98</xdr:row>
      <xdr:rowOff>155575</xdr:rowOff>
    </xdr:to>
    <xdr:sp macro="" textlink="">
      <xdr:nvSpPr>
        <xdr:cNvPr id="700" name="楕円 699"/>
        <xdr:cNvSpPr/>
      </xdr:nvSpPr>
      <xdr:spPr>
        <a:xfrm>
          <a:off x="13652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146685</xdr:rowOff>
    </xdr:from>
    <xdr:ext cx="528320" cy="252730"/>
    <xdr:sp macro="" textlink="">
      <xdr:nvSpPr>
        <xdr:cNvPr id="701" name="テキスト ボックス 700"/>
        <xdr:cNvSpPr txBox="1"/>
      </xdr:nvSpPr>
      <xdr:spPr>
        <a:xfrm>
          <a:off x="13435965" y="16948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70485</xdr:rowOff>
    </xdr:from>
    <xdr:to xmlns:xdr="http://schemas.openxmlformats.org/drawingml/2006/spreadsheetDrawing">
      <xdr:col>67</xdr:col>
      <xdr:colOff>101600</xdr:colOff>
      <xdr:row>99</xdr:row>
      <xdr:rowOff>635</xdr:rowOff>
    </xdr:to>
    <xdr:sp macro="" textlink="">
      <xdr:nvSpPr>
        <xdr:cNvPr id="702" name="楕円 701"/>
        <xdr:cNvSpPr/>
      </xdr:nvSpPr>
      <xdr:spPr>
        <a:xfrm>
          <a:off x="12763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163195</xdr:rowOff>
    </xdr:from>
    <xdr:ext cx="463550" cy="259080"/>
    <xdr:sp macro="" textlink="">
      <xdr:nvSpPr>
        <xdr:cNvPr id="703" name="テキスト ボックス 702"/>
        <xdr:cNvSpPr txBox="1"/>
      </xdr:nvSpPr>
      <xdr:spPr>
        <a:xfrm>
          <a:off x="12579350" y="169652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12" name="テキスト ボックス 711"/>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2570" cy="252730"/>
    <xdr:sp macro="" textlink="">
      <xdr:nvSpPr>
        <xdr:cNvPr id="715" name="テキスト ボックス 714"/>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2730"/>
    <xdr:sp macro="" textlink="">
      <xdr:nvSpPr>
        <xdr:cNvPr id="717" name="テキスト ボックス 716"/>
        <xdr:cNvSpPr txBox="1"/>
      </xdr:nvSpPr>
      <xdr:spPr>
        <a:xfrm>
          <a:off x="17756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2730"/>
    <xdr:sp macro="" textlink="">
      <xdr:nvSpPr>
        <xdr:cNvPr id="719" name="テキスト ボックス 718"/>
        <xdr:cNvSpPr txBox="1"/>
      </xdr:nvSpPr>
      <xdr:spPr>
        <a:xfrm>
          <a:off x="17756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2730"/>
    <xdr:sp macro="" textlink="">
      <xdr:nvSpPr>
        <xdr:cNvPr id="721" name="テキスト ボックス 720"/>
        <xdr:cNvSpPr txBox="1"/>
      </xdr:nvSpPr>
      <xdr:spPr>
        <a:xfrm>
          <a:off x="17756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23" name="テキスト ボックス 722"/>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29845</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2159595" y="5516245"/>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2730"/>
    <xdr:sp macro="" textlink="">
      <xdr:nvSpPr>
        <xdr:cNvPr id="726" name="投資及び出資金最小値テキスト"/>
        <xdr:cNvSpPr txBox="1"/>
      </xdr:nvSpPr>
      <xdr:spPr>
        <a:xfrm>
          <a:off x="22212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147955</xdr:rowOff>
    </xdr:from>
    <xdr:ext cx="534670" cy="258445"/>
    <xdr:sp macro="" textlink="">
      <xdr:nvSpPr>
        <xdr:cNvPr id="728" name="投資及び出資金最大値テキスト"/>
        <xdr:cNvSpPr txBox="1"/>
      </xdr:nvSpPr>
      <xdr:spPr>
        <a:xfrm>
          <a:off x="22212300" y="5291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29845</xdr:rowOff>
    </xdr:from>
    <xdr:to xmlns:xdr="http://schemas.openxmlformats.org/drawingml/2006/spreadsheetDrawing">
      <xdr:col>116</xdr:col>
      <xdr:colOff>152400</xdr:colOff>
      <xdr:row>32</xdr:row>
      <xdr:rowOff>29845</xdr:rowOff>
    </xdr:to>
    <xdr:cxnSp macro="">
      <xdr:nvCxnSpPr>
        <xdr:cNvPr id="729" name="直線コネクタ 728"/>
        <xdr:cNvCxnSpPr/>
      </xdr:nvCxnSpPr>
      <xdr:spPr>
        <a:xfrm>
          <a:off x="22072600" y="551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120650</xdr:rowOff>
    </xdr:from>
    <xdr:to xmlns:xdr="http://schemas.openxmlformats.org/drawingml/2006/spreadsheetDrawing">
      <xdr:col>116</xdr:col>
      <xdr:colOff>63500</xdr:colOff>
      <xdr:row>37</xdr:row>
      <xdr:rowOff>52070</xdr:rowOff>
    </xdr:to>
    <xdr:cxnSp macro="">
      <xdr:nvCxnSpPr>
        <xdr:cNvPr id="730" name="直線コネクタ 729"/>
        <xdr:cNvCxnSpPr/>
      </xdr:nvCxnSpPr>
      <xdr:spPr>
        <a:xfrm>
          <a:off x="21323300" y="62928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xdr:rowOff>
    </xdr:from>
    <xdr:ext cx="469900" cy="259080"/>
    <xdr:sp macro="" textlink="">
      <xdr:nvSpPr>
        <xdr:cNvPr id="731" name="投資及び出資金平均値テキスト"/>
        <xdr:cNvSpPr txBox="1"/>
      </xdr:nvSpPr>
      <xdr:spPr>
        <a:xfrm>
          <a:off x="22212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22225</xdr:rowOff>
    </xdr:from>
    <xdr:to xmlns:xdr="http://schemas.openxmlformats.org/drawingml/2006/spreadsheetDrawing">
      <xdr:col>116</xdr:col>
      <xdr:colOff>114300</xdr:colOff>
      <xdr:row>38</xdr:row>
      <xdr:rowOff>123825</xdr:rowOff>
    </xdr:to>
    <xdr:sp macro="" textlink="">
      <xdr:nvSpPr>
        <xdr:cNvPr id="732" name="フローチャート: 判断 731"/>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120650</xdr:rowOff>
    </xdr:from>
    <xdr:to xmlns:xdr="http://schemas.openxmlformats.org/drawingml/2006/spreadsheetDrawing">
      <xdr:col>111</xdr:col>
      <xdr:colOff>177800</xdr:colOff>
      <xdr:row>38</xdr:row>
      <xdr:rowOff>7620</xdr:rowOff>
    </xdr:to>
    <xdr:cxnSp macro="">
      <xdr:nvCxnSpPr>
        <xdr:cNvPr id="733" name="直線コネクタ 732"/>
        <xdr:cNvCxnSpPr/>
      </xdr:nvCxnSpPr>
      <xdr:spPr>
        <a:xfrm flipV="1">
          <a:off x="20434300" y="6292850"/>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xdr:rowOff>
    </xdr:from>
    <xdr:to xmlns:xdr="http://schemas.openxmlformats.org/drawingml/2006/spreadsheetDrawing">
      <xdr:col>112</xdr:col>
      <xdr:colOff>38100</xdr:colOff>
      <xdr:row>38</xdr:row>
      <xdr:rowOff>105410</xdr:rowOff>
    </xdr:to>
    <xdr:sp macro="" textlink="">
      <xdr:nvSpPr>
        <xdr:cNvPr id="734" name="フローチャート: 判断 733"/>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96520</xdr:rowOff>
    </xdr:from>
    <xdr:ext cx="463550" cy="259080"/>
    <xdr:sp macro="" textlink="">
      <xdr:nvSpPr>
        <xdr:cNvPr id="735" name="テキスト ボックス 734"/>
        <xdr:cNvSpPr txBox="1"/>
      </xdr:nvSpPr>
      <xdr:spPr>
        <a:xfrm>
          <a:off x="21088350" y="6611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7620</xdr:rowOff>
    </xdr:from>
    <xdr:to xmlns:xdr="http://schemas.openxmlformats.org/drawingml/2006/spreadsheetDrawing">
      <xdr:col>107</xdr:col>
      <xdr:colOff>50800</xdr:colOff>
      <xdr:row>38</xdr:row>
      <xdr:rowOff>139700</xdr:rowOff>
    </xdr:to>
    <xdr:cxnSp macro="">
      <xdr:nvCxnSpPr>
        <xdr:cNvPr id="736" name="直線コネクタ 735"/>
        <xdr:cNvCxnSpPr/>
      </xdr:nvCxnSpPr>
      <xdr:spPr>
        <a:xfrm flipV="1">
          <a:off x="19545300" y="652272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11430</xdr:rowOff>
    </xdr:from>
    <xdr:to xmlns:xdr="http://schemas.openxmlformats.org/drawingml/2006/spreadsheetDrawing">
      <xdr:col>107</xdr:col>
      <xdr:colOff>101600</xdr:colOff>
      <xdr:row>38</xdr:row>
      <xdr:rowOff>113030</xdr:rowOff>
    </xdr:to>
    <xdr:sp macro="" textlink="">
      <xdr:nvSpPr>
        <xdr:cNvPr id="737" name="フローチャート: 判断 736"/>
        <xdr:cNvSpPr/>
      </xdr:nvSpPr>
      <xdr:spPr>
        <a:xfrm>
          <a:off x="2038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104140</xdr:rowOff>
    </xdr:from>
    <xdr:ext cx="463550" cy="259080"/>
    <xdr:sp macro="" textlink="">
      <xdr:nvSpPr>
        <xdr:cNvPr id="738" name="テキスト ボックス 737"/>
        <xdr:cNvSpPr txBox="1"/>
      </xdr:nvSpPr>
      <xdr:spPr>
        <a:xfrm>
          <a:off x="20199350" y="66192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39" name="直線コネクタ 73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41910</xdr:rowOff>
    </xdr:from>
    <xdr:to xmlns:xdr="http://schemas.openxmlformats.org/drawingml/2006/spreadsheetDrawing">
      <xdr:col>102</xdr:col>
      <xdr:colOff>165100</xdr:colOff>
      <xdr:row>38</xdr:row>
      <xdr:rowOff>143510</xdr:rowOff>
    </xdr:to>
    <xdr:sp macro="" textlink="">
      <xdr:nvSpPr>
        <xdr:cNvPr id="740" name="フローチャート: 判断 739"/>
        <xdr:cNvSpPr/>
      </xdr:nvSpPr>
      <xdr:spPr>
        <a:xfrm>
          <a:off x="19494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160020</xdr:rowOff>
    </xdr:from>
    <xdr:ext cx="463550" cy="259080"/>
    <xdr:sp macro="" textlink="">
      <xdr:nvSpPr>
        <xdr:cNvPr id="741" name="テキスト ボックス 740"/>
        <xdr:cNvSpPr txBox="1"/>
      </xdr:nvSpPr>
      <xdr:spPr>
        <a:xfrm>
          <a:off x="19310350" y="63322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156210</xdr:rowOff>
    </xdr:from>
    <xdr:to xmlns:xdr="http://schemas.openxmlformats.org/drawingml/2006/spreadsheetDrawing">
      <xdr:col>98</xdr:col>
      <xdr:colOff>38100</xdr:colOff>
      <xdr:row>38</xdr:row>
      <xdr:rowOff>86360</xdr:rowOff>
    </xdr:to>
    <xdr:sp macro="" textlink="">
      <xdr:nvSpPr>
        <xdr:cNvPr id="742" name="フローチャート: 判断 741"/>
        <xdr:cNvSpPr/>
      </xdr:nvSpPr>
      <xdr:spPr>
        <a:xfrm>
          <a:off x="18605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102870</xdr:rowOff>
    </xdr:from>
    <xdr:ext cx="463550" cy="259080"/>
    <xdr:sp macro="" textlink="">
      <xdr:nvSpPr>
        <xdr:cNvPr id="743" name="テキスト ボックス 742"/>
        <xdr:cNvSpPr txBox="1"/>
      </xdr:nvSpPr>
      <xdr:spPr>
        <a:xfrm>
          <a:off x="18421350" y="62750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1270</xdr:rowOff>
    </xdr:from>
    <xdr:to xmlns:xdr="http://schemas.openxmlformats.org/drawingml/2006/spreadsheetDrawing">
      <xdr:col>116</xdr:col>
      <xdr:colOff>114300</xdr:colOff>
      <xdr:row>37</xdr:row>
      <xdr:rowOff>102870</xdr:rowOff>
    </xdr:to>
    <xdr:sp macro="" textlink="">
      <xdr:nvSpPr>
        <xdr:cNvPr id="749" name="楕円 748"/>
        <xdr:cNvSpPr/>
      </xdr:nvSpPr>
      <xdr:spPr>
        <a:xfrm>
          <a:off x="22110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24130</xdr:rowOff>
    </xdr:from>
    <xdr:ext cx="469900" cy="259080"/>
    <xdr:sp macro="" textlink="">
      <xdr:nvSpPr>
        <xdr:cNvPr id="750" name="投資及び出資金該当値テキスト"/>
        <xdr:cNvSpPr txBox="1"/>
      </xdr:nvSpPr>
      <xdr:spPr>
        <a:xfrm>
          <a:off x="22212300" y="619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69850</xdr:rowOff>
    </xdr:from>
    <xdr:to xmlns:xdr="http://schemas.openxmlformats.org/drawingml/2006/spreadsheetDrawing">
      <xdr:col>112</xdr:col>
      <xdr:colOff>38100</xdr:colOff>
      <xdr:row>36</xdr:row>
      <xdr:rowOff>171450</xdr:rowOff>
    </xdr:to>
    <xdr:sp macro="" textlink="">
      <xdr:nvSpPr>
        <xdr:cNvPr id="751" name="楕円 750"/>
        <xdr:cNvSpPr/>
      </xdr:nvSpPr>
      <xdr:spPr>
        <a:xfrm>
          <a:off x="21272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16510</xdr:rowOff>
    </xdr:from>
    <xdr:ext cx="463550" cy="259080"/>
    <xdr:sp macro="" textlink="">
      <xdr:nvSpPr>
        <xdr:cNvPr id="752" name="テキスト ボックス 751"/>
        <xdr:cNvSpPr txBox="1"/>
      </xdr:nvSpPr>
      <xdr:spPr>
        <a:xfrm>
          <a:off x="21088350" y="6017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128270</xdr:rowOff>
    </xdr:from>
    <xdr:to xmlns:xdr="http://schemas.openxmlformats.org/drawingml/2006/spreadsheetDrawing">
      <xdr:col>107</xdr:col>
      <xdr:colOff>101600</xdr:colOff>
      <xdr:row>38</xdr:row>
      <xdr:rowOff>58420</xdr:rowOff>
    </xdr:to>
    <xdr:sp macro="" textlink="">
      <xdr:nvSpPr>
        <xdr:cNvPr id="753" name="楕円 752"/>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74930</xdr:rowOff>
    </xdr:from>
    <xdr:ext cx="463550" cy="252730"/>
    <xdr:sp macro="" textlink="">
      <xdr:nvSpPr>
        <xdr:cNvPr id="754" name="テキスト ボックス 753"/>
        <xdr:cNvSpPr txBox="1"/>
      </xdr:nvSpPr>
      <xdr:spPr>
        <a:xfrm>
          <a:off x="20199350" y="62471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205" cy="259080"/>
    <xdr:sp macro="" textlink="">
      <xdr:nvSpPr>
        <xdr:cNvPr id="756" name="テキスト ボックス 755"/>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205" cy="259080"/>
    <xdr:sp macro="" textlink="">
      <xdr:nvSpPr>
        <xdr:cNvPr id="758" name="テキスト ボックス 757"/>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67" name="テキスト ボックス 766"/>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2570" cy="259080"/>
    <xdr:sp macro="" textlink="">
      <xdr:nvSpPr>
        <xdr:cNvPr id="770" name="テキスト ボックス 769"/>
        <xdr:cNvSpPr txBox="1"/>
      </xdr:nvSpPr>
      <xdr:spPr>
        <a:xfrm>
          <a:off x="18039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2730"/>
    <xdr:sp macro="" textlink="">
      <xdr:nvSpPr>
        <xdr:cNvPr id="772" name="テキスト ボックス 771"/>
        <xdr:cNvSpPr txBox="1"/>
      </xdr:nvSpPr>
      <xdr:spPr>
        <a:xfrm>
          <a:off x="17756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2730"/>
    <xdr:sp macro="" textlink="">
      <xdr:nvSpPr>
        <xdr:cNvPr id="776" name="テキスト ボックス 775"/>
        <xdr:cNvSpPr txBox="1"/>
      </xdr:nvSpPr>
      <xdr:spPr>
        <a:xfrm>
          <a:off x="17756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82" name="テキスト ボックス 781"/>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116840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2159595" y="868934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63500</xdr:rowOff>
    </xdr:from>
    <xdr:ext cx="534670" cy="252730"/>
    <xdr:sp macro="" textlink="">
      <xdr:nvSpPr>
        <xdr:cNvPr id="787" name="貸付金最大値テキスト"/>
        <xdr:cNvSpPr txBox="1"/>
      </xdr:nvSpPr>
      <xdr:spPr>
        <a:xfrm>
          <a:off x="22212300" y="84645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116840</xdr:rowOff>
    </xdr:from>
    <xdr:to xmlns:xdr="http://schemas.openxmlformats.org/drawingml/2006/spreadsheetDrawing">
      <xdr:col>116</xdr:col>
      <xdr:colOff>152400</xdr:colOff>
      <xdr:row>50</xdr:row>
      <xdr:rowOff>116840</xdr:rowOff>
    </xdr:to>
    <xdr:cxnSp macro="">
      <xdr:nvCxnSpPr>
        <xdr:cNvPr id="788" name="直線コネクタ 787"/>
        <xdr:cNvCxnSpPr/>
      </xdr:nvCxnSpPr>
      <xdr:spPr>
        <a:xfrm>
          <a:off x="22072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85090</xdr:rowOff>
    </xdr:from>
    <xdr:to xmlns:xdr="http://schemas.openxmlformats.org/drawingml/2006/spreadsheetDrawing">
      <xdr:col>116</xdr:col>
      <xdr:colOff>63500</xdr:colOff>
      <xdr:row>59</xdr:row>
      <xdr:rowOff>95250</xdr:rowOff>
    </xdr:to>
    <xdr:cxnSp macro="">
      <xdr:nvCxnSpPr>
        <xdr:cNvPr id="789" name="直線コネクタ 788"/>
        <xdr:cNvCxnSpPr/>
      </xdr:nvCxnSpPr>
      <xdr:spPr>
        <a:xfrm flipV="1">
          <a:off x="21323300" y="102006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134620</xdr:rowOff>
    </xdr:from>
    <xdr:ext cx="469900" cy="252730"/>
    <xdr:sp macro="" textlink="">
      <xdr:nvSpPr>
        <xdr:cNvPr id="790" name="貸付金平均値テキスト"/>
        <xdr:cNvSpPr txBox="1"/>
      </xdr:nvSpPr>
      <xdr:spPr>
        <a:xfrm>
          <a:off x="22212300" y="99072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111760</xdr:rowOff>
    </xdr:from>
    <xdr:to xmlns:xdr="http://schemas.openxmlformats.org/drawingml/2006/spreadsheetDrawing">
      <xdr:col>116</xdr:col>
      <xdr:colOff>114300</xdr:colOff>
      <xdr:row>59</xdr:row>
      <xdr:rowOff>41910</xdr:rowOff>
    </xdr:to>
    <xdr:sp macro="" textlink="">
      <xdr:nvSpPr>
        <xdr:cNvPr id="791" name="フローチャート: 判断 790"/>
        <xdr:cNvSpPr/>
      </xdr:nvSpPr>
      <xdr:spPr>
        <a:xfrm>
          <a:off x="221107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93345</xdr:rowOff>
    </xdr:from>
    <xdr:to xmlns:xdr="http://schemas.openxmlformats.org/drawingml/2006/spreadsheetDrawing">
      <xdr:col>111</xdr:col>
      <xdr:colOff>177800</xdr:colOff>
      <xdr:row>59</xdr:row>
      <xdr:rowOff>95250</xdr:rowOff>
    </xdr:to>
    <xdr:cxnSp macro="">
      <xdr:nvCxnSpPr>
        <xdr:cNvPr id="792" name="直線コネクタ 791"/>
        <xdr:cNvCxnSpPr/>
      </xdr:nvCxnSpPr>
      <xdr:spPr>
        <a:xfrm>
          <a:off x="20434300" y="10208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144780</xdr:rowOff>
    </xdr:from>
    <xdr:to xmlns:xdr="http://schemas.openxmlformats.org/drawingml/2006/spreadsheetDrawing">
      <xdr:col>112</xdr:col>
      <xdr:colOff>38100</xdr:colOff>
      <xdr:row>59</xdr:row>
      <xdr:rowOff>74930</xdr:rowOff>
    </xdr:to>
    <xdr:sp macro="" textlink="">
      <xdr:nvSpPr>
        <xdr:cNvPr id="793" name="フローチャート: 判断 792"/>
        <xdr:cNvSpPr/>
      </xdr:nvSpPr>
      <xdr:spPr>
        <a:xfrm>
          <a:off x="212725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91440</xdr:rowOff>
    </xdr:from>
    <xdr:ext cx="463550" cy="259080"/>
    <xdr:sp macro="" textlink="">
      <xdr:nvSpPr>
        <xdr:cNvPr id="794" name="テキスト ボックス 793"/>
        <xdr:cNvSpPr txBox="1"/>
      </xdr:nvSpPr>
      <xdr:spPr>
        <a:xfrm>
          <a:off x="21088350" y="98640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90805</xdr:rowOff>
    </xdr:from>
    <xdr:to xmlns:xdr="http://schemas.openxmlformats.org/drawingml/2006/spreadsheetDrawing">
      <xdr:col>107</xdr:col>
      <xdr:colOff>50800</xdr:colOff>
      <xdr:row>59</xdr:row>
      <xdr:rowOff>93345</xdr:rowOff>
    </xdr:to>
    <xdr:cxnSp macro="">
      <xdr:nvCxnSpPr>
        <xdr:cNvPr id="795" name="直線コネクタ 794"/>
        <xdr:cNvCxnSpPr/>
      </xdr:nvCxnSpPr>
      <xdr:spPr>
        <a:xfrm>
          <a:off x="19545300" y="10206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144145</xdr:rowOff>
    </xdr:from>
    <xdr:to xmlns:xdr="http://schemas.openxmlformats.org/drawingml/2006/spreadsheetDrawing">
      <xdr:col>107</xdr:col>
      <xdr:colOff>101600</xdr:colOff>
      <xdr:row>59</xdr:row>
      <xdr:rowOff>74930</xdr:rowOff>
    </xdr:to>
    <xdr:sp macro="" textlink="">
      <xdr:nvSpPr>
        <xdr:cNvPr id="796" name="フローチャート: 判断 795"/>
        <xdr:cNvSpPr/>
      </xdr:nvSpPr>
      <xdr:spPr>
        <a:xfrm>
          <a:off x="20383500" y="10088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90805</xdr:rowOff>
    </xdr:from>
    <xdr:ext cx="463550" cy="258445"/>
    <xdr:sp macro="" textlink="">
      <xdr:nvSpPr>
        <xdr:cNvPr id="797" name="テキスト ボックス 796"/>
        <xdr:cNvSpPr txBox="1"/>
      </xdr:nvSpPr>
      <xdr:spPr>
        <a:xfrm>
          <a:off x="20199350" y="98634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88900</xdr:rowOff>
    </xdr:from>
    <xdr:to xmlns:xdr="http://schemas.openxmlformats.org/drawingml/2006/spreadsheetDrawing">
      <xdr:col>102</xdr:col>
      <xdr:colOff>114300</xdr:colOff>
      <xdr:row>59</xdr:row>
      <xdr:rowOff>90805</xdr:rowOff>
    </xdr:to>
    <xdr:cxnSp macro="">
      <xdr:nvCxnSpPr>
        <xdr:cNvPr id="798" name="直線コネクタ 797"/>
        <xdr:cNvCxnSpPr/>
      </xdr:nvCxnSpPr>
      <xdr:spPr>
        <a:xfrm>
          <a:off x="18656300" y="10204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135255</xdr:rowOff>
    </xdr:from>
    <xdr:to xmlns:xdr="http://schemas.openxmlformats.org/drawingml/2006/spreadsheetDrawing">
      <xdr:col>102</xdr:col>
      <xdr:colOff>165100</xdr:colOff>
      <xdr:row>59</xdr:row>
      <xdr:rowOff>65405</xdr:rowOff>
    </xdr:to>
    <xdr:sp macro="" textlink="">
      <xdr:nvSpPr>
        <xdr:cNvPr id="799" name="フローチャート: 判断 798"/>
        <xdr:cNvSpPr/>
      </xdr:nvSpPr>
      <xdr:spPr>
        <a:xfrm>
          <a:off x="19494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81915</xdr:rowOff>
    </xdr:from>
    <xdr:ext cx="463550" cy="259080"/>
    <xdr:sp macro="" textlink="">
      <xdr:nvSpPr>
        <xdr:cNvPr id="800" name="テキスト ボックス 799"/>
        <xdr:cNvSpPr txBox="1"/>
      </xdr:nvSpPr>
      <xdr:spPr>
        <a:xfrm>
          <a:off x="19310350" y="9854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16510</xdr:rowOff>
    </xdr:to>
    <xdr:sp macro="" textlink="">
      <xdr:nvSpPr>
        <xdr:cNvPr id="801" name="フローチャート: 判断 800"/>
        <xdr:cNvSpPr/>
      </xdr:nvSpPr>
      <xdr:spPr>
        <a:xfrm>
          <a:off x="18605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33020</xdr:rowOff>
    </xdr:from>
    <xdr:ext cx="463550" cy="259080"/>
    <xdr:sp macro="" textlink="">
      <xdr:nvSpPr>
        <xdr:cNvPr id="802" name="テキスト ボックス 801"/>
        <xdr:cNvSpPr txBox="1"/>
      </xdr:nvSpPr>
      <xdr:spPr>
        <a:xfrm>
          <a:off x="18421350" y="9805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34290</xdr:rowOff>
    </xdr:from>
    <xdr:to xmlns:xdr="http://schemas.openxmlformats.org/drawingml/2006/spreadsheetDrawing">
      <xdr:col>116</xdr:col>
      <xdr:colOff>114300</xdr:colOff>
      <xdr:row>59</xdr:row>
      <xdr:rowOff>135890</xdr:rowOff>
    </xdr:to>
    <xdr:sp macro="" textlink="">
      <xdr:nvSpPr>
        <xdr:cNvPr id="808" name="楕円 807"/>
        <xdr:cNvSpPr/>
      </xdr:nvSpPr>
      <xdr:spPr>
        <a:xfrm>
          <a:off x="221107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120650</xdr:rowOff>
    </xdr:from>
    <xdr:ext cx="378460" cy="252730"/>
    <xdr:sp macro="" textlink="">
      <xdr:nvSpPr>
        <xdr:cNvPr id="809" name="貸付金該当値テキスト"/>
        <xdr:cNvSpPr txBox="1"/>
      </xdr:nvSpPr>
      <xdr:spPr>
        <a:xfrm>
          <a:off x="22212300" y="1006475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44450</xdr:rowOff>
    </xdr:from>
    <xdr:to xmlns:xdr="http://schemas.openxmlformats.org/drawingml/2006/spreadsheetDrawing">
      <xdr:col>112</xdr:col>
      <xdr:colOff>38100</xdr:colOff>
      <xdr:row>59</xdr:row>
      <xdr:rowOff>146050</xdr:rowOff>
    </xdr:to>
    <xdr:sp macro="" textlink="">
      <xdr:nvSpPr>
        <xdr:cNvPr id="810" name="楕円 809"/>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137160</xdr:rowOff>
    </xdr:from>
    <xdr:ext cx="378460" cy="259080"/>
    <xdr:sp macro="" textlink="">
      <xdr:nvSpPr>
        <xdr:cNvPr id="811" name="テキスト ボックス 810"/>
        <xdr:cNvSpPr txBox="1"/>
      </xdr:nvSpPr>
      <xdr:spPr>
        <a:xfrm>
          <a:off x="21134070" y="10252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42545</xdr:rowOff>
    </xdr:from>
    <xdr:to xmlns:xdr="http://schemas.openxmlformats.org/drawingml/2006/spreadsheetDrawing">
      <xdr:col>107</xdr:col>
      <xdr:colOff>101600</xdr:colOff>
      <xdr:row>59</xdr:row>
      <xdr:rowOff>144145</xdr:rowOff>
    </xdr:to>
    <xdr:sp macro="" textlink="">
      <xdr:nvSpPr>
        <xdr:cNvPr id="812" name="楕円 811"/>
        <xdr:cNvSpPr/>
      </xdr:nvSpPr>
      <xdr:spPr>
        <a:xfrm>
          <a:off x="20383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135255</xdr:rowOff>
    </xdr:from>
    <xdr:ext cx="378460" cy="252730"/>
    <xdr:sp macro="" textlink="">
      <xdr:nvSpPr>
        <xdr:cNvPr id="813" name="テキスト ボックス 812"/>
        <xdr:cNvSpPr txBox="1"/>
      </xdr:nvSpPr>
      <xdr:spPr>
        <a:xfrm>
          <a:off x="20245070" y="102508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40640</xdr:rowOff>
    </xdr:from>
    <xdr:to xmlns:xdr="http://schemas.openxmlformats.org/drawingml/2006/spreadsheetDrawing">
      <xdr:col>102</xdr:col>
      <xdr:colOff>165100</xdr:colOff>
      <xdr:row>59</xdr:row>
      <xdr:rowOff>141605</xdr:rowOff>
    </xdr:to>
    <xdr:sp macro="" textlink="">
      <xdr:nvSpPr>
        <xdr:cNvPr id="814" name="楕円 813"/>
        <xdr:cNvSpPr/>
      </xdr:nvSpPr>
      <xdr:spPr>
        <a:xfrm>
          <a:off x="194945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132715</xdr:rowOff>
    </xdr:from>
    <xdr:ext cx="378460" cy="252730"/>
    <xdr:sp macro="" textlink="">
      <xdr:nvSpPr>
        <xdr:cNvPr id="815" name="テキスト ボックス 814"/>
        <xdr:cNvSpPr txBox="1"/>
      </xdr:nvSpPr>
      <xdr:spPr>
        <a:xfrm>
          <a:off x="19356070" y="1024826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38100</xdr:rowOff>
    </xdr:from>
    <xdr:to xmlns:xdr="http://schemas.openxmlformats.org/drawingml/2006/spreadsheetDrawing">
      <xdr:col>98</xdr:col>
      <xdr:colOff>38100</xdr:colOff>
      <xdr:row>59</xdr:row>
      <xdr:rowOff>139700</xdr:rowOff>
    </xdr:to>
    <xdr:sp macro="" textlink="">
      <xdr:nvSpPr>
        <xdr:cNvPr id="816" name="楕円 815"/>
        <xdr:cNvSpPr/>
      </xdr:nvSpPr>
      <xdr:spPr>
        <a:xfrm>
          <a:off x="18605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130810</xdr:rowOff>
    </xdr:from>
    <xdr:ext cx="378460" cy="259080"/>
    <xdr:sp macro="" textlink="">
      <xdr:nvSpPr>
        <xdr:cNvPr id="817" name="テキスト ボックス 816"/>
        <xdr:cNvSpPr txBox="1"/>
      </xdr:nvSpPr>
      <xdr:spPr>
        <a:xfrm>
          <a:off x="18467070" y="10246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26" name="テキスト ボックス 825"/>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2570" cy="252730"/>
    <xdr:sp macro="" textlink="">
      <xdr:nvSpPr>
        <xdr:cNvPr id="828" name="テキスト ボックス 827"/>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9" name="直線コネクタ 82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0" name="テキスト ボックス 82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1" name="直線コネクタ 83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2730"/>
    <xdr:sp macro="" textlink="">
      <xdr:nvSpPr>
        <xdr:cNvPr id="832" name="テキスト ボックス 831"/>
        <xdr:cNvSpPr txBox="1"/>
      </xdr:nvSpPr>
      <xdr:spPr>
        <a:xfrm>
          <a:off x="17756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3" name="直線コネクタ 83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4" name="テキスト ボックス 83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5" name="直線コネクタ 83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89280" cy="252730"/>
    <xdr:sp macro="" textlink="">
      <xdr:nvSpPr>
        <xdr:cNvPr id="836" name="テキスト ボックス 835"/>
        <xdr:cNvSpPr txBox="1"/>
      </xdr:nvSpPr>
      <xdr:spPr>
        <a:xfrm>
          <a:off x="17692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7" name="直線コネクタ 83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9280" cy="258445"/>
    <xdr:sp macro="" textlink="">
      <xdr:nvSpPr>
        <xdr:cNvPr id="838" name="テキスト ボックス 837"/>
        <xdr:cNvSpPr txBox="1"/>
      </xdr:nvSpPr>
      <xdr:spPr>
        <a:xfrm>
          <a:off x="17692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9" name="直線コネクタ 83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9280" cy="259080"/>
    <xdr:sp macro="" textlink="">
      <xdr:nvSpPr>
        <xdr:cNvPr id="840" name="テキスト ボックス 839"/>
        <xdr:cNvSpPr txBox="1"/>
      </xdr:nvSpPr>
      <xdr:spPr>
        <a:xfrm>
          <a:off x="17692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280" cy="252730"/>
    <xdr:sp macro="" textlink="">
      <xdr:nvSpPr>
        <xdr:cNvPr id="842" name="テキスト ボックス 841"/>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73660</xdr:rowOff>
    </xdr:from>
    <xdr:to xmlns:xdr="http://schemas.openxmlformats.org/drawingml/2006/spreadsheetDrawing">
      <xdr:col>116</xdr:col>
      <xdr:colOff>62865</xdr:colOff>
      <xdr:row>79</xdr:row>
      <xdr:rowOff>16510</xdr:rowOff>
    </xdr:to>
    <xdr:cxnSp macro="">
      <xdr:nvCxnSpPr>
        <xdr:cNvPr id="844" name="直線コネクタ 843"/>
        <xdr:cNvCxnSpPr/>
      </xdr:nvCxnSpPr>
      <xdr:spPr>
        <a:xfrm flipV="1">
          <a:off x="22159595" y="1207516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20320</xdr:rowOff>
    </xdr:from>
    <xdr:ext cx="534670" cy="252730"/>
    <xdr:sp macro="" textlink="">
      <xdr:nvSpPr>
        <xdr:cNvPr id="845" name="繰出金最小値テキスト"/>
        <xdr:cNvSpPr txBox="1"/>
      </xdr:nvSpPr>
      <xdr:spPr>
        <a:xfrm>
          <a:off x="22212300" y="135648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16510</xdr:rowOff>
    </xdr:from>
    <xdr:to xmlns:xdr="http://schemas.openxmlformats.org/drawingml/2006/spreadsheetDrawing">
      <xdr:col>116</xdr:col>
      <xdr:colOff>152400</xdr:colOff>
      <xdr:row>79</xdr:row>
      <xdr:rowOff>16510</xdr:rowOff>
    </xdr:to>
    <xdr:cxnSp macro="">
      <xdr:nvCxnSpPr>
        <xdr:cNvPr id="846" name="直線コネクタ 845"/>
        <xdr:cNvCxnSpPr/>
      </xdr:nvCxnSpPr>
      <xdr:spPr>
        <a:xfrm>
          <a:off x="22072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20320</xdr:rowOff>
    </xdr:from>
    <xdr:ext cx="598805" cy="252730"/>
    <xdr:sp macro="" textlink="">
      <xdr:nvSpPr>
        <xdr:cNvPr id="847" name="繰出金最大値テキスト"/>
        <xdr:cNvSpPr txBox="1"/>
      </xdr:nvSpPr>
      <xdr:spPr>
        <a:xfrm>
          <a:off x="22212300" y="118503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73660</xdr:rowOff>
    </xdr:from>
    <xdr:to xmlns:xdr="http://schemas.openxmlformats.org/drawingml/2006/spreadsheetDrawing">
      <xdr:col>116</xdr:col>
      <xdr:colOff>152400</xdr:colOff>
      <xdr:row>70</xdr:row>
      <xdr:rowOff>73660</xdr:rowOff>
    </xdr:to>
    <xdr:cxnSp macro="">
      <xdr:nvCxnSpPr>
        <xdr:cNvPr id="848" name="直線コネクタ 847"/>
        <xdr:cNvCxnSpPr/>
      </xdr:nvCxnSpPr>
      <xdr:spPr>
        <a:xfrm>
          <a:off x="22072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137795</xdr:rowOff>
    </xdr:from>
    <xdr:to xmlns:xdr="http://schemas.openxmlformats.org/drawingml/2006/spreadsheetDrawing">
      <xdr:col>116</xdr:col>
      <xdr:colOff>63500</xdr:colOff>
      <xdr:row>78</xdr:row>
      <xdr:rowOff>144780</xdr:rowOff>
    </xdr:to>
    <xdr:cxnSp macro="">
      <xdr:nvCxnSpPr>
        <xdr:cNvPr id="849" name="直線コネクタ 848"/>
        <xdr:cNvCxnSpPr/>
      </xdr:nvCxnSpPr>
      <xdr:spPr>
        <a:xfrm>
          <a:off x="21323300" y="135108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76200</xdr:rowOff>
    </xdr:from>
    <xdr:ext cx="534670" cy="252730"/>
    <xdr:sp macro="" textlink="">
      <xdr:nvSpPr>
        <xdr:cNvPr id="850" name="繰出金平均値テキスト"/>
        <xdr:cNvSpPr txBox="1"/>
      </xdr:nvSpPr>
      <xdr:spPr>
        <a:xfrm>
          <a:off x="22212300" y="129349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53340</xdr:rowOff>
    </xdr:from>
    <xdr:to xmlns:xdr="http://schemas.openxmlformats.org/drawingml/2006/spreadsheetDrawing">
      <xdr:col>116</xdr:col>
      <xdr:colOff>114300</xdr:colOff>
      <xdr:row>76</xdr:row>
      <xdr:rowOff>154940</xdr:rowOff>
    </xdr:to>
    <xdr:sp macro="" textlink="">
      <xdr:nvSpPr>
        <xdr:cNvPr id="851" name="フローチャート: 判断 850"/>
        <xdr:cNvSpPr/>
      </xdr:nvSpPr>
      <xdr:spPr>
        <a:xfrm>
          <a:off x="22110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137795</xdr:rowOff>
    </xdr:from>
    <xdr:to xmlns:xdr="http://schemas.openxmlformats.org/drawingml/2006/spreadsheetDrawing">
      <xdr:col>111</xdr:col>
      <xdr:colOff>177800</xdr:colOff>
      <xdr:row>78</xdr:row>
      <xdr:rowOff>156845</xdr:rowOff>
    </xdr:to>
    <xdr:cxnSp macro="">
      <xdr:nvCxnSpPr>
        <xdr:cNvPr id="852" name="直線コネクタ 851"/>
        <xdr:cNvCxnSpPr/>
      </xdr:nvCxnSpPr>
      <xdr:spPr>
        <a:xfrm flipV="1">
          <a:off x="20434300" y="135108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81280</xdr:rowOff>
    </xdr:from>
    <xdr:to xmlns:xdr="http://schemas.openxmlformats.org/drawingml/2006/spreadsheetDrawing">
      <xdr:col>112</xdr:col>
      <xdr:colOff>38100</xdr:colOff>
      <xdr:row>77</xdr:row>
      <xdr:rowOff>11430</xdr:rowOff>
    </xdr:to>
    <xdr:sp macro="" textlink="">
      <xdr:nvSpPr>
        <xdr:cNvPr id="853" name="フローチャート: 判断 852"/>
        <xdr:cNvSpPr/>
      </xdr:nvSpPr>
      <xdr:spPr>
        <a:xfrm>
          <a:off x="21272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29210</xdr:rowOff>
    </xdr:from>
    <xdr:ext cx="528320" cy="252730"/>
    <xdr:sp macro="" textlink="">
      <xdr:nvSpPr>
        <xdr:cNvPr id="854" name="テキスト ボックス 853"/>
        <xdr:cNvSpPr txBox="1"/>
      </xdr:nvSpPr>
      <xdr:spPr>
        <a:xfrm>
          <a:off x="21055965" y="12887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156845</xdr:rowOff>
    </xdr:from>
    <xdr:to xmlns:xdr="http://schemas.openxmlformats.org/drawingml/2006/spreadsheetDrawing">
      <xdr:col>107</xdr:col>
      <xdr:colOff>50800</xdr:colOff>
      <xdr:row>78</xdr:row>
      <xdr:rowOff>170815</xdr:rowOff>
    </xdr:to>
    <xdr:cxnSp macro="">
      <xdr:nvCxnSpPr>
        <xdr:cNvPr id="855" name="直線コネクタ 854"/>
        <xdr:cNvCxnSpPr/>
      </xdr:nvCxnSpPr>
      <xdr:spPr>
        <a:xfrm flipV="1">
          <a:off x="19545300" y="13529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56" name="フローチャート: 判断 855"/>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35560</xdr:rowOff>
    </xdr:from>
    <xdr:ext cx="528320" cy="259080"/>
    <xdr:sp macro="" textlink="">
      <xdr:nvSpPr>
        <xdr:cNvPr id="857" name="テキスト ボックス 856"/>
        <xdr:cNvSpPr txBox="1"/>
      </xdr:nvSpPr>
      <xdr:spPr>
        <a:xfrm>
          <a:off x="20166965" y="12894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158115</xdr:rowOff>
    </xdr:from>
    <xdr:to xmlns:xdr="http://schemas.openxmlformats.org/drawingml/2006/spreadsheetDrawing">
      <xdr:col>102</xdr:col>
      <xdr:colOff>114300</xdr:colOff>
      <xdr:row>78</xdr:row>
      <xdr:rowOff>170815</xdr:rowOff>
    </xdr:to>
    <xdr:cxnSp macro="">
      <xdr:nvCxnSpPr>
        <xdr:cNvPr id="858" name="直線コネクタ 857"/>
        <xdr:cNvCxnSpPr/>
      </xdr:nvCxnSpPr>
      <xdr:spPr>
        <a:xfrm>
          <a:off x="18656300" y="135312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76200</xdr:rowOff>
    </xdr:from>
    <xdr:to xmlns:xdr="http://schemas.openxmlformats.org/drawingml/2006/spreadsheetDrawing">
      <xdr:col>102</xdr:col>
      <xdr:colOff>165100</xdr:colOff>
      <xdr:row>77</xdr:row>
      <xdr:rowOff>6350</xdr:rowOff>
    </xdr:to>
    <xdr:sp macro="" textlink="">
      <xdr:nvSpPr>
        <xdr:cNvPr id="859" name="フローチャート: 判断 858"/>
        <xdr:cNvSpPr/>
      </xdr:nvSpPr>
      <xdr:spPr>
        <a:xfrm>
          <a:off x="19494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22860</xdr:rowOff>
    </xdr:from>
    <xdr:ext cx="528320" cy="259080"/>
    <xdr:sp macro="" textlink="">
      <xdr:nvSpPr>
        <xdr:cNvPr id="860" name="テキスト ボックス 859"/>
        <xdr:cNvSpPr txBox="1"/>
      </xdr:nvSpPr>
      <xdr:spPr>
        <a:xfrm>
          <a:off x="19277965" y="12881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88265</xdr:rowOff>
    </xdr:from>
    <xdr:to xmlns:xdr="http://schemas.openxmlformats.org/drawingml/2006/spreadsheetDrawing">
      <xdr:col>98</xdr:col>
      <xdr:colOff>38100</xdr:colOff>
      <xdr:row>77</xdr:row>
      <xdr:rowOff>18415</xdr:rowOff>
    </xdr:to>
    <xdr:sp macro="" textlink="">
      <xdr:nvSpPr>
        <xdr:cNvPr id="861" name="フローチャート: 判断 860"/>
        <xdr:cNvSpPr/>
      </xdr:nvSpPr>
      <xdr:spPr>
        <a:xfrm>
          <a:off x="18605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34925</xdr:rowOff>
    </xdr:from>
    <xdr:ext cx="528320" cy="259080"/>
    <xdr:sp macro="" textlink="">
      <xdr:nvSpPr>
        <xdr:cNvPr id="862" name="テキスト ボックス 861"/>
        <xdr:cNvSpPr txBox="1"/>
      </xdr:nvSpPr>
      <xdr:spPr>
        <a:xfrm>
          <a:off x="18388965" y="12893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93980</xdr:rowOff>
    </xdr:from>
    <xdr:to xmlns:xdr="http://schemas.openxmlformats.org/drawingml/2006/spreadsheetDrawing">
      <xdr:col>116</xdr:col>
      <xdr:colOff>114300</xdr:colOff>
      <xdr:row>79</xdr:row>
      <xdr:rowOff>24130</xdr:rowOff>
    </xdr:to>
    <xdr:sp macro="" textlink="">
      <xdr:nvSpPr>
        <xdr:cNvPr id="868" name="楕円 867"/>
        <xdr:cNvSpPr/>
      </xdr:nvSpPr>
      <xdr:spPr>
        <a:xfrm>
          <a:off x="22110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8890</xdr:rowOff>
    </xdr:from>
    <xdr:ext cx="534670" cy="252730"/>
    <xdr:sp macro="" textlink="">
      <xdr:nvSpPr>
        <xdr:cNvPr id="869" name="繰出金該当値テキスト"/>
        <xdr:cNvSpPr txBox="1"/>
      </xdr:nvSpPr>
      <xdr:spPr>
        <a:xfrm>
          <a:off x="22212300" y="133819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86995</xdr:rowOff>
    </xdr:from>
    <xdr:to xmlns:xdr="http://schemas.openxmlformats.org/drawingml/2006/spreadsheetDrawing">
      <xdr:col>112</xdr:col>
      <xdr:colOff>38100</xdr:colOff>
      <xdr:row>79</xdr:row>
      <xdr:rowOff>17780</xdr:rowOff>
    </xdr:to>
    <xdr:sp macro="" textlink="">
      <xdr:nvSpPr>
        <xdr:cNvPr id="870" name="楕円 869"/>
        <xdr:cNvSpPr/>
      </xdr:nvSpPr>
      <xdr:spPr>
        <a:xfrm>
          <a:off x="21272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79</xdr:row>
      <xdr:rowOff>8255</xdr:rowOff>
    </xdr:from>
    <xdr:ext cx="528320" cy="252730"/>
    <xdr:sp macro="" textlink="">
      <xdr:nvSpPr>
        <xdr:cNvPr id="871" name="テキスト ボックス 870"/>
        <xdr:cNvSpPr txBox="1"/>
      </xdr:nvSpPr>
      <xdr:spPr>
        <a:xfrm>
          <a:off x="21055965" y="135528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106045</xdr:rowOff>
    </xdr:from>
    <xdr:to xmlns:xdr="http://schemas.openxmlformats.org/drawingml/2006/spreadsheetDrawing">
      <xdr:col>107</xdr:col>
      <xdr:colOff>101600</xdr:colOff>
      <xdr:row>79</xdr:row>
      <xdr:rowOff>36195</xdr:rowOff>
    </xdr:to>
    <xdr:sp macro="" textlink="">
      <xdr:nvSpPr>
        <xdr:cNvPr id="872" name="楕円 871"/>
        <xdr:cNvSpPr/>
      </xdr:nvSpPr>
      <xdr:spPr>
        <a:xfrm>
          <a:off x="20383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79</xdr:row>
      <xdr:rowOff>27305</xdr:rowOff>
    </xdr:from>
    <xdr:ext cx="528320" cy="259080"/>
    <xdr:sp macro="" textlink="">
      <xdr:nvSpPr>
        <xdr:cNvPr id="873" name="テキスト ボックス 872"/>
        <xdr:cNvSpPr txBox="1"/>
      </xdr:nvSpPr>
      <xdr:spPr>
        <a:xfrm>
          <a:off x="20166965" y="135718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120650</xdr:rowOff>
    </xdr:from>
    <xdr:to xmlns:xdr="http://schemas.openxmlformats.org/drawingml/2006/spreadsheetDrawing">
      <xdr:col>102</xdr:col>
      <xdr:colOff>165100</xdr:colOff>
      <xdr:row>79</xdr:row>
      <xdr:rowOff>50165</xdr:rowOff>
    </xdr:to>
    <xdr:sp macro="" textlink="">
      <xdr:nvSpPr>
        <xdr:cNvPr id="874" name="楕円 873"/>
        <xdr:cNvSpPr/>
      </xdr:nvSpPr>
      <xdr:spPr>
        <a:xfrm>
          <a:off x="19494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79</xdr:row>
      <xdr:rowOff>41275</xdr:rowOff>
    </xdr:from>
    <xdr:ext cx="528320" cy="252730"/>
    <xdr:sp macro="" textlink="">
      <xdr:nvSpPr>
        <xdr:cNvPr id="875" name="テキスト ボックス 874"/>
        <xdr:cNvSpPr txBox="1"/>
      </xdr:nvSpPr>
      <xdr:spPr>
        <a:xfrm>
          <a:off x="19277965" y="135858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107315</xdr:rowOff>
    </xdr:from>
    <xdr:to xmlns:xdr="http://schemas.openxmlformats.org/drawingml/2006/spreadsheetDrawing">
      <xdr:col>98</xdr:col>
      <xdr:colOff>38100</xdr:colOff>
      <xdr:row>79</xdr:row>
      <xdr:rowOff>37465</xdr:rowOff>
    </xdr:to>
    <xdr:sp macro="" textlink="">
      <xdr:nvSpPr>
        <xdr:cNvPr id="876" name="楕円 875"/>
        <xdr:cNvSpPr/>
      </xdr:nvSpPr>
      <xdr:spPr>
        <a:xfrm>
          <a:off x="18605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79</xdr:row>
      <xdr:rowOff>29210</xdr:rowOff>
    </xdr:from>
    <xdr:ext cx="528320" cy="252730"/>
    <xdr:sp macro="" textlink="">
      <xdr:nvSpPr>
        <xdr:cNvPr id="877" name="テキスト ボックス 876"/>
        <xdr:cNvSpPr txBox="1"/>
      </xdr:nvSpPr>
      <xdr:spPr>
        <a:xfrm>
          <a:off x="18388965" y="13573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86" name="テキスト ボックス 885"/>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89" name="テキスト ボックス 888"/>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1" name="テキスト ボックス 890"/>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03" name="テキスト ボックス 902"/>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06" name="テキスト ボックス 905"/>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09" name="テキスト ボックス 908"/>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1" name="テキスト ボックス 910"/>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0" name="テキスト ボックス 919"/>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2" name="テキスト ボックス 921"/>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24" name="テキスト ボックス 923"/>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26" name="テキスト ボックス 925"/>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・投資及び出資金を除き、類似団体内平均を下回っている状況となっています。</a:t>
          </a:r>
        </a:p>
        <a:p>
          <a:r>
            <a:rPr lang="ja-JP" altLang="en-US"/>
            <a:t>・</a:t>
          </a:r>
          <a:r>
            <a:rPr lang="ja-JP" altLang="en-US"/>
            <a:t>物件費は、4,479円の増額となっていますが、</a:t>
          </a:r>
          <a:r>
            <a:rPr lang="ja-JP" altLang="en-US"/>
            <a:t>幼児教育・保育無償化に伴う事務事業委託や公共施設長寿命化計画策定業務委託の増等、委託料の増が要因となっています。</a:t>
          </a:r>
        </a:p>
        <a:p>
          <a:r>
            <a:rPr lang="ja-JP" altLang="en-US"/>
            <a:t>・</a:t>
          </a:r>
          <a:r>
            <a:rPr lang="ja-JP" altLang="en-US"/>
            <a:t>補助費等は、2,383円の増額となっていますが、秩父地域市町村圏組合の消防事業に対する負担金の増が要因となっています。</a:t>
          </a:r>
        </a:p>
        <a:p>
          <a:r>
            <a:rPr lang="ja-JP" altLang="en-US"/>
            <a:t>・</a:t>
          </a:r>
          <a:r>
            <a:rPr lang="ja-JP" altLang="en-US"/>
            <a:t>扶助費は、2,363円の増額となっていますが、障害者自立支援給付事業の増が要因となっています。</a:t>
          </a:r>
        </a:p>
        <a:p>
          <a:r>
            <a:rPr lang="ja-JP" altLang="en-US"/>
            <a:t>・</a:t>
          </a:r>
          <a:r>
            <a:rPr lang="ja-JP" altLang="en-US"/>
            <a:t>普通建設事業費は、20,757円の減額となっていますが、長瀞地区公園整備事業や幹線１号線整備事業の皆減などが要因となっています。</a:t>
          </a:r>
        </a:p>
        <a:p>
          <a:r>
            <a:rPr lang="ja-JP" altLang="en-US"/>
            <a:t>・</a:t>
          </a:r>
          <a:r>
            <a:rPr lang="ja-JP" altLang="en-US"/>
            <a:t>投資及び出資金は、2,249円の減額となっていますが、秩父広域市町村圏組合の水道事業に対する出資金の減が要因となっています。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7,022
6,967
30.43
3,271,485
3,127,744
135,028
2,224,177
2,907,103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82.2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2730"/>
    <xdr:sp macro="" textlink="">
      <xdr:nvSpPr>
        <xdr:cNvPr id="48" name="テキスト ボックス 47"/>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2730"/>
    <xdr:sp macro="" textlink="">
      <xdr:nvSpPr>
        <xdr:cNvPr id="54" name="テキスト ボックス 53"/>
        <xdr:cNvSpPr txBox="1"/>
      </xdr:nvSpPr>
      <xdr:spPr>
        <a:xfrm>
          <a:off x="230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137160</xdr:rowOff>
    </xdr:from>
    <xdr:to xmlns:xdr="http://schemas.openxmlformats.org/drawingml/2006/spreadsheetDrawing">
      <xdr:col>24</xdr:col>
      <xdr:colOff>62865</xdr:colOff>
      <xdr:row>39</xdr:row>
      <xdr:rowOff>6350</xdr:rowOff>
    </xdr:to>
    <xdr:cxnSp macro="">
      <xdr:nvCxnSpPr>
        <xdr:cNvPr id="56" name="直線コネクタ 55"/>
        <xdr:cNvCxnSpPr/>
      </xdr:nvCxnSpPr>
      <xdr:spPr>
        <a:xfrm flipV="1">
          <a:off x="4633595" y="51092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10160</xdr:rowOff>
    </xdr:from>
    <xdr:ext cx="469900" cy="259080"/>
    <xdr:sp macro="" textlink="">
      <xdr:nvSpPr>
        <xdr:cNvPr id="57" name="議会費最小値テキスト"/>
        <xdr:cNvSpPr txBox="1"/>
      </xdr:nvSpPr>
      <xdr:spPr>
        <a:xfrm>
          <a:off x="468630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6350</xdr:rowOff>
    </xdr:from>
    <xdr:to xmlns:xdr="http://schemas.openxmlformats.org/drawingml/2006/spreadsheetDrawing">
      <xdr:col>24</xdr:col>
      <xdr:colOff>152400</xdr:colOff>
      <xdr:row>39</xdr:row>
      <xdr:rowOff>6350</xdr:rowOff>
    </xdr:to>
    <xdr:cxnSp macro="">
      <xdr:nvCxnSpPr>
        <xdr:cNvPr id="58" name="直線コネクタ 57"/>
        <xdr:cNvCxnSpPr/>
      </xdr:nvCxnSpPr>
      <xdr:spPr>
        <a:xfrm>
          <a:off x="454660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83820</xdr:rowOff>
    </xdr:from>
    <xdr:ext cx="534670" cy="259080"/>
    <xdr:sp macro="" textlink="">
      <xdr:nvSpPr>
        <xdr:cNvPr id="59" name="議会費最大値テキスト"/>
        <xdr:cNvSpPr txBox="1"/>
      </xdr:nvSpPr>
      <xdr:spPr>
        <a:xfrm>
          <a:off x="4686300" y="488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137160</xdr:rowOff>
    </xdr:from>
    <xdr:to xmlns:xdr="http://schemas.openxmlformats.org/drawingml/2006/spreadsheetDrawing">
      <xdr:col>24</xdr:col>
      <xdr:colOff>152400</xdr:colOff>
      <xdr:row>29</xdr:row>
      <xdr:rowOff>137160</xdr:rowOff>
    </xdr:to>
    <xdr:cxnSp macro="">
      <xdr:nvCxnSpPr>
        <xdr:cNvPr id="60" name="直線コネクタ 59"/>
        <xdr:cNvCxnSpPr/>
      </xdr:nvCxnSpPr>
      <xdr:spPr>
        <a:xfrm>
          <a:off x="4546600" y="510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151130</xdr:rowOff>
    </xdr:from>
    <xdr:to xmlns:xdr="http://schemas.openxmlformats.org/drawingml/2006/spreadsheetDrawing">
      <xdr:col>24</xdr:col>
      <xdr:colOff>63500</xdr:colOff>
      <xdr:row>38</xdr:row>
      <xdr:rowOff>27940</xdr:rowOff>
    </xdr:to>
    <xdr:cxnSp macro="">
      <xdr:nvCxnSpPr>
        <xdr:cNvPr id="61" name="直線コネクタ 60"/>
        <xdr:cNvCxnSpPr/>
      </xdr:nvCxnSpPr>
      <xdr:spPr>
        <a:xfrm flipV="1">
          <a:off x="3797300" y="64947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69850</xdr:rowOff>
    </xdr:from>
    <xdr:ext cx="469900" cy="259080"/>
    <xdr:sp macro="" textlink="">
      <xdr:nvSpPr>
        <xdr:cNvPr id="62" name="議会費平均値テキスト"/>
        <xdr:cNvSpPr txBox="1"/>
      </xdr:nvSpPr>
      <xdr:spPr>
        <a:xfrm>
          <a:off x="4686300" y="6070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46990</xdr:rowOff>
    </xdr:from>
    <xdr:to xmlns:xdr="http://schemas.openxmlformats.org/drawingml/2006/spreadsheetDrawing">
      <xdr:col>24</xdr:col>
      <xdr:colOff>114300</xdr:colOff>
      <xdr:row>36</xdr:row>
      <xdr:rowOff>148590</xdr:rowOff>
    </xdr:to>
    <xdr:sp macro="" textlink="">
      <xdr:nvSpPr>
        <xdr:cNvPr id="63" name="フローチャート: 判断 62"/>
        <xdr:cNvSpPr/>
      </xdr:nvSpPr>
      <xdr:spPr>
        <a:xfrm>
          <a:off x="4584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21590</xdr:rowOff>
    </xdr:from>
    <xdr:to xmlns:xdr="http://schemas.openxmlformats.org/drawingml/2006/spreadsheetDrawing">
      <xdr:col>19</xdr:col>
      <xdr:colOff>177800</xdr:colOff>
      <xdr:row>38</xdr:row>
      <xdr:rowOff>27940</xdr:rowOff>
    </xdr:to>
    <xdr:cxnSp macro="">
      <xdr:nvCxnSpPr>
        <xdr:cNvPr id="64" name="直線コネクタ 63"/>
        <xdr:cNvCxnSpPr/>
      </xdr:nvCxnSpPr>
      <xdr:spPr>
        <a:xfrm>
          <a:off x="2908300" y="65366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45085</xdr:rowOff>
    </xdr:from>
    <xdr:to xmlns:xdr="http://schemas.openxmlformats.org/drawingml/2006/spreadsheetDrawing">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163195</xdr:rowOff>
    </xdr:from>
    <xdr:ext cx="463550" cy="259080"/>
    <xdr:sp macro="" textlink="">
      <xdr:nvSpPr>
        <xdr:cNvPr id="66" name="テキスト ボックス 65"/>
        <xdr:cNvSpPr txBox="1"/>
      </xdr:nvSpPr>
      <xdr:spPr>
        <a:xfrm>
          <a:off x="3562350" y="59924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21590</xdr:rowOff>
    </xdr:from>
    <xdr:to xmlns:xdr="http://schemas.openxmlformats.org/drawingml/2006/spreadsheetDrawing">
      <xdr:col>15</xdr:col>
      <xdr:colOff>50800</xdr:colOff>
      <xdr:row>38</xdr:row>
      <xdr:rowOff>52070</xdr:rowOff>
    </xdr:to>
    <xdr:cxnSp macro="">
      <xdr:nvCxnSpPr>
        <xdr:cNvPr id="67" name="直線コネクタ 66"/>
        <xdr:cNvCxnSpPr/>
      </xdr:nvCxnSpPr>
      <xdr:spPr>
        <a:xfrm flipV="1">
          <a:off x="2019300" y="65366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65405</xdr:rowOff>
    </xdr:from>
    <xdr:to xmlns:xdr="http://schemas.openxmlformats.org/drawingml/2006/spreadsheetDrawing">
      <xdr:col>15</xdr:col>
      <xdr:colOff>101600</xdr:colOff>
      <xdr:row>36</xdr:row>
      <xdr:rowOff>167005</xdr:rowOff>
    </xdr:to>
    <xdr:sp macro="" textlink="">
      <xdr:nvSpPr>
        <xdr:cNvPr id="68" name="フローチャート: 判断 67"/>
        <xdr:cNvSpPr/>
      </xdr:nvSpPr>
      <xdr:spPr>
        <a:xfrm>
          <a:off x="2857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12065</xdr:rowOff>
    </xdr:from>
    <xdr:ext cx="463550" cy="259080"/>
    <xdr:sp macro="" textlink="">
      <xdr:nvSpPr>
        <xdr:cNvPr id="69" name="テキスト ボックス 68"/>
        <xdr:cNvSpPr txBox="1"/>
      </xdr:nvSpPr>
      <xdr:spPr>
        <a:xfrm>
          <a:off x="2673350" y="60128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34290</xdr:rowOff>
    </xdr:from>
    <xdr:to xmlns:xdr="http://schemas.openxmlformats.org/drawingml/2006/spreadsheetDrawing">
      <xdr:col>10</xdr:col>
      <xdr:colOff>114300</xdr:colOff>
      <xdr:row>38</xdr:row>
      <xdr:rowOff>52070</xdr:rowOff>
    </xdr:to>
    <xdr:cxnSp macro="">
      <xdr:nvCxnSpPr>
        <xdr:cNvPr id="70" name="直線コネクタ 69"/>
        <xdr:cNvCxnSpPr/>
      </xdr:nvCxnSpPr>
      <xdr:spPr>
        <a:xfrm>
          <a:off x="1130300" y="65493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89535</xdr:rowOff>
    </xdr:from>
    <xdr:to xmlns:xdr="http://schemas.openxmlformats.org/drawingml/2006/spreadsheetDrawing">
      <xdr:col>10</xdr:col>
      <xdr:colOff>165100</xdr:colOff>
      <xdr:row>37</xdr:row>
      <xdr:rowOff>19685</xdr:rowOff>
    </xdr:to>
    <xdr:sp macro="" textlink="">
      <xdr:nvSpPr>
        <xdr:cNvPr id="71" name="フローチャート: 判断 70"/>
        <xdr:cNvSpPr/>
      </xdr:nvSpPr>
      <xdr:spPr>
        <a:xfrm>
          <a:off x="1968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36195</xdr:rowOff>
    </xdr:from>
    <xdr:ext cx="463550" cy="259080"/>
    <xdr:sp macro="" textlink="">
      <xdr:nvSpPr>
        <xdr:cNvPr id="72" name="テキスト ボックス 71"/>
        <xdr:cNvSpPr txBox="1"/>
      </xdr:nvSpPr>
      <xdr:spPr>
        <a:xfrm>
          <a:off x="1784350" y="60369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38735</xdr:rowOff>
    </xdr:from>
    <xdr:to xmlns:xdr="http://schemas.openxmlformats.org/drawingml/2006/spreadsheetDrawing">
      <xdr:col>6</xdr:col>
      <xdr:colOff>38100</xdr:colOff>
      <xdr:row>36</xdr:row>
      <xdr:rowOff>140335</xdr:rowOff>
    </xdr:to>
    <xdr:sp macro="" textlink="">
      <xdr:nvSpPr>
        <xdr:cNvPr id="73" name="フローチャート: 判断 72"/>
        <xdr:cNvSpPr/>
      </xdr:nvSpPr>
      <xdr:spPr>
        <a:xfrm>
          <a:off x="1079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156845</xdr:rowOff>
    </xdr:from>
    <xdr:ext cx="463550" cy="252730"/>
    <xdr:sp macro="" textlink="">
      <xdr:nvSpPr>
        <xdr:cNvPr id="74" name="テキスト ボックス 73"/>
        <xdr:cNvSpPr txBox="1"/>
      </xdr:nvSpPr>
      <xdr:spPr>
        <a:xfrm>
          <a:off x="895350" y="59861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100330</xdr:rowOff>
    </xdr:from>
    <xdr:to xmlns:xdr="http://schemas.openxmlformats.org/drawingml/2006/spreadsheetDrawing">
      <xdr:col>24</xdr:col>
      <xdr:colOff>114300</xdr:colOff>
      <xdr:row>38</xdr:row>
      <xdr:rowOff>30480</xdr:rowOff>
    </xdr:to>
    <xdr:sp macro="" textlink="">
      <xdr:nvSpPr>
        <xdr:cNvPr id="80" name="楕円 79"/>
        <xdr:cNvSpPr/>
      </xdr:nvSpPr>
      <xdr:spPr>
        <a:xfrm>
          <a:off x="4584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78740</xdr:rowOff>
    </xdr:from>
    <xdr:ext cx="469900" cy="259080"/>
    <xdr:sp macro="" textlink="">
      <xdr:nvSpPr>
        <xdr:cNvPr id="81" name="議会費該当値テキスト"/>
        <xdr:cNvSpPr txBox="1"/>
      </xdr:nvSpPr>
      <xdr:spPr>
        <a:xfrm>
          <a:off x="4686300" y="642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148590</xdr:rowOff>
    </xdr:from>
    <xdr:to xmlns:xdr="http://schemas.openxmlformats.org/drawingml/2006/spreadsheetDrawing">
      <xdr:col>20</xdr:col>
      <xdr:colOff>38100</xdr:colOff>
      <xdr:row>38</xdr:row>
      <xdr:rowOff>78740</xdr:rowOff>
    </xdr:to>
    <xdr:sp macro="" textlink="">
      <xdr:nvSpPr>
        <xdr:cNvPr id="82" name="楕円 81"/>
        <xdr:cNvSpPr/>
      </xdr:nvSpPr>
      <xdr:spPr>
        <a:xfrm>
          <a:off x="3746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69850</xdr:rowOff>
    </xdr:from>
    <xdr:ext cx="463550" cy="259080"/>
    <xdr:sp macro="" textlink="">
      <xdr:nvSpPr>
        <xdr:cNvPr id="83" name="テキスト ボックス 82"/>
        <xdr:cNvSpPr txBox="1"/>
      </xdr:nvSpPr>
      <xdr:spPr>
        <a:xfrm>
          <a:off x="3562350" y="65849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142240</xdr:rowOff>
    </xdr:from>
    <xdr:to xmlns:xdr="http://schemas.openxmlformats.org/drawingml/2006/spreadsheetDrawing">
      <xdr:col>15</xdr:col>
      <xdr:colOff>101600</xdr:colOff>
      <xdr:row>38</xdr:row>
      <xdr:rowOff>72390</xdr:rowOff>
    </xdr:to>
    <xdr:sp macro="" textlink="">
      <xdr:nvSpPr>
        <xdr:cNvPr id="84" name="楕円 83"/>
        <xdr:cNvSpPr/>
      </xdr:nvSpPr>
      <xdr:spPr>
        <a:xfrm>
          <a:off x="2857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63500</xdr:rowOff>
    </xdr:from>
    <xdr:ext cx="463550" cy="252730"/>
    <xdr:sp macro="" textlink="">
      <xdr:nvSpPr>
        <xdr:cNvPr id="85" name="テキスト ボックス 84"/>
        <xdr:cNvSpPr txBox="1"/>
      </xdr:nvSpPr>
      <xdr:spPr>
        <a:xfrm>
          <a:off x="2673350" y="65786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1270</xdr:rowOff>
    </xdr:from>
    <xdr:to xmlns:xdr="http://schemas.openxmlformats.org/drawingml/2006/spreadsheetDrawing">
      <xdr:col>10</xdr:col>
      <xdr:colOff>165100</xdr:colOff>
      <xdr:row>38</xdr:row>
      <xdr:rowOff>102870</xdr:rowOff>
    </xdr:to>
    <xdr:sp macro="" textlink="">
      <xdr:nvSpPr>
        <xdr:cNvPr id="86" name="楕円 85"/>
        <xdr:cNvSpPr/>
      </xdr:nvSpPr>
      <xdr:spPr>
        <a:xfrm>
          <a:off x="196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93980</xdr:rowOff>
    </xdr:from>
    <xdr:ext cx="463550" cy="259080"/>
    <xdr:sp macro="" textlink="">
      <xdr:nvSpPr>
        <xdr:cNvPr id="87" name="テキスト ボックス 86"/>
        <xdr:cNvSpPr txBox="1"/>
      </xdr:nvSpPr>
      <xdr:spPr>
        <a:xfrm>
          <a:off x="1784350" y="66090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154940</xdr:rowOff>
    </xdr:from>
    <xdr:to xmlns:xdr="http://schemas.openxmlformats.org/drawingml/2006/spreadsheetDrawing">
      <xdr:col>6</xdr:col>
      <xdr:colOff>38100</xdr:colOff>
      <xdr:row>38</xdr:row>
      <xdr:rowOff>85090</xdr:rowOff>
    </xdr:to>
    <xdr:sp macro="" textlink="">
      <xdr:nvSpPr>
        <xdr:cNvPr id="88" name="楕円 87"/>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76200</xdr:rowOff>
    </xdr:from>
    <xdr:ext cx="463550" cy="252730"/>
    <xdr:sp macro="" textlink="">
      <xdr:nvSpPr>
        <xdr:cNvPr id="89" name="テキスト ボックス 88"/>
        <xdr:cNvSpPr txBox="1"/>
      </xdr:nvSpPr>
      <xdr:spPr>
        <a:xfrm>
          <a:off x="895350" y="65913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2570" cy="259080"/>
    <xdr:sp macro="" textlink="">
      <xdr:nvSpPr>
        <xdr:cNvPr id="101" name="テキスト ボックス 100"/>
        <xdr:cNvSpPr txBox="1"/>
      </xdr:nvSpPr>
      <xdr:spPr>
        <a:xfrm>
          <a:off x="513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9280" cy="252730"/>
    <xdr:sp macro="" textlink="">
      <xdr:nvSpPr>
        <xdr:cNvPr id="103" name="テキスト ボックス 102"/>
        <xdr:cNvSpPr txBox="1"/>
      </xdr:nvSpPr>
      <xdr:spPr>
        <a:xfrm>
          <a:off x="166370" y="9745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9280" cy="259080"/>
    <xdr:sp macro="" textlink="">
      <xdr:nvSpPr>
        <xdr:cNvPr id="105" name="テキスト ボックス 104"/>
        <xdr:cNvSpPr txBox="1"/>
      </xdr:nvSpPr>
      <xdr:spPr>
        <a:xfrm>
          <a:off x="166370" y="9418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07" name="テキスト ボックス 106"/>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09" name="テキスト ボックス 108"/>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9450" cy="259080"/>
    <xdr:sp macro="" textlink="">
      <xdr:nvSpPr>
        <xdr:cNvPr id="111" name="テキスト ボックス 110"/>
        <xdr:cNvSpPr txBox="1"/>
      </xdr:nvSpPr>
      <xdr:spPr>
        <a:xfrm>
          <a:off x="76200" y="843915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9450" cy="252730"/>
    <xdr:sp macro="" textlink="">
      <xdr:nvSpPr>
        <xdr:cNvPr id="113" name="テキスト ボックス 112"/>
        <xdr:cNvSpPr txBox="1"/>
      </xdr:nvSpPr>
      <xdr:spPr>
        <a:xfrm>
          <a:off x="76200" y="8112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63500</xdr:rowOff>
    </xdr:from>
    <xdr:to xmlns:xdr="http://schemas.openxmlformats.org/drawingml/2006/spreadsheetDrawing">
      <xdr:col>24</xdr:col>
      <xdr:colOff>62865</xdr:colOff>
      <xdr:row>59</xdr:row>
      <xdr:rowOff>3175</xdr:rowOff>
    </xdr:to>
    <xdr:cxnSp macro="">
      <xdr:nvCxnSpPr>
        <xdr:cNvPr id="115" name="直線コネクタ 114"/>
        <xdr:cNvCxnSpPr/>
      </xdr:nvCxnSpPr>
      <xdr:spPr>
        <a:xfrm flipV="1">
          <a:off x="4633595" y="880745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6985</xdr:rowOff>
    </xdr:from>
    <xdr:ext cx="534670" cy="252730"/>
    <xdr:sp macro="" textlink="">
      <xdr:nvSpPr>
        <xdr:cNvPr id="116" name="総務費最小値テキスト"/>
        <xdr:cNvSpPr txBox="1"/>
      </xdr:nvSpPr>
      <xdr:spPr>
        <a:xfrm>
          <a:off x="4686300" y="101225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3175</xdr:rowOff>
    </xdr:from>
    <xdr:to xmlns:xdr="http://schemas.openxmlformats.org/drawingml/2006/spreadsheetDrawing">
      <xdr:col>24</xdr:col>
      <xdr:colOff>152400</xdr:colOff>
      <xdr:row>59</xdr:row>
      <xdr:rowOff>3175</xdr:rowOff>
    </xdr:to>
    <xdr:cxnSp macro="">
      <xdr:nvCxnSpPr>
        <xdr:cNvPr id="117" name="直線コネクタ 116"/>
        <xdr:cNvCxnSpPr/>
      </xdr:nvCxnSpPr>
      <xdr:spPr>
        <a:xfrm>
          <a:off x="45466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10160</xdr:rowOff>
    </xdr:from>
    <xdr:ext cx="598805" cy="259080"/>
    <xdr:sp macro="" textlink="">
      <xdr:nvSpPr>
        <xdr:cNvPr id="118" name="総務費最大値テキスト"/>
        <xdr:cNvSpPr txBox="1"/>
      </xdr:nvSpPr>
      <xdr:spPr>
        <a:xfrm>
          <a:off x="468630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861,681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63500</xdr:rowOff>
    </xdr:from>
    <xdr:to xmlns:xdr="http://schemas.openxmlformats.org/drawingml/2006/spreadsheetDrawing">
      <xdr:col>24</xdr:col>
      <xdr:colOff>152400</xdr:colOff>
      <xdr:row>51</xdr:row>
      <xdr:rowOff>63500</xdr:rowOff>
    </xdr:to>
    <xdr:cxnSp macro="">
      <xdr:nvCxnSpPr>
        <xdr:cNvPr id="119" name="直線コネクタ 118"/>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129540</xdr:rowOff>
    </xdr:from>
    <xdr:to xmlns:xdr="http://schemas.openxmlformats.org/drawingml/2006/spreadsheetDrawing">
      <xdr:col>24</xdr:col>
      <xdr:colOff>63500</xdr:colOff>
      <xdr:row>58</xdr:row>
      <xdr:rowOff>145415</xdr:rowOff>
    </xdr:to>
    <xdr:cxnSp macro="">
      <xdr:nvCxnSpPr>
        <xdr:cNvPr id="120" name="直線コネクタ 119"/>
        <xdr:cNvCxnSpPr/>
      </xdr:nvCxnSpPr>
      <xdr:spPr>
        <a:xfrm flipV="1">
          <a:off x="3797300" y="100736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140335</xdr:rowOff>
    </xdr:from>
    <xdr:ext cx="598805" cy="259080"/>
    <xdr:sp macro="" textlink="">
      <xdr:nvSpPr>
        <xdr:cNvPr id="121" name="総務費平均値テキスト"/>
        <xdr:cNvSpPr txBox="1"/>
      </xdr:nvSpPr>
      <xdr:spPr>
        <a:xfrm>
          <a:off x="4686300" y="97415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117475</xdr:rowOff>
    </xdr:from>
    <xdr:to xmlns:xdr="http://schemas.openxmlformats.org/drawingml/2006/spreadsheetDrawing">
      <xdr:col>24</xdr:col>
      <xdr:colOff>114300</xdr:colOff>
      <xdr:row>58</xdr:row>
      <xdr:rowOff>47625</xdr:rowOff>
    </xdr:to>
    <xdr:sp macro="" textlink="">
      <xdr:nvSpPr>
        <xdr:cNvPr id="122" name="フローチャート: 判断 121"/>
        <xdr:cNvSpPr/>
      </xdr:nvSpPr>
      <xdr:spPr>
        <a:xfrm>
          <a:off x="45847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145415</xdr:rowOff>
    </xdr:from>
    <xdr:to xmlns:xdr="http://schemas.openxmlformats.org/drawingml/2006/spreadsheetDrawing">
      <xdr:col>19</xdr:col>
      <xdr:colOff>177800</xdr:colOff>
      <xdr:row>58</xdr:row>
      <xdr:rowOff>147320</xdr:rowOff>
    </xdr:to>
    <xdr:cxnSp macro="">
      <xdr:nvCxnSpPr>
        <xdr:cNvPr id="123" name="直線コネクタ 122"/>
        <xdr:cNvCxnSpPr/>
      </xdr:nvCxnSpPr>
      <xdr:spPr>
        <a:xfrm flipV="1">
          <a:off x="2908300" y="10089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122555</xdr:rowOff>
    </xdr:from>
    <xdr:to xmlns:xdr="http://schemas.openxmlformats.org/drawingml/2006/spreadsheetDrawing">
      <xdr:col>20</xdr:col>
      <xdr:colOff>38100</xdr:colOff>
      <xdr:row>58</xdr:row>
      <xdr:rowOff>52705</xdr:rowOff>
    </xdr:to>
    <xdr:sp macro="" textlink="">
      <xdr:nvSpPr>
        <xdr:cNvPr id="124" name="フローチャート: 判断 123"/>
        <xdr:cNvSpPr/>
      </xdr:nvSpPr>
      <xdr:spPr>
        <a:xfrm>
          <a:off x="3746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69215</xdr:rowOff>
    </xdr:from>
    <xdr:ext cx="592455" cy="259080"/>
    <xdr:sp macro="" textlink="">
      <xdr:nvSpPr>
        <xdr:cNvPr id="125" name="テキスト ボックス 124"/>
        <xdr:cNvSpPr txBox="1"/>
      </xdr:nvSpPr>
      <xdr:spPr>
        <a:xfrm>
          <a:off x="3497580" y="96704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139065</xdr:rowOff>
    </xdr:from>
    <xdr:to xmlns:xdr="http://schemas.openxmlformats.org/drawingml/2006/spreadsheetDrawing">
      <xdr:col>15</xdr:col>
      <xdr:colOff>50800</xdr:colOff>
      <xdr:row>58</xdr:row>
      <xdr:rowOff>147320</xdr:rowOff>
    </xdr:to>
    <xdr:cxnSp macro="">
      <xdr:nvCxnSpPr>
        <xdr:cNvPr id="126" name="直線コネクタ 125"/>
        <xdr:cNvCxnSpPr/>
      </xdr:nvCxnSpPr>
      <xdr:spPr>
        <a:xfrm>
          <a:off x="2019300" y="100831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104775</xdr:rowOff>
    </xdr:from>
    <xdr:to xmlns:xdr="http://schemas.openxmlformats.org/drawingml/2006/spreadsheetDrawing">
      <xdr:col>15</xdr:col>
      <xdr:colOff>101600</xdr:colOff>
      <xdr:row>58</xdr:row>
      <xdr:rowOff>34925</xdr:rowOff>
    </xdr:to>
    <xdr:sp macro="" textlink="">
      <xdr:nvSpPr>
        <xdr:cNvPr id="127" name="フローチャート: 判断 126"/>
        <xdr:cNvSpPr/>
      </xdr:nvSpPr>
      <xdr:spPr>
        <a:xfrm>
          <a:off x="2857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52070</xdr:rowOff>
    </xdr:from>
    <xdr:ext cx="592455" cy="252730"/>
    <xdr:sp macro="" textlink="">
      <xdr:nvSpPr>
        <xdr:cNvPr id="128" name="テキスト ボックス 127"/>
        <xdr:cNvSpPr txBox="1"/>
      </xdr:nvSpPr>
      <xdr:spPr>
        <a:xfrm>
          <a:off x="2608580" y="96532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134620</xdr:rowOff>
    </xdr:from>
    <xdr:to xmlns:xdr="http://schemas.openxmlformats.org/drawingml/2006/spreadsheetDrawing">
      <xdr:col>10</xdr:col>
      <xdr:colOff>114300</xdr:colOff>
      <xdr:row>58</xdr:row>
      <xdr:rowOff>139065</xdr:rowOff>
    </xdr:to>
    <xdr:cxnSp macro="">
      <xdr:nvCxnSpPr>
        <xdr:cNvPr id="129" name="直線コネクタ 128"/>
        <xdr:cNvCxnSpPr/>
      </xdr:nvCxnSpPr>
      <xdr:spPr>
        <a:xfrm>
          <a:off x="1130300" y="10078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58420</xdr:rowOff>
    </xdr:from>
    <xdr:ext cx="592455" cy="259080"/>
    <xdr:sp macro="" textlink="">
      <xdr:nvSpPr>
        <xdr:cNvPr id="131" name="テキスト ボックス 130"/>
        <xdr:cNvSpPr txBox="1"/>
      </xdr:nvSpPr>
      <xdr:spPr>
        <a:xfrm>
          <a:off x="1719580" y="965962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2" name="フローチャート: 判断 131"/>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128905</xdr:rowOff>
    </xdr:from>
    <xdr:ext cx="592455" cy="259080"/>
    <xdr:sp macro="" textlink="">
      <xdr:nvSpPr>
        <xdr:cNvPr id="133" name="テキスト ボックス 132"/>
        <xdr:cNvSpPr txBox="1"/>
      </xdr:nvSpPr>
      <xdr:spPr>
        <a:xfrm>
          <a:off x="830580" y="97301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78740</xdr:rowOff>
    </xdr:from>
    <xdr:to xmlns:xdr="http://schemas.openxmlformats.org/drawingml/2006/spreadsheetDrawing">
      <xdr:col>24</xdr:col>
      <xdr:colOff>114300</xdr:colOff>
      <xdr:row>59</xdr:row>
      <xdr:rowOff>8890</xdr:rowOff>
    </xdr:to>
    <xdr:sp macro="" textlink="">
      <xdr:nvSpPr>
        <xdr:cNvPr id="139" name="楕円 138"/>
        <xdr:cNvSpPr/>
      </xdr:nvSpPr>
      <xdr:spPr>
        <a:xfrm>
          <a:off x="4584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165100</xdr:rowOff>
    </xdr:from>
    <xdr:ext cx="534670" cy="259080"/>
    <xdr:sp macro="" textlink="">
      <xdr:nvSpPr>
        <xdr:cNvPr id="140" name="総務費該当値テキスト"/>
        <xdr:cNvSpPr txBox="1"/>
      </xdr:nvSpPr>
      <xdr:spPr>
        <a:xfrm>
          <a:off x="4686300" y="993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94615</xdr:rowOff>
    </xdr:from>
    <xdr:to xmlns:xdr="http://schemas.openxmlformats.org/drawingml/2006/spreadsheetDrawing">
      <xdr:col>20</xdr:col>
      <xdr:colOff>38100</xdr:colOff>
      <xdr:row>59</xdr:row>
      <xdr:rowOff>24765</xdr:rowOff>
    </xdr:to>
    <xdr:sp macro="" textlink="">
      <xdr:nvSpPr>
        <xdr:cNvPr id="141" name="楕円 140"/>
        <xdr:cNvSpPr/>
      </xdr:nvSpPr>
      <xdr:spPr>
        <a:xfrm>
          <a:off x="3746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15875</xdr:rowOff>
    </xdr:from>
    <xdr:ext cx="528320" cy="259080"/>
    <xdr:sp macro="" textlink="">
      <xdr:nvSpPr>
        <xdr:cNvPr id="142" name="テキスト ボックス 141"/>
        <xdr:cNvSpPr txBox="1"/>
      </xdr:nvSpPr>
      <xdr:spPr>
        <a:xfrm>
          <a:off x="3529965" y="101314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96520</xdr:rowOff>
    </xdr:from>
    <xdr:to xmlns:xdr="http://schemas.openxmlformats.org/drawingml/2006/spreadsheetDrawing">
      <xdr:col>15</xdr:col>
      <xdr:colOff>101600</xdr:colOff>
      <xdr:row>59</xdr:row>
      <xdr:rowOff>26670</xdr:rowOff>
    </xdr:to>
    <xdr:sp macro="" textlink="">
      <xdr:nvSpPr>
        <xdr:cNvPr id="143" name="楕円 142"/>
        <xdr:cNvSpPr/>
      </xdr:nvSpPr>
      <xdr:spPr>
        <a:xfrm>
          <a:off x="2857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17780</xdr:rowOff>
    </xdr:from>
    <xdr:ext cx="528320" cy="252730"/>
    <xdr:sp macro="" textlink="">
      <xdr:nvSpPr>
        <xdr:cNvPr id="144" name="テキスト ボックス 143"/>
        <xdr:cNvSpPr txBox="1"/>
      </xdr:nvSpPr>
      <xdr:spPr>
        <a:xfrm>
          <a:off x="2640965" y="101333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88265</xdr:rowOff>
    </xdr:from>
    <xdr:to xmlns:xdr="http://schemas.openxmlformats.org/drawingml/2006/spreadsheetDrawing">
      <xdr:col>10</xdr:col>
      <xdr:colOff>165100</xdr:colOff>
      <xdr:row>59</xdr:row>
      <xdr:rowOff>18415</xdr:rowOff>
    </xdr:to>
    <xdr:sp macro="" textlink="">
      <xdr:nvSpPr>
        <xdr:cNvPr id="145" name="楕円 144"/>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9525</xdr:rowOff>
    </xdr:from>
    <xdr:ext cx="528320" cy="252730"/>
    <xdr:sp macro="" textlink="">
      <xdr:nvSpPr>
        <xdr:cNvPr id="146" name="テキスト ボックス 145"/>
        <xdr:cNvSpPr txBox="1"/>
      </xdr:nvSpPr>
      <xdr:spPr>
        <a:xfrm>
          <a:off x="1751965" y="101250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83820</xdr:rowOff>
    </xdr:from>
    <xdr:to xmlns:xdr="http://schemas.openxmlformats.org/drawingml/2006/spreadsheetDrawing">
      <xdr:col>6</xdr:col>
      <xdr:colOff>38100</xdr:colOff>
      <xdr:row>59</xdr:row>
      <xdr:rowOff>13970</xdr:rowOff>
    </xdr:to>
    <xdr:sp macro="" textlink="">
      <xdr:nvSpPr>
        <xdr:cNvPr id="147" name="楕円 146"/>
        <xdr:cNvSpPr/>
      </xdr:nvSpPr>
      <xdr:spPr>
        <a:xfrm>
          <a:off x="1079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5080</xdr:rowOff>
    </xdr:from>
    <xdr:ext cx="528320" cy="259080"/>
    <xdr:sp macro="" textlink="">
      <xdr:nvSpPr>
        <xdr:cNvPr id="148" name="テキスト ボックス 147"/>
        <xdr:cNvSpPr txBox="1"/>
      </xdr:nvSpPr>
      <xdr:spPr>
        <a:xfrm>
          <a:off x="862965" y="101206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7" name="テキスト ボックス 156"/>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2730"/>
    <xdr:sp macro="" textlink="">
      <xdr:nvSpPr>
        <xdr:cNvPr id="159" name="テキスト ボックス 158"/>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9280" cy="259080"/>
    <xdr:sp macro="" textlink="">
      <xdr:nvSpPr>
        <xdr:cNvPr id="161" name="テキスト ボックス 160"/>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280" cy="259080"/>
    <xdr:sp macro="" textlink="">
      <xdr:nvSpPr>
        <xdr:cNvPr id="163" name="テキスト ボックス 162"/>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280" cy="252730"/>
    <xdr:sp macro="" textlink="">
      <xdr:nvSpPr>
        <xdr:cNvPr id="165" name="テキスト ボックス 164"/>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280" cy="259080"/>
    <xdr:sp macro="" textlink="">
      <xdr:nvSpPr>
        <xdr:cNvPr id="167" name="テキスト ボックス 166"/>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280" cy="259080"/>
    <xdr:sp macro="" textlink="">
      <xdr:nvSpPr>
        <xdr:cNvPr id="169" name="テキスト ボックス 168"/>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71" name="テキスト ボックス 170"/>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66040</xdr:rowOff>
    </xdr:from>
    <xdr:to xmlns:xdr="http://schemas.openxmlformats.org/drawingml/2006/spreadsheetDrawing">
      <xdr:col>24</xdr:col>
      <xdr:colOff>62865</xdr:colOff>
      <xdr:row>78</xdr:row>
      <xdr:rowOff>124460</xdr:rowOff>
    </xdr:to>
    <xdr:cxnSp macro="">
      <xdr:nvCxnSpPr>
        <xdr:cNvPr id="173" name="直線コネクタ 172"/>
        <xdr:cNvCxnSpPr/>
      </xdr:nvCxnSpPr>
      <xdr:spPr>
        <a:xfrm flipV="1">
          <a:off x="4633595" y="1223899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128270</xdr:rowOff>
    </xdr:from>
    <xdr:ext cx="598805" cy="259080"/>
    <xdr:sp macro="" textlink="">
      <xdr:nvSpPr>
        <xdr:cNvPr id="174" name="民生費最小値テキスト"/>
        <xdr:cNvSpPr txBox="1"/>
      </xdr:nvSpPr>
      <xdr:spPr>
        <a:xfrm>
          <a:off x="4686300" y="13501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124460</xdr:rowOff>
    </xdr:from>
    <xdr:to xmlns:xdr="http://schemas.openxmlformats.org/drawingml/2006/spreadsheetDrawing">
      <xdr:col>24</xdr:col>
      <xdr:colOff>152400</xdr:colOff>
      <xdr:row>78</xdr:row>
      <xdr:rowOff>124460</xdr:rowOff>
    </xdr:to>
    <xdr:cxnSp macro="">
      <xdr:nvCxnSpPr>
        <xdr:cNvPr id="175" name="直線コネクタ 174"/>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12700</xdr:rowOff>
    </xdr:from>
    <xdr:ext cx="598805" cy="259080"/>
    <xdr:sp macro="" textlink="">
      <xdr:nvSpPr>
        <xdr:cNvPr id="176" name="民生費最大値テキスト"/>
        <xdr:cNvSpPr txBox="1"/>
      </xdr:nvSpPr>
      <xdr:spPr>
        <a:xfrm>
          <a:off x="4686300" y="12014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277,192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66040</xdr:rowOff>
    </xdr:from>
    <xdr:to xmlns:xdr="http://schemas.openxmlformats.org/drawingml/2006/spreadsheetDrawing">
      <xdr:col>24</xdr:col>
      <xdr:colOff>152400</xdr:colOff>
      <xdr:row>71</xdr:row>
      <xdr:rowOff>66040</xdr:rowOff>
    </xdr:to>
    <xdr:cxnSp macro="">
      <xdr:nvCxnSpPr>
        <xdr:cNvPr id="177" name="直線コネクタ 176"/>
        <xdr:cNvCxnSpPr/>
      </xdr:nvCxnSpPr>
      <xdr:spPr>
        <a:xfrm>
          <a:off x="4546600" y="1223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152400</xdr:rowOff>
    </xdr:from>
    <xdr:to xmlns:xdr="http://schemas.openxmlformats.org/drawingml/2006/spreadsheetDrawing">
      <xdr:col>24</xdr:col>
      <xdr:colOff>63500</xdr:colOff>
      <xdr:row>77</xdr:row>
      <xdr:rowOff>170180</xdr:rowOff>
    </xdr:to>
    <xdr:cxnSp macro="">
      <xdr:nvCxnSpPr>
        <xdr:cNvPr id="178" name="直線コネクタ 177"/>
        <xdr:cNvCxnSpPr/>
      </xdr:nvCxnSpPr>
      <xdr:spPr>
        <a:xfrm flipV="1">
          <a:off x="3797300" y="133540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166370</xdr:rowOff>
    </xdr:from>
    <xdr:ext cx="598805" cy="252730"/>
    <xdr:sp macro="" textlink="">
      <xdr:nvSpPr>
        <xdr:cNvPr id="179" name="民生費平均値テキスト"/>
        <xdr:cNvSpPr txBox="1"/>
      </xdr:nvSpPr>
      <xdr:spPr>
        <a:xfrm>
          <a:off x="4686300" y="1285367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143510</xdr:rowOff>
    </xdr:from>
    <xdr:to xmlns:xdr="http://schemas.openxmlformats.org/drawingml/2006/spreadsheetDrawing">
      <xdr:col>24</xdr:col>
      <xdr:colOff>114300</xdr:colOff>
      <xdr:row>76</xdr:row>
      <xdr:rowOff>73660</xdr:rowOff>
    </xdr:to>
    <xdr:sp macro="" textlink="">
      <xdr:nvSpPr>
        <xdr:cNvPr id="180" name="フローチャート: 判断 179"/>
        <xdr:cNvSpPr/>
      </xdr:nvSpPr>
      <xdr:spPr>
        <a:xfrm>
          <a:off x="45847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52705</xdr:rowOff>
    </xdr:from>
    <xdr:to xmlns:xdr="http://schemas.openxmlformats.org/drawingml/2006/spreadsheetDrawing">
      <xdr:col>19</xdr:col>
      <xdr:colOff>177800</xdr:colOff>
      <xdr:row>77</xdr:row>
      <xdr:rowOff>170180</xdr:rowOff>
    </xdr:to>
    <xdr:cxnSp macro="">
      <xdr:nvCxnSpPr>
        <xdr:cNvPr id="181" name="直線コネクタ 180"/>
        <xdr:cNvCxnSpPr/>
      </xdr:nvCxnSpPr>
      <xdr:spPr>
        <a:xfrm>
          <a:off x="2908300" y="1325435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3810</xdr:rowOff>
    </xdr:from>
    <xdr:to xmlns:xdr="http://schemas.openxmlformats.org/drawingml/2006/spreadsheetDrawing">
      <xdr:col>20</xdr:col>
      <xdr:colOff>38100</xdr:colOff>
      <xdr:row>76</xdr:row>
      <xdr:rowOff>105410</xdr:rowOff>
    </xdr:to>
    <xdr:sp macro="" textlink="">
      <xdr:nvSpPr>
        <xdr:cNvPr id="182" name="フローチャート: 判断 181"/>
        <xdr:cNvSpPr/>
      </xdr:nvSpPr>
      <xdr:spPr>
        <a:xfrm>
          <a:off x="3746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121920</xdr:rowOff>
    </xdr:from>
    <xdr:ext cx="592455" cy="252730"/>
    <xdr:sp macro="" textlink="">
      <xdr:nvSpPr>
        <xdr:cNvPr id="183" name="テキスト ボックス 182"/>
        <xdr:cNvSpPr txBox="1"/>
      </xdr:nvSpPr>
      <xdr:spPr>
        <a:xfrm>
          <a:off x="3497580" y="1280922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52705</xdr:rowOff>
    </xdr:from>
    <xdr:to xmlns:xdr="http://schemas.openxmlformats.org/drawingml/2006/spreadsheetDrawing">
      <xdr:col>15</xdr:col>
      <xdr:colOff>50800</xdr:colOff>
      <xdr:row>78</xdr:row>
      <xdr:rowOff>12700</xdr:rowOff>
    </xdr:to>
    <xdr:cxnSp macro="">
      <xdr:nvCxnSpPr>
        <xdr:cNvPr id="184" name="直線コネクタ 183"/>
        <xdr:cNvCxnSpPr/>
      </xdr:nvCxnSpPr>
      <xdr:spPr>
        <a:xfrm flipV="1">
          <a:off x="2019300" y="1325435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15875</xdr:rowOff>
    </xdr:from>
    <xdr:to xmlns:xdr="http://schemas.openxmlformats.org/drawingml/2006/spreadsheetDrawing">
      <xdr:col>15</xdr:col>
      <xdr:colOff>101600</xdr:colOff>
      <xdr:row>76</xdr:row>
      <xdr:rowOff>117475</xdr:rowOff>
    </xdr:to>
    <xdr:sp macro="" textlink="">
      <xdr:nvSpPr>
        <xdr:cNvPr id="185" name="フローチャート: 判断 184"/>
        <xdr:cNvSpPr/>
      </xdr:nvSpPr>
      <xdr:spPr>
        <a:xfrm>
          <a:off x="2857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133985</xdr:rowOff>
    </xdr:from>
    <xdr:ext cx="592455" cy="252730"/>
    <xdr:sp macro="" textlink="">
      <xdr:nvSpPr>
        <xdr:cNvPr id="186" name="テキスト ボックス 185"/>
        <xdr:cNvSpPr txBox="1"/>
      </xdr:nvSpPr>
      <xdr:spPr>
        <a:xfrm>
          <a:off x="2608580" y="1282128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12700</xdr:rowOff>
    </xdr:from>
    <xdr:to xmlns:xdr="http://schemas.openxmlformats.org/drawingml/2006/spreadsheetDrawing">
      <xdr:col>10</xdr:col>
      <xdr:colOff>114300</xdr:colOff>
      <xdr:row>78</xdr:row>
      <xdr:rowOff>83185</xdr:rowOff>
    </xdr:to>
    <xdr:cxnSp macro="">
      <xdr:nvCxnSpPr>
        <xdr:cNvPr id="187" name="直線コネクタ 186"/>
        <xdr:cNvCxnSpPr/>
      </xdr:nvCxnSpPr>
      <xdr:spPr>
        <a:xfrm flipV="1">
          <a:off x="1130300" y="1338580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27940</xdr:rowOff>
    </xdr:from>
    <xdr:to xmlns:xdr="http://schemas.openxmlformats.org/drawingml/2006/spreadsheetDrawing">
      <xdr:col>10</xdr:col>
      <xdr:colOff>165100</xdr:colOff>
      <xdr:row>76</xdr:row>
      <xdr:rowOff>129540</xdr:rowOff>
    </xdr:to>
    <xdr:sp macro="" textlink="">
      <xdr:nvSpPr>
        <xdr:cNvPr id="188" name="フローチャート: 判断 187"/>
        <xdr:cNvSpPr/>
      </xdr:nvSpPr>
      <xdr:spPr>
        <a:xfrm>
          <a:off x="1968500" y="130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146050</xdr:rowOff>
    </xdr:from>
    <xdr:ext cx="592455" cy="252730"/>
    <xdr:sp macro="" textlink="">
      <xdr:nvSpPr>
        <xdr:cNvPr id="189" name="テキスト ボックス 188"/>
        <xdr:cNvSpPr txBox="1"/>
      </xdr:nvSpPr>
      <xdr:spPr>
        <a:xfrm>
          <a:off x="1719580" y="1283335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41275</xdr:rowOff>
    </xdr:from>
    <xdr:to xmlns:xdr="http://schemas.openxmlformats.org/drawingml/2006/spreadsheetDrawing">
      <xdr:col>6</xdr:col>
      <xdr:colOff>38100</xdr:colOff>
      <xdr:row>76</xdr:row>
      <xdr:rowOff>143510</xdr:rowOff>
    </xdr:to>
    <xdr:sp macro="" textlink="">
      <xdr:nvSpPr>
        <xdr:cNvPr id="190" name="フローチャート: 判断 189"/>
        <xdr:cNvSpPr/>
      </xdr:nvSpPr>
      <xdr:spPr>
        <a:xfrm>
          <a:off x="1079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159385</xdr:rowOff>
    </xdr:from>
    <xdr:ext cx="592455" cy="258445"/>
    <xdr:sp macro="" textlink="">
      <xdr:nvSpPr>
        <xdr:cNvPr id="191" name="テキスト ボックス 190"/>
        <xdr:cNvSpPr txBox="1"/>
      </xdr:nvSpPr>
      <xdr:spPr>
        <a:xfrm>
          <a:off x="830580" y="1284668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101600</xdr:rowOff>
    </xdr:from>
    <xdr:to xmlns:xdr="http://schemas.openxmlformats.org/drawingml/2006/spreadsheetDrawing">
      <xdr:col>24</xdr:col>
      <xdr:colOff>114300</xdr:colOff>
      <xdr:row>78</xdr:row>
      <xdr:rowOff>31750</xdr:rowOff>
    </xdr:to>
    <xdr:sp macro="" textlink="">
      <xdr:nvSpPr>
        <xdr:cNvPr id="197" name="楕円 196"/>
        <xdr:cNvSpPr/>
      </xdr:nvSpPr>
      <xdr:spPr>
        <a:xfrm>
          <a:off x="4584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80010</xdr:rowOff>
    </xdr:from>
    <xdr:ext cx="598805" cy="259080"/>
    <xdr:sp macro="" textlink="">
      <xdr:nvSpPr>
        <xdr:cNvPr id="198" name="民生費該当値テキスト"/>
        <xdr:cNvSpPr txBox="1"/>
      </xdr:nvSpPr>
      <xdr:spPr>
        <a:xfrm>
          <a:off x="4686300" y="1328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119380</xdr:rowOff>
    </xdr:from>
    <xdr:to xmlns:xdr="http://schemas.openxmlformats.org/drawingml/2006/spreadsheetDrawing">
      <xdr:col>20</xdr:col>
      <xdr:colOff>38100</xdr:colOff>
      <xdr:row>78</xdr:row>
      <xdr:rowOff>49530</xdr:rowOff>
    </xdr:to>
    <xdr:sp macro="" textlink="">
      <xdr:nvSpPr>
        <xdr:cNvPr id="199" name="楕円 198"/>
        <xdr:cNvSpPr/>
      </xdr:nvSpPr>
      <xdr:spPr>
        <a:xfrm>
          <a:off x="3746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40640</xdr:rowOff>
    </xdr:from>
    <xdr:ext cx="592455" cy="252730"/>
    <xdr:sp macro="" textlink="">
      <xdr:nvSpPr>
        <xdr:cNvPr id="200" name="テキスト ボックス 199"/>
        <xdr:cNvSpPr txBox="1"/>
      </xdr:nvSpPr>
      <xdr:spPr>
        <a:xfrm>
          <a:off x="3497580" y="134137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1905</xdr:rowOff>
    </xdr:from>
    <xdr:to xmlns:xdr="http://schemas.openxmlformats.org/drawingml/2006/spreadsheetDrawing">
      <xdr:col>15</xdr:col>
      <xdr:colOff>101600</xdr:colOff>
      <xdr:row>77</xdr:row>
      <xdr:rowOff>103505</xdr:rowOff>
    </xdr:to>
    <xdr:sp macro="" textlink="">
      <xdr:nvSpPr>
        <xdr:cNvPr id="201" name="楕円 200"/>
        <xdr:cNvSpPr/>
      </xdr:nvSpPr>
      <xdr:spPr>
        <a:xfrm>
          <a:off x="2857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94615</xdr:rowOff>
    </xdr:from>
    <xdr:ext cx="592455" cy="259080"/>
    <xdr:sp macro="" textlink="">
      <xdr:nvSpPr>
        <xdr:cNvPr id="202" name="テキスト ボックス 201"/>
        <xdr:cNvSpPr txBox="1"/>
      </xdr:nvSpPr>
      <xdr:spPr>
        <a:xfrm>
          <a:off x="2608580" y="132962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133350</xdr:rowOff>
    </xdr:from>
    <xdr:to xmlns:xdr="http://schemas.openxmlformats.org/drawingml/2006/spreadsheetDrawing">
      <xdr:col>10</xdr:col>
      <xdr:colOff>165100</xdr:colOff>
      <xdr:row>78</xdr:row>
      <xdr:rowOff>63500</xdr:rowOff>
    </xdr:to>
    <xdr:sp macro="" textlink="">
      <xdr:nvSpPr>
        <xdr:cNvPr id="203" name="楕円 202"/>
        <xdr:cNvSpPr/>
      </xdr:nvSpPr>
      <xdr:spPr>
        <a:xfrm>
          <a:off x="1968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54610</xdr:rowOff>
    </xdr:from>
    <xdr:ext cx="592455" cy="252730"/>
    <xdr:sp macro="" textlink="">
      <xdr:nvSpPr>
        <xdr:cNvPr id="204" name="テキスト ボックス 203"/>
        <xdr:cNvSpPr txBox="1"/>
      </xdr:nvSpPr>
      <xdr:spPr>
        <a:xfrm>
          <a:off x="1719580" y="134277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32385</xdr:rowOff>
    </xdr:from>
    <xdr:to xmlns:xdr="http://schemas.openxmlformats.org/drawingml/2006/spreadsheetDrawing">
      <xdr:col>6</xdr:col>
      <xdr:colOff>38100</xdr:colOff>
      <xdr:row>78</xdr:row>
      <xdr:rowOff>133985</xdr:rowOff>
    </xdr:to>
    <xdr:sp macro="" textlink="">
      <xdr:nvSpPr>
        <xdr:cNvPr id="205" name="楕円 204"/>
        <xdr:cNvSpPr/>
      </xdr:nvSpPr>
      <xdr:spPr>
        <a:xfrm>
          <a:off x="1079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125095</xdr:rowOff>
    </xdr:from>
    <xdr:ext cx="592455" cy="258445"/>
    <xdr:sp macro="" textlink="">
      <xdr:nvSpPr>
        <xdr:cNvPr id="206" name="テキスト ボックス 205"/>
        <xdr:cNvSpPr txBox="1"/>
      </xdr:nvSpPr>
      <xdr:spPr>
        <a:xfrm>
          <a:off x="830580" y="1349819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2570" cy="259080"/>
    <xdr:sp macro="" textlink="">
      <xdr:nvSpPr>
        <xdr:cNvPr id="218" name="テキスト ボックス 217"/>
        <xdr:cNvSpPr txBox="1"/>
      </xdr:nvSpPr>
      <xdr:spPr>
        <a:xfrm>
          <a:off x="513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9280" cy="259080"/>
    <xdr:sp macro="" textlink="">
      <xdr:nvSpPr>
        <xdr:cNvPr id="220" name="テキスト ボックス 219"/>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52730"/>
    <xdr:sp macro="" textlink="">
      <xdr:nvSpPr>
        <xdr:cNvPr id="222" name="テキスト ボックス 221"/>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4" name="テキスト ボックス 223"/>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79450" cy="259080"/>
    <xdr:sp macro="" textlink="">
      <xdr:nvSpPr>
        <xdr:cNvPr id="226" name="テキスト ボックス 225"/>
        <xdr:cNvSpPr txBox="1"/>
      </xdr:nvSpPr>
      <xdr:spPr>
        <a:xfrm>
          <a:off x="76200" y="15351760"/>
          <a:ext cx="679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79450" cy="252730"/>
    <xdr:sp macro="" textlink="">
      <xdr:nvSpPr>
        <xdr:cNvPr id="228" name="テキスト ボックス 227"/>
        <xdr:cNvSpPr txBox="1"/>
      </xdr:nvSpPr>
      <xdr:spPr>
        <a:xfrm>
          <a:off x="76200" y="14970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164465</xdr:rowOff>
    </xdr:from>
    <xdr:to xmlns:xdr="http://schemas.openxmlformats.org/drawingml/2006/spreadsheetDrawing">
      <xdr:col>24</xdr:col>
      <xdr:colOff>62865</xdr:colOff>
      <xdr:row>99</xdr:row>
      <xdr:rowOff>6985</xdr:rowOff>
    </xdr:to>
    <xdr:cxnSp macro="">
      <xdr:nvCxnSpPr>
        <xdr:cNvPr id="230" name="直線コネクタ 229"/>
        <xdr:cNvCxnSpPr/>
      </xdr:nvCxnSpPr>
      <xdr:spPr>
        <a:xfrm flipV="1">
          <a:off x="4633595" y="1559496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10795</xdr:rowOff>
    </xdr:from>
    <xdr:ext cx="534670" cy="258445"/>
    <xdr:sp macro="" textlink="">
      <xdr:nvSpPr>
        <xdr:cNvPr id="231" name="衛生費最小値テキスト"/>
        <xdr:cNvSpPr txBox="1"/>
      </xdr:nvSpPr>
      <xdr:spPr>
        <a:xfrm>
          <a:off x="4686300" y="16984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6985</xdr:rowOff>
    </xdr:from>
    <xdr:to xmlns:xdr="http://schemas.openxmlformats.org/drawingml/2006/spreadsheetDrawing">
      <xdr:col>24</xdr:col>
      <xdr:colOff>152400</xdr:colOff>
      <xdr:row>99</xdr:row>
      <xdr:rowOff>6985</xdr:rowOff>
    </xdr:to>
    <xdr:cxnSp macro="">
      <xdr:nvCxnSpPr>
        <xdr:cNvPr id="232" name="直線コネクタ 231"/>
        <xdr:cNvCxnSpPr/>
      </xdr:nvCxnSpPr>
      <xdr:spPr>
        <a:xfrm>
          <a:off x="4546600" y="1698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111125</xdr:rowOff>
    </xdr:from>
    <xdr:ext cx="690245" cy="252730"/>
    <xdr:sp macro="" textlink="">
      <xdr:nvSpPr>
        <xdr:cNvPr id="233" name="衛生費最大値テキスト"/>
        <xdr:cNvSpPr txBox="1"/>
      </xdr:nvSpPr>
      <xdr:spPr>
        <a:xfrm>
          <a:off x="4686300" y="15370175"/>
          <a:ext cx="6902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1,120,571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164465</xdr:rowOff>
    </xdr:from>
    <xdr:to xmlns:xdr="http://schemas.openxmlformats.org/drawingml/2006/spreadsheetDrawing">
      <xdr:col>24</xdr:col>
      <xdr:colOff>152400</xdr:colOff>
      <xdr:row>90</xdr:row>
      <xdr:rowOff>164465</xdr:rowOff>
    </xdr:to>
    <xdr:cxnSp macro="">
      <xdr:nvCxnSpPr>
        <xdr:cNvPr id="234" name="直線コネクタ 233"/>
        <xdr:cNvCxnSpPr/>
      </xdr:nvCxnSpPr>
      <xdr:spPr>
        <a:xfrm>
          <a:off x="4546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167005</xdr:rowOff>
    </xdr:from>
    <xdr:to xmlns:xdr="http://schemas.openxmlformats.org/drawingml/2006/spreadsheetDrawing">
      <xdr:col>24</xdr:col>
      <xdr:colOff>63500</xdr:colOff>
      <xdr:row>98</xdr:row>
      <xdr:rowOff>168910</xdr:rowOff>
    </xdr:to>
    <xdr:cxnSp macro="">
      <xdr:nvCxnSpPr>
        <xdr:cNvPr id="235" name="直線コネクタ 234"/>
        <xdr:cNvCxnSpPr/>
      </xdr:nvCxnSpPr>
      <xdr:spPr>
        <a:xfrm>
          <a:off x="3797300" y="169691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96520</xdr:rowOff>
    </xdr:from>
    <xdr:ext cx="534670" cy="259080"/>
    <xdr:sp macro="" textlink="">
      <xdr:nvSpPr>
        <xdr:cNvPr id="236" name="衛生費平均値テキスト"/>
        <xdr:cNvSpPr txBox="1"/>
      </xdr:nvSpPr>
      <xdr:spPr>
        <a:xfrm>
          <a:off x="4686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73660</xdr:rowOff>
    </xdr:from>
    <xdr:to xmlns:xdr="http://schemas.openxmlformats.org/drawingml/2006/spreadsheetDrawing">
      <xdr:col>24</xdr:col>
      <xdr:colOff>114300</xdr:colOff>
      <xdr:row>99</xdr:row>
      <xdr:rowOff>3810</xdr:rowOff>
    </xdr:to>
    <xdr:sp macro="" textlink="">
      <xdr:nvSpPr>
        <xdr:cNvPr id="237" name="フローチャート: 判断 236"/>
        <xdr:cNvSpPr/>
      </xdr:nvSpPr>
      <xdr:spPr>
        <a:xfrm>
          <a:off x="4584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167005</xdr:rowOff>
    </xdr:from>
    <xdr:to xmlns:xdr="http://schemas.openxmlformats.org/drawingml/2006/spreadsheetDrawing">
      <xdr:col>19</xdr:col>
      <xdr:colOff>177800</xdr:colOff>
      <xdr:row>98</xdr:row>
      <xdr:rowOff>168910</xdr:rowOff>
    </xdr:to>
    <xdr:cxnSp macro="">
      <xdr:nvCxnSpPr>
        <xdr:cNvPr id="238" name="直線コネクタ 237"/>
        <xdr:cNvCxnSpPr/>
      </xdr:nvCxnSpPr>
      <xdr:spPr>
        <a:xfrm flipV="1">
          <a:off x="2908300" y="169691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66675</xdr:rowOff>
    </xdr:from>
    <xdr:to xmlns:xdr="http://schemas.openxmlformats.org/drawingml/2006/spreadsheetDrawing">
      <xdr:col>20</xdr:col>
      <xdr:colOff>38100</xdr:colOff>
      <xdr:row>98</xdr:row>
      <xdr:rowOff>168275</xdr:rowOff>
    </xdr:to>
    <xdr:sp macro="" textlink="">
      <xdr:nvSpPr>
        <xdr:cNvPr id="239" name="フローチャート: 判断 238"/>
        <xdr:cNvSpPr/>
      </xdr:nvSpPr>
      <xdr:spPr>
        <a:xfrm>
          <a:off x="3746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13335</xdr:rowOff>
    </xdr:from>
    <xdr:ext cx="528320" cy="259080"/>
    <xdr:sp macro="" textlink="">
      <xdr:nvSpPr>
        <xdr:cNvPr id="240" name="テキスト ボックス 239"/>
        <xdr:cNvSpPr txBox="1"/>
      </xdr:nvSpPr>
      <xdr:spPr>
        <a:xfrm>
          <a:off x="3529965" y="16643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168910</xdr:rowOff>
    </xdr:from>
    <xdr:to xmlns:xdr="http://schemas.openxmlformats.org/drawingml/2006/spreadsheetDrawing">
      <xdr:col>15</xdr:col>
      <xdr:colOff>50800</xdr:colOff>
      <xdr:row>99</xdr:row>
      <xdr:rowOff>635</xdr:rowOff>
    </xdr:to>
    <xdr:cxnSp macro="">
      <xdr:nvCxnSpPr>
        <xdr:cNvPr id="241" name="直線コネクタ 240"/>
        <xdr:cNvCxnSpPr/>
      </xdr:nvCxnSpPr>
      <xdr:spPr>
        <a:xfrm flipV="1">
          <a:off x="2019300" y="16971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67945</xdr:rowOff>
    </xdr:from>
    <xdr:to xmlns:xdr="http://schemas.openxmlformats.org/drawingml/2006/spreadsheetDrawing">
      <xdr:col>15</xdr:col>
      <xdr:colOff>101600</xdr:colOff>
      <xdr:row>98</xdr:row>
      <xdr:rowOff>169545</xdr:rowOff>
    </xdr:to>
    <xdr:sp macro="" textlink="">
      <xdr:nvSpPr>
        <xdr:cNvPr id="242" name="フローチャート: 判断 241"/>
        <xdr:cNvSpPr/>
      </xdr:nvSpPr>
      <xdr:spPr>
        <a:xfrm>
          <a:off x="28575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14605</xdr:rowOff>
    </xdr:from>
    <xdr:ext cx="528320" cy="259080"/>
    <xdr:sp macro="" textlink="">
      <xdr:nvSpPr>
        <xdr:cNvPr id="243" name="テキスト ボックス 242"/>
        <xdr:cNvSpPr txBox="1"/>
      </xdr:nvSpPr>
      <xdr:spPr>
        <a:xfrm>
          <a:off x="2640965" y="16645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635</xdr:rowOff>
    </xdr:from>
    <xdr:to xmlns:xdr="http://schemas.openxmlformats.org/drawingml/2006/spreadsheetDrawing">
      <xdr:col>10</xdr:col>
      <xdr:colOff>114300</xdr:colOff>
      <xdr:row>99</xdr:row>
      <xdr:rowOff>6985</xdr:rowOff>
    </xdr:to>
    <xdr:cxnSp macro="">
      <xdr:nvCxnSpPr>
        <xdr:cNvPr id="244" name="直線コネクタ 243"/>
        <xdr:cNvCxnSpPr/>
      </xdr:nvCxnSpPr>
      <xdr:spPr>
        <a:xfrm flipV="1">
          <a:off x="1130300" y="169741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66040</xdr:rowOff>
    </xdr:from>
    <xdr:to xmlns:xdr="http://schemas.openxmlformats.org/drawingml/2006/spreadsheetDrawing">
      <xdr:col>10</xdr:col>
      <xdr:colOff>165100</xdr:colOff>
      <xdr:row>98</xdr:row>
      <xdr:rowOff>167640</xdr:rowOff>
    </xdr:to>
    <xdr:sp macro="" textlink="">
      <xdr:nvSpPr>
        <xdr:cNvPr id="245" name="フローチャート: 判断 244"/>
        <xdr:cNvSpPr/>
      </xdr:nvSpPr>
      <xdr:spPr>
        <a:xfrm>
          <a:off x="1968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12700</xdr:rowOff>
    </xdr:from>
    <xdr:ext cx="528320" cy="259080"/>
    <xdr:sp macro="" textlink="">
      <xdr:nvSpPr>
        <xdr:cNvPr id="246" name="テキスト ボックス 245"/>
        <xdr:cNvSpPr txBox="1"/>
      </xdr:nvSpPr>
      <xdr:spPr>
        <a:xfrm>
          <a:off x="1751965" y="16643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91440</xdr:rowOff>
    </xdr:from>
    <xdr:to xmlns:xdr="http://schemas.openxmlformats.org/drawingml/2006/spreadsheetDrawing">
      <xdr:col>6</xdr:col>
      <xdr:colOff>38100</xdr:colOff>
      <xdr:row>99</xdr:row>
      <xdr:rowOff>21590</xdr:rowOff>
    </xdr:to>
    <xdr:sp macro="" textlink="">
      <xdr:nvSpPr>
        <xdr:cNvPr id="247" name="フローチャート: 判断 246"/>
        <xdr:cNvSpPr/>
      </xdr:nvSpPr>
      <xdr:spPr>
        <a:xfrm>
          <a:off x="1079500" y="168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38100</xdr:rowOff>
    </xdr:from>
    <xdr:ext cx="528320" cy="259080"/>
    <xdr:sp macro="" textlink="">
      <xdr:nvSpPr>
        <xdr:cNvPr id="248" name="テキスト ボックス 247"/>
        <xdr:cNvSpPr txBox="1"/>
      </xdr:nvSpPr>
      <xdr:spPr>
        <a:xfrm>
          <a:off x="862965" y="16668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118110</xdr:rowOff>
    </xdr:from>
    <xdr:to xmlns:xdr="http://schemas.openxmlformats.org/drawingml/2006/spreadsheetDrawing">
      <xdr:col>24</xdr:col>
      <xdr:colOff>114300</xdr:colOff>
      <xdr:row>99</xdr:row>
      <xdr:rowOff>48260</xdr:rowOff>
    </xdr:to>
    <xdr:sp macro="" textlink="">
      <xdr:nvSpPr>
        <xdr:cNvPr id="254" name="楕円 253"/>
        <xdr:cNvSpPr/>
      </xdr:nvSpPr>
      <xdr:spPr>
        <a:xfrm>
          <a:off x="45847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52070</xdr:rowOff>
    </xdr:from>
    <xdr:ext cx="534670" cy="252730"/>
    <xdr:sp macro="" textlink="">
      <xdr:nvSpPr>
        <xdr:cNvPr id="255" name="衛生費該当値テキスト"/>
        <xdr:cNvSpPr txBox="1"/>
      </xdr:nvSpPr>
      <xdr:spPr>
        <a:xfrm>
          <a:off x="4686300" y="168541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116205</xdr:rowOff>
    </xdr:from>
    <xdr:to xmlns:xdr="http://schemas.openxmlformats.org/drawingml/2006/spreadsheetDrawing">
      <xdr:col>20</xdr:col>
      <xdr:colOff>38100</xdr:colOff>
      <xdr:row>99</xdr:row>
      <xdr:rowOff>46355</xdr:rowOff>
    </xdr:to>
    <xdr:sp macro="" textlink="">
      <xdr:nvSpPr>
        <xdr:cNvPr id="256" name="楕円 255"/>
        <xdr:cNvSpPr/>
      </xdr:nvSpPr>
      <xdr:spPr>
        <a:xfrm>
          <a:off x="374650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37465</xdr:rowOff>
    </xdr:from>
    <xdr:ext cx="528320" cy="259080"/>
    <xdr:sp macro="" textlink="">
      <xdr:nvSpPr>
        <xdr:cNvPr id="257" name="テキスト ボックス 256"/>
        <xdr:cNvSpPr txBox="1"/>
      </xdr:nvSpPr>
      <xdr:spPr>
        <a:xfrm>
          <a:off x="3529965" y="17011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118110</xdr:rowOff>
    </xdr:from>
    <xdr:to xmlns:xdr="http://schemas.openxmlformats.org/drawingml/2006/spreadsheetDrawing">
      <xdr:col>15</xdr:col>
      <xdr:colOff>101600</xdr:colOff>
      <xdr:row>99</xdr:row>
      <xdr:rowOff>48260</xdr:rowOff>
    </xdr:to>
    <xdr:sp macro="" textlink="">
      <xdr:nvSpPr>
        <xdr:cNvPr id="258" name="楕円 257"/>
        <xdr:cNvSpPr/>
      </xdr:nvSpPr>
      <xdr:spPr>
        <a:xfrm>
          <a:off x="2857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39370</xdr:rowOff>
    </xdr:from>
    <xdr:ext cx="528320" cy="259080"/>
    <xdr:sp macro="" textlink="">
      <xdr:nvSpPr>
        <xdr:cNvPr id="259" name="テキスト ボックス 258"/>
        <xdr:cNvSpPr txBox="1"/>
      </xdr:nvSpPr>
      <xdr:spPr>
        <a:xfrm>
          <a:off x="2640965" y="17012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121285</xdr:rowOff>
    </xdr:from>
    <xdr:to xmlns:xdr="http://schemas.openxmlformats.org/drawingml/2006/spreadsheetDrawing">
      <xdr:col>10</xdr:col>
      <xdr:colOff>165100</xdr:colOff>
      <xdr:row>99</xdr:row>
      <xdr:rowOff>52070</xdr:rowOff>
    </xdr:to>
    <xdr:sp macro="" textlink="">
      <xdr:nvSpPr>
        <xdr:cNvPr id="260" name="楕円 259"/>
        <xdr:cNvSpPr/>
      </xdr:nvSpPr>
      <xdr:spPr>
        <a:xfrm>
          <a:off x="1968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42545</xdr:rowOff>
    </xdr:from>
    <xdr:ext cx="528320" cy="252730"/>
    <xdr:sp macro="" textlink="">
      <xdr:nvSpPr>
        <xdr:cNvPr id="261" name="テキスト ボックス 260"/>
        <xdr:cNvSpPr txBox="1"/>
      </xdr:nvSpPr>
      <xdr:spPr>
        <a:xfrm>
          <a:off x="1751965" y="170160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127635</xdr:rowOff>
    </xdr:from>
    <xdr:to xmlns:xdr="http://schemas.openxmlformats.org/drawingml/2006/spreadsheetDrawing">
      <xdr:col>6</xdr:col>
      <xdr:colOff>38100</xdr:colOff>
      <xdr:row>99</xdr:row>
      <xdr:rowOff>57785</xdr:rowOff>
    </xdr:to>
    <xdr:sp macro="" textlink="">
      <xdr:nvSpPr>
        <xdr:cNvPr id="262" name="楕円 261"/>
        <xdr:cNvSpPr/>
      </xdr:nvSpPr>
      <xdr:spPr>
        <a:xfrm>
          <a:off x="1079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48895</xdr:rowOff>
    </xdr:from>
    <xdr:ext cx="528320" cy="259080"/>
    <xdr:sp macro="" textlink="">
      <xdr:nvSpPr>
        <xdr:cNvPr id="263" name="テキスト ボックス 262"/>
        <xdr:cNvSpPr txBox="1"/>
      </xdr:nvSpPr>
      <xdr:spPr>
        <a:xfrm>
          <a:off x="862965" y="170224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2" name="テキスト ボックス 271"/>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2570" cy="259080"/>
    <xdr:sp macro="" textlink="">
      <xdr:nvSpPr>
        <xdr:cNvPr id="275" name="テキスト ボックス 274"/>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1010" cy="259080"/>
    <xdr:sp macro="" textlink="">
      <xdr:nvSpPr>
        <xdr:cNvPr id="277" name="テキスト ボックス 276"/>
        <xdr:cNvSpPr txBox="1"/>
      </xdr:nvSpPr>
      <xdr:spPr>
        <a:xfrm>
          <a:off x="6136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2730"/>
    <xdr:sp macro="" textlink="">
      <xdr:nvSpPr>
        <xdr:cNvPr id="279" name="テキスト ボックス 278"/>
        <xdr:cNvSpPr txBox="1"/>
      </xdr:nvSpPr>
      <xdr:spPr>
        <a:xfrm>
          <a:off x="6072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1" name="テキスト ボックス 280"/>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2730"/>
    <xdr:sp macro="" textlink="">
      <xdr:nvSpPr>
        <xdr:cNvPr id="285" name="テキスト ボックス 284"/>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100965</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2444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47625</xdr:rowOff>
    </xdr:from>
    <xdr:ext cx="534670" cy="259080"/>
    <xdr:sp macro="" textlink="">
      <xdr:nvSpPr>
        <xdr:cNvPr id="290" name="労働費最大値テキスト"/>
        <xdr:cNvSpPr txBox="1"/>
      </xdr:nvSpPr>
      <xdr:spPr>
        <a:xfrm>
          <a:off x="10528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100965</xdr:rowOff>
    </xdr:from>
    <xdr:to xmlns:xdr="http://schemas.openxmlformats.org/drawingml/2006/spreadsheetDrawing">
      <xdr:col>55</xdr:col>
      <xdr:colOff>88900</xdr:colOff>
      <xdr:row>30</xdr:row>
      <xdr:rowOff>100965</xdr:rowOff>
    </xdr:to>
    <xdr:cxnSp macro="">
      <xdr:nvCxnSpPr>
        <xdr:cNvPr id="291" name="直線コネクタ 290"/>
        <xdr:cNvCxnSpPr/>
      </xdr:nvCxnSpPr>
      <xdr:spPr>
        <a:xfrm>
          <a:off x="10388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12065</xdr:rowOff>
    </xdr:from>
    <xdr:to xmlns:xdr="http://schemas.openxmlformats.org/drawingml/2006/spreadsheetDrawing">
      <xdr:col>55</xdr:col>
      <xdr:colOff>0</xdr:colOff>
      <xdr:row>39</xdr:row>
      <xdr:rowOff>26035</xdr:rowOff>
    </xdr:to>
    <xdr:cxnSp macro="">
      <xdr:nvCxnSpPr>
        <xdr:cNvPr id="292" name="直線コネクタ 291"/>
        <xdr:cNvCxnSpPr/>
      </xdr:nvCxnSpPr>
      <xdr:spPr>
        <a:xfrm>
          <a:off x="9639300" y="66986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469900" cy="252730"/>
    <xdr:sp macro="" textlink="">
      <xdr:nvSpPr>
        <xdr:cNvPr id="293" name="労働費平均値テキスト"/>
        <xdr:cNvSpPr txBox="1"/>
      </xdr:nvSpPr>
      <xdr:spPr>
        <a:xfrm>
          <a:off x="10528300" y="644144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73660</xdr:rowOff>
    </xdr:from>
    <xdr:to xmlns:xdr="http://schemas.openxmlformats.org/drawingml/2006/spreadsheetDrawing">
      <xdr:col>55</xdr:col>
      <xdr:colOff>50800</xdr:colOff>
      <xdr:row>39</xdr:row>
      <xdr:rowOff>3810</xdr:rowOff>
    </xdr:to>
    <xdr:sp macro="" textlink="">
      <xdr:nvSpPr>
        <xdr:cNvPr id="294" name="フローチャート: 判断 293"/>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11430</xdr:rowOff>
    </xdr:from>
    <xdr:to xmlns:xdr="http://schemas.openxmlformats.org/drawingml/2006/spreadsheetDrawing">
      <xdr:col>50</xdr:col>
      <xdr:colOff>114300</xdr:colOff>
      <xdr:row>39</xdr:row>
      <xdr:rowOff>12065</xdr:rowOff>
    </xdr:to>
    <xdr:cxnSp macro="">
      <xdr:nvCxnSpPr>
        <xdr:cNvPr id="295" name="直線コネクタ 294"/>
        <xdr:cNvCxnSpPr/>
      </xdr:nvCxnSpPr>
      <xdr:spPr>
        <a:xfrm>
          <a:off x="8750300" y="6697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71755</xdr:rowOff>
    </xdr:from>
    <xdr:to xmlns:xdr="http://schemas.openxmlformats.org/drawingml/2006/spreadsheetDrawing">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18415</xdr:rowOff>
    </xdr:from>
    <xdr:ext cx="463550" cy="252730"/>
    <xdr:sp macro="" textlink="">
      <xdr:nvSpPr>
        <xdr:cNvPr id="297" name="テキスト ボックス 296"/>
        <xdr:cNvSpPr txBox="1"/>
      </xdr:nvSpPr>
      <xdr:spPr>
        <a:xfrm>
          <a:off x="9404350" y="6362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5080</xdr:rowOff>
    </xdr:from>
    <xdr:to xmlns:xdr="http://schemas.openxmlformats.org/drawingml/2006/spreadsheetDrawing">
      <xdr:col>45</xdr:col>
      <xdr:colOff>177800</xdr:colOff>
      <xdr:row>39</xdr:row>
      <xdr:rowOff>11430</xdr:rowOff>
    </xdr:to>
    <xdr:cxnSp macro="">
      <xdr:nvCxnSpPr>
        <xdr:cNvPr id="298" name="直線コネクタ 297"/>
        <xdr:cNvCxnSpPr/>
      </xdr:nvCxnSpPr>
      <xdr:spPr>
        <a:xfrm>
          <a:off x="7861300" y="66916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73660</xdr:rowOff>
    </xdr:from>
    <xdr:to xmlns:xdr="http://schemas.openxmlformats.org/drawingml/2006/spreadsheetDrawing">
      <xdr:col>46</xdr:col>
      <xdr:colOff>38100</xdr:colOff>
      <xdr:row>39</xdr:row>
      <xdr:rowOff>3810</xdr:rowOff>
    </xdr:to>
    <xdr:sp macro="" textlink="">
      <xdr:nvSpPr>
        <xdr:cNvPr id="299" name="フローチャート: 判断 298"/>
        <xdr:cNvSpPr/>
      </xdr:nvSpPr>
      <xdr:spPr>
        <a:xfrm>
          <a:off x="8699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20320</xdr:rowOff>
    </xdr:from>
    <xdr:ext cx="463550" cy="252730"/>
    <xdr:sp macro="" textlink="">
      <xdr:nvSpPr>
        <xdr:cNvPr id="300" name="テキスト ボックス 299"/>
        <xdr:cNvSpPr txBox="1"/>
      </xdr:nvSpPr>
      <xdr:spPr>
        <a:xfrm>
          <a:off x="8515350" y="63639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5080</xdr:rowOff>
    </xdr:from>
    <xdr:to xmlns:xdr="http://schemas.openxmlformats.org/drawingml/2006/spreadsheetDrawing">
      <xdr:col>41</xdr:col>
      <xdr:colOff>50800</xdr:colOff>
      <xdr:row>39</xdr:row>
      <xdr:rowOff>7620</xdr:rowOff>
    </xdr:to>
    <xdr:cxnSp macro="">
      <xdr:nvCxnSpPr>
        <xdr:cNvPr id="301" name="直線コネクタ 300"/>
        <xdr:cNvCxnSpPr/>
      </xdr:nvCxnSpPr>
      <xdr:spPr>
        <a:xfrm flipV="1">
          <a:off x="6972300" y="6691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66675</xdr:rowOff>
    </xdr:from>
    <xdr:to xmlns:xdr="http://schemas.openxmlformats.org/drawingml/2006/spreadsheetDrawing">
      <xdr:col>41</xdr:col>
      <xdr:colOff>101600</xdr:colOff>
      <xdr:row>38</xdr:row>
      <xdr:rowOff>168275</xdr:rowOff>
    </xdr:to>
    <xdr:sp macro="" textlink="">
      <xdr:nvSpPr>
        <xdr:cNvPr id="302" name="フローチャート: 判断 301"/>
        <xdr:cNvSpPr/>
      </xdr:nvSpPr>
      <xdr:spPr>
        <a:xfrm>
          <a:off x="7810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13335</xdr:rowOff>
    </xdr:from>
    <xdr:ext cx="463550" cy="259080"/>
    <xdr:sp macro="" textlink="">
      <xdr:nvSpPr>
        <xdr:cNvPr id="303" name="テキスト ボックス 302"/>
        <xdr:cNvSpPr txBox="1"/>
      </xdr:nvSpPr>
      <xdr:spPr>
        <a:xfrm>
          <a:off x="7626350" y="6356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04" name="フローチャート: 判断 303"/>
        <xdr:cNvSpPr/>
      </xdr:nvSpPr>
      <xdr:spPr>
        <a:xfrm>
          <a:off x="692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15240</xdr:rowOff>
    </xdr:from>
    <xdr:ext cx="463550" cy="259080"/>
    <xdr:sp macro="" textlink="">
      <xdr:nvSpPr>
        <xdr:cNvPr id="305" name="テキスト ボックス 304"/>
        <xdr:cNvSpPr txBox="1"/>
      </xdr:nvSpPr>
      <xdr:spPr>
        <a:xfrm>
          <a:off x="6737350" y="6358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146685</xdr:rowOff>
    </xdr:from>
    <xdr:to xmlns:xdr="http://schemas.openxmlformats.org/drawingml/2006/spreadsheetDrawing">
      <xdr:col>55</xdr:col>
      <xdr:colOff>50800</xdr:colOff>
      <xdr:row>39</xdr:row>
      <xdr:rowOff>76835</xdr:rowOff>
    </xdr:to>
    <xdr:sp macro="" textlink="">
      <xdr:nvSpPr>
        <xdr:cNvPr id="311" name="楕円 310"/>
        <xdr:cNvSpPr/>
      </xdr:nvSpPr>
      <xdr:spPr>
        <a:xfrm>
          <a:off x="10426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61595</xdr:rowOff>
    </xdr:from>
    <xdr:ext cx="378460" cy="259080"/>
    <xdr:sp macro="" textlink="">
      <xdr:nvSpPr>
        <xdr:cNvPr id="312" name="労働費該当値テキスト"/>
        <xdr:cNvSpPr txBox="1"/>
      </xdr:nvSpPr>
      <xdr:spPr>
        <a:xfrm>
          <a:off x="1052830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132715</xdr:rowOff>
    </xdr:from>
    <xdr:to xmlns:xdr="http://schemas.openxmlformats.org/drawingml/2006/spreadsheetDrawing">
      <xdr:col>50</xdr:col>
      <xdr:colOff>165100</xdr:colOff>
      <xdr:row>39</xdr:row>
      <xdr:rowOff>63500</xdr:rowOff>
    </xdr:to>
    <xdr:sp macro="" textlink="">
      <xdr:nvSpPr>
        <xdr:cNvPr id="313" name="楕円 312"/>
        <xdr:cNvSpPr/>
      </xdr:nvSpPr>
      <xdr:spPr>
        <a:xfrm>
          <a:off x="95885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53975</xdr:rowOff>
    </xdr:from>
    <xdr:ext cx="378460" cy="252730"/>
    <xdr:sp macro="" textlink="">
      <xdr:nvSpPr>
        <xdr:cNvPr id="314" name="テキスト ボックス 313"/>
        <xdr:cNvSpPr txBox="1"/>
      </xdr:nvSpPr>
      <xdr:spPr>
        <a:xfrm>
          <a:off x="9450070" y="67405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132080</xdr:rowOff>
    </xdr:from>
    <xdr:to xmlns:xdr="http://schemas.openxmlformats.org/drawingml/2006/spreadsheetDrawing">
      <xdr:col>46</xdr:col>
      <xdr:colOff>38100</xdr:colOff>
      <xdr:row>39</xdr:row>
      <xdr:rowOff>62230</xdr:rowOff>
    </xdr:to>
    <xdr:sp macro="" textlink="">
      <xdr:nvSpPr>
        <xdr:cNvPr id="315" name="楕円 314"/>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53340</xdr:rowOff>
    </xdr:from>
    <xdr:ext cx="378460" cy="252730"/>
    <xdr:sp macro="" textlink="">
      <xdr:nvSpPr>
        <xdr:cNvPr id="316" name="テキスト ボックス 315"/>
        <xdr:cNvSpPr txBox="1"/>
      </xdr:nvSpPr>
      <xdr:spPr>
        <a:xfrm>
          <a:off x="8561070" y="673989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125730</xdr:rowOff>
    </xdr:from>
    <xdr:to xmlns:xdr="http://schemas.openxmlformats.org/drawingml/2006/spreadsheetDrawing">
      <xdr:col>41</xdr:col>
      <xdr:colOff>101600</xdr:colOff>
      <xdr:row>39</xdr:row>
      <xdr:rowOff>55880</xdr:rowOff>
    </xdr:to>
    <xdr:sp macro="" textlink="">
      <xdr:nvSpPr>
        <xdr:cNvPr id="317" name="楕円 316"/>
        <xdr:cNvSpPr/>
      </xdr:nvSpPr>
      <xdr:spPr>
        <a:xfrm>
          <a:off x="781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46990</xdr:rowOff>
    </xdr:from>
    <xdr:ext cx="378460" cy="259080"/>
    <xdr:sp macro="" textlink="">
      <xdr:nvSpPr>
        <xdr:cNvPr id="318" name="テキスト ボックス 317"/>
        <xdr:cNvSpPr txBox="1"/>
      </xdr:nvSpPr>
      <xdr:spPr>
        <a:xfrm>
          <a:off x="7672070" y="6733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128270</xdr:rowOff>
    </xdr:from>
    <xdr:to xmlns:xdr="http://schemas.openxmlformats.org/drawingml/2006/spreadsheetDrawing">
      <xdr:col>36</xdr:col>
      <xdr:colOff>165100</xdr:colOff>
      <xdr:row>39</xdr:row>
      <xdr:rowOff>58420</xdr:rowOff>
    </xdr:to>
    <xdr:sp macro="" textlink="">
      <xdr:nvSpPr>
        <xdr:cNvPr id="319" name="楕円 318"/>
        <xdr:cNvSpPr/>
      </xdr:nvSpPr>
      <xdr:spPr>
        <a:xfrm>
          <a:off x="692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49530</xdr:rowOff>
    </xdr:from>
    <xdr:ext cx="378460" cy="259080"/>
    <xdr:sp macro="" textlink="">
      <xdr:nvSpPr>
        <xdr:cNvPr id="320" name="テキスト ボックス 319"/>
        <xdr:cNvSpPr txBox="1"/>
      </xdr:nvSpPr>
      <xdr:spPr>
        <a:xfrm>
          <a:off x="6783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9" name="テキスト ボックス 328"/>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1"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2570" cy="252730"/>
    <xdr:sp macro="" textlink="">
      <xdr:nvSpPr>
        <xdr:cNvPr id="332" name="テキスト ボックス 331"/>
        <xdr:cNvSpPr txBox="1"/>
      </xdr:nvSpPr>
      <xdr:spPr>
        <a:xfrm>
          <a:off x="6355080" y="9827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280" cy="252730"/>
    <xdr:sp macro="" textlink="">
      <xdr:nvSpPr>
        <xdr:cNvPr id="334" name="テキスト ボックス 333"/>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5"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9280" cy="252730"/>
    <xdr:sp macro="" textlink="">
      <xdr:nvSpPr>
        <xdr:cNvPr id="336" name="テキスト ボックス 335"/>
        <xdr:cNvSpPr txBox="1"/>
      </xdr:nvSpPr>
      <xdr:spPr>
        <a:xfrm>
          <a:off x="6008370" y="86842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38" name="テキスト ボックス 337"/>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100330</xdr:rowOff>
    </xdr:from>
    <xdr:to xmlns:xdr="http://schemas.openxmlformats.org/drawingml/2006/spreadsheetDrawing">
      <xdr:col>54</xdr:col>
      <xdr:colOff>189865</xdr:colOff>
      <xdr:row>58</xdr:row>
      <xdr:rowOff>15875</xdr:rowOff>
    </xdr:to>
    <xdr:cxnSp macro="">
      <xdr:nvCxnSpPr>
        <xdr:cNvPr id="340" name="直線コネクタ 339"/>
        <xdr:cNvCxnSpPr/>
      </xdr:nvCxnSpPr>
      <xdr:spPr>
        <a:xfrm flipV="1">
          <a:off x="10475595" y="867283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469900" cy="252730"/>
    <xdr:sp macro="" textlink="">
      <xdr:nvSpPr>
        <xdr:cNvPr id="341" name="農林水産業費最小値テキスト"/>
        <xdr:cNvSpPr txBox="1"/>
      </xdr:nvSpPr>
      <xdr:spPr>
        <a:xfrm>
          <a:off x="10528300" y="99637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15875</xdr:rowOff>
    </xdr:from>
    <xdr:to xmlns:xdr="http://schemas.openxmlformats.org/drawingml/2006/spreadsheetDrawing">
      <xdr:col>55</xdr:col>
      <xdr:colOff>88900</xdr:colOff>
      <xdr:row>58</xdr:row>
      <xdr:rowOff>15875</xdr:rowOff>
    </xdr:to>
    <xdr:cxnSp macro="">
      <xdr:nvCxnSpPr>
        <xdr:cNvPr id="342" name="直線コネクタ 341"/>
        <xdr:cNvCxnSpPr/>
      </xdr:nvCxnSpPr>
      <xdr:spPr>
        <a:xfrm>
          <a:off x="10388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46990</xdr:rowOff>
    </xdr:from>
    <xdr:ext cx="598805" cy="259080"/>
    <xdr:sp macro="" textlink="">
      <xdr:nvSpPr>
        <xdr:cNvPr id="343" name="農林水産業費最大値テキスト"/>
        <xdr:cNvSpPr txBox="1"/>
      </xdr:nvSpPr>
      <xdr:spPr>
        <a:xfrm>
          <a:off x="10528300" y="844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226,914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100330</xdr:rowOff>
    </xdr:from>
    <xdr:to xmlns:xdr="http://schemas.openxmlformats.org/drawingml/2006/spreadsheetDrawing">
      <xdr:col>55</xdr:col>
      <xdr:colOff>88900</xdr:colOff>
      <xdr:row>50</xdr:row>
      <xdr:rowOff>100330</xdr:rowOff>
    </xdr:to>
    <xdr:cxnSp macro="">
      <xdr:nvCxnSpPr>
        <xdr:cNvPr id="344" name="直線コネクタ 343"/>
        <xdr:cNvCxnSpPr/>
      </xdr:nvCxnSpPr>
      <xdr:spPr>
        <a:xfrm>
          <a:off x="10388600" y="867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126365</xdr:rowOff>
    </xdr:from>
    <xdr:to xmlns:xdr="http://schemas.openxmlformats.org/drawingml/2006/spreadsheetDrawing">
      <xdr:col>55</xdr:col>
      <xdr:colOff>0</xdr:colOff>
      <xdr:row>57</xdr:row>
      <xdr:rowOff>147320</xdr:rowOff>
    </xdr:to>
    <xdr:cxnSp macro="">
      <xdr:nvCxnSpPr>
        <xdr:cNvPr id="345" name="直線コネクタ 344"/>
        <xdr:cNvCxnSpPr/>
      </xdr:nvCxnSpPr>
      <xdr:spPr>
        <a:xfrm>
          <a:off x="9639300" y="98990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71120</xdr:rowOff>
    </xdr:from>
    <xdr:ext cx="534670" cy="259080"/>
    <xdr:sp macro="" textlink="">
      <xdr:nvSpPr>
        <xdr:cNvPr id="346" name="農林水産業費平均値テキスト"/>
        <xdr:cNvSpPr txBox="1"/>
      </xdr:nvSpPr>
      <xdr:spPr>
        <a:xfrm>
          <a:off x="10528300" y="9500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48260</xdr:rowOff>
    </xdr:from>
    <xdr:to xmlns:xdr="http://schemas.openxmlformats.org/drawingml/2006/spreadsheetDrawing">
      <xdr:col>55</xdr:col>
      <xdr:colOff>50800</xdr:colOff>
      <xdr:row>56</xdr:row>
      <xdr:rowOff>149860</xdr:rowOff>
    </xdr:to>
    <xdr:sp macro="" textlink="">
      <xdr:nvSpPr>
        <xdr:cNvPr id="347" name="フローチャート: 判断 346"/>
        <xdr:cNvSpPr/>
      </xdr:nvSpPr>
      <xdr:spPr>
        <a:xfrm>
          <a:off x="10426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126365</xdr:rowOff>
    </xdr:from>
    <xdr:to xmlns:xdr="http://schemas.openxmlformats.org/drawingml/2006/spreadsheetDrawing">
      <xdr:col>50</xdr:col>
      <xdr:colOff>114300</xdr:colOff>
      <xdr:row>57</xdr:row>
      <xdr:rowOff>135255</xdr:rowOff>
    </xdr:to>
    <xdr:cxnSp macro="">
      <xdr:nvCxnSpPr>
        <xdr:cNvPr id="348" name="直線コネクタ 347"/>
        <xdr:cNvCxnSpPr/>
      </xdr:nvCxnSpPr>
      <xdr:spPr>
        <a:xfrm flipV="1">
          <a:off x="8750300" y="98990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49" name="フローチャート: 判断 348"/>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6350</xdr:rowOff>
    </xdr:from>
    <xdr:ext cx="528320" cy="252730"/>
    <xdr:sp macro="" textlink="">
      <xdr:nvSpPr>
        <xdr:cNvPr id="350" name="テキスト ボックス 349"/>
        <xdr:cNvSpPr txBox="1"/>
      </xdr:nvSpPr>
      <xdr:spPr>
        <a:xfrm>
          <a:off x="9371965" y="9436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135255</xdr:rowOff>
    </xdr:from>
    <xdr:to xmlns:xdr="http://schemas.openxmlformats.org/drawingml/2006/spreadsheetDrawing">
      <xdr:col>45</xdr:col>
      <xdr:colOff>177800</xdr:colOff>
      <xdr:row>57</xdr:row>
      <xdr:rowOff>142240</xdr:rowOff>
    </xdr:to>
    <xdr:cxnSp macro="">
      <xdr:nvCxnSpPr>
        <xdr:cNvPr id="351" name="直線コネクタ 350"/>
        <xdr:cNvCxnSpPr/>
      </xdr:nvCxnSpPr>
      <xdr:spPr>
        <a:xfrm flipV="1">
          <a:off x="7861300" y="9907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48895</xdr:rowOff>
    </xdr:from>
    <xdr:to xmlns:xdr="http://schemas.openxmlformats.org/drawingml/2006/spreadsheetDrawing">
      <xdr:col>46</xdr:col>
      <xdr:colOff>38100</xdr:colOff>
      <xdr:row>56</xdr:row>
      <xdr:rowOff>150495</xdr:rowOff>
    </xdr:to>
    <xdr:sp macro="" textlink="">
      <xdr:nvSpPr>
        <xdr:cNvPr id="352" name="フローチャート: 判断 351"/>
        <xdr:cNvSpPr/>
      </xdr:nvSpPr>
      <xdr:spPr>
        <a:xfrm>
          <a:off x="8699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167005</xdr:rowOff>
    </xdr:from>
    <xdr:ext cx="528320" cy="252730"/>
    <xdr:sp macro="" textlink="">
      <xdr:nvSpPr>
        <xdr:cNvPr id="353" name="テキスト ボックス 352"/>
        <xdr:cNvSpPr txBox="1"/>
      </xdr:nvSpPr>
      <xdr:spPr>
        <a:xfrm>
          <a:off x="8482965" y="94253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120650</xdr:rowOff>
    </xdr:from>
    <xdr:to xmlns:xdr="http://schemas.openxmlformats.org/drawingml/2006/spreadsheetDrawing">
      <xdr:col>41</xdr:col>
      <xdr:colOff>50800</xdr:colOff>
      <xdr:row>57</xdr:row>
      <xdr:rowOff>142240</xdr:rowOff>
    </xdr:to>
    <xdr:cxnSp macro="">
      <xdr:nvCxnSpPr>
        <xdr:cNvPr id="354" name="直線コネクタ 353"/>
        <xdr:cNvCxnSpPr/>
      </xdr:nvCxnSpPr>
      <xdr:spPr>
        <a:xfrm>
          <a:off x="6972300" y="98933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91440</xdr:rowOff>
    </xdr:from>
    <xdr:to xmlns:xdr="http://schemas.openxmlformats.org/drawingml/2006/spreadsheetDrawing">
      <xdr:col>41</xdr:col>
      <xdr:colOff>101600</xdr:colOff>
      <xdr:row>57</xdr:row>
      <xdr:rowOff>21590</xdr:rowOff>
    </xdr:to>
    <xdr:sp macro="" textlink="">
      <xdr:nvSpPr>
        <xdr:cNvPr id="355" name="フローチャート: 判断 354"/>
        <xdr:cNvSpPr/>
      </xdr:nvSpPr>
      <xdr:spPr>
        <a:xfrm>
          <a:off x="7810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38100</xdr:rowOff>
    </xdr:from>
    <xdr:ext cx="528320" cy="259080"/>
    <xdr:sp macro="" textlink="">
      <xdr:nvSpPr>
        <xdr:cNvPr id="356" name="テキスト ボックス 355"/>
        <xdr:cNvSpPr txBox="1"/>
      </xdr:nvSpPr>
      <xdr:spPr>
        <a:xfrm>
          <a:off x="7593965" y="9467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41910</xdr:rowOff>
    </xdr:from>
    <xdr:to xmlns:xdr="http://schemas.openxmlformats.org/drawingml/2006/spreadsheetDrawing">
      <xdr:col>36</xdr:col>
      <xdr:colOff>165100</xdr:colOff>
      <xdr:row>56</xdr:row>
      <xdr:rowOff>143510</xdr:rowOff>
    </xdr:to>
    <xdr:sp macro="" textlink="">
      <xdr:nvSpPr>
        <xdr:cNvPr id="357" name="フローチャート: 判断 356"/>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160020</xdr:rowOff>
    </xdr:from>
    <xdr:ext cx="528320" cy="259080"/>
    <xdr:sp macro="" textlink="">
      <xdr:nvSpPr>
        <xdr:cNvPr id="358" name="テキスト ボックス 357"/>
        <xdr:cNvSpPr txBox="1"/>
      </xdr:nvSpPr>
      <xdr:spPr>
        <a:xfrm>
          <a:off x="6704965" y="9418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96520</xdr:rowOff>
    </xdr:from>
    <xdr:to xmlns:xdr="http://schemas.openxmlformats.org/drawingml/2006/spreadsheetDrawing">
      <xdr:col>55</xdr:col>
      <xdr:colOff>50800</xdr:colOff>
      <xdr:row>58</xdr:row>
      <xdr:rowOff>26670</xdr:rowOff>
    </xdr:to>
    <xdr:sp macro="" textlink="">
      <xdr:nvSpPr>
        <xdr:cNvPr id="364" name="楕円 363"/>
        <xdr:cNvSpPr/>
      </xdr:nvSpPr>
      <xdr:spPr>
        <a:xfrm>
          <a:off x="104267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11430</xdr:rowOff>
    </xdr:from>
    <xdr:ext cx="469900" cy="259080"/>
    <xdr:sp macro="" textlink="">
      <xdr:nvSpPr>
        <xdr:cNvPr id="365" name="農林水産業費該当値テキスト"/>
        <xdr:cNvSpPr txBox="1"/>
      </xdr:nvSpPr>
      <xdr:spPr>
        <a:xfrm>
          <a:off x="10528300" y="978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75565</xdr:rowOff>
    </xdr:from>
    <xdr:to xmlns:xdr="http://schemas.openxmlformats.org/drawingml/2006/spreadsheetDrawing">
      <xdr:col>50</xdr:col>
      <xdr:colOff>165100</xdr:colOff>
      <xdr:row>58</xdr:row>
      <xdr:rowOff>6350</xdr:rowOff>
    </xdr:to>
    <xdr:sp macro="" textlink="">
      <xdr:nvSpPr>
        <xdr:cNvPr id="366" name="楕円 365"/>
        <xdr:cNvSpPr/>
      </xdr:nvSpPr>
      <xdr:spPr>
        <a:xfrm>
          <a:off x="9588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168275</xdr:rowOff>
    </xdr:from>
    <xdr:ext cx="528320" cy="252730"/>
    <xdr:sp macro="" textlink="">
      <xdr:nvSpPr>
        <xdr:cNvPr id="367" name="テキスト ボックス 366"/>
        <xdr:cNvSpPr txBox="1"/>
      </xdr:nvSpPr>
      <xdr:spPr>
        <a:xfrm>
          <a:off x="9371965" y="99409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84455</xdr:rowOff>
    </xdr:from>
    <xdr:to xmlns:xdr="http://schemas.openxmlformats.org/drawingml/2006/spreadsheetDrawing">
      <xdr:col>46</xdr:col>
      <xdr:colOff>38100</xdr:colOff>
      <xdr:row>58</xdr:row>
      <xdr:rowOff>14605</xdr:rowOff>
    </xdr:to>
    <xdr:sp macro="" textlink="">
      <xdr:nvSpPr>
        <xdr:cNvPr id="368" name="楕円 367"/>
        <xdr:cNvSpPr/>
      </xdr:nvSpPr>
      <xdr:spPr>
        <a:xfrm>
          <a:off x="8699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6350</xdr:rowOff>
    </xdr:from>
    <xdr:ext cx="528320" cy="252730"/>
    <xdr:sp macro="" textlink="">
      <xdr:nvSpPr>
        <xdr:cNvPr id="369" name="テキスト ボックス 368"/>
        <xdr:cNvSpPr txBox="1"/>
      </xdr:nvSpPr>
      <xdr:spPr>
        <a:xfrm>
          <a:off x="8482965" y="9950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91440</xdr:rowOff>
    </xdr:from>
    <xdr:to xmlns:xdr="http://schemas.openxmlformats.org/drawingml/2006/spreadsheetDrawing">
      <xdr:col>41</xdr:col>
      <xdr:colOff>101600</xdr:colOff>
      <xdr:row>58</xdr:row>
      <xdr:rowOff>21590</xdr:rowOff>
    </xdr:to>
    <xdr:sp macro="" textlink="">
      <xdr:nvSpPr>
        <xdr:cNvPr id="370" name="楕円 369"/>
        <xdr:cNvSpPr/>
      </xdr:nvSpPr>
      <xdr:spPr>
        <a:xfrm>
          <a:off x="7810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12700</xdr:rowOff>
    </xdr:from>
    <xdr:ext cx="463550" cy="259080"/>
    <xdr:sp macro="" textlink="">
      <xdr:nvSpPr>
        <xdr:cNvPr id="371" name="テキスト ボックス 370"/>
        <xdr:cNvSpPr txBox="1"/>
      </xdr:nvSpPr>
      <xdr:spPr>
        <a:xfrm>
          <a:off x="7626350" y="99568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69850</xdr:rowOff>
    </xdr:from>
    <xdr:to xmlns:xdr="http://schemas.openxmlformats.org/drawingml/2006/spreadsheetDrawing">
      <xdr:col>36</xdr:col>
      <xdr:colOff>165100</xdr:colOff>
      <xdr:row>57</xdr:row>
      <xdr:rowOff>171450</xdr:rowOff>
    </xdr:to>
    <xdr:sp macro="" textlink="">
      <xdr:nvSpPr>
        <xdr:cNvPr id="372" name="楕円 371"/>
        <xdr:cNvSpPr/>
      </xdr:nvSpPr>
      <xdr:spPr>
        <a:xfrm>
          <a:off x="6921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162560</xdr:rowOff>
    </xdr:from>
    <xdr:ext cx="528320" cy="259080"/>
    <xdr:sp macro="" textlink="">
      <xdr:nvSpPr>
        <xdr:cNvPr id="373" name="テキスト ボックス 372"/>
        <xdr:cNvSpPr txBox="1"/>
      </xdr:nvSpPr>
      <xdr:spPr>
        <a:xfrm>
          <a:off x="6704965" y="9935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2" name="テキスト ボックス 381"/>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85" name="テキスト ボックス 384"/>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9280" cy="259080"/>
    <xdr:sp macro="" textlink="">
      <xdr:nvSpPr>
        <xdr:cNvPr id="387" name="テキスト ボックス 386"/>
        <xdr:cNvSpPr txBox="1"/>
      </xdr:nvSpPr>
      <xdr:spPr>
        <a:xfrm>
          <a:off x="6008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9280" cy="252730"/>
    <xdr:sp macro="" textlink="">
      <xdr:nvSpPr>
        <xdr:cNvPr id="389" name="テキスト ボックス 388"/>
        <xdr:cNvSpPr txBox="1"/>
      </xdr:nvSpPr>
      <xdr:spPr>
        <a:xfrm>
          <a:off x="6008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9280" cy="259080"/>
    <xdr:sp macro="" textlink="">
      <xdr:nvSpPr>
        <xdr:cNvPr id="391" name="テキスト ボックス 390"/>
        <xdr:cNvSpPr txBox="1"/>
      </xdr:nvSpPr>
      <xdr:spPr>
        <a:xfrm>
          <a:off x="6008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393" name="テキスト ボックス 392"/>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9450" cy="252730"/>
    <xdr:sp macro="" textlink="">
      <xdr:nvSpPr>
        <xdr:cNvPr id="395" name="テキスト ボックス 394"/>
        <xdr:cNvSpPr txBox="1"/>
      </xdr:nvSpPr>
      <xdr:spPr>
        <a:xfrm>
          <a:off x="5918200" y="11541760"/>
          <a:ext cx="6794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115570</xdr:rowOff>
    </xdr:from>
    <xdr:to xmlns:xdr="http://schemas.openxmlformats.org/drawingml/2006/spreadsheetDrawing">
      <xdr:col>54</xdr:col>
      <xdr:colOff>189865</xdr:colOff>
      <xdr:row>79</xdr:row>
      <xdr:rowOff>41910</xdr:rowOff>
    </xdr:to>
    <xdr:cxnSp macro="">
      <xdr:nvCxnSpPr>
        <xdr:cNvPr id="397" name="直線コネクタ 396"/>
        <xdr:cNvCxnSpPr/>
      </xdr:nvCxnSpPr>
      <xdr:spPr>
        <a:xfrm flipV="1">
          <a:off x="10475595" y="1228852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469900" cy="259080"/>
    <xdr:sp macro="" textlink="">
      <xdr:nvSpPr>
        <xdr:cNvPr id="398" name="商工費最小値テキスト"/>
        <xdr:cNvSpPr txBox="1"/>
      </xdr:nvSpPr>
      <xdr:spPr>
        <a:xfrm>
          <a:off x="10528300" y="1359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399" name="直線コネクタ 398"/>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62230</xdr:rowOff>
    </xdr:from>
    <xdr:ext cx="598805" cy="259080"/>
    <xdr:sp macro="" textlink="">
      <xdr:nvSpPr>
        <xdr:cNvPr id="400" name="商工費最大値テキスト"/>
        <xdr:cNvSpPr txBox="1"/>
      </xdr:nvSpPr>
      <xdr:spPr>
        <a:xfrm>
          <a:off x="10528300" y="12063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682,603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115570</xdr:rowOff>
    </xdr:from>
    <xdr:to xmlns:xdr="http://schemas.openxmlformats.org/drawingml/2006/spreadsheetDrawing">
      <xdr:col>55</xdr:col>
      <xdr:colOff>88900</xdr:colOff>
      <xdr:row>71</xdr:row>
      <xdr:rowOff>115570</xdr:rowOff>
    </xdr:to>
    <xdr:cxnSp macro="">
      <xdr:nvCxnSpPr>
        <xdr:cNvPr id="401" name="直線コネクタ 400"/>
        <xdr:cNvCxnSpPr/>
      </xdr:nvCxnSpPr>
      <xdr:spPr>
        <a:xfrm>
          <a:off x="10388600" y="1228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29210</xdr:rowOff>
    </xdr:from>
    <xdr:to xmlns:xdr="http://schemas.openxmlformats.org/drawingml/2006/spreadsheetDrawing">
      <xdr:col>55</xdr:col>
      <xdr:colOff>0</xdr:colOff>
      <xdr:row>79</xdr:row>
      <xdr:rowOff>29845</xdr:rowOff>
    </xdr:to>
    <xdr:cxnSp macro="">
      <xdr:nvCxnSpPr>
        <xdr:cNvPr id="402" name="直線コネクタ 401"/>
        <xdr:cNvCxnSpPr/>
      </xdr:nvCxnSpPr>
      <xdr:spPr>
        <a:xfrm flipV="1">
          <a:off x="9639300" y="135737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118745</xdr:rowOff>
    </xdr:from>
    <xdr:ext cx="534670" cy="259080"/>
    <xdr:sp macro="" textlink="">
      <xdr:nvSpPr>
        <xdr:cNvPr id="403" name="商工費平均値テキスト"/>
        <xdr:cNvSpPr txBox="1"/>
      </xdr:nvSpPr>
      <xdr:spPr>
        <a:xfrm>
          <a:off x="10528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95885</xdr:rowOff>
    </xdr:from>
    <xdr:to xmlns:xdr="http://schemas.openxmlformats.org/drawingml/2006/spreadsheetDrawing">
      <xdr:col>55</xdr:col>
      <xdr:colOff>50800</xdr:colOff>
      <xdr:row>79</xdr:row>
      <xdr:rowOff>26035</xdr:rowOff>
    </xdr:to>
    <xdr:sp macro="" textlink="">
      <xdr:nvSpPr>
        <xdr:cNvPr id="404" name="フローチャート: 判断 403"/>
        <xdr:cNvSpPr/>
      </xdr:nvSpPr>
      <xdr:spPr>
        <a:xfrm>
          <a:off x="104267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29845</xdr:rowOff>
    </xdr:from>
    <xdr:to xmlns:xdr="http://schemas.openxmlformats.org/drawingml/2006/spreadsheetDrawing">
      <xdr:col>50</xdr:col>
      <xdr:colOff>114300</xdr:colOff>
      <xdr:row>79</xdr:row>
      <xdr:rowOff>30480</xdr:rowOff>
    </xdr:to>
    <xdr:cxnSp macro="">
      <xdr:nvCxnSpPr>
        <xdr:cNvPr id="405" name="直線コネクタ 404"/>
        <xdr:cNvCxnSpPr/>
      </xdr:nvCxnSpPr>
      <xdr:spPr>
        <a:xfrm flipV="1">
          <a:off x="8750300" y="135743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109220</xdr:rowOff>
    </xdr:from>
    <xdr:to xmlns:xdr="http://schemas.openxmlformats.org/drawingml/2006/spreadsheetDrawing">
      <xdr:col>50</xdr:col>
      <xdr:colOff>165100</xdr:colOff>
      <xdr:row>79</xdr:row>
      <xdr:rowOff>39370</xdr:rowOff>
    </xdr:to>
    <xdr:sp macro="" textlink="">
      <xdr:nvSpPr>
        <xdr:cNvPr id="406" name="フローチャート: 判断 405"/>
        <xdr:cNvSpPr/>
      </xdr:nvSpPr>
      <xdr:spPr>
        <a:xfrm>
          <a:off x="9588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55880</xdr:rowOff>
    </xdr:from>
    <xdr:ext cx="528320" cy="259080"/>
    <xdr:sp macro="" textlink="">
      <xdr:nvSpPr>
        <xdr:cNvPr id="407" name="テキスト ボックス 406"/>
        <xdr:cNvSpPr txBox="1"/>
      </xdr:nvSpPr>
      <xdr:spPr>
        <a:xfrm>
          <a:off x="9371965" y="13257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25400</xdr:rowOff>
    </xdr:from>
    <xdr:to xmlns:xdr="http://schemas.openxmlformats.org/drawingml/2006/spreadsheetDrawing">
      <xdr:col>45</xdr:col>
      <xdr:colOff>177800</xdr:colOff>
      <xdr:row>79</xdr:row>
      <xdr:rowOff>30480</xdr:rowOff>
    </xdr:to>
    <xdr:cxnSp macro="">
      <xdr:nvCxnSpPr>
        <xdr:cNvPr id="408" name="直線コネクタ 407"/>
        <xdr:cNvCxnSpPr/>
      </xdr:nvCxnSpPr>
      <xdr:spPr>
        <a:xfrm>
          <a:off x="7861300" y="13569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111125</xdr:rowOff>
    </xdr:from>
    <xdr:to xmlns:xdr="http://schemas.openxmlformats.org/drawingml/2006/spreadsheetDrawing">
      <xdr:col>46</xdr:col>
      <xdr:colOff>38100</xdr:colOff>
      <xdr:row>79</xdr:row>
      <xdr:rowOff>41275</xdr:rowOff>
    </xdr:to>
    <xdr:sp macro="" textlink="">
      <xdr:nvSpPr>
        <xdr:cNvPr id="409" name="フローチャート: 判断 408"/>
        <xdr:cNvSpPr/>
      </xdr:nvSpPr>
      <xdr:spPr>
        <a:xfrm>
          <a:off x="8699500" y="1348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57785</xdr:rowOff>
    </xdr:from>
    <xdr:ext cx="528320" cy="259080"/>
    <xdr:sp macro="" textlink="">
      <xdr:nvSpPr>
        <xdr:cNvPr id="410" name="テキスト ボックス 409"/>
        <xdr:cNvSpPr txBox="1"/>
      </xdr:nvSpPr>
      <xdr:spPr>
        <a:xfrm>
          <a:off x="8482965" y="13259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4445</xdr:rowOff>
    </xdr:from>
    <xdr:to xmlns:xdr="http://schemas.openxmlformats.org/drawingml/2006/spreadsheetDrawing">
      <xdr:col>41</xdr:col>
      <xdr:colOff>50800</xdr:colOff>
      <xdr:row>79</xdr:row>
      <xdr:rowOff>25400</xdr:rowOff>
    </xdr:to>
    <xdr:cxnSp macro="">
      <xdr:nvCxnSpPr>
        <xdr:cNvPr id="411" name="直線コネクタ 410"/>
        <xdr:cNvCxnSpPr/>
      </xdr:nvCxnSpPr>
      <xdr:spPr>
        <a:xfrm>
          <a:off x="6972300" y="135489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118745</xdr:rowOff>
    </xdr:from>
    <xdr:to xmlns:xdr="http://schemas.openxmlformats.org/drawingml/2006/spreadsheetDrawing">
      <xdr:col>41</xdr:col>
      <xdr:colOff>101600</xdr:colOff>
      <xdr:row>79</xdr:row>
      <xdr:rowOff>48895</xdr:rowOff>
    </xdr:to>
    <xdr:sp macro="" textlink="">
      <xdr:nvSpPr>
        <xdr:cNvPr id="412" name="フローチャート: 判断 411"/>
        <xdr:cNvSpPr/>
      </xdr:nvSpPr>
      <xdr:spPr>
        <a:xfrm>
          <a:off x="7810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65405</xdr:rowOff>
    </xdr:from>
    <xdr:ext cx="528320" cy="252730"/>
    <xdr:sp macro="" textlink="">
      <xdr:nvSpPr>
        <xdr:cNvPr id="413" name="テキスト ボックス 412"/>
        <xdr:cNvSpPr txBox="1"/>
      </xdr:nvSpPr>
      <xdr:spPr>
        <a:xfrm>
          <a:off x="7593965" y="132670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127635</xdr:rowOff>
    </xdr:from>
    <xdr:to xmlns:xdr="http://schemas.openxmlformats.org/drawingml/2006/spreadsheetDrawing">
      <xdr:col>36</xdr:col>
      <xdr:colOff>165100</xdr:colOff>
      <xdr:row>79</xdr:row>
      <xdr:rowOff>57785</xdr:rowOff>
    </xdr:to>
    <xdr:sp macro="" textlink="">
      <xdr:nvSpPr>
        <xdr:cNvPr id="414" name="フローチャート: 判断 413"/>
        <xdr:cNvSpPr/>
      </xdr:nvSpPr>
      <xdr:spPr>
        <a:xfrm>
          <a:off x="692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49530</xdr:rowOff>
    </xdr:from>
    <xdr:ext cx="528320" cy="259080"/>
    <xdr:sp macro="" textlink="">
      <xdr:nvSpPr>
        <xdr:cNvPr id="415" name="テキスト ボックス 414"/>
        <xdr:cNvSpPr txBox="1"/>
      </xdr:nvSpPr>
      <xdr:spPr>
        <a:xfrm>
          <a:off x="6704965" y="13594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149860</xdr:rowOff>
    </xdr:from>
    <xdr:to xmlns:xdr="http://schemas.openxmlformats.org/drawingml/2006/spreadsheetDrawing">
      <xdr:col>55</xdr:col>
      <xdr:colOff>50800</xdr:colOff>
      <xdr:row>79</xdr:row>
      <xdr:rowOff>80010</xdr:rowOff>
    </xdr:to>
    <xdr:sp macro="" textlink="">
      <xdr:nvSpPr>
        <xdr:cNvPr id="421" name="楕円 420"/>
        <xdr:cNvSpPr/>
      </xdr:nvSpPr>
      <xdr:spPr>
        <a:xfrm>
          <a:off x="104267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74930</xdr:rowOff>
    </xdr:from>
    <xdr:ext cx="469900" cy="252730"/>
    <xdr:sp macro="" textlink="">
      <xdr:nvSpPr>
        <xdr:cNvPr id="422" name="商工費該当値テキスト"/>
        <xdr:cNvSpPr txBox="1"/>
      </xdr:nvSpPr>
      <xdr:spPr>
        <a:xfrm>
          <a:off x="10528300" y="134480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150495</xdr:rowOff>
    </xdr:from>
    <xdr:to xmlns:xdr="http://schemas.openxmlformats.org/drawingml/2006/spreadsheetDrawing">
      <xdr:col>50</xdr:col>
      <xdr:colOff>165100</xdr:colOff>
      <xdr:row>79</xdr:row>
      <xdr:rowOff>80645</xdr:rowOff>
    </xdr:to>
    <xdr:sp macro="" textlink="">
      <xdr:nvSpPr>
        <xdr:cNvPr id="423" name="楕円 422"/>
        <xdr:cNvSpPr/>
      </xdr:nvSpPr>
      <xdr:spPr>
        <a:xfrm>
          <a:off x="9588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72390</xdr:rowOff>
    </xdr:from>
    <xdr:ext cx="463550" cy="259080"/>
    <xdr:sp macro="" textlink="">
      <xdr:nvSpPr>
        <xdr:cNvPr id="424" name="テキスト ボックス 423"/>
        <xdr:cNvSpPr txBox="1"/>
      </xdr:nvSpPr>
      <xdr:spPr>
        <a:xfrm>
          <a:off x="9404350" y="136169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81280</xdr:rowOff>
    </xdr:to>
    <xdr:sp macro="" textlink="">
      <xdr:nvSpPr>
        <xdr:cNvPr id="425" name="楕円 424"/>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72390</xdr:rowOff>
    </xdr:from>
    <xdr:ext cx="463550" cy="259080"/>
    <xdr:sp macro="" textlink="">
      <xdr:nvSpPr>
        <xdr:cNvPr id="426" name="テキスト ボックス 425"/>
        <xdr:cNvSpPr txBox="1"/>
      </xdr:nvSpPr>
      <xdr:spPr>
        <a:xfrm>
          <a:off x="8515350" y="136169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146050</xdr:rowOff>
    </xdr:from>
    <xdr:to xmlns:xdr="http://schemas.openxmlformats.org/drawingml/2006/spreadsheetDrawing">
      <xdr:col>41</xdr:col>
      <xdr:colOff>101600</xdr:colOff>
      <xdr:row>79</xdr:row>
      <xdr:rowOff>76200</xdr:rowOff>
    </xdr:to>
    <xdr:sp macro="" textlink="">
      <xdr:nvSpPr>
        <xdr:cNvPr id="427" name="楕円 426"/>
        <xdr:cNvSpPr/>
      </xdr:nvSpPr>
      <xdr:spPr>
        <a:xfrm>
          <a:off x="7810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67310</xdr:rowOff>
    </xdr:from>
    <xdr:ext cx="463550" cy="259080"/>
    <xdr:sp macro="" textlink="">
      <xdr:nvSpPr>
        <xdr:cNvPr id="428" name="テキスト ボックス 427"/>
        <xdr:cNvSpPr txBox="1"/>
      </xdr:nvSpPr>
      <xdr:spPr>
        <a:xfrm>
          <a:off x="7626350" y="13611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125095</xdr:rowOff>
    </xdr:from>
    <xdr:to xmlns:xdr="http://schemas.openxmlformats.org/drawingml/2006/spreadsheetDrawing">
      <xdr:col>36</xdr:col>
      <xdr:colOff>165100</xdr:colOff>
      <xdr:row>79</xdr:row>
      <xdr:rowOff>55245</xdr:rowOff>
    </xdr:to>
    <xdr:sp macro="" textlink="">
      <xdr:nvSpPr>
        <xdr:cNvPr id="429" name="楕円 428"/>
        <xdr:cNvSpPr/>
      </xdr:nvSpPr>
      <xdr:spPr>
        <a:xfrm>
          <a:off x="6921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71755</xdr:rowOff>
    </xdr:from>
    <xdr:ext cx="528320" cy="259080"/>
    <xdr:sp macro="" textlink="">
      <xdr:nvSpPr>
        <xdr:cNvPr id="430" name="テキスト ボックス 429"/>
        <xdr:cNvSpPr txBox="1"/>
      </xdr:nvSpPr>
      <xdr:spPr>
        <a:xfrm>
          <a:off x="6704965" y="13273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39" name="テキスト ボックス 438"/>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2570" cy="259080"/>
    <xdr:sp macro="" textlink="">
      <xdr:nvSpPr>
        <xdr:cNvPr id="442" name="テキスト ボックス 441"/>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9280" cy="252730"/>
    <xdr:sp macro="" textlink="">
      <xdr:nvSpPr>
        <xdr:cNvPr id="444" name="テキスト ボックス 443"/>
        <xdr:cNvSpPr txBox="1"/>
      </xdr:nvSpPr>
      <xdr:spPr>
        <a:xfrm>
          <a:off x="6008370" y="16603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9280" cy="259080"/>
    <xdr:sp macro="" textlink="">
      <xdr:nvSpPr>
        <xdr:cNvPr id="446" name="テキスト ボックス 445"/>
        <xdr:cNvSpPr txBox="1"/>
      </xdr:nvSpPr>
      <xdr:spPr>
        <a:xfrm>
          <a:off x="6008370" y="16276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9280" cy="252730"/>
    <xdr:sp macro="" textlink="">
      <xdr:nvSpPr>
        <xdr:cNvPr id="448" name="テキスト ボックス 447"/>
        <xdr:cNvSpPr txBox="1"/>
      </xdr:nvSpPr>
      <xdr:spPr>
        <a:xfrm>
          <a:off x="6008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9280" cy="258445"/>
    <xdr:sp macro="" textlink="">
      <xdr:nvSpPr>
        <xdr:cNvPr id="450" name="テキスト ボックス 449"/>
        <xdr:cNvSpPr txBox="1"/>
      </xdr:nvSpPr>
      <xdr:spPr>
        <a:xfrm>
          <a:off x="6008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280" cy="259080"/>
    <xdr:sp macro="" textlink="">
      <xdr:nvSpPr>
        <xdr:cNvPr id="452" name="テキスト ボックス 451"/>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4" name="テキスト ボックス 453"/>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92710</xdr:rowOff>
    </xdr:from>
    <xdr:to xmlns:xdr="http://schemas.openxmlformats.org/drawingml/2006/spreadsheetDrawing">
      <xdr:col>54</xdr:col>
      <xdr:colOff>189865</xdr:colOff>
      <xdr:row>99</xdr:row>
      <xdr:rowOff>63500</xdr:rowOff>
    </xdr:to>
    <xdr:cxnSp macro="">
      <xdr:nvCxnSpPr>
        <xdr:cNvPr id="456" name="直線コネクタ 455"/>
        <xdr:cNvCxnSpPr/>
      </xdr:nvCxnSpPr>
      <xdr:spPr>
        <a:xfrm flipV="1">
          <a:off x="10475595" y="1552321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66675</xdr:rowOff>
    </xdr:from>
    <xdr:ext cx="534670" cy="252730"/>
    <xdr:sp macro="" textlink="">
      <xdr:nvSpPr>
        <xdr:cNvPr id="457" name="土木費最小値テキスト"/>
        <xdr:cNvSpPr txBox="1"/>
      </xdr:nvSpPr>
      <xdr:spPr>
        <a:xfrm>
          <a:off x="10528300" y="170402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58" name="直線コネクタ 45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39370</xdr:rowOff>
    </xdr:from>
    <xdr:ext cx="598805" cy="259080"/>
    <xdr:sp macro="" textlink="">
      <xdr:nvSpPr>
        <xdr:cNvPr id="459" name="土木費最大値テキスト"/>
        <xdr:cNvSpPr txBox="1"/>
      </xdr:nvSpPr>
      <xdr:spPr>
        <a:xfrm>
          <a:off x="10528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474,478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92710</xdr:rowOff>
    </xdr:from>
    <xdr:to xmlns:xdr="http://schemas.openxmlformats.org/drawingml/2006/spreadsheetDrawing">
      <xdr:col>55</xdr:col>
      <xdr:colOff>88900</xdr:colOff>
      <xdr:row>90</xdr:row>
      <xdr:rowOff>92710</xdr:rowOff>
    </xdr:to>
    <xdr:cxnSp macro="">
      <xdr:nvCxnSpPr>
        <xdr:cNvPr id="460" name="直線コネクタ 459"/>
        <xdr:cNvCxnSpPr/>
      </xdr:nvCxnSpPr>
      <xdr:spPr>
        <a:xfrm>
          <a:off x="10388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38100</xdr:rowOff>
    </xdr:from>
    <xdr:to xmlns:xdr="http://schemas.openxmlformats.org/drawingml/2006/spreadsheetDrawing">
      <xdr:col>55</xdr:col>
      <xdr:colOff>0</xdr:colOff>
      <xdr:row>98</xdr:row>
      <xdr:rowOff>90170</xdr:rowOff>
    </xdr:to>
    <xdr:cxnSp macro="">
      <xdr:nvCxnSpPr>
        <xdr:cNvPr id="461" name="直線コネクタ 460"/>
        <xdr:cNvCxnSpPr/>
      </xdr:nvCxnSpPr>
      <xdr:spPr>
        <a:xfrm>
          <a:off x="9639300" y="168402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114935</xdr:rowOff>
    </xdr:from>
    <xdr:ext cx="534670" cy="259080"/>
    <xdr:sp macro="" textlink="">
      <xdr:nvSpPr>
        <xdr:cNvPr id="462" name="土木費平均値テキスト"/>
        <xdr:cNvSpPr txBox="1"/>
      </xdr:nvSpPr>
      <xdr:spPr>
        <a:xfrm>
          <a:off x="10528300" y="16574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92075</xdr:rowOff>
    </xdr:from>
    <xdr:to xmlns:xdr="http://schemas.openxmlformats.org/drawingml/2006/spreadsheetDrawing">
      <xdr:col>55</xdr:col>
      <xdr:colOff>50800</xdr:colOff>
      <xdr:row>98</xdr:row>
      <xdr:rowOff>22225</xdr:rowOff>
    </xdr:to>
    <xdr:sp macro="" textlink="">
      <xdr:nvSpPr>
        <xdr:cNvPr id="463" name="フローチャート: 判断 462"/>
        <xdr:cNvSpPr/>
      </xdr:nvSpPr>
      <xdr:spPr>
        <a:xfrm>
          <a:off x="104267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38100</xdr:rowOff>
    </xdr:from>
    <xdr:to xmlns:xdr="http://schemas.openxmlformats.org/drawingml/2006/spreadsheetDrawing">
      <xdr:col>50</xdr:col>
      <xdr:colOff>114300</xdr:colOff>
      <xdr:row>98</xdr:row>
      <xdr:rowOff>46355</xdr:rowOff>
    </xdr:to>
    <xdr:cxnSp macro="">
      <xdr:nvCxnSpPr>
        <xdr:cNvPr id="464" name="直線コネクタ 463"/>
        <xdr:cNvCxnSpPr/>
      </xdr:nvCxnSpPr>
      <xdr:spPr>
        <a:xfrm flipV="1">
          <a:off x="8750300" y="168402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127635</xdr:rowOff>
    </xdr:from>
    <xdr:to xmlns:xdr="http://schemas.openxmlformats.org/drawingml/2006/spreadsheetDrawing">
      <xdr:col>50</xdr:col>
      <xdr:colOff>165100</xdr:colOff>
      <xdr:row>98</xdr:row>
      <xdr:rowOff>57785</xdr:rowOff>
    </xdr:to>
    <xdr:sp macro="" textlink="">
      <xdr:nvSpPr>
        <xdr:cNvPr id="465" name="フローチャート: 判断 464"/>
        <xdr:cNvSpPr/>
      </xdr:nvSpPr>
      <xdr:spPr>
        <a:xfrm>
          <a:off x="9588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74930</xdr:rowOff>
    </xdr:from>
    <xdr:ext cx="528320" cy="252730"/>
    <xdr:sp macro="" textlink="">
      <xdr:nvSpPr>
        <xdr:cNvPr id="466" name="テキスト ボックス 465"/>
        <xdr:cNvSpPr txBox="1"/>
      </xdr:nvSpPr>
      <xdr:spPr>
        <a:xfrm>
          <a:off x="9371965" y="165341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46355</xdr:rowOff>
    </xdr:from>
    <xdr:to xmlns:xdr="http://schemas.openxmlformats.org/drawingml/2006/spreadsheetDrawing">
      <xdr:col>45</xdr:col>
      <xdr:colOff>177800</xdr:colOff>
      <xdr:row>98</xdr:row>
      <xdr:rowOff>67945</xdr:rowOff>
    </xdr:to>
    <xdr:cxnSp macro="">
      <xdr:nvCxnSpPr>
        <xdr:cNvPr id="467" name="直線コネクタ 466"/>
        <xdr:cNvCxnSpPr/>
      </xdr:nvCxnSpPr>
      <xdr:spPr>
        <a:xfrm flipV="1">
          <a:off x="7861300" y="168484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142240</xdr:rowOff>
    </xdr:from>
    <xdr:to xmlns:xdr="http://schemas.openxmlformats.org/drawingml/2006/spreadsheetDrawing">
      <xdr:col>46</xdr:col>
      <xdr:colOff>38100</xdr:colOff>
      <xdr:row>98</xdr:row>
      <xdr:rowOff>72390</xdr:rowOff>
    </xdr:to>
    <xdr:sp macro="" textlink="">
      <xdr:nvSpPr>
        <xdr:cNvPr id="468" name="フローチャート: 判断 467"/>
        <xdr:cNvSpPr/>
      </xdr:nvSpPr>
      <xdr:spPr>
        <a:xfrm>
          <a:off x="8699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88900</xdr:rowOff>
    </xdr:from>
    <xdr:ext cx="528320" cy="252730"/>
    <xdr:sp macro="" textlink="">
      <xdr:nvSpPr>
        <xdr:cNvPr id="469" name="テキスト ボックス 468"/>
        <xdr:cNvSpPr txBox="1"/>
      </xdr:nvSpPr>
      <xdr:spPr>
        <a:xfrm>
          <a:off x="8482965" y="16548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40640</xdr:rowOff>
    </xdr:from>
    <xdr:to xmlns:xdr="http://schemas.openxmlformats.org/drawingml/2006/spreadsheetDrawing">
      <xdr:col>41</xdr:col>
      <xdr:colOff>50800</xdr:colOff>
      <xdr:row>98</xdr:row>
      <xdr:rowOff>67945</xdr:rowOff>
    </xdr:to>
    <xdr:cxnSp macro="">
      <xdr:nvCxnSpPr>
        <xdr:cNvPr id="470" name="直線コネクタ 469"/>
        <xdr:cNvCxnSpPr/>
      </xdr:nvCxnSpPr>
      <xdr:spPr>
        <a:xfrm>
          <a:off x="6972300" y="168427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135890</xdr:rowOff>
    </xdr:from>
    <xdr:to xmlns:xdr="http://schemas.openxmlformats.org/drawingml/2006/spreadsheetDrawing">
      <xdr:col>41</xdr:col>
      <xdr:colOff>101600</xdr:colOff>
      <xdr:row>98</xdr:row>
      <xdr:rowOff>66040</xdr:rowOff>
    </xdr:to>
    <xdr:sp macro="" textlink="">
      <xdr:nvSpPr>
        <xdr:cNvPr id="471" name="フローチャート: 判断 470"/>
        <xdr:cNvSpPr/>
      </xdr:nvSpPr>
      <xdr:spPr>
        <a:xfrm>
          <a:off x="781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82550</xdr:rowOff>
    </xdr:from>
    <xdr:ext cx="528320" cy="259080"/>
    <xdr:sp macro="" textlink="">
      <xdr:nvSpPr>
        <xdr:cNvPr id="472" name="テキスト ボックス 471"/>
        <xdr:cNvSpPr txBox="1"/>
      </xdr:nvSpPr>
      <xdr:spPr>
        <a:xfrm>
          <a:off x="7593965" y="16541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97790</xdr:rowOff>
    </xdr:from>
    <xdr:to xmlns:xdr="http://schemas.openxmlformats.org/drawingml/2006/spreadsheetDrawing">
      <xdr:col>36</xdr:col>
      <xdr:colOff>165100</xdr:colOff>
      <xdr:row>98</xdr:row>
      <xdr:rowOff>27940</xdr:rowOff>
    </xdr:to>
    <xdr:sp macro="" textlink="">
      <xdr:nvSpPr>
        <xdr:cNvPr id="473" name="フローチャート: 判断 472"/>
        <xdr:cNvSpPr/>
      </xdr:nvSpPr>
      <xdr:spPr>
        <a:xfrm>
          <a:off x="6921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44450</xdr:rowOff>
    </xdr:from>
    <xdr:ext cx="528320" cy="259080"/>
    <xdr:sp macro="" textlink="">
      <xdr:nvSpPr>
        <xdr:cNvPr id="474" name="テキスト ボックス 473"/>
        <xdr:cNvSpPr txBox="1"/>
      </xdr:nvSpPr>
      <xdr:spPr>
        <a:xfrm>
          <a:off x="6704965" y="16503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39370</xdr:rowOff>
    </xdr:from>
    <xdr:to xmlns:xdr="http://schemas.openxmlformats.org/drawingml/2006/spreadsheetDrawing">
      <xdr:col>55</xdr:col>
      <xdr:colOff>50800</xdr:colOff>
      <xdr:row>98</xdr:row>
      <xdr:rowOff>140970</xdr:rowOff>
    </xdr:to>
    <xdr:sp macro="" textlink="">
      <xdr:nvSpPr>
        <xdr:cNvPr id="480" name="楕円 479"/>
        <xdr:cNvSpPr/>
      </xdr:nvSpPr>
      <xdr:spPr>
        <a:xfrm>
          <a:off x="10426700" y="168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17780</xdr:rowOff>
    </xdr:from>
    <xdr:ext cx="534670" cy="252730"/>
    <xdr:sp macro="" textlink="">
      <xdr:nvSpPr>
        <xdr:cNvPr id="481" name="土木費該当値テキスト"/>
        <xdr:cNvSpPr txBox="1"/>
      </xdr:nvSpPr>
      <xdr:spPr>
        <a:xfrm>
          <a:off x="10528300" y="16819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158750</xdr:rowOff>
    </xdr:from>
    <xdr:to xmlns:xdr="http://schemas.openxmlformats.org/drawingml/2006/spreadsheetDrawing">
      <xdr:col>50</xdr:col>
      <xdr:colOff>165100</xdr:colOff>
      <xdr:row>98</xdr:row>
      <xdr:rowOff>88900</xdr:rowOff>
    </xdr:to>
    <xdr:sp macro="" textlink="">
      <xdr:nvSpPr>
        <xdr:cNvPr id="482" name="楕円 481"/>
        <xdr:cNvSpPr/>
      </xdr:nvSpPr>
      <xdr:spPr>
        <a:xfrm>
          <a:off x="9588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80645</xdr:rowOff>
    </xdr:from>
    <xdr:ext cx="528320" cy="259080"/>
    <xdr:sp macro="" textlink="">
      <xdr:nvSpPr>
        <xdr:cNvPr id="483" name="テキスト ボックス 482"/>
        <xdr:cNvSpPr txBox="1"/>
      </xdr:nvSpPr>
      <xdr:spPr>
        <a:xfrm>
          <a:off x="9371965" y="168827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167005</xdr:rowOff>
    </xdr:from>
    <xdr:to xmlns:xdr="http://schemas.openxmlformats.org/drawingml/2006/spreadsheetDrawing">
      <xdr:col>46</xdr:col>
      <xdr:colOff>38100</xdr:colOff>
      <xdr:row>98</xdr:row>
      <xdr:rowOff>97790</xdr:rowOff>
    </xdr:to>
    <xdr:sp macro="" textlink="">
      <xdr:nvSpPr>
        <xdr:cNvPr id="484" name="楕円 483"/>
        <xdr:cNvSpPr/>
      </xdr:nvSpPr>
      <xdr:spPr>
        <a:xfrm>
          <a:off x="8699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88265</xdr:rowOff>
    </xdr:from>
    <xdr:ext cx="528320" cy="252730"/>
    <xdr:sp macro="" textlink="">
      <xdr:nvSpPr>
        <xdr:cNvPr id="485" name="テキスト ボックス 484"/>
        <xdr:cNvSpPr txBox="1"/>
      </xdr:nvSpPr>
      <xdr:spPr>
        <a:xfrm>
          <a:off x="8482965" y="168903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86" name="楕円 485"/>
        <xdr:cNvSpPr/>
      </xdr:nvSpPr>
      <xdr:spPr>
        <a:xfrm>
          <a:off x="7810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109855</xdr:rowOff>
    </xdr:from>
    <xdr:ext cx="528320" cy="252730"/>
    <xdr:sp macro="" textlink="">
      <xdr:nvSpPr>
        <xdr:cNvPr id="487" name="テキスト ボックス 486"/>
        <xdr:cNvSpPr txBox="1"/>
      </xdr:nvSpPr>
      <xdr:spPr>
        <a:xfrm>
          <a:off x="7593965" y="16911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161290</xdr:rowOff>
    </xdr:from>
    <xdr:to xmlns:xdr="http://schemas.openxmlformats.org/drawingml/2006/spreadsheetDrawing">
      <xdr:col>36</xdr:col>
      <xdr:colOff>165100</xdr:colOff>
      <xdr:row>98</xdr:row>
      <xdr:rowOff>91440</xdr:rowOff>
    </xdr:to>
    <xdr:sp macro="" textlink="">
      <xdr:nvSpPr>
        <xdr:cNvPr id="488" name="楕円 487"/>
        <xdr:cNvSpPr/>
      </xdr:nvSpPr>
      <xdr:spPr>
        <a:xfrm>
          <a:off x="6921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82550</xdr:rowOff>
    </xdr:from>
    <xdr:ext cx="528320" cy="259080"/>
    <xdr:sp macro="" textlink="">
      <xdr:nvSpPr>
        <xdr:cNvPr id="489" name="テキスト ボックス 488"/>
        <xdr:cNvSpPr txBox="1"/>
      </xdr:nvSpPr>
      <xdr:spPr>
        <a:xfrm>
          <a:off x="6704965" y="168846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8" name="テキスト ボックス 497"/>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500" name="テキスト ボックス 499"/>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2" name="テキスト ボックス 50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06" name="テキスト ボックス 505"/>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280" cy="259080"/>
    <xdr:sp macro="" textlink="">
      <xdr:nvSpPr>
        <xdr:cNvPr id="510" name="テキスト ボックス 509"/>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12" name="テキスト ボックス 511"/>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82550</xdr:rowOff>
    </xdr:from>
    <xdr:to xmlns:xdr="http://schemas.openxmlformats.org/drawingml/2006/spreadsheetDrawing">
      <xdr:col>85</xdr:col>
      <xdr:colOff>126365</xdr:colOff>
      <xdr:row>39</xdr:row>
      <xdr:rowOff>124460</xdr:rowOff>
    </xdr:to>
    <xdr:cxnSp macro="">
      <xdr:nvCxnSpPr>
        <xdr:cNvPr id="514" name="直線コネクタ 513"/>
        <xdr:cNvCxnSpPr/>
      </xdr:nvCxnSpPr>
      <xdr:spPr>
        <a:xfrm flipV="1">
          <a:off x="16317595" y="539750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534670" cy="259080"/>
    <xdr:sp macro="" textlink="">
      <xdr:nvSpPr>
        <xdr:cNvPr id="515" name="消防費最小値テキスト"/>
        <xdr:cNvSpPr txBox="1"/>
      </xdr:nvSpPr>
      <xdr:spPr>
        <a:xfrm>
          <a:off x="16370300" y="681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124460</xdr:rowOff>
    </xdr:from>
    <xdr:to xmlns:xdr="http://schemas.openxmlformats.org/drawingml/2006/spreadsheetDrawing">
      <xdr:col>86</xdr:col>
      <xdr:colOff>25400</xdr:colOff>
      <xdr:row>39</xdr:row>
      <xdr:rowOff>124460</xdr:rowOff>
    </xdr:to>
    <xdr:cxnSp macro="">
      <xdr:nvCxnSpPr>
        <xdr:cNvPr id="516" name="直線コネクタ 515"/>
        <xdr:cNvCxnSpPr/>
      </xdr:nvCxnSpPr>
      <xdr:spPr>
        <a:xfrm>
          <a:off x="162306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29210</xdr:rowOff>
    </xdr:from>
    <xdr:ext cx="534670" cy="252730"/>
    <xdr:sp macro="" textlink="">
      <xdr:nvSpPr>
        <xdr:cNvPr id="517" name="消防費最大値テキスト"/>
        <xdr:cNvSpPr txBox="1"/>
      </xdr:nvSpPr>
      <xdr:spPr>
        <a:xfrm>
          <a:off x="16370300" y="51727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82550</xdr:rowOff>
    </xdr:from>
    <xdr:to xmlns:xdr="http://schemas.openxmlformats.org/drawingml/2006/spreadsheetDrawing">
      <xdr:col>86</xdr:col>
      <xdr:colOff>25400</xdr:colOff>
      <xdr:row>31</xdr:row>
      <xdr:rowOff>82550</xdr:rowOff>
    </xdr:to>
    <xdr:cxnSp macro="">
      <xdr:nvCxnSpPr>
        <xdr:cNvPr id="518" name="直線コネクタ 517"/>
        <xdr:cNvCxnSpPr/>
      </xdr:nvCxnSpPr>
      <xdr:spPr>
        <a:xfrm>
          <a:off x="16230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139065</xdr:rowOff>
    </xdr:from>
    <xdr:to xmlns:xdr="http://schemas.openxmlformats.org/drawingml/2006/spreadsheetDrawing">
      <xdr:col>85</xdr:col>
      <xdr:colOff>127000</xdr:colOff>
      <xdr:row>38</xdr:row>
      <xdr:rowOff>161290</xdr:rowOff>
    </xdr:to>
    <xdr:cxnSp macro="">
      <xdr:nvCxnSpPr>
        <xdr:cNvPr id="519" name="直線コネクタ 518"/>
        <xdr:cNvCxnSpPr/>
      </xdr:nvCxnSpPr>
      <xdr:spPr>
        <a:xfrm flipV="1">
          <a:off x="15481300" y="665416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43180</xdr:rowOff>
    </xdr:from>
    <xdr:ext cx="534670" cy="252730"/>
    <xdr:sp macro="" textlink="">
      <xdr:nvSpPr>
        <xdr:cNvPr id="520" name="消防費平均値テキスト"/>
        <xdr:cNvSpPr txBox="1"/>
      </xdr:nvSpPr>
      <xdr:spPr>
        <a:xfrm>
          <a:off x="16370300" y="62153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20320</xdr:rowOff>
    </xdr:from>
    <xdr:to xmlns:xdr="http://schemas.openxmlformats.org/drawingml/2006/spreadsheetDrawing">
      <xdr:col>85</xdr:col>
      <xdr:colOff>177800</xdr:colOff>
      <xdr:row>37</xdr:row>
      <xdr:rowOff>121920</xdr:rowOff>
    </xdr:to>
    <xdr:sp macro="" textlink="">
      <xdr:nvSpPr>
        <xdr:cNvPr id="521" name="フローチャート: 判断 520"/>
        <xdr:cNvSpPr/>
      </xdr:nvSpPr>
      <xdr:spPr>
        <a:xfrm>
          <a:off x="16268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154940</xdr:rowOff>
    </xdr:from>
    <xdr:to xmlns:xdr="http://schemas.openxmlformats.org/drawingml/2006/spreadsheetDrawing">
      <xdr:col>81</xdr:col>
      <xdr:colOff>50800</xdr:colOff>
      <xdr:row>38</xdr:row>
      <xdr:rowOff>161290</xdr:rowOff>
    </xdr:to>
    <xdr:cxnSp macro="">
      <xdr:nvCxnSpPr>
        <xdr:cNvPr id="522" name="直線コネクタ 521"/>
        <xdr:cNvCxnSpPr/>
      </xdr:nvCxnSpPr>
      <xdr:spPr>
        <a:xfrm>
          <a:off x="14592300" y="6670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55245</xdr:rowOff>
    </xdr:from>
    <xdr:to xmlns:xdr="http://schemas.openxmlformats.org/drawingml/2006/spreadsheetDrawing">
      <xdr:col>81</xdr:col>
      <xdr:colOff>101600</xdr:colOff>
      <xdr:row>37</xdr:row>
      <xdr:rowOff>156845</xdr:rowOff>
    </xdr:to>
    <xdr:sp macro="" textlink="">
      <xdr:nvSpPr>
        <xdr:cNvPr id="523" name="フローチャート: 判断 522"/>
        <xdr:cNvSpPr/>
      </xdr:nvSpPr>
      <xdr:spPr>
        <a:xfrm>
          <a:off x="1543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1905</xdr:rowOff>
    </xdr:from>
    <xdr:ext cx="528320" cy="259080"/>
    <xdr:sp macro="" textlink="">
      <xdr:nvSpPr>
        <xdr:cNvPr id="524" name="テキスト ボックス 523"/>
        <xdr:cNvSpPr txBox="1"/>
      </xdr:nvSpPr>
      <xdr:spPr>
        <a:xfrm>
          <a:off x="15213965" y="6174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128905</xdr:rowOff>
    </xdr:from>
    <xdr:to xmlns:xdr="http://schemas.openxmlformats.org/drawingml/2006/spreadsheetDrawing">
      <xdr:col>76</xdr:col>
      <xdr:colOff>114300</xdr:colOff>
      <xdr:row>38</xdr:row>
      <xdr:rowOff>154940</xdr:rowOff>
    </xdr:to>
    <xdr:cxnSp macro="">
      <xdr:nvCxnSpPr>
        <xdr:cNvPr id="525" name="直線コネクタ 524"/>
        <xdr:cNvCxnSpPr/>
      </xdr:nvCxnSpPr>
      <xdr:spPr>
        <a:xfrm>
          <a:off x="13703300" y="66440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90170</xdr:rowOff>
    </xdr:from>
    <xdr:to xmlns:xdr="http://schemas.openxmlformats.org/drawingml/2006/spreadsheetDrawing">
      <xdr:col>76</xdr:col>
      <xdr:colOff>165100</xdr:colOff>
      <xdr:row>38</xdr:row>
      <xdr:rowOff>20320</xdr:rowOff>
    </xdr:to>
    <xdr:sp macro="" textlink="">
      <xdr:nvSpPr>
        <xdr:cNvPr id="526" name="フローチャート: 判断 525"/>
        <xdr:cNvSpPr/>
      </xdr:nvSpPr>
      <xdr:spPr>
        <a:xfrm>
          <a:off x="14541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36830</xdr:rowOff>
    </xdr:from>
    <xdr:ext cx="528320" cy="259080"/>
    <xdr:sp macro="" textlink="">
      <xdr:nvSpPr>
        <xdr:cNvPr id="527" name="テキスト ボックス 526"/>
        <xdr:cNvSpPr txBox="1"/>
      </xdr:nvSpPr>
      <xdr:spPr>
        <a:xfrm>
          <a:off x="14324965" y="6209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128905</xdr:rowOff>
    </xdr:from>
    <xdr:to xmlns:xdr="http://schemas.openxmlformats.org/drawingml/2006/spreadsheetDrawing">
      <xdr:col>71</xdr:col>
      <xdr:colOff>177800</xdr:colOff>
      <xdr:row>39</xdr:row>
      <xdr:rowOff>18415</xdr:rowOff>
    </xdr:to>
    <xdr:cxnSp macro="">
      <xdr:nvCxnSpPr>
        <xdr:cNvPr id="528" name="直線コネクタ 527"/>
        <xdr:cNvCxnSpPr/>
      </xdr:nvCxnSpPr>
      <xdr:spPr>
        <a:xfrm flipV="1">
          <a:off x="12814300" y="664400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60325</xdr:rowOff>
    </xdr:from>
    <xdr:to xmlns:xdr="http://schemas.openxmlformats.org/drawingml/2006/spreadsheetDrawing">
      <xdr:col>72</xdr:col>
      <xdr:colOff>38100</xdr:colOff>
      <xdr:row>37</xdr:row>
      <xdr:rowOff>161925</xdr:rowOff>
    </xdr:to>
    <xdr:sp macro="" textlink="">
      <xdr:nvSpPr>
        <xdr:cNvPr id="529" name="フローチャート: 判断 528"/>
        <xdr:cNvSpPr/>
      </xdr:nvSpPr>
      <xdr:spPr>
        <a:xfrm>
          <a:off x="13652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6985</xdr:rowOff>
    </xdr:from>
    <xdr:ext cx="528320" cy="252730"/>
    <xdr:sp macro="" textlink="">
      <xdr:nvSpPr>
        <xdr:cNvPr id="530" name="テキスト ボックス 529"/>
        <xdr:cNvSpPr txBox="1"/>
      </xdr:nvSpPr>
      <xdr:spPr>
        <a:xfrm>
          <a:off x="13435965" y="6179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119380</xdr:rowOff>
    </xdr:from>
    <xdr:to xmlns:xdr="http://schemas.openxmlformats.org/drawingml/2006/spreadsheetDrawing">
      <xdr:col>67</xdr:col>
      <xdr:colOff>101600</xdr:colOff>
      <xdr:row>38</xdr:row>
      <xdr:rowOff>49530</xdr:rowOff>
    </xdr:to>
    <xdr:sp macro="" textlink="">
      <xdr:nvSpPr>
        <xdr:cNvPr id="531" name="フローチャート: 判断 530"/>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66675</xdr:rowOff>
    </xdr:from>
    <xdr:ext cx="528320" cy="252730"/>
    <xdr:sp macro="" textlink="">
      <xdr:nvSpPr>
        <xdr:cNvPr id="532" name="テキスト ボックス 531"/>
        <xdr:cNvSpPr txBox="1"/>
      </xdr:nvSpPr>
      <xdr:spPr>
        <a:xfrm>
          <a:off x="12546965" y="6238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88265</xdr:rowOff>
    </xdr:from>
    <xdr:to xmlns:xdr="http://schemas.openxmlformats.org/drawingml/2006/spreadsheetDrawing">
      <xdr:col>85</xdr:col>
      <xdr:colOff>177800</xdr:colOff>
      <xdr:row>39</xdr:row>
      <xdr:rowOff>18415</xdr:rowOff>
    </xdr:to>
    <xdr:sp macro="" textlink="">
      <xdr:nvSpPr>
        <xdr:cNvPr id="538" name="楕円 537"/>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66675</xdr:rowOff>
    </xdr:from>
    <xdr:ext cx="534670" cy="252730"/>
    <xdr:sp macro="" textlink="">
      <xdr:nvSpPr>
        <xdr:cNvPr id="539" name="消防費該当値テキスト"/>
        <xdr:cNvSpPr txBox="1"/>
      </xdr:nvSpPr>
      <xdr:spPr>
        <a:xfrm>
          <a:off x="16370300" y="65817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110490</xdr:rowOff>
    </xdr:from>
    <xdr:to xmlns:xdr="http://schemas.openxmlformats.org/drawingml/2006/spreadsheetDrawing">
      <xdr:col>81</xdr:col>
      <xdr:colOff>101600</xdr:colOff>
      <xdr:row>39</xdr:row>
      <xdr:rowOff>40640</xdr:rowOff>
    </xdr:to>
    <xdr:sp macro="" textlink="">
      <xdr:nvSpPr>
        <xdr:cNvPr id="540" name="楕円 539"/>
        <xdr:cNvSpPr/>
      </xdr:nvSpPr>
      <xdr:spPr>
        <a:xfrm>
          <a:off x="1543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31750</xdr:rowOff>
    </xdr:from>
    <xdr:ext cx="528320" cy="252730"/>
    <xdr:sp macro="" textlink="">
      <xdr:nvSpPr>
        <xdr:cNvPr id="541" name="テキスト ボックス 540"/>
        <xdr:cNvSpPr txBox="1"/>
      </xdr:nvSpPr>
      <xdr:spPr>
        <a:xfrm>
          <a:off x="15213965" y="67183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104140</xdr:rowOff>
    </xdr:from>
    <xdr:to xmlns:xdr="http://schemas.openxmlformats.org/drawingml/2006/spreadsheetDrawing">
      <xdr:col>76</xdr:col>
      <xdr:colOff>165100</xdr:colOff>
      <xdr:row>39</xdr:row>
      <xdr:rowOff>34290</xdr:rowOff>
    </xdr:to>
    <xdr:sp macro="" textlink="">
      <xdr:nvSpPr>
        <xdr:cNvPr id="542" name="楕円 541"/>
        <xdr:cNvSpPr/>
      </xdr:nvSpPr>
      <xdr:spPr>
        <a:xfrm>
          <a:off x="14541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25400</xdr:rowOff>
    </xdr:from>
    <xdr:ext cx="528320" cy="259080"/>
    <xdr:sp macro="" textlink="">
      <xdr:nvSpPr>
        <xdr:cNvPr id="543" name="テキスト ボックス 542"/>
        <xdr:cNvSpPr txBox="1"/>
      </xdr:nvSpPr>
      <xdr:spPr>
        <a:xfrm>
          <a:off x="14324965" y="6711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78105</xdr:rowOff>
    </xdr:from>
    <xdr:to xmlns:xdr="http://schemas.openxmlformats.org/drawingml/2006/spreadsheetDrawing">
      <xdr:col>72</xdr:col>
      <xdr:colOff>38100</xdr:colOff>
      <xdr:row>39</xdr:row>
      <xdr:rowOff>8255</xdr:rowOff>
    </xdr:to>
    <xdr:sp macro="" textlink="">
      <xdr:nvSpPr>
        <xdr:cNvPr id="544" name="楕円 543"/>
        <xdr:cNvSpPr/>
      </xdr:nvSpPr>
      <xdr:spPr>
        <a:xfrm>
          <a:off x="13652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170815</xdr:rowOff>
    </xdr:from>
    <xdr:ext cx="528320" cy="258445"/>
    <xdr:sp macro="" textlink="">
      <xdr:nvSpPr>
        <xdr:cNvPr id="545" name="テキスト ボックス 544"/>
        <xdr:cNvSpPr txBox="1"/>
      </xdr:nvSpPr>
      <xdr:spPr>
        <a:xfrm>
          <a:off x="13435965" y="66859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139065</xdr:rowOff>
    </xdr:from>
    <xdr:to xmlns:xdr="http://schemas.openxmlformats.org/drawingml/2006/spreadsheetDrawing">
      <xdr:col>67</xdr:col>
      <xdr:colOff>101600</xdr:colOff>
      <xdr:row>39</xdr:row>
      <xdr:rowOff>69215</xdr:rowOff>
    </xdr:to>
    <xdr:sp macro="" textlink="">
      <xdr:nvSpPr>
        <xdr:cNvPr id="546" name="楕円 545"/>
        <xdr:cNvSpPr/>
      </xdr:nvSpPr>
      <xdr:spPr>
        <a:xfrm>
          <a:off x="12763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60325</xdr:rowOff>
    </xdr:from>
    <xdr:ext cx="528320" cy="259080"/>
    <xdr:sp macro="" textlink="">
      <xdr:nvSpPr>
        <xdr:cNvPr id="547" name="テキスト ボックス 546"/>
        <xdr:cNvSpPr txBox="1"/>
      </xdr:nvSpPr>
      <xdr:spPr>
        <a:xfrm>
          <a:off x="12546965" y="67468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6" name="テキスト ボックス 555"/>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2570" cy="259080"/>
    <xdr:sp macro="" textlink="">
      <xdr:nvSpPr>
        <xdr:cNvPr id="559" name="テキスト ボックス 558"/>
        <xdr:cNvSpPr txBox="1"/>
      </xdr:nvSpPr>
      <xdr:spPr>
        <a:xfrm>
          <a:off x="12197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89280" cy="259080"/>
    <xdr:sp macro="" textlink="">
      <xdr:nvSpPr>
        <xdr:cNvPr id="561" name="テキスト ボックス 560"/>
        <xdr:cNvSpPr txBox="1"/>
      </xdr:nvSpPr>
      <xdr:spPr>
        <a:xfrm>
          <a:off x="11850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9280" cy="252730"/>
    <xdr:sp macro="" textlink="">
      <xdr:nvSpPr>
        <xdr:cNvPr id="563" name="テキスト ボックス 562"/>
        <xdr:cNvSpPr txBox="1"/>
      </xdr:nvSpPr>
      <xdr:spPr>
        <a:xfrm>
          <a:off x="11850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9280" cy="259080"/>
    <xdr:sp macro="" textlink="">
      <xdr:nvSpPr>
        <xdr:cNvPr id="565" name="テキスト ボックス 564"/>
        <xdr:cNvSpPr txBox="1"/>
      </xdr:nvSpPr>
      <xdr:spPr>
        <a:xfrm>
          <a:off x="11850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9080"/>
    <xdr:sp macro="" textlink="">
      <xdr:nvSpPr>
        <xdr:cNvPr id="567" name="テキスト ボックス 566"/>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69" name="テキスト ボックス 568"/>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134620</xdr:rowOff>
    </xdr:from>
    <xdr:to xmlns:xdr="http://schemas.openxmlformats.org/drawingml/2006/spreadsheetDrawing">
      <xdr:col>85</xdr:col>
      <xdr:colOff>126365</xdr:colOff>
      <xdr:row>58</xdr:row>
      <xdr:rowOff>86995</xdr:rowOff>
    </xdr:to>
    <xdr:cxnSp macro="">
      <xdr:nvCxnSpPr>
        <xdr:cNvPr id="571" name="直線コネクタ 570"/>
        <xdr:cNvCxnSpPr/>
      </xdr:nvCxnSpPr>
      <xdr:spPr>
        <a:xfrm flipV="1">
          <a:off x="16317595" y="853567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90805</xdr:rowOff>
    </xdr:from>
    <xdr:ext cx="534670" cy="258445"/>
    <xdr:sp macro="" textlink="">
      <xdr:nvSpPr>
        <xdr:cNvPr id="572" name="教育費最小値テキスト"/>
        <xdr:cNvSpPr txBox="1"/>
      </xdr:nvSpPr>
      <xdr:spPr>
        <a:xfrm>
          <a:off x="16370300" y="10034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86995</xdr:rowOff>
    </xdr:from>
    <xdr:to xmlns:xdr="http://schemas.openxmlformats.org/drawingml/2006/spreadsheetDrawing">
      <xdr:col>86</xdr:col>
      <xdr:colOff>25400</xdr:colOff>
      <xdr:row>58</xdr:row>
      <xdr:rowOff>86995</xdr:rowOff>
    </xdr:to>
    <xdr:cxnSp macro="">
      <xdr:nvCxnSpPr>
        <xdr:cNvPr id="573" name="直線コネクタ 572"/>
        <xdr:cNvCxnSpPr/>
      </xdr:nvCxnSpPr>
      <xdr:spPr>
        <a:xfrm>
          <a:off x="162306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81280</xdr:rowOff>
    </xdr:from>
    <xdr:ext cx="598805" cy="259080"/>
    <xdr:sp macro="" textlink="">
      <xdr:nvSpPr>
        <xdr:cNvPr id="574" name="教育費最大値テキスト"/>
        <xdr:cNvSpPr txBox="1"/>
      </xdr:nvSpPr>
      <xdr:spPr>
        <a:xfrm>
          <a:off x="16370300" y="831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134620</xdr:rowOff>
    </xdr:from>
    <xdr:to xmlns:xdr="http://schemas.openxmlformats.org/drawingml/2006/spreadsheetDrawing">
      <xdr:col>86</xdr:col>
      <xdr:colOff>25400</xdr:colOff>
      <xdr:row>49</xdr:row>
      <xdr:rowOff>134620</xdr:rowOff>
    </xdr:to>
    <xdr:cxnSp macro="">
      <xdr:nvCxnSpPr>
        <xdr:cNvPr id="575" name="直線コネクタ 574"/>
        <xdr:cNvCxnSpPr/>
      </xdr:nvCxnSpPr>
      <xdr:spPr>
        <a:xfrm>
          <a:off x="16230600" y="853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49530</xdr:rowOff>
    </xdr:from>
    <xdr:to xmlns:xdr="http://schemas.openxmlformats.org/drawingml/2006/spreadsheetDrawing">
      <xdr:col>85</xdr:col>
      <xdr:colOff>127000</xdr:colOff>
      <xdr:row>58</xdr:row>
      <xdr:rowOff>71755</xdr:rowOff>
    </xdr:to>
    <xdr:cxnSp macro="">
      <xdr:nvCxnSpPr>
        <xdr:cNvPr id="576" name="直線コネクタ 575"/>
        <xdr:cNvCxnSpPr/>
      </xdr:nvCxnSpPr>
      <xdr:spPr>
        <a:xfrm>
          <a:off x="15481300" y="99936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38735</xdr:rowOff>
    </xdr:from>
    <xdr:ext cx="534670" cy="259080"/>
    <xdr:sp macro="" textlink="">
      <xdr:nvSpPr>
        <xdr:cNvPr id="577" name="教育費平均値テキスト"/>
        <xdr:cNvSpPr txBox="1"/>
      </xdr:nvSpPr>
      <xdr:spPr>
        <a:xfrm>
          <a:off x="16370300" y="9639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15875</xdr:rowOff>
    </xdr:from>
    <xdr:to xmlns:xdr="http://schemas.openxmlformats.org/drawingml/2006/spreadsheetDrawing">
      <xdr:col>85</xdr:col>
      <xdr:colOff>177800</xdr:colOff>
      <xdr:row>57</xdr:row>
      <xdr:rowOff>117475</xdr:rowOff>
    </xdr:to>
    <xdr:sp macro="" textlink="">
      <xdr:nvSpPr>
        <xdr:cNvPr id="578" name="フローチャート: 判断 577"/>
        <xdr:cNvSpPr/>
      </xdr:nvSpPr>
      <xdr:spPr>
        <a:xfrm>
          <a:off x="162687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49530</xdr:rowOff>
    </xdr:from>
    <xdr:to xmlns:xdr="http://schemas.openxmlformats.org/drawingml/2006/spreadsheetDrawing">
      <xdr:col>81</xdr:col>
      <xdr:colOff>50800</xdr:colOff>
      <xdr:row>58</xdr:row>
      <xdr:rowOff>66675</xdr:rowOff>
    </xdr:to>
    <xdr:cxnSp macro="">
      <xdr:nvCxnSpPr>
        <xdr:cNvPr id="579" name="直線コネクタ 578"/>
        <xdr:cNvCxnSpPr/>
      </xdr:nvCxnSpPr>
      <xdr:spPr>
        <a:xfrm flipV="1">
          <a:off x="14592300" y="99936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66675</xdr:rowOff>
    </xdr:from>
    <xdr:to xmlns:xdr="http://schemas.openxmlformats.org/drawingml/2006/spreadsheetDrawing">
      <xdr:col>81</xdr:col>
      <xdr:colOff>101600</xdr:colOff>
      <xdr:row>57</xdr:row>
      <xdr:rowOff>168275</xdr:rowOff>
    </xdr:to>
    <xdr:sp macro="" textlink="">
      <xdr:nvSpPr>
        <xdr:cNvPr id="580" name="フローチャート: 判断 579"/>
        <xdr:cNvSpPr/>
      </xdr:nvSpPr>
      <xdr:spPr>
        <a:xfrm>
          <a:off x="15430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13335</xdr:rowOff>
    </xdr:from>
    <xdr:ext cx="528320" cy="259080"/>
    <xdr:sp macro="" textlink="">
      <xdr:nvSpPr>
        <xdr:cNvPr id="581" name="テキスト ボックス 580"/>
        <xdr:cNvSpPr txBox="1"/>
      </xdr:nvSpPr>
      <xdr:spPr>
        <a:xfrm>
          <a:off x="15213965" y="9614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66675</xdr:rowOff>
    </xdr:from>
    <xdr:to xmlns:xdr="http://schemas.openxmlformats.org/drawingml/2006/spreadsheetDrawing">
      <xdr:col>76</xdr:col>
      <xdr:colOff>114300</xdr:colOff>
      <xdr:row>58</xdr:row>
      <xdr:rowOff>71120</xdr:rowOff>
    </xdr:to>
    <xdr:cxnSp macro="">
      <xdr:nvCxnSpPr>
        <xdr:cNvPr id="582" name="直線コネクタ 581"/>
        <xdr:cNvCxnSpPr/>
      </xdr:nvCxnSpPr>
      <xdr:spPr>
        <a:xfrm flipV="1">
          <a:off x="13703300" y="100107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71120</xdr:rowOff>
    </xdr:from>
    <xdr:to xmlns:xdr="http://schemas.openxmlformats.org/drawingml/2006/spreadsheetDrawing">
      <xdr:col>76</xdr:col>
      <xdr:colOff>165100</xdr:colOff>
      <xdr:row>58</xdr:row>
      <xdr:rowOff>1270</xdr:rowOff>
    </xdr:to>
    <xdr:sp macro="" textlink="">
      <xdr:nvSpPr>
        <xdr:cNvPr id="583" name="フローチャート: 判断 582"/>
        <xdr:cNvSpPr/>
      </xdr:nvSpPr>
      <xdr:spPr>
        <a:xfrm>
          <a:off x="14541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17780</xdr:rowOff>
    </xdr:from>
    <xdr:ext cx="528320" cy="252730"/>
    <xdr:sp macro="" textlink="">
      <xdr:nvSpPr>
        <xdr:cNvPr id="584" name="テキスト ボックス 583"/>
        <xdr:cNvSpPr txBox="1"/>
      </xdr:nvSpPr>
      <xdr:spPr>
        <a:xfrm>
          <a:off x="14324965" y="96189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71120</xdr:rowOff>
    </xdr:from>
    <xdr:to xmlns:xdr="http://schemas.openxmlformats.org/drawingml/2006/spreadsheetDrawing">
      <xdr:col>71</xdr:col>
      <xdr:colOff>177800</xdr:colOff>
      <xdr:row>58</xdr:row>
      <xdr:rowOff>78740</xdr:rowOff>
    </xdr:to>
    <xdr:cxnSp macro="">
      <xdr:nvCxnSpPr>
        <xdr:cNvPr id="585" name="直線コネクタ 584"/>
        <xdr:cNvCxnSpPr/>
      </xdr:nvCxnSpPr>
      <xdr:spPr>
        <a:xfrm flipV="1">
          <a:off x="12814300" y="10015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80645</xdr:rowOff>
    </xdr:from>
    <xdr:to xmlns:xdr="http://schemas.openxmlformats.org/drawingml/2006/spreadsheetDrawing">
      <xdr:col>72</xdr:col>
      <xdr:colOff>38100</xdr:colOff>
      <xdr:row>58</xdr:row>
      <xdr:rowOff>10795</xdr:rowOff>
    </xdr:to>
    <xdr:sp macro="" textlink="">
      <xdr:nvSpPr>
        <xdr:cNvPr id="586" name="フローチャート: 判断 585"/>
        <xdr:cNvSpPr/>
      </xdr:nvSpPr>
      <xdr:spPr>
        <a:xfrm>
          <a:off x="13652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27305</xdr:rowOff>
    </xdr:from>
    <xdr:ext cx="528320" cy="259080"/>
    <xdr:sp macro="" textlink="">
      <xdr:nvSpPr>
        <xdr:cNvPr id="587" name="テキスト ボックス 586"/>
        <xdr:cNvSpPr txBox="1"/>
      </xdr:nvSpPr>
      <xdr:spPr>
        <a:xfrm>
          <a:off x="13435965" y="9628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58420</xdr:rowOff>
    </xdr:from>
    <xdr:to xmlns:xdr="http://schemas.openxmlformats.org/drawingml/2006/spreadsheetDrawing">
      <xdr:col>67</xdr:col>
      <xdr:colOff>101600</xdr:colOff>
      <xdr:row>57</xdr:row>
      <xdr:rowOff>160020</xdr:rowOff>
    </xdr:to>
    <xdr:sp macro="" textlink="">
      <xdr:nvSpPr>
        <xdr:cNvPr id="588" name="フローチャート: 判断 587"/>
        <xdr:cNvSpPr/>
      </xdr:nvSpPr>
      <xdr:spPr>
        <a:xfrm>
          <a:off x="12763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5080</xdr:rowOff>
    </xdr:from>
    <xdr:ext cx="528320" cy="259080"/>
    <xdr:sp macro="" textlink="">
      <xdr:nvSpPr>
        <xdr:cNvPr id="589" name="テキスト ボックス 588"/>
        <xdr:cNvSpPr txBox="1"/>
      </xdr:nvSpPr>
      <xdr:spPr>
        <a:xfrm>
          <a:off x="12546965" y="9606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20955</xdr:rowOff>
    </xdr:from>
    <xdr:to xmlns:xdr="http://schemas.openxmlformats.org/drawingml/2006/spreadsheetDrawing">
      <xdr:col>85</xdr:col>
      <xdr:colOff>177800</xdr:colOff>
      <xdr:row>58</xdr:row>
      <xdr:rowOff>122555</xdr:rowOff>
    </xdr:to>
    <xdr:sp macro="" textlink="">
      <xdr:nvSpPr>
        <xdr:cNvPr id="595" name="楕円 594"/>
        <xdr:cNvSpPr/>
      </xdr:nvSpPr>
      <xdr:spPr>
        <a:xfrm>
          <a:off x="162687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107315</xdr:rowOff>
    </xdr:from>
    <xdr:ext cx="534670" cy="259080"/>
    <xdr:sp macro="" textlink="">
      <xdr:nvSpPr>
        <xdr:cNvPr id="596" name="教育費該当値テキスト"/>
        <xdr:cNvSpPr txBox="1"/>
      </xdr:nvSpPr>
      <xdr:spPr>
        <a:xfrm>
          <a:off x="16370300" y="987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170180</xdr:rowOff>
    </xdr:from>
    <xdr:to xmlns:xdr="http://schemas.openxmlformats.org/drawingml/2006/spreadsheetDrawing">
      <xdr:col>81</xdr:col>
      <xdr:colOff>101600</xdr:colOff>
      <xdr:row>58</xdr:row>
      <xdr:rowOff>100330</xdr:rowOff>
    </xdr:to>
    <xdr:sp macro="" textlink="">
      <xdr:nvSpPr>
        <xdr:cNvPr id="597" name="楕円 596"/>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91440</xdr:rowOff>
    </xdr:from>
    <xdr:ext cx="528320" cy="259080"/>
    <xdr:sp macro="" textlink="">
      <xdr:nvSpPr>
        <xdr:cNvPr id="598" name="テキスト ボックス 597"/>
        <xdr:cNvSpPr txBox="1"/>
      </xdr:nvSpPr>
      <xdr:spPr>
        <a:xfrm>
          <a:off x="15213965" y="10035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15875</xdr:rowOff>
    </xdr:from>
    <xdr:to xmlns:xdr="http://schemas.openxmlformats.org/drawingml/2006/spreadsheetDrawing">
      <xdr:col>76</xdr:col>
      <xdr:colOff>165100</xdr:colOff>
      <xdr:row>58</xdr:row>
      <xdr:rowOff>117475</xdr:rowOff>
    </xdr:to>
    <xdr:sp macro="" textlink="">
      <xdr:nvSpPr>
        <xdr:cNvPr id="599" name="楕円 598"/>
        <xdr:cNvSpPr/>
      </xdr:nvSpPr>
      <xdr:spPr>
        <a:xfrm>
          <a:off x="14541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109220</xdr:rowOff>
    </xdr:from>
    <xdr:ext cx="528320" cy="252730"/>
    <xdr:sp macro="" textlink="">
      <xdr:nvSpPr>
        <xdr:cNvPr id="600" name="テキスト ボックス 599"/>
        <xdr:cNvSpPr txBox="1"/>
      </xdr:nvSpPr>
      <xdr:spPr>
        <a:xfrm>
          <a:off x="14324965" y="10053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20320</xdr:rowOff>
    </xdr:from>
    <xdr:to xmlns:xdr="http://schemas.openxmlformats.org/drawingml/2006/spreadsheetDrawing">
      <xdr:col>72</xdr:col>
      <xdr:colOff>38100</xdr:colOff>
      <xdr:row>58</xdr:row>
      <xdr:rowOff>121920</xdr:rowOff>
    </xdr:to>
    <xdr:sp macro="" textlink="">
      <xdr:nvSpPr>
        <xdr:cNvPr id="601" name="楕円 600"/>
        <xdr:cNvSpPr/>
      </xdr:nvSpPr>
      <xdr:spPr>
        <a:xfrm>
          <a:off x="13652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113030</xdr:rowOff>
    </xdr:from>
    <xdr:ext cx="528320" cy="259080"/>
    <xdr:sp macro="" textlink="">
      <xdr:nvSpPr>
        <xdr:cNvPr id="602" name="テキスト ボックス 601"/>
        <xdr:cNvSpPr txBox="1"/>
      </xdr:nvSpPr>
      <xdr:spPr>
        <a:xfrm>
          <a:off x="13435965" y="10057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27940</xdr:rowOff>
    </xdr:from>
    <xdr:to xmlns:xdr="http://schemas.openxmlformats.org/drawingml/2006/spreadsheetDrawing">
      <xdr:col>67</xdr:col>
      <xdr:colOff>101600</xdr:colOff>
      <xdr:row>58</xdr:row>
      <xdr:rowOff>129540</xdr:rowOff>
    </xdr:to>
    <xdr:sp macro="" textlink="">
      <xdr:nvSpPr>
        <xdr:cNvPr id="603" name="楕円 602"/>
        <xdr:cNvSpPr/>
      </xdr:nvSpPr>
      <xdr:spPr>
        <a:xfrm>
          <a:off x="12763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120650</xdr:rowOff>
    </xdr:from>
    <xdr:ext cx="528320" cy="252730"/>
    <xdr:sp macro="" textlink="">
      <xdr:nvSpPr>
        <xdr:cNvPr id="604" name="テキスト ボックス 603"/>
        <xdr:cNvSpPr txBox="1"/>
      </xdr:nvSpPr>
      <xdr:spPr>
        <a:xfrm>
          <a:off x="12546965" y="100647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3" name="テキスト ボックス 612"/>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6" name="テキスト ボックス 615"/>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8" name="テキスト ボックス 61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20" name="テキスト ボックス 619"/>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4" name="テキスト ボックス 623"/>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6" name="テキスト ボックス 625"/>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54610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22756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9"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1270</xdr:rowOff>
    </xdr:from>
    <xdr:ext cx="534670" cy="259080"/>
    <xdr:sp macro="" textlink="">
      <xdr:nvSpPr>
        <xdr:cNvPr id="631" name="災害復旧費最大値テキスト"/>
        <xdr:cNvSpPr txBox="1"/>
      </xdr:nvSpPr>
      <xdr:spPr>
        <a:xfrm>
          <a:off x="16370300" y="1200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54610</xdr:rowOff>
    </xdr:from>
    <xdr:to xmlns:xdr="http://schemas.openxmlformats.org/drawingml/2006/spreadsheetDrawing">
      <xdr:col>86</xdr:col>
      <xdr:colOff>25400</xdr:colOff>
      <xdr:row>71</xdr:row>
      <xdr:rowOff>54610</xdr:rowOff>
    </xdr:to>
    <xdr:cxnSp macro="">
      <xdr:nvCxnSpPr>
        <xdr:cNvPr id="632" name="直線コネクタ 631"/>
        <xdr:cNvCxnSpPr/>
      </xdr:nvCxnSpPr>
      <xdr:spPr>
        <a:xfrm>
          <a:off x="16230600" y="1222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9525</xdr:rowOff>
    </xdr:from>
    <xdr:to xmlns:xdr="http://schemas.openxmlformats.org/drawingml/2006/spreadsheetDrawing">
      <xdr:col>85</xdr:col>
      <xdr:colOff>127000</xdr:colOff>
      <xdr:row>79</xdr:row>
      <xdr:rowOff>44450</xdr:rowOff>
    </xdr:to>
    <xdr:cxnSp macro="">
      <xdr:nvCxnSpPr>
        <xdr:cNvPr id="633" name="直線コネクタ 632"/>
        <xdr:cNvCxnSpPr/>
      </xdr:nvCxnSpPr>
      <xdr:spPr>
        <a:xfrm flipV="1">
          <a:off x="15481300" y="1355407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118110</xdr:rowOff>
    </xdr:from>
    <xdr:ext cx="534670" cy="259080"/>
    <xdr:sp macro="" textlink="">
      <xdr:nvSpPr>
        <xdr:cNvPr id="634" name="災害復旧費平均値テキスト"/>
        <xdr:cNvSpPr txBox="1"/>
      </xdr:nvSpPr>
      <xdr:spPr>
        <a:xfrm>
          <a:off x="16370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95250</xdr:rowOff>
    </xdr:from>
    <xdr:to xmlns:xdr="http://schemas.openxmlformats.org/drawingml/2006/spreadsheetDrawing">
      <xdr:col>85</xdr:col>
      <xdr:colOff>177800</xdr:colOff>
      <xdr:row>78</xdr:row>
      <xdr:rowOff>25400</xdr:rowOff>
    </xdr:to>
    <xdr:sp macro="" textlink="">
      <xdr:nvSpPr>
        <xdr:cNvPr id="635" name="フローチャート: 判断 634"/>
        <xdr:cNvSpPr/>
      </xdr:nvSpPr>
      <xdr:spPr>
        <a:xfrm>
          <a:off x="16268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6" name="直線コネクタ 635"/>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95885</xdr:rowOff>
    </xdr:from>
    <xdr:to xmlns:xdr="http://schemas.openxmlformats.org/drawingml/2006/spreadsheetDrawing">
      <xdr:col>81</xdr:col>
      <xdr:colOff>101600</xdr:colOff>
      <xdr:row>78</xdr:row>
      <xdr:rowOff>26035</xdr:rowOff>
    </xdr:to>
    <xdr:sp macro="" textlink="">
      <xdr:nvSpPr>
        <xdr:cNvPr id="637" name="フローチャート: 判断 636"/>
        <xdr:cNvSpPr/>
      </xdr:nvSpPr>
      <xdr:spPr>
        <a:xfrm>
          <a:off x="15430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42545</xdr:rowOff>
    </xdr:from>
    <xdr:ext cx="528320" cy="252730"/>
    <xdr:sp macro="" textlink="">
      <xdr:nvSpPr>
        <xdr:cNvPr id="638" name="テキスト ボックス 637"/>
        <xdr:cNvSpPr txBox="1"/>
      </xdr:nvSpPr>
      <xdr:spPr>
        <a:xfrm>
          <a:off x="15213965" y="13072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9" name="直線コネクタ 638"/>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40" name="フローチャート: 判断 639"/>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76200</xdr:rowOff>
    </xdr:from>
    <xdr:ext cx="528320" cy="252730"/>
    <xdr:sp macro="" textlink="">
      <xdr:nvSpPr>
        <xdr:cNvPr id="641" name="テキスト ボックス 640"/>
        <xdr:cNvSpPr txBox="1"/>
      </xdr:nvSpPr>
      <xdr:spPr>
        <a:xfrm>
          <a:off x="14324965" y="131064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2" name="直線コネクタ 641"/>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90805</xdr:rowOff>
    </xdr:from>
    <xdr:to xmlns:xdr="http://schemas.openxmlformats.org/drawingml/2006/spreadsheetDrawing">
      <xdr:col>72</xdr:col>
      <xdr:colOff>38100</xdr:colOff>
      <xdr:row>78</xdr:row>
      <xdr:rowOff>20955</xdr:rowOff>
    </xdr:to>
    <xdr:sp macro="" textlink="">
      <xdr:nvSpPr>
        <xdr:cNvPr id="643" name="フローチャート: 判断 642"/>
        <xdr:cNvSpPr/>
      </xdr:nvSpPr>
      <xdr:spPr>
        <a:xfrm>
          <a:off x="13652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37465</xdr:rowOff>
    </xdr:from>
    <xdr:ext cx="528320" cy="259080"/>
    <xdr:sp macro="" textlink="">
      <xdr:nvSpPr>
        <xdr:cNvPr id="644" name="テキスト ボックス 643"/>
        <xdr:cNvSpPr txBox="1"/>
      </xdr:nvSpPr>
      <xdr:spPr>
        <a:xfrm>
          <a:off x="13435965" y="130676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43180</xdr:rowOff>
    </xdr:from>
    <xdr:to xmlns:xdr="http://schemas.openxmlformats.org/drawingml/2006/spreadsheetDrawing">
      <xdr:col>67</xdr:col>
      <xdr:colOff>101600</xdr:colOff>
      <xdr:row>78</xdr:row>
      <xdr:rowOff>144780</xdr:rowOff>
    </xdr:to>
    <xdr:sp macro="" textlink="">
      <xdr:nvSpPr>
        <xdr:cNvPr id="645" name="フローチャート: 判断 644"/>
        <xdr:cNvSpPr/>
      </xdr:nvSpPr>
      <xdr:spPr>
        <a:xfrm>
          <a:off x="12763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161290</xdr:rowOff>
    </xdr:from>
    <xdr:ext cx="463550" cy="259080"/>
    <xdr:sp macro="" textlink="">
      <xdr:nvSpPr>
        <xdr:cNvPr id="646" name="テキスト ボックス 645"/>
        <xdr:cNvSpPr txBox="1"/>
      </xdr:nvSpPr>
      <xdr:spPr>
        <a:xfrm>
          <a:off x="12579350" y="13191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130175</xdr:rowOff>
    </xdr:from>
    <xdr:to xmlns:xdr="http://schemas.openxmlformats.org/drawingml/2006/spreadsheetDrawing">
      <xdr:col>85</xdr:col>
      <xdr:colOff>177800</xdr:colOff>
      <xdr:row>79</xdr:row>
      <xdr:rowOff>60325</xdr:rowOff>
    </xdr:to>
    <xdr:sp macro="" textlink="">
      <xdr:nvSpPr>
        <xdr:cNvPr id="652" name="楕円 651"/>
        <xdr:cNvSpPr/>
      </xdr:nvSpPr>
      <xdr:spPr>
        <a:xfrm>
          <a:off x="16268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45085</xdr:rowOff>
    </xdr:from>
    <xdr:ext cx="469900" cy="258445"/>
    <xdr:sp macro="" textlink="">
      <xdr:nvSpPr>
        <xdr:cNvPr id="653" name="災害復旧費該当値テキスト"/>
        <xdr:cNvSpPr txBox="1"/>
      </xdr:nvSpPr>
      <xdr:spPr>
        <a:xfrm>
          <a:off x="16370300" y="13418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3205" cy="252730"/>
    <xdr:sp macro="" textlink="">
      <xdr:nvSpPr>
        <xdr:cNvPr id="655" name="テキスト ボックス 654"/>
        <xdr:cNvSpPr txBox="1"/>
      </xdr:nvSpPr>
      <xdr:spPr>
        <a:xfrm>
          <a:off x="15356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3205" cy="252730"/>
    <xdr:sp macro="" textlink="">
      <xdr:nvSpPr>
        <xdr:cNvPr id="657" name="テキスト ボックス 656"/>
        <xdr:cNvSpPr txBox="1"/>
      </xdr:nvSpPr>
      <xdr:spPr>
        <a:xfrm>
          <a:off x="14467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3205" cy="252730"/>
    <xdr:sp macro="" textlink="">
      <xdr:nvSpPr>
        <xdr:cNvPr id="659" name="テキスト ボックス 658"/>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3205" cy="252730"/>
    <xdr:sp macro="" textlink="">
      <xdr:nvSpPr>
        <xdr:cNvPr id="661" name="テキスト ボックス 660"/>
        <xdr:cNvSpPr txBox="1"/>
      </xdr:nvSpPr>
      <xdr:spPr>
        <a:xfrm>
          <a:off x="12689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0" name="テキスト ボックス 669"/>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2" name="直線コネクタ 67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2570" cy="252730"/>
    <xdr:sp macro="" textlink="">
      <xdr:nvSpPr>
        <xdr:cNvPr id="673" name="テキスト ボックス 672"/>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4" name="直線コネクタ 67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9280" cy="252730"/>
    <xdr:sp macro="" textlink="">
      <xdr:nvSpPr>
        <xdr:cNvPr id="675" name="テキスト ボックス 674"/>
        <xdr:cNvSpPr txBox="1"/>
      </xdr:nvSpPr>
      <xdr:spPr>
        <a:xfrm>
          <a:off x="11850370" y="16342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6" name="直線コネクタ 67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280" cy="252730"/>
    <xdr:sp macro="" textlink="">
      <xdr:nvSpPr>
        <xdr:cNvPr id="677" name="テキスト ボックス 676"/>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8" name="直線コネクタ 67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280" cy="252730"/>
    <xdr:sp macro="" textlink="">
      <xdr:nvSpPr>
        <xdr:cNvPr id="679" name="テキスト ボックス 678"/>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1" name="テキスト ボックス 680"/>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150495</xdr:rowOff>
    </xdr:from>
    <xdr:to xmlns:xdr="http://schemas.openxmlformats.org/drawingml/2006/spreadsheetDrawing">
      <xdr:col>85</xdr:col>
      <xdr:colOff>126365</xdr:colOff>
      <xdr:row>98</xdr:row>
      <xdr:rowOff>99060</xdr:rowOff>
    </xdr:to>
    <xdr:cxnSp macro="">
      <xdr:nvCxnSpPr>
        <xdr:cNvPr id="683" name="直線コネクタ 682"/>
        <xdr:cNvCxnSpPr/>
      </xdr:nvCxnSpPr>
      <xdr:spPr>
        <a:xfrm flipV="1">
          <a:off x="16317595" y="1558099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102870</xdr:rowOff>
    </xdr:from>
    <xdr:ext cx="469900" cy="259080"/>
    <xdr:sp macro="" textlink="">
      <xdr:nvSpPr>
        <xdr:cNvPr id="684" name="公債費最小値テキスト"/>
        <xdr:cNvSpPr txBox="1"/>
      </xdr:nvSpPr>
      <xdr:spPr>
        <a:xfrm>
          <a:off x="163703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99060</xdr:rowOff>
    </xdr:from>
    <xdr:to xmlns:xdr="http://schemas.openxmlformats.org/drawingml/2006/spreadsheetDrawing">
      <xdr:col>86</xdr:col>
      <xdr:colOff>25400</xdr:colOff>
      <xdr:row>98</xdr:row>
      <xdr:rowOff>99060</xdr:rowOff>
    </xdr:to>
    <xdr:cxnSp macro="">
      <xdr:nvCxnSpPr>
        <xdr:cNvPr id="685" name="直線コネクタ 684"/>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97790</xdr:rowOff>
    </xdr:from>
    <xdr:ext cx="598805" cy="252730"/>
    <xdr:sp macro="" textlink="">
      <xdr:nvSpPr>
        <xdr:cNvPr id="686" name="公債費最大値テキスト"/>
        <xdr:cNvSpPr txBox="1"/>
      </xdr:nvSpPr>
      <xdr:spPr>
        <a:xfrm>
          <a:off x="16370300" y="153568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297,591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150495</xdr:rowOff>
    </xdr:from>
    <xdr:to xmlns:xdr="http://schemas.openxmlformats.org/drawingml/2006/spreadsheetDrawing">
      <xdr:col>86</xdr:col>
      <xdr:colOff>25400</xdr:colOff>
      <xdr:row>90</xdr:row>
      <xdr:rowOff>150495</xdr:rowOff>
    </xdr:to>
    <xdr:cxnSp macro="">
      <xdr:nvCxnSpPr>
        <xdr:cNvPr id="687" name="直線コネクタ 686"/>
        <xdr:cNvCxnSpPr/>
      </xdr:nvCxnSpPr>
      <xdr:spPr>
        <a:xfrm>
          <a:off x="16230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93980</xdr:rowOff>
    </xdr:from>
    <xdr:to xmlns:xdr="http://schemas.openxmlformats.org/drawingml/2006/spreadsheetDrawing">
      <xdr:col>85</xdr:col>
      <xdr:colOff>127000</xdr:colOff>
      <xdr:row>97</xdr:row>
      <xdr:rowOff>94615</xdr:rowOff>
    </xdr:to>
    <xdr:cxnSp macro="">
      <xdr:nvCxnSpPr>
        <xdr:cNvPr id="688" name="直線コネクタ 687"/>
        <xdr:cNvCxnSpPr/>
      </xdr:nvCxnSpPr>
      <xdr:spPr>
        <a:xfrm>
          <a:off x="15481300" y="167246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127000</xdr:rowOff>
    </xdr:from>
    <xdr:ext cx="534670" cy="259080"/>
    <xdr:sp macro="" textlink="">
      <xdr:nvSpPr>
        <xdr:cNvPr id="689" name="公債費平均値テキスト"/>
        <xdr:cNvSpPr txBox="1"/>
      </xdr:nvSpPr>
      <xdr:spPr>
        <a:xfrm>
          <a:off x="16370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104140</xdr:rowOff>
    </xdr:from>
    <xdr:to xmlns:xdr="http://schemas.openxmlformats.org/drawingml/2006/spreadsheetDrawing">
      <xdr:col>85</xdr:col>
      <xdr:colOff>177800</xdr:colOff>
      <xdr:row>97</xdr:row>
      <xdr:rowOff>34290</xdr:rowOff>
    </xdr:to>
    <xdr:sp macro="" textlink="">
      <xdr:nvSpPr>
        <xdr:cNvPr id="690" name="フローチャート: 判断 689"/>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93980</xdr:rowOff>
    </xdr:from>
    <xdr:to xmlns:xdr="http://schemas.openxmlformats.org/drawingml/2006/spreadsheetDrawing">
      <xdr:col>81</xdr:col>
      <xdr:colOff>50800</xdr:colOff>
      <xdr:row>97</xdr:row>
      <xdr:rowOff>103505</xdr:rowOff>
    </xdr:to>
    <xdr:cxnSp macro="">
      <xdr:nvCxnSpPr>
        <xdr:cNvPr id="691" name="直線コネクタ 690"/>
        <xdr:cNvCxnSpPr/>
      </xdr:nvCxnSpPr>
      <xdr:spPr>
        <a:xfrm flipV="1">
          <a:off x="14592300" y="167246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88900</xdr:rowOff>
    </xdr:from>
    <xdr:to xmlns:xdr="http://schemas.openxmlformats.org/drawingml/2006/spreadsheetDrawing">
      <xdr:col>81</xdr:col>
      <xdr:colOff>101600</xdr:colOff>
      <xdr:row>97</xdr:row>
      <xdr:rowOff>19050</xdr:rowOff>
    </xdr:to>
    <xdr:sp macro="" textlink="">
      <xdr:nvSpPr>
        <xdr:cNvPr id="692" name="フローチャート: 判断 691"/>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35560</xdr:rowOff>
    </xdr:from>
    <xdr:ext cx="528320" cy="259080"/>
    <xdr:sp macro="" textlink="">
      <xdr:nvSpPr>
        <xdr:cNvPr id="693" name="テキスト ボックス 692"/>
        <xdr:cNvSpPr txBox="1"/>
      </xdr:nvSpPr>
      <xdr:spPr>
        <a:xfrm>
          <a:off x="15213965" y="16323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103505</xdr:rowOff>
    </xdr:from>
    <xdr:to xmlns:xdr="http://schemas.openxmlformats.org/drawingml/2006/spreadsheetDrawing">
      <xdr:col>76</xdr:col>
      <xdr:colOff>114300</xdr:colOff>
      <xdr:row>97</xdr:row>
      <xdr:rowOff>106045</xdr:rowOff>
    </xdr:to>
    <xdr:cxnSp macro="">
      <xdr:nvCxnSpPr>
        <xdr:cNvPr id="694" name="直線コネクタ 693"/>
        <xdr:cNvCxnSpPr/>
      </xdr:nvCxnSpPr>
      <xdr:spPr>
        <a:xfrm flipV="1">
          <a:off x="13703300" y="16734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88265</xdr:rowOff>
    </xdr:from>
    <xdr:to xmlns:xdr="http://schemas.openxmlformats.org/drawingml/2006/spreadsheetDrawing">
      <xdr:col>76</xdr:col>
      <xdr:colOff>165100</xdr:colOff>
      <xdr:row>97</xdr:row>
      <xdr:rowOff>18415</xdr:rowOff>
    </xdr:to>
    <xdr:sp macro="" textlink="">
      <xdr:nvSpPr>
        <xdr:cNvPr id="695" name="フローチャート: 判断 694"/>
        <xdr:cNvSpPr/>
      </xdr:nvSpPr>
      <xdr:spPr>
        <a:xfrm>
          <a:off x="1454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34925</xdr:rowOff>
    </xdr:from>
    <xdr:ext cx="528320" cy="259080"/>
    <xdr:sp macro="" textlink="">
      <xdr:nvSpPr>
        <xdr:cNvPr id="696" name="テキスト ボックス 695"/>
        <xdr:cNvSpPr txBox="1"/>
      </xdr:nvSpPr>
      <xdr:spPr>
        <a:xfrm>
          <a:off x="14324965" y="16322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106045</xdr:rowOff>
    </xdr:from>
    <xdr:to xmlns:xdr="http://schemas.openxmlformats.org/drawingml/2006/spreadsheetDrawing">
      <xdr:col>71</xdr:col>
      <xdr:colOff>177800</xdr:colOff>
      <xdr:row>97</xdr:row>
      <xdr:rowOff>109855</xdr:rowOff>
    </xdr:to>
    <xdr:cxnSp macro="">
      <xdr:nvCxnSpPr>
        <xdr:cNvPr id="697" name="直線コネクタ 696"/>
        <xdr:cNvCxnSpPr/>
      </xdr:nvCxnSpPr>
      <xdr:spPr>
        <a:xfrm flipV="1">
          <a:off x="12814300" y="167366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102870</xdr:rowOff>
    </xdr:from>
    <xdr:to xmlns:xdr="http://schemas.openxmlformats.org/drawingml/2006/spreadsheetDrawing">
      <xdr:col>72</xdr:col>
      <xdr:colOff>38100</xdr:colOff>
      <xdr:row>97</xdr:row>
      <xdr:rowOff>33020</xdr:rowOff>
    </xdr:to>
    <xdr:sp macro="" textlink="">
      <xdr:nvSpPr>
        <xdr:cNvPr id="698" name="フローチャート: 判断 697"/>
        <xdr:cNvSpPr/>
      </xdr:nvSpPr>
      <xdr:spPr>
        <a:xfrm>
          <a:off x="13652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49530</xdr:rowOff>
    </xdr:from>
    <xdr:ext cx="528320" cy="259080"/>
    <xdr:sp macro="" textlink="">
      <xdr:nvSpPr>
        <xdr:cNvPr id="699" name="テキスト ボックス 698"/>
        <xdr:cNvSpPr txBox="1"/>
      </xdr:nvSpPr>
      <xdr:spPr>
        <a:xfrm>
          <a:off x="13435965" y="16337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118745</xdr:rowOff>
    </xdr:from>
    <xdr:to xmlns:xdr="http://schemas.openxmlformats.org/drawingml/2006/spreadsheetDrawing">
      <xdr:col>67</xdr:col>
      <xdr:colOff>101600</xdr:colOff>
      <xdr:row>97</xdr:row>
      <xdr:rowOff>48895</xdr:rowOff>
    </xdr:to>
    <xdr:sp macro="" textlink="">
      <xdr:nvSpPr>
        <xdr:cNvPr id="700" name="フローチャート: 判断 699"/>
        <xdr:cNvSpPr/>
      </xdr:nvSpPr>
      <xdr:spPr>
        <a:xfrm>
          <a:off x="12763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65405</xdr:rowOff>
    </xdr:from>
    <xdr:ext cx="528320" cy="252730"/>
    <xdr:sp macro="" textlink="">
      <xdr:nvSpPr>
        <xdr:cNvPr id="701" name="テキスト ボックス 700"/>
        <xdr:cNvSpPr txBox="1"/>
      </xdr:nvSpPr>
      <xdr:spPr>
        <a:xfrm>
          <a:off x="12546965" y="16353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43815</xdr:rowOff>
    </xdr:from>
    <xdr:to xmlns:xdr="http://schemas.openxmlformats.org/drawingml/2006/spreadsheetDrawing">
      <xdr:col>85</xdr:col>
      <xdr:colOff>177800</xdr:colOff>
      <xdr:row>97</xdr:row>
      <xdr:rowOff>145415</xdr:rowOff>
    </xdr:to>
    <xdr:sp macro="" textlink="">
      <xdr:nvSpPr>
        <xdr:cNvPr id="707" name="楕円 706"/>
        <xdr:cNvSpPr/>
      </xdr:nvSpPr>
      <xdr:spPr>
        <a:xfrm>
          <a:off x="162687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22225</xdr:rowOff>
    </xdr:from>
    <xdr:ext cx="534670" cy="258445"/>
    <xdr:sp macro="" textlink="">
      <xdr:nvSpPr>
        <xdr:cNvPr id="708" name="公債費該当値テキスト"/>
        <xdr:cNvSpPr txBox="1"/>
      </xdr:nvSpPr>
      <xdr:spPr>
        <a:xfrm>
          <a:off x="16370300" y="1665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43180</xdr:rowOff>
    </xdr:from>
    <xdr:to xmlns:xdr="http://schemas.openxmlformats.org/drawingml/2006/spreadsheetDrawing">
      <xdr:col>81</xdr:col>
      <xdr:colOff>101600</xdr:colOff>
      <xdr:row>97</xdr:row>
      <xdr:rowOff>144780</xdr:rowOff>
    </xdr:to>
    <xdr:sp macro="" textlink="">
      <xdr:nvSpPr>
        <xdr:cNvPr id="709" name="楕円 708"/>
        <xdr:cNvSpPr/>
      </xdr:nvSpPr>
      <xdr:spPr>
        <a:xfrm>
          <a:off x="15430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135890</xdr:rowOff>
    </xdr:from>
    <xdr:ext cx="528320" cy="259080"/>
    <xdr:sp macro="" textlink="">
      <xdr:nvSpPr>
        <xdr:cNvPr id="710" name="テキスト ボックス 709"/>
        <xdr:cNvSpPr txBox="1"/>
      </xdr:nvSpPr>
      <xdr:spPr>
        <a:xfrm>
          <a:off x="15213965" y="16766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52705</xdr:rowOff>
    </xdr:from>
    <xdr:to xmlns:xdr="http://schemas.openxmlformats.org/drawingml/2006/spreadsheetDrawing">
      <xdr:col>76</xdr:col>
      <xdr:colOff>165100</xdr:colOff>
      <xdr:row>97</xdr:row>
      <xdr:rowOff>154940</xdr:rowOff>
    </xdr:to>
    <xdr:sp macro="" textlink="">
      <xdr:nvSpPr>
        <xdr:cNvPr id="711" name="楕円 710"/>
        <xdr:cNvSpPr/>
      </xdr:nvSpPr>
      <xdr:spPr>
        <a:xfrm>
          <a:off x="14541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145415</xdr:rowOff>
    </xdr:from>
    <xdr:ext cx="528320" cy="252730"/>
    <xdr:sp macro="" textlink="">
      <xdr:nvSpPr>
        <xdr:cNvPr id="712" name="テキスト ボックス 711"/>
        <xdr:cNvSpPr txBox="1"/>
      </xdr:nvSpPr>
      <xdr:spPr>
        <a:xfrm>
          <a:off x="14324965" y="167760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55245</xdr:rowOff>
    </xdr:from>
    <xdr:to xmlns:xdr="http://schemas.openxmlformats.org/drawingml/2006/spreadsheetDrawing">
      <xdr:col>72</xdr:col>
      <xdr:colOff>38100</xdr:colOff>
      <xdr:row>97</xdr:row>
      <xdr:rowOff>156845</xdr:rowOff>
    </xdr:to>
    <xdr:sp macro="" textlink="">
      <xdr:nvSpPr>
        <xdr:cNvPr id="713" name="楕円 712"/>
        <xdr:cNvSpPr/>
      </xdr:nvSpPr>
      <xdr:spPr>
        <a:xfrm>
          <a:off x="13652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147955</xdr:rowOff>
    </xdr:from>
    <xdr:ext cx="528320" cy="258445"/>
    <xdr:sp macro="" textlink="">
      <xdr:nvSpPr>
        <xdr:cNvPr id="714" name="テキスト ボックス 713"/>
        <xdr:cNvSpPr txBox="1"/>
      </xdr:nvSpPr>
      <xdr:spPr>
        <a:xfrm>
          <a:off x="13435965" y="167786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59055</xdr:rowOff>
    </xdr:from>
    <xdr:to xmlns:xdr="http://schemas.openxmlformats.org/drawingml/2006/spreadsheetDrawing">
      <xdr:col>67</xdr:col>
      <xdr:colOff>101600</xdr:colOff>
      <xdr:row>97</xdr:row>
      <xdr:rowOff>160655</xdr:rowOff>
    </xdr:to>
    <xdr:sp macro="" textlink="">
      <xdr:nvSpPr>
        <xdr:cNvPr id="715" name="楕円 714"/>
        <xdr:cNvSpPr/>
      </xdr:nvSpPr>
      <xdr:spPr>
        <a:xfrm>
          <a:off x="12763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151765</xdr:rowOff>
    </xdr:from>
    <xdr:ext cx="528320" cy="259080"/>
    <xdr:sp macro="" textlink="">
      <xdr:nvSpPr>
        <xdr:cNvPr id="716" name="テキスト ボックス 715"/>
        <xdr:cNvSpPr txBox="1"/>
      </xdr:nvSpPr>
      <xdr:spPr>
        <a:xfrm>
          <a:off x="12546965" y="167824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5" name="テキスト ボックス 724"/>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7" name="直線コネクタ 72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28" name="テキスト ボックス 727"/>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9" name="直線コネクタ 72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30" name="テキスト ボックス 729"/>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1010" cy="252730"/>
    <xdr:sp macro="" textlink="">
      <xdr:nvSpPr>
        <xdr:cNvPr id="732" name="テキスト ボックス 731"/>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3" name="直線コネクタ 73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1010" cy="259080"/>
    <xdr:sp macro="" textlink="">
      <xdr:nvSpPr>
        <xdr:cNvPr id="734" name="テキスト ボックス 733"/>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5" name="直線コネクタ 73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6" name="テキスト ボックス 73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8" name="テキスト ボックス 737"/>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115570</xdr:rowOff>
    </xdr:from>
    <xdr:to xmlns:xdr="http://schemas.openxmlformats.org/drawingml/2006/spreadsheetDrawing">
      <xdr:col>116</xdr:col>
      <xdr:colOff>62865</xdr:colOff>
      <xdr:row>39</xdr:row>
      <xdr:rowOff>44450</xdr:rowOff>
    </xdr:to>
    <xdr:cxnSp macro="">
      <xdr:nvCxnSpPr>
        <xdr:cNvPr id="740" name="直線コネクタ 739"/>
        <xdr:cNvCxnSpPr/>
      </xdr:nvCxnSpPr>
      <xdr:spPr>
        <a:xfrm flipV="1">
          <a:off x="22159595" y="5430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55245</xdr:rowOff>
    </xdr:from>
    <xdr:ext cx="249555" cy="252730"/>
    <xdr:sp macro="" textlink="">
      <xdr:nvSpPr>
        <xdr:cNvPr id="741" name="諸支出金最小値テキスト"/>
        <xdr:cNvSpPr txBox="1"/>
      </xdr:nvSpPr>
      <xdr:spPr>
        <a:xfrm>
          <a:off x="22212300" y="674179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2" name="直線コネクタ 74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62230</xdr:rowOff>
    </xdr:from>
    <xdr:ext cx="534670" cy="259080"/>
    <xdr:sp macro="" textlink="">
      <xdr:nvSpPr>
        <xdr:cNvPr id="743" name="諸支出金最大値テキスト"/>
        <xdr:cNvSpPr txBox="1"/>
      </xdr:nvSpPr>
      <xdr:spPr>
        <a:xfrm>
          <a:off x="22212300" y="520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115570</xdr:rowOff>
    </xdr:from>
    <xdr:to xmlns:xdr="http://schemas.openxmlformats.org/drawingml/2006/spreadsheetDrawing">
      <xdr:col>116</xdr:col>
      <xdr:colOff>152400</xdr:colOff>
      <xdr:row>31</xdr:row>
      <xdr:rowOff>115570</xdr:rowOff>
    </xdr:to>
    <xdr:cxnSp macro="">
      <xdr:nvCxnSpPr>
        <xdr:cNvPr id="744" name="直線コネクタ 743"/>
        <xdr:cNvCxnSpPr/>
      </xdr:nvCxnSpPr>
      <xdr:spPr>
        <a:xfrm>
          <a:off x="22072600" y="543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5" name="直線コネクタ 74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144145</xdr:rowOff>
    </xdr:from>
    <xdr:ext cx="378460" cy="252730"/>
    <xdr:sp macro="" textlink="">
      <xdr:nvSpPr>
        <xdr:cNvPr id="746" name="諸支出金平均値テキスト"/>
        <xdr:cNvSpPr txBox="1"/>
      </xdr:nvSpPr>
      <xdr:spPr>
        <a:xfrm>
          <a:off x="22212300" y="648779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121285</xdr:rowOff>
    </xdr:from>
    <xdr:to xmlns:xdr="http://schemas.openxmlformats.org/drawingml/2006/spreadsheetDrawing">
      <xdr:col>116</xdr:col>
      <xdr:colOff>114300</xdr:colOff>
      <xdr:row>39</xdr:row>
      <xdr:rowOff>52070</xdr:rowOff>
    </xdr:to>
    <xdr:sp macro="" textlink="">
      <xdr:nvSpPr>
        <xdr:cNvPr id="747" name="フローチャート: 判断 746"/>
        <xdr:cNvSpPr/>
      </xdr:nvSpPr>
      <xdr:spPr>
        <a:xfrm>
          <a:off x="22110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8" name="直線コネクタ 74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50165</xdr:rowOff>
    </xdr:to>
    <xdr:sp macro="" textlink="">
      <xdr:nvSpPr>
        <xdr:cNvPr id="749" name="フローチャート: 判断 748"/>
        <xdr:cNvSpPr/>
      </xdr:nvSpPr>
      <xdr:spPr>
        <a:xfrm>
          <a:off x="21272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66675</xdr:rowOff>
    </xdr:from>
    <xdr:ext cx="378460" cy="252730"/>
    <xdr:sp macro="" textlink="">
      <xdr:nvSpPr>
        <xdr:cNvPr id="750" name="テキスト ボックス 749"/>
        <xdr:cNvSpPr txBox="1"/>
      </xdr:nvSpPr>
      <xdr:spPr>
        <a:xfrm>
          <a:off x="21134070" y="64103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1" name="直線コネクタ 75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87630</xdr:rowOff>
    </xdr:from>
    <xdr:to xmlns:xdr="http://schemas.openxmlformats.org/drawingml/2006/spreadsheetDrawing">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34290</xdr:rowOff>
    </xdr:from>
    <xdr:ext cx="378460" cy="259080"/>
    <xdr:sp macro="" textlink="">
      <xdr:nvSpPr>
        <xdr:cNvPr id="753" name="テキスト ボックス 752"/>
        <xdr:cNvSpPr txBox="1"/>
      </xdr:nvSpPr>
      <xdr:spPr>
        <a:xfrm>
          <a:off x="20245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4" name="直線コネクタ 75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65405</xdr:rowOff>
    </xdr:from>
    <xdr:to xmlns:xdr="http://schemas.openxmlformats.org/drawingml/2006/spreadsheetDrawing">
      <xdr:col>102</xdr:col>
      <xdr:colOff>165100</xdr:colOff>
      <xdr:row>38</xdr:row>
      <xdr:rowOff>167005</xdr:rowOff>
    </xdr:to>
    <xdr:sp macro="" textlink="">
      <xdr:nvSpPr>
        <xdr:cNvPr id="755" name="フローチャート: 判断 754"/>
        <xdr:cNvSpPr/>
      </xdr:nvSpPr>
      <xdr:spPr>
        <a:xfrm>
          <a:off x="19494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12065</xdr:rowOff>
    </xdr:from>
    <xdr:ext cx="378460" cy="259080"/>
    <xdr:sp macro="" textlink="">
      <xdr:nvSpPr>
        <xdr:cNvPr id="756" name="テキスト ボックス 755"/>
        <xdr:cNvSpPr txBox="1"/>
      </xdr:nvSpPr>
      <xdr:spPr>
        <a:xfrm>
          <a:off x="19356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40640</xdr:rowOff>
    </xdr:from>
    <xdr:to xmlns:xdr="http://schemas.openxmlformats.org/drawingml/2006/spreadsheetDrawing">
      <xdr:col>98</xdr:col>
      <xdr:colOff>38100</xdr:colOff>
      <xdr:row>38</xdr:row>
      <xdr:rowOff>141605</xdr:rowOff>
    </xdr:to>
    <xdr:sp macro="" textlink="">
      <xdr:nvSpPr>
        <xdr:cNvPr id="757" name="フローチャート: 判断 756"/>
        <xdr:cNvSpPr/>
      </xdr:nvSpPr>
      <xdr:spPr>
        <a:xfrm>
          <a:off x="18605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158115</xdr:rowOff>
    </xdr:from>
    <xdr:ext cx="378460" cy="252730"/>
    <xdr:sp macro="" textlink="">
      <xdr:nvSpPr>
        <xdr:cNvPr id="758" name="テキスト ボックス 757"/>
        <xdr:cNvSpPr txBox="1"/>
      </xdr:nvSpPr>
      <xdr:spPr>
        <a:xfrm>
          <a:off x="18467070" y="63303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99695</xdr:rowOff>
    </xdr:from>
    <xdr:ext cx="249555" cy="252730"/>
    <xdr:sp macro="" textlink="">
      <xdr:nvSpPr>
        <xdr:cNvPr id="765" name="諸支出金該当値テキスト"/>
        <xdr:cNvSpPr txBox="1"/>
      </xdr:nvSpPr>
      <xdr:spPr>
        <a:xfrm>
          <a:off x="22212300" y="661479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205" cy="252730"/>
    <xdr:sp macro="" textlink="">
      <xdr:nvSpPr>
        <xdr:cNvPr id="767" name="テキスト ボックス 766"/>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69" name="テキスト ボックス 768"/>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71" name="テキスト ボックス 770"/>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73" name="テキスト ボックス 772"/>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2" name="テキスト ボックス 781"/>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5" name="テキスト ボックス 784"/>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87" name="テキスト ボックス 786"/>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799" name="テキスト ボックス 798"/>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2" name="テキスト ボックス 801"/>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5" name="テキスト ボックス 804"/>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07" name="テキスト ボックス 806"/>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16" name="テキスト ボックス 815"/>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18" name="テキスト ボックス 817"/>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0" name="テキスト ボックス 819"/>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2" name="テキスト ボックス 821"/>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・全ての項目において、類似団体内平均を下回っている状況となっています。</a:t>
          </a:r>
        </a:p>
        <a:p>
          <a:r>
            <a:rPr lang="ja-JP" altLang="en-US"/>
            <a:t>・総務費は、10,015円の増額となっていますが、役場庁舎昇降機更新事業の皆増などが要因となっています。</a:t>
          </a:r>
        </a:p>
        <a:p>
          <a:r>
            <a:rPr lang="ja-JP" altLang="en-US"/>
            <a:t>・民生費は、2,345円</a:t>
          </a:r>
          <a:r>
            <a:rPr lang="ja-JP" altLang="en-US"/>
            <a:t>の増額となっていますが、</a:t>
          </a:r>
          <a:r>
            <a:rPr lang="ja-JP" altLang="en-US"/>
            <a:t/>
          </a:r>
          <a:r>
            <a:rPr lang="ja-JP" altLang="en-US"/>
            <a:t>幼児教育・保育無償化に伴う事務事業の皆増などが要因となっています。</a:t>
          </a:r>
        </a:p>
        <a:p>
          <a:r>
            <a:rPr lang="ja-JP" altLang="en-US"/>
            <a:t>・土木費は、15,769円</a:t>
          </a:r>
          <a:r>
            <a:rPr lang="ja-JP" altLang="en-US"/>
            <a:t>の減額となっていますが、</a:t>
          </a:r>
          <a:r>
            <a:rPr lang="ja-JP" altLang="en-US"/>
            <a:t>長瀞地区公園整備事業や幹線１号線整備事業の皆減などが要因となっています。</a:t>
          </a:r>
        </a:p>
        <a:p>
          <a:r>
            <a:rPr lang="ja-JP" altLang="en-US"/>
            <a:t>・教育費は、5,848円</a:t>
          </a:r>
          <a:r>
            <a:rPr lang="ja-JP" altLang="en-US"/>
            <a:t/>
          </a:r>
          <a:r>
            <a:rPr lang="ja-JP" altLang="en-US"/>
            <a:t>の減額となっていますが、塚越グラウンド整備事業の皆減などが要因となっています。</a:t>
          </a:r>
        </a:p>
        <a:p>
          <a:r>
            <a:rPr lang="ja-JP" altLang="en-US"/>
            <a:t>・農林水産業費は、3,618円</a:t>
          </a:r>
          <a:r>
            <a:rPr lang="ja-JP" altLang="en-US"/>
            <a:t/>
          </a:r>
          <a:r>
            <a:rPr lang="ja-JP" altLang="en-US"/>
            <a:t>の減額となっていますが、井戸地区農村公園整備事業の皆減などが要因となっています。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令和元年度は、</a:t>
          </a:r>
          <a:r>
            <a:rPr lang="ja-JP" altLang="en-US"/>
            <a:t>幼児教育・保育無償化に伴う事務事業委託や公共施設長寿命化計画策定業務委託の増により物件費が増加したことに加え、一部事務組合負担金の増により補助費等が増加したことなどから、財政調整基金の取崩額が増加し、</a:t>
          </a:r>
          <a:r>
            <a:rPr lang="ja-JP" altLang="en-US"/>
            <a:t>財政調整基金残高の比率が減少したため、実質単年度収支もマイナスとなった。</a:t>
          </a:r>
        </a:p>
        <a:p>
          <a:r>
            <a:rPr lang="ja-JP" altLang="en-US"/>
            <a:t>　税収減などにより一般財源の確保が厳しいことから、今後も事務事業の見直しなど行財政改革を進める一方で、長期的視野に立って基金の積立を行い、健全な行財政運営に努めていきます。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全ての会計で黒字となっています。</a:t>
          </a:r>
        </a:p>
        <a:p>
          <a:r>
            <a:rPr lang="ja-JP" altLang="en-US"/>
            <a:t>　</a:t>
          </a:r>
          <a:r>
            <a:rPr lang="ja-JP" altLang="en-US"/>
            <a:t>税収減などにより一般財源の確保が厳しいことから、今後も事務事業の見直しなど行財政改革を進め、健全な行財政運営に努めていきます。</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election activeCell="R10" sqref="R10:V10"/>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1"/>
    </row>
    <row r="3" spans="1:119" ht="18.75" customHeight="1">
      <c r="A3" s="2"/>
      <c r="B3" s="5" t="s">
        <v>135</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3271485</v>
      </c>
      <c r="BO4" s="218"/>
      <c r="BP4" s="218"/>
      <c r="BQ4" s="218"/>
      <c r="BR4" s="218"/>
      <c r="BS4" s="218"/>
      <c r="BT4" s="218"/>
      <c r="BU4" s="221"/>
      <c r="BV4" s="215">
        <v>3372519</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6.1</v>
      </c>
      <c r="CU4" s="239"/>
      <c r="CV4" s="239"/>
      <c r="CW4" s="239"/>
      <c r="CX4" s="239"/>
      <c r="CY4" s="239"/>
      <c r="CZ4" s="239"/>
      <c r="DA4" s="247"/>
      <c r="DB4" s="231">
        <v>5.2</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63</v>
      </c>
      <c r="AV5" s="139"/>
      <c r="AW5" s="139"/>
      <c r="AX5" s="139"/>
      <c r="AY5" s="191" t="s">
        <v>145</v>
      </c>
      <c r="AZ5" s="199"/>
      <c r="BA5" s="199"/>
      <c r="BB5" s="199"/>
      <c r="BC5" s="199"/>
      <c r="BD5" s="199"/>
      <c r="BE5" s="199"/>
      <c r="BF5" s="199"/>
      <c r="BG5" s="199"/>
      <c r="BH5" s="199"/>
      <c r="BI5" s="199"/>
      <c r="BJ5" s="199"/>
      <c r="BK5" s="199"/>
      <c r="BL5" s="199"/>
      <c r="BM5" s="211"/>
      <c r="BN5" s="216">
        <v>3127744</v>
      </c>
      <c r="BO5" s="219"/>
      <c r="BP5" s="219"/>
      <c r="BQ5" s="219"/>
      <c r="BR5" s="219"/>
      <c r="BS5" s="219"/>
      <c r="BT5" s="219"/>
      <c r="BU5" s="222"/>
      <c r="BV5" s="216">
        <v>3258747</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89.7</v>
      </c>
      <c r="CU5" s="240"/>
      <c r="CV5" s="240"/>
      <c r="CW5" s="240"/>
      <c r="CX5" s="240"/>
      <c r="CY5" s="240"/>
      <c r="CZ5" s="240"/>
      <c r="DA5" s="248"/>
      <c r="DB5" s="232">
        <v>91.9</v>
      </c>
      <c r="DC5" s="240"/>
      <c r="DD5" s="240"/>
      <c r="DE5" s="240"/>
      <c r="DF5" s="240"/>
      <c r="DG5" s="240"/>
      <c r="DH5" s="240"/>
      <c r="DI5" s="248"/>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170</v>
      </c>
      <c r="AD6" s="153"/>
      <c r="AE6" s="153"/>
      <c r="AF6" s="153"/>
      <c r="AG6" s="153"/>
      <c r="AH6" s="153"/>
      <c r="AI6" s="153"/>
      <c r="AJ6" s="153"/>
      <c r="AK6" s="153"/>
      <c r="AL6" s="167"/>
      <c r="AM6" s="175" t="s">
        <v>70</v>
      </c>
      <c r="AN6" s="59"/>
      <c r="AO6" s="59"/>
      <c r="AP6" s="59"/>
      <c r="AQ6" s="59"/>
      <c r="AR6" s="59"/>
      <c r="AS6" s="59"/>
      <c r="AT6" s="64"/>
      <c r="AU6" s="183" t="s">
        <v>63</v>
      </c>
      <c r="AV6" s="139"/>
      <c r="AW6" s="139"/>
      <c r="AX6" s="139"/>
      <c r="AY6" s="191" t="s">
        <v>171</v>
      </c>
      <c r="AZ6" s="199"/>
      <c r="BA6" s="199"/>
      <c r="BB6" s="199"/>
      <c r="BC6" s="199"/>
      <c r="BD6" s="199"/>
      <c r="BE6" s="199"/>
      <c r="BF6" s="199"/>
      <c r="BG6" s="199"/>
      <c r="BH6" s="199"/>
      <c r="BI6" s="199"/>
      <c r="BJ6" s="199"/>
      <c r="BK6" s="199"/>
      <c r="BL6" s="199"/>
      <c r="BM6" s="211"/>
      <c r="BN6" s="216">
        <v>143741</v>
      </c>
      <c r="BO6" s="219"/>
      <c r="BP6" s="219"/>
      <c r="BQ6" s="219"/>
      <c r="BR6" s="219"/>
      <c r="BS6" s="219"/>
      <c r="BT6" s="219"/>
      <c r="BU6" s="222"/>
      <c r="BV6" s="216">
        <v>113772</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93.4</v>
      </c>
      <c r="CU6" s="241"/>
      <c r="CV6" s="241"/>
      <c r="CW6" s="241"/>
      <c r="CX6" s="241"/>
      <c r="CY6" s="241"/>
      <c r="CZ6" s="241"/>
      <c r="DA6" s="249"/>
      <c r="DB6" s="233">
        <v>97.1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63</v>
      </c>
      <c r="AV7" s="139"/>
      <c r="AW7" s="139"/>
      <c r="AX7" s="139"/>
      <c r="AY7" s="191" t="s">
        <v>177</v>
      </c>
      <c r="AZ7" s="199"/>
      <c r="BA7" s="199"/>
      <c r="BB7" s="199"/>
      <c r="BC7" s="199"/>
      <c r="BD7" s="199"/>
      <c r="BE7" s="199"/>
      <c r="BF7" s="199"/>
      <c r="BG7" s="199"/>
      <c r="BH7" s="199"/>
      <c r="BI7" s="199"/>
      <c r="BJ7" s="199"/>
      <c r="BK7" s="199"/>
      <c r="BL7" s="199"/>
      <c r="BM7" s="211"/>
      <c r="BN7" s="216">
        <v>8713</v>
      </c>
      <c r="BO7" s="219"/>
      <c r="BP7" s="219"/>
      <c r="BQ7" s="219"/>
      <c r="BR7" s="219"/>
      <c r="BS7" s="219"/>
      <c r="BT7" s="219"/>
      <c r="BU7" s="222"/>
      <c r="BV7" s="216">
        <v>0</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2224177</v>
      </c>
      <c r="CU7" s="219"/>
      <c r="CV7" s="219"/>
      <c r="CW7" s="219"/>
      <c r="CX7" s="219"/>
      <c r="CY7" s="219"/>
      <c r="CZ7" s="219"/>
      <c r="DA7" s="222"/>
      <c r="DB7" s="216">
        <v>2206877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63</v>
      </c>
      <c r="AV8" s="139"/>
      <c r="AW8" s="139"/>
      <c r="AX8" s="139"/>
      <c r="AY8" s="191" t="s">
        <v>183</v>
      </c>
      <c r="AZ8" s="199"/>
      <c r="BA8" s="199"/>
      <c r="BB8" s="199"/>
      <c r="BC8" s="199"/>
      <c r="BD8" s="199"/>
      <c r="BE8" s="199"/>
      <c r="BF8" s="199"/>
      <c r="BG8" s="199"/>
      <c r="BH8" s="199"/>
      <c r="BI8" s="199"/>
      <c r="BJ8" s="199"/>
      <c r="BK8" s="199"/>
      <c r="BL8" s="199"/>
      <c r="BM8" s="211"/>
      <c r="BN8" s="216">
        <v>135028</v>
      </c>
      <c r="BO8" s="219"/>
      <c r="BP8" s="219"/>
      <c r="BQ8" s="219"/>
      <c r="BR8" s="219"/>
      <c r="BS8" s="219"/>
      <c r="BT8" s="219"/>
      <c r="BU8" s="222"/>
      <c r="BV8" s="216">
        <v>113772</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0.41</v>
      </c>
      <c r="CU8" s="242"/>
      <c r="CV8" s="242"/>
      <c r="CW8" s="242"/>
      <c r="CX8" s="242"/>
      <c r="CY8" s="242"/>
      <c r="CZ8" s="242"/>
      <c r="DA8" s="250"/>
      <c r="DB8" s="234">
        <v>0.41</v>
      </c>
      <c r="DC8" s="242"/>
      <c r="DD8" s="242"/>
      <c r="DE8" s="242"/>
      <c r="DF8" s="242"/>
      <c r="DG8" s="242"/>
      <c r="DH8" s="242"/>
      <c r="DI8" s="250"/>
    </row>
    <row r="9" spans="1:119" ht="18.75" customHeight="1">
      <c r="A9" s="2"/>
      <c r="B9" s="10" t="s">
        <v>20</v>
      </c>
      <c r="C9" s="27"/>
      <c r="D9" s="27"/>
      <c r="E9" s="27"/>
      <c r="F9" s="27"/>
      <c r="G9" s="27"/>
      <c r="H9" s="27"/>
      <c r="I9" s="27"/>
      <c r="J9" s="27"/>
      <c r="K9" s="31"/>
      <c r="L9" s="66" t="s">
        <v>186</v>
      </c>
      <c r="M9" s="75"/>
      <c r="N9" s="75"/>
      <c r="O9" s="75"/>
      <c r="P9" s="75"/>
      <c r="Q9" s="87"/>
      <c r="R9" s="98">
        <v>7324</v>
      </c>
      <c r="S9" s="107"/>
      <c r="T9" s="107"/>
      <c r="U9" s="107"/>
      <c r="V9" s="117"/>
      <c r="W9" s="127" t="s">
        <v>188</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63</v>
      </c>
      <c r="AV9" s="139"/>
      <c r="AW9" s="139"/>
      <c r="AX9" s="139"/>
      <c r="AY9" s="191" t="s">
        <v>68</v>
      </c>
      <c r="AZ9" s="199"/>
      <c r="BA9" s="199"/>
      <c r="BB9" s="199"/>
      <c r="BC9" s="199"/>
      <c r="BD9" s="199"/>
      <c r="BE9" s="199"/>
      <c r="BF9" s="199"/>
      <c r="BG9" s="199"/>
      <c r="BH9" s="199"/>
      <c r="BI9" s="199"/>
      <c r="BJ9" s="199"/>
      <c r="BK9" s="199"/>
      <c r="BL9" s="199"/>
      <c r="BM9" s="211"/>
      <c r="BN9" s="216">
        <v>21256</v>
      </c>
      <c r="BO9" s="219"/>
      <c r="BP9" s="219"/>
      <c r="BQ9" s="219"/>
      <c r="BR9" s="219"/>
      <c r="BS9" s="219"/>
      <c r="BT9" s="219"/>
      <c r="BU9" s="222"/>
      <c r="BV9" s="216">
        <v>12553</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12.9</v>
      </c>
      <c r="CU9" s="240"/>
      <c r="CV9" s="240"/>
      <c r="CW9" s="240"/>
      <c r="CX9" s="240"/>
      <c r="CY9" s="240"/>
      <c r="CZ9" s="240"/>
      <c r="DA9" s="248"/>
      <c r="DB9" s="232">
        <v>12.9</v>
      </c>
      <c r="DC9" s="240"/>
      <c r="DD9" s="240"/>
      <c r="DE9" s="240"/>
      <c r="DF9" s="240"/>
      <c r="DG9" s="240"/>
      <c r="DH9" s="240"/>
      <c r="DI9" s="248"/>
    </row>
    <row r="10" spans="1:119" ht="18.75" customHeight="1">
      <c r="A10" s="2"/>
      <c r="B10" s="10"/>
      <c r="C10" s="27"/>
      <c r="D10" s="27"/>
      <c r="E10" s="27"/>
      <c r="F10" s="27"/>
      <c r="G10" s="27"/>
      <c r="H10" s="27"/>
      <c r="I10" s="27"/>
      <c r="J10" s="27"/>
      <c r="K10" s="31"/>
      <c r="L10" s="53" t="s">
        <v>184</v>
      </c>
      <c r="M10" s="59"/>
      <c r="N10" s="59"/>
      <c r="O10" s="59"/>
      <c r="P10" s="59"/>
      <c r="Q10" s="64"/>
      <c r="R10" s="73">
        <v>7908</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63</v>
      </c>
      <c r="AV10" s="139"/>
      <c r="AW10" s="139"/>
      <c r="AX10" s="139"/>
      <c r="AY10" s="191" t="s">
        <v>194</v>
      </c>
      <c r="AZ10" s="199"/>
      <c r="BA10" s="199"/>
      <c r="BB10" s="199"/>
      <c r="BC10" s="199"/>
      <c r="BD10" s="199"/>
      <c r="BE10" s="199"/>
      <c r="BF10" s="199"/>
      <c r="BG10" s="199"/>
      <c r="BH10" s="199"/>
      <c r="BI10" s="199"/>
      <c r="BJ10" s="199"/>
      <c r="BK10" s="199"/>
      <c r="BL10" s="199"/>
      <c r="BM10" s="211"/>
      <c r="BN10" s="216">
        <v>57387</v>
      </c>
      <c r="BO10" s="219"/>
      <c r="BP10" s="219"/>
      <c r="BQ10" s="219"/>
      <c r="BR10" s="219"/>
      <c r="BS10" s="219"/>
      <c r="BT10" s="219"/>
      <c r="BU10" s="222"/>
      <c r="BV10" s="216">
        <v>51110</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197</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63</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209</v>
      </c>
      <c r="C12" s="28"/>
      <c r="D12" s="28"/>
      <c r="E12" s="28"/>
      <c r="F12" s="28"/>
      <c r="G12" s="28"/>
      <c r="H12" s="28"/>
      <c r="I12" s="28"/>
      <c r="J12" s="28"/>
      <c r="K12" s="61"/>
      <c r="L12" s="67" t="s">
        <v>211</v>
      </c>
      <c r="M12" s="76"/>
      <c r="N12" s="76"/>
      <c r="O12" s="76"/>
      <c r="P12" s="76"/>
      <c r="Q12" s="88"/>
      <c r="R12" s="100">
        <v>7022</v>
      </c>
      <c r="S12" s="109"/>
      <c r="T12" s="109"/>
      <c r="U12" s="109"/>
      <c r="V12" s="120"/>
      <c r="W12" s="132" t="s">
        <v>5</v>
      </c>
      <c r="X12" s="139"/>
      <c r="Y12" s="139"/>
      <c r="Z12" s="139"/>
      <c r="AA12" s="139"/>
      <c r="AB12" s="144"/>
      <c r="AC12" s="148" t="s">
        <v>212</v>
      </c>
      <c r="AD12" s="155"/>
      <c r="AE12" s="155"/>
      <c r="AF12" s="155"/>
      <c r="AG12" s="158"/>
      <c r="AH12" s="148" t="s">
        <v>214</v>
      </c>
      <c r="AI12" s="155"/>
      <c r="AJ12" s="155"/>
      <c r="AK12" s="155"/>
      <c r="AL12" s="170"/>
      <c r="AM12" s="175" t="s">
        <v>217</v>
      </c>
      <c r="AN12" s="59"/>
      <c r="AO12" s="59"/>
      <c r="AP12" s="59"/>
      <c r="AQ12" s="59"/>
      <c r="AR12" s="59"/>
      <c r="AS12" s="59"/>
      <c r="AT12" s="64"/>
      <c r="AU12" s="183" t="s">
        <v>63</v>
      </c>
      <c r="AV12" s="139"/>
      <c r="AW12" s="139"/>
      <c r="AX12" s="139"/>
      <c r="AY12" s="191" t="s">
        <v>219</v>
      </c>
      <c r="AZ12" s="199"/>
      <c r="BA12" s="199"/>
      <c r="BB12" s="199"/>
      <c r="BC12" s="199"/>
      <c r="BD12" s="199"/>
      <c r="BE12" s="199"/>
      <c r="BF12" s="199"/>
      <c r="BG12" s="199"/>
      <c r="BH12" s="199"/>
      <c r="BI12" s="199"/>
      <c r="BJ12" s="199"/>
      <c r="BK12" s="199"/>
      <c r="BL12" s="199"/>
      <c r="BM12" s="211"/>
      <c r="BN12" s="216">
        <v>90045</v>
      </c>
      <c r="BO12" s="219"/>
      <c r="BP12" s="219"/>
      <c r="BQ12" s="219"/>
      <c r="BR12" s="219"/>
      <c r="BS12" s="219"/>
      <c r="BT12" s="219"/>
      <c r="BU12" s="222"/>
      <c r="BV12" s="216">
        <v>37610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222</v>
      </c>
      <c r="N13" s="83"/>
      <c r="O13" s="83"/>
      <c r="P13" s="83"/>
      <c r="Q13" s="89"/>
      <c r="R13" s="101">
        <v>6967</v>
      </c>
      <c r="S13" s="110"/>
      <c r="T13" s="110"/>
      <c r="U13" s="110"/>
      <c r="V13" s="121"/>
      <c r="W13" s="130" t="s">
        <v>224</v>
      </c>
      <c r="X13" s="57"/>
      <c r="Y13" s="57"/>
      <c r="Z13" s="57"/>
      <c r="AA13" s="57"/>
      <c r="AB13" s="25"/>
      <c r="AC13" s="73">
        <v>116</v>
      </c>
      <c r="AD13" s="81"/>
      <c r="AE13" s="81"/>
      <c r="AF13" s="81"/>
      <c r="AG13" s="85"/>
      <c r="AH13" s="73">
        <v>132</v>
      </c>
      <c r="AI13" s="81"/>
      <c r="AJ13" s="81"/>
      <c r="AK13" s="81"/>
      <c r="AL13" s="118"/>
      <c r="AM13" s="175" t="s">
        <v>225</v>
      </c>
      <c r="AN13" s="59"/>
      <c r="AO13" s="59"/>
      <c r="AP13" s="59"/>
      <c r="AQ13" s="59"/>
      <c r="AR13" s="59"/>
      <c r="AS13" s="59"/>
      <c r="AT13" s="64"/>
      <c r="AU13" s="183" t="s">
        <v>227</v>
      </c>
      <c r="AV13" s="139"/>
      <c r="AW13" s="139"/>
      <c r="AX13" s="139"/>
      <c r="AY13" s="191" t="s">
        <v>229</v>
      </c>
      <c r="AZ13" s="199"/>
      <c r="BA13" s="199"/>
      <c r="BB13" s="199"/>
      <c r="BC13" s="199"/>
      <c r="BD13" s="199"/>
      <c r="BE13" s="199"/>
      <c r="BF13" s="199"/>
      <c r="BG13" s="199"/>
      <c r="BH13" s="199"/>
      <c r="BI13" s="199"/>
      <c r="BJ13" s="199"/>
      <c r="BK13" s="199"/>
      <c r="BL13" s="199"/>
      <c r="BM13" s="211"/>
      <c r="BN13" s="216">
        <v>-11402</v>
      </c>
      <c r="BO13" s="219"/>
      <c r="BP13" s="219"/>
      <c r="BQ13" s="219"/>
      <c r="BR13" s="219"/>
      <c r="BS13" s="219"/>
      <c r="BT13" s="219"/>
      <c r="BU13" s="222"/>
      <c r="BV13" s="216">
        <v>26053</v>
      </c>
      <c r="BW13" s="219"/>
      <c r="BX13" s="219"/>
      <c r="BY13" s="219"/>
      <c r="BZ13" s="219"/>
      <c r="CA13" s="219"/>
      <c r="CB13" s="219"/>
      <c r="CC13" s="222"/>
      <c r="CD13" s="193" t="s">
        <v>231</v>
      </c>
      <c r="CE13" s="201"/>
      <c r="CF13" s="201"/>
      <c r="CG13" s="201"/>
      <c r="CH13" s="201"/>
      <c r="CI13" s="201"/>
      <c r="CJ13" s="201"/>
      <c r="CK13" s="201"/>
      <c r="CL13" s="201"/>
      <c r="CM13" s="201"/>
      <c r="CN13" s="201"/>
      <c r="CO13" s="201"/>
      <c r="CP13" s="201"/>
      <c r="CQ13" s="201"/>
      <c r="CR13" s="201"/>
      <c r="CS13" s="213"/>
      <c r="CT13" s="232">
        <v>12.9</v>
      </c>
      <c r="CU13" s="240"/>
      <c r="CV13" s="240"/>
      <c r="CW13" s="240"/>
      <c r="CX13" s="240"/>
      <c r="CY13" s="240"/>
      <c r="CZ13" s="240"/>
      <c r="DA13" s="248"/>
      <c r="DB13" s="232">
        <v>12.6</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7143</v>
      </c>
      <c r="S14" s="110"/>
      <c r="T14" s="110"/>
      <c r="U14" s="110"/>
      <c r="V14" s="121"/>
      <c r="W14" s="129"/>
      <c r="X14" s="58"/>
      <c r="Y14" s="58"/>
      <c r="Z14" s="58"/>
      <c r="AA14" s="58"/>
      <c r="AB14" s="24"/>
      <c r="AC14" s="149">
        <v>3.3</v>
      </c>
      <c r="AD14" s="156"/>
      <c r="AE14" s="156"/>
      <c r="AF14" s="156"/>
      <c r="AG14" s="159"/>
      <c r="AH14" s="149">
        <v>3.6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v>82.2</v>
      </c>
      <c r="CU14" s="244"/>
      <c r="CV14" s="244"/>
      <c r="CW14" s="244"/>
      <c r="CX14" s="244"/>
      <c r="CY14" s="244"/>
      <c r="CZ14" s="244"/>
      <c r="DA14" s="252"/>
      <c r="DB14" s="236">
        <v>99.2</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222</v>
      </c>
      <c r="N15" s="83"/>
      <c r="O15" s="83"/>
      <c r="P15" s="83"/>
      <c r="Q15" s="89"/>
      <c r="R15" s="101">
        <v>7095</v>
      </c>
      <c r="S15" s="110"/>
      <c r="T15" s="110"/>
      <c r="U15" s="110"/>
      <c r="V15" s="121"/>
      <c r="W15" s="130" t="s">
        <v>7</v>
      </c>
      <c r="X15" s="57"/>
      <c r="Y15" s="57"/>
      <c r="Z15" s="57"/>
      <c r="AA15" s="57"/>
      <c r="AB15" s="25"/>
      <c r="AC15" s="73">
        <v>1158</v>
      </c>
      <c r="AD15" s="81"/>
      <c r="AE15" s="81"/>
      <c r="AF15" s="81"/>
      <c r="AG15" s="85"/>
      <c r="AH15" s="73">
        <v>1273</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792707</v>
      </c>
      <c r="BO15" s="218"/>
      <c r="BP15" s="218"/>
      <c r="BQ15" s="218"/>
      <c r="BR15" s="218"/>
      <c r="BS15" s="218"/>
      <c r="BT15" s="218"/>
      <c r="BU15" s="221"/>
      <c r="BV15" s="215">
        <v>778820</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47</v>
      </c>
      <c r="M16" s="79"/>
      <c r="N16" s="79"/>
      <c r="O16" s="79"/>
      <c r="P16" s="79"/>
      <c r="Q16" s="91"/>
      <c r="R16" s="102" t="s">
        <v>239</v>
      </c>
      <c r="S16" s="111"/>
      <c r="T16" s="111"/>
      <c r="U16" s="111"/>
      <c r="V16" s="122"/>
      <c r="W16" s="129"/>
      <c r="X16" s="58"/>
      <c r="Y16" s="58"/>
      <c r="Z16" s="58"/>
      <c r="AA16" s="58"/>
      <c r="AB16" s="24"/>
      <c r="AC16" s="149">
        <v>33.299999999999997</v>
      </c>
      <c r="AD16" s="156"/>
      <c r="AE16" s="156"/>
      <c r="AF16" s="156"/>
      <c r="AG16" s="159"/>
      <c r="AH16" s="149">
        <v>34.9</v>
      </c>
      <c r="AI16" s="156"/>
      <c r="AJ16" s="156"/>
      <c r="AK16" s="156"/>
      <c r="AL16" s="171"/>
      <c r="AM16" s="175"/>
      <c r="AN16" s="59"/>
      <c r="AO16" s="59"/>
      <c r="AP16" s="59"/>
      <c r="AQ16" s="59"/>
      <c r="AR16" s="59"/>
      <c r="AS16" s="59"/>
      <c r="AT16" s="64"/>
      <c r="AU16" s="183"/>
      <c r="AV16" s="139"/>
      <c r="AW16" s="139"/>
      <c r="AX16" s="139"/>
      <c r="AY16" s="191" t="s">
        <v>106</v>
      </c>
      <c r="AZ16" s="199"/>
      <c r="BA16" s="199"/>
      <c r="BB16" s="199"/>
      <c r="BC16" s="199"/>
      <c r="BD16" s="199"/>
      <c r="BE16" s="199"/>
      <c r="BF16" s="199"/>
      <c r="BG16" s="199"/>
      <c r="BH16" s="199"/>
      <c r="BI16" s="199"/>
      <c r="BJ16" s="199"/>
      <c r="BK16" s="199"/>
      <c r="BL16" s="199"/>
      <c r="BM16" s="211"/>
      <c r="BN16" s="216">
        <v>1913154</v>
      </c>
      <c r="BO16" s="219"/>
      <c r="BP16" s="219"/>
      <c r="BQ16" s="219"/>
      <c r="BR16" s="219"/>
      <c r="BS16" s="219"/>
      <c r="BT16" s="219"/>
      <c r="BU16" s="222"/>
      <c r="BV16" s="216">
        <v>1896051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100</v>
      </c>
      <c r="N17" s="84"/>
      <c r="O17" s="84"/>
      <c r="P17" s="84"/>
      <c r="Q17" s="92"/>
      <c r="R17" s="102" t="s">
        <v>240</v>
      </c>
      <c r="S17" s="111"/>
      <c r="T17" s="111"/>
      <c r="U17" s="111"/>
      <c r="V17" s="122"/>
      <c r="W17" s="130" t="s">
        <v>92</v>
      </c>
      <c r="X17" s="57"/>
      <c r="Y17" s="57"/>
      <c r="Z17" s="57"/>
      <c r="AA17" s="57"/>
      <c r="AB17" s="25"/>
      <c r="AC17" s="73">
        <v>2204</v>
      </c>
      <c r="AD17" s="81"/>
      <c r="AE17" s="81"/>
      <c r="AF17" s="81"/>
      <c r="AG17" s="85"/>
      <c r="AH17" s="73">
        <v>2244</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1015843</v>
      </c>
      <c r="BO17" s="219"/>
      <c r="BP17" s="219"/>
      <c r="BQ17" s="219"/>
      <c r="BR17" s="219"/>
      <c r="BS17" s="219"/>
      <c r="BT17" s="219"/>
      <c r="BU17" s="222"/>
      <c r="BV17" s="216">
        <v>991885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243</v>
      </c>
      <c r="C18" s="31"/>
      <c r="D18" s="31"/>
      <c r="E18" s="50"/>
      <c r="F18" s="50"/>
      <c r="G18" s="50"/>
      <c r="H18" s="50"/>
      <c r="I18" s="50"/>
      <c r="J18" s="50"/>
      <c r="K18" s="50"/>
      <c r="L18" s="71">
        <v>30.43</v>
      </c>
      <c r="M18" s="71"/>
      <c r="N18" s="71"/>
      <c r="O18" s="71"/>
      <c r="P18" s="71"/>
      <c r="Q18" s="71"/>
      <c r="R18" s="103"/>
      <c r="S18" s="103"/>
      <c r="T18" s="103"/>
      <c r="U18" s="103"/>
      <c r="V18" s="123"/>
      <c r="W18" s="131"/>
      <c r="X18" s="138"/>
      <c r="Y18" s="138"/>
      <c r="Z18" s="138"/>
      <c r="AA18" s="138"/>
      <c r="AB18" s="26"/>
      <c r="AC18" s="150">
        <v>63.4</v>
      </c>
      <c r="AD18" s="157"/>
      <c r="AE18" s="157"/>
      <c r="AF18" s="157"/>
      <c r="AG18" s="160"/>
      <c r="AH18" s="150">
        <v>61.5</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2005127</v>
      </c>
      <c r="BO18" s="219"/>
      <c r="BP18" s="219"/>
      <c r="BQ18" s="219"/>
      <c r="BR18" s="219"/>
      <c r="BS18" s="219"/>
      <c r="BT18" s="219"/>
      <c r="BU18" s="222"/>
      <c r="BV18" s="216">
        <v>2044612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61</v>
      </c>
      <c r="C19" s="31"/>
      <c r="D19" s="31"/>
      <c r="E19" s="50"/>
      <c r="F19" s="50"/>
      <c r="G19" s="50"/>
      <c r="H19" s="50"/>
      <c r="I19" s="50"/>
      <c r="J19" s="50"/>
      <c r="K19" s="50"/>
      <c r="L19" s="72">
        <v>241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2580035</v>
      </c>
      <c r="BO19" s="219"/>
      <c r="BP19" s="219"/>
      <c r="BQ19" s="219"/>
      <c r="BR19" s="219"/>
      <c r="BS19" s="219"/>
      <c r="BT19" s="219"/>
      <c r="BU19" s="222"/>
      <c r="BV19" s="216">
        <v>2593296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2648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254</v>
      </c>
      <c r="C22" s="33"/>
      <c r="D22" s="42"/>
      <c r="E22" s="51" t="s">
        <v>5</v>
      </c>
      <c r="F22" s="57"/>
      <c r="G22" s="57"/>
      <c r="H22" s="57"/>
      <c r="I22" s="57"/>
      <c r="J22" s="57"/>
      <c r="K22" s="25"/>
      <c r="L22" s="51" t="s">
        <v>256</v>
      </c>
      <c r="M22" s="57"/>
      <c r="N22" s="57"/>
      <c r="O22" s="57"/>
      <c r="P22" s="25"/>
      <c r="Q22" s="93" t="s">
        <v>257</v>
      </c>
      <c r="R22" s="105"/>
      <c r="S22" s="105"/>
      <c r="T22" s="105"/>
      <c r="U22" s="105"/>
      <c r="V22" s="125"/>
      <c r="W22" s="133" t="s">
        <v>259</v>
      </c>
      <c r="X22" s="33"/>
      <c r="Y22" s="42"/>
      <c r="Z22" s="51" t="s">
        <v>5</v>
      </c>
      <c r="AA22" s="57"/>
      <c r="AB22" s="57"/>
      <c r="AC22" s="57"/>
      <c r="AD22" s="57"/>
      <c r="AE22" s="57"/>
      <c r="AF22" s="57"/>
      <c r="AG22" s="25"/>
      <c r="AH22" s="163" t="s">
        <v>191</v>
      </c>
      <c r="AI22" s="57"/>
      <c r="AJ22" s="57"/>
      <c r="AK22" s="57"/>
      <c r="AL22" s="25"/>
      <c r="AM22" s="163" t="s">
        <v>260</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2907103</v>
      </c>
      <c r="BO23" s="219"/>
      <c r="BP23" s="219"/>
      <c r="BQ23" s="219"/>
      <c r="BR23" s="219"/>
      <c r="BS23" s="219"/>
      <c r="BT23" s="219"/>
      <c r="BU23" s="222"/>
      <c r="BV23" s="216">
        <v>3015754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5600</v>
      </c>
      <c r="R24" s="81"/>
      <c r="S24" s="81"/>
      <c r="T24" s="81"/>
      <c r="U24" s="81"/>
      <c r="V24" s="85"/>
      <c r="W24" s="134"/>
      <c r="X24" s="34"/>
      <c r="Y24" s="43"/>
      <c r="Z24" s="53" t="s">
        <v>266</v>
      </c>
      <c r="AA24" s="59"/>
      <c r="AB24" s="59"/>
      <c r="AC24" s="59"/>
      <c r="AD24" s="59"/>
      <c r="AE24" s="59"/>
      <c r="AF24" s="59"/>
      <c r="AG24" s="64"/>
      <c r="AH24" s="73">
        <v>69</v>
      </c>
      <c r="AI24" s="81"/>
      <c r="AJ24" s="81"/>
      <c r="AK24" s="81"/>
      <c r="AL24" s="85"/>
      <c r="AM24" s="73">
        <v>195822</v>
      </c>
      <c r="AN24" s="81"/>
      <c r="AO24" s="81"/>
      <c r="AP24" s="81"/>
      <c r="AQ24" s="81"/>
      <c r="AR24" s="85"/>
      <c r="AS24" s="73">
        <v>2838</v>
      </c>
      <c r="AT24" s="81"/>
      <c r="AU24" s="81"/>
      <c r="AV24" s="81"/>
      <c r="AW24" s="81"/>
      <c r="AX24" s="118"/>
      <c r="AY24" s="192" t="s">
        <v>267</v>
      </c>
      <c r="AZ24" s="200"/>
      <c r="BA24" s="200"/>
      <c r="BB24" s="200"/>
      <c r="BC24" s="200"/>
      <c r="BD24" s="200"/>
      <c r="BE24" s="200"/>
      <c r="BF24" s="200"/>
      <c r="BG24" s="200"/>
      <c r="BH24" s="200"/>
      <c r="BI24" s="200"/>
      <c r="BJ24" s="200"/>
      <c r="BK24" s="200"/>
      <c r="BL24" s="200"/>
      <c r="BM24" s="212"/>
      <c r="BN24" s="216">
        <v>1652584</v>
      </c>
      <c r="BO24" s="219"/>
      <c r="BP24" s="219"/>
      <c r="BQ24" s="219"/>
      <c r="BR24" s="219"/>
      <c r="BS24" s="219"/>
      <c r="BT24" s="219"/>
      <c r="BU24" s="222"/>
      <c r="BV24" s="216">
        <v>1683764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268</v>
      </c>
      <c r="F25" s="59"/>
      <c r="G25" s="59"/>
      <c r="H25" s="59"/>
      <c r="I25" s="59"/>
      <c r="J25" s="59"/>
      <c r="K25" s="64"/>
      <c r="L25" s="73">
        <v>1</v>
      </c>
      <c r="M25" s="81"/>
      <c r="N25" s="81"/>
      <c r="O25" s="81"/>
      <c r="P25" s="85"/>
      <c r="Q25" s="73">
        <v>4950</v>
      </c>
      <c r="R25" s="81"/>
      <c r="S25" s="81"/>
      <c r="T25" s="81"/>
      <c r="U25" s="81"/>
      <c r="V25" s="85"/>
      <c r="W25" s="134"/>
      <c r="X25" s="34"/>
      <c r="Y25" s="43"/>
      <c r="Z25" s="53" t="s">
        <v>271</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11479</v>
      </c>
      <c r="BO25" s="218"/>
      <c r="BP25" s="218"/>
      <c r="BQ25" s="218"/>
      <c r="BR25" s="218"/>
      <c r="BS25" s="218"/>
      <c r="BT25" s="218"/>
      <c r="BU25" s="221"/>
      <c r="BV25" s="215">
        <v>11806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272</v>
      </c>
      <c r="F26" s="59"/>
      <c r="G26" s="59"/>
      <c r="H26" s="59"/>
      <c r="I26" s="59"/>
      <c r="J26" s="59"/>
      <c r="K26" s="64"/>
      <c r="L26" s="73">
        <v>1</v>
      </c>
      <c r="M26" s="81"/>
      <c r="N26" s="81"/>
      <c r="O26" s="81"/>
      <c r="P26" s="85"/>
      <c r="Q26" s="73">
        <v>4590</v>
      </c>
      <c r="R26" s="81"/>
      <c r="S26" s="81"/>
      <c r="T26" s="81"/>
      <c r="U26" s="81"/>
      <c r="V26" s="85"/>
      <c r="W26" s="134"/>
      <c r="X26" s="34"/>
      <c r="Y26" s="43"/>
      <c r="Z26" s="53" t="s">
        <v>273</v>
      </c>
      <c r="AA26" s="143"/>
      <c r="AB26" s="143"/>
      <c r="AC26" s="143"/>
      <c r="AD26" s="143"/>
      <c r="AE26" s="143"/>
      <c r="AF26" s="143"/>
      <c r="AG26" s="161"/>
      <c r="AH26" s="73">
        <v>2</v>
      </c>
      <c r="AI26" s="81"/>
      <c r="AJ26" s="81"/>
      <c r="AK26" s="81"/>
      <c r="AL26" s="85"/>
      <c r="AM26" s="73" t="s">
        <v>274</v>
      </c>
      <c r="AN26" s="81"/>
      <c r="AO26" s="81"/>
      <c r="AP26" s="81"/>
      <c r="AQ26" s="81"/>
      <c r="AR26" s="85"/>
      <c r="AS26" s="73" t="s">
        <v>274</v>
      </c>
      <c r="AT26" s="81"/>
      <c r="AU26" s="81"/>
      <c r="AV26" s="81"/>
      <c r="AW26" s="81"/>
      <c r="AX26" s="118"/>
      <c r="AY26" s="193" t="s">
        <v>277</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278</v>
      </c>
      <c r="F27" s="59"/>
      <c r="G27" s="59"/>
      <c r="H27" s="59"/>
      <c r="I27" s="59"/>
      <c r="J27" s="59"/>
      <c r="K27" s="64"/>
      <c r="L27" s="73">
        <v>1</v>
      </c>
      <c r="M27" s="81"/>
      <c r="N27" s="81"/>
      <c r="O27" s="81"/>
      <c r="P27" s="85"/>
      <c r="Q27" s="73">
        <v>2470</v>
      </c>
      <c r="R27" s="81"/>
      <c r="S27" s="81"/>
      <c r="T27" s="81"/>
      <c r="U27" s="81"/>
      <c r="V27" s="85"/>
      <c r="W27" s="134"/>
      <c r="X27" s="34"/>
      <c r="Y27" s="43"/>
      <c r="Z27" s="53" t="s">
        <v>279</v>
      </c>
      <c r="AA27" s="59"/>
      <c r="AB27" s="59"/>
      <c r="AC27" s="59"/>
      <c r="AD27" s="59"/>
      <c r="AE27" s="59"/>
      <c r="AF27" s="59"/>
      <c r="AG27" s="64"/>
      <c r="AH27" s="73">
        <v>1</v>
      </c>
      <c r="AI27" s="81"/>
      <c r="AJ27" s="81"/>
      <c r="AK27" s="81"/>
      <c r="AL27" s="85"/>
      <c r="AM27" s="73" t="s">
        <v>274</v>
      </c>
      <c r="AN27" s="81"/>
      <c r="AO27" s="81"/>
      <c r="AP27" s="81"/>
      <c r="AQ27" s="81"/>
      <c r="AR27" s="85"/>
      <c r="AS27" s="73" t="s">
        <v>274</v>
      </c>
      <c r="AT27" s="81"/>
      <c r="AU27" s="81"/>
      <c r="AV27" s="81"/>
      <c r="AW27" s="81"/>
      <c r="AX27" s="118"/>
      <c r="AY27" s="194" t="s">
        <v>282</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283</v>
      </c>
      <c r="F28" s="59"/>
      <c r="G28" s="59"/>
      <c r="H28" s="59"/>
      <c r="I28" s="59"/>
      <c r="J28" s="59"/>
      <c r="K28" s="64"/>
      <c r="L28" s="73">
        <v>1</v>
      </c>
      <c r="M28" s="81"/>
      <c r="N28" s="81"/>
      <c r="O28" s="81"/>
      <c r="P28" s="85"/>
      <c r="Q28" s="73">
        <v>1930</v>
      </c>
      <c r="R28" s="81"/>
      <c r="S28" s="81"/>
      <c r="T28" s="81"/>
      <c r="U28" s="81"/>
      <c r="V28" s="85"/>
      <c r="W28" s="134"/>
      <c r="X28" s="34"/>
      <c r="Y28" s="43"/>
      <c r="Z28" s="53" t="s">
        <v>37</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199</v>
      </c>
      <c r="AZ28" s="203"/>
      <c r="BA28" s="203"/>
      <c r="BB28" s="206"/>
      <c r="BC28" s="190" t="s">
        <v>99</v>
      </c>
      <c r="BD28" s="198"/>
      <c r="BE28" s="198"/>
      <c r="BF28" s="198"/>
      <c r="BG28" s="198"/>
      <c r="BH28" s="198"/>
      <c r="BI28" s="198"/>
      <c r="BJ28" s="198"/>
      <c r="BK28" s="198"/>
      <c r="BL28" s="198"/>
      <c r="BM28" s="210"/>
      <c r="BN28" s="215">
        <v>386984</v>
      </c>
      <c r="BO28" s="218"/>
      <c r="BP28" s="218"/>
      <c r="BQ28" s="218"/>
      <c r="BR28" s="218"/>
      <c r="BS28" s="218"/>
      <c r="BT28" s="218"/>
      <c r="BU28" s="221"/>
      <c r="BV28" s="215">
        <v>419642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284</v>
      </c>
      <c r="F29" s="59"/>
      <c r="G29" s="59"/>
      <c r="H29" s="59"/>
      <c r="I29" s="59"/>
      <c r="J29" s="59"/>
      <c r="K29" s="64"/>
      <c r="L29" s="73">
        <v>8</v>
      </c>
      <c r="M29" s="81"/>
      <c r="N29" s="81"/>
      <c r="O29" s="81"/>
      <c r="P29" s="85"/>
      <c r="Q29" s="73">
        <v>1770</v>
      </c>
      <c r="R29" s="81"/>
      <c r="S29" s="81"/>
      <c r="T29" s="81"/>
      <c r="U29" s="81"/>
      <c r="V29" s="85"/>
      <c r="W29" s="135"/>
      <c r="X29" s="140"/>
      <c r="Y29" s="142"/>
      <c r="Z29" s="53" t="s">
        <v>286</v>
      </c>
      <c r="AA29" s="59"/>
      <c r="AB29" s="59"/>
      <c r="AC29" s="59"/>
      <c r="AD29" s="59"/>
      <c r="AE29" s="59"/>
      <c r="AF29" s="59"/>
      <c r="AG29" s="64"/>
      <c r="AH29" s="73">
        <v>70</v>
      </c>
      <c r="AI29" s="81"/>
      <c r="AJ29" s="81"/>
      <c r="AK29" s="81"/>
      <c r="AL29" s="85"/>
      <c r="AM29" s="73">
        <v>199528</v>
      </c>
      <c r="AN29" s="81"/>
      <c r="AO29" s="81"/>
      <c r="AP29" s="81"/>
      <c r="AQ29" s="81"/>
      <c r="AR29" s="85"/>
      <c r="AS29" s="73">
        <v>2850</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50013</v>
      </c>
      <c r="BO29" s="219"/>
      <c r="BP29" s="219"/>
      <c r="BQ29" s="219"/>
      <c r="BR29" s="219"/>
      <c r="BS29" s="219"/>
      <c r="BT29" s="219"/>
      <c r="BU29" s="222"/>
      <c r="BV29" s="216">
        <v>50003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92.6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234275</v>
      </c>
      <c r="BO30" s="220"/>
      <c r="BP30" s="220"/>
      <c r="BQ30" s="220"/>
      <c r="BR30" s="220"/>
      <c r="BS30" s="220"/>
      <c r="BT30" s="220"/>
      <c r="BU30" s="223"/>
      <c r="BV30" s="217">
        <v>176454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296</v>
      </c>
      <c r="F33" s="55"/>
      <c r="G33" s="55"/>
      <c r="H33" s="55"/>
      <c r="I33" s="55"/>
      <c r="J33" s="55"/>
      <c r="K33" s="55"/>
      <c r="L33" s="55"/>
      <c r="M33" s="55"/>
      <c r="N33" s="55"/>
      <c r="O33" s="55"/>
      <c r="P33" s="55"/>
      <c r="Q33" s="55"/>
      <c r="R33" s="55"/>
      <c r="S33" s="55"/>
      <c r="T33" s="55"/>
      <c r="U33" s="38" t="s">
        <v>118</v>
      </c>
      <c r="V33" s="38"/>
      <c r="W33" s="55" t="s">
        <v>296</v>
      </c>
      <c r="X33" s="55"/>
      <c r="Y33" s="55"/>
      <c r="Z33" s="55"/>
      <c r="AA33" s="55"/>
      <c r="AB33" s="55"/>
      <c r="AC33" s="55"/>
      <c r="AD33" s="55"/>
      <c r="AE33" s="55"/>
      <c r="AF33" s="55"/>
      <c r="AG33" s="55"/>
      <c r="AH33" s="55"/>
      <c r="AI33" s="55"/>
      <c r="AJ33" s="55"/>
      <c r="AK33" s="55"/>
      <c r="AL33" s="55"/>
      <c r="AM33" s="38" t="s">
        <v>118</v>
      </c>
      <c r="AN33" s="38"/>
      <c r="AO33" s="55" t="s">
        <v>296</v>
      </c>
      <c r="AP33" s="55"/>
      <c r="AQ33" s="55"/>
      <c r="AR33" s="55"/>
      <c r="AS33" s="55"/>
      <c r="AT33" s="55"/>
      <c r="AU33" s="55"/>
      <c r="AV33" s="55"/>
      <c r="AW33" s="55"/>
      <c r="AX33" s="55"/>
      <c r="AY33" s="55"/>
      <c r="AZ33" s="55"/>
      <c r="BA33" s="55"/>
      <c r="BB33" s="55"/>
      <c r="BC33" s="55"/>
      <c r="BD33" s="38"/>
      <c r="BE33" s="55" t="s">
        <v>297</v>
      </c>
      <c r="BF33" s="55"/>
      <c r="BG33" s="55" t="s">
        <v>173</v>
      </c>
      <c r="BH33" s="55"/>
      <c r="BI33" s="55"/>
      <c r="BJ33" s="55"/>
      <c r="BK33" s="55"/>
      <c r="BL33" s="55"/>
      <c r="BM33" s="55"/>
      <c r="BN33" s="55"/>
      <c r="BO33" s="55"/>
      <c r="BP33" s="55"/>
      <c r="BQ33" s="55"/>
      <c r="BR33" s="55"/>
      <c r="BS33" s="55"/>
      <c r="BT33" s="55"/>
      <c r="BU33" s="55"/>
      <c r="BV33" s="38"/>
      <c r="BW33" s="38" t="s">
        <v>297</v>
      </c>
      <c r="BX33" s="38"/>
      <c r="BY33" s="55" t="s">
        <v>107</v>
      </c>
      <c r="BZ33" s="55"/>
      <c r="CA33" s="55"/>
      <c r="CB33" s="55"/>
      <c r="CC33" s="55"/>
      <c r="CD33" s="55"/>
      <c r="CE33" s="55"/>
      <c r="CF33" s="55"/>
      <c r="CG33" s="55"/>
      <c r="CH33" s="55"/>
      <c r="CI33" s="55"/>
      <c r="CJ33" s="55"/>
      <c r="CK33" s="55"/>
      <c r="CL33" s="55"/>
      <c r="CM33" s="55"/>
      <c r="CN33" s="55"/>
      <c r="CO33" s="38" t="s">
        <v>118</v>
      </c>
      <c r="CP33" s="38"/>
      <c r="CQ33" s="55" t="s">
        <v>299</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t="str">
        <f>IF(BY34="","",MAX(C34:D43,U34:V43,AM34:AN43,BE34:BF43)+1)</f>
        <v/>
      </c>
      <c r="BX34" s="39"/>
      <c r="BY34" s="56" t="str">
        <f>IF('各会計、関係団体の財政状況及び健全化判断比率'!B68="","",'各会計、関係団体の財政状況及び健全化判断比率'!B68)</f>
        <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t="str">
        <f t="shared" ref="BW35:BW43" si="4">IF(BY35="","",BW34+1)</f>
        <v/>
      </c>
      <c r="BX35" s="39"/>
      <c r="BY35" s="56" t="str">
        <f>IF('各会計、関係団体の財政状況及び健全化判断比率'!B69="","",'各会計、関係団体の財政状況及び健全化判断比率'!B69)</f>
        <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300</v>
      </c>
      <c r="E46" s="1" t="s">
        <v>301</v>
      </c>
    </row>
    <row r="47" spans="1:113">
      <c r="E47" s="1" t="s">
        <v>303</v>
      </c>
    </row>
    <row r="48" spans="1:113">
      <c r="E48" s="1" t="s">
        <v>305</v>
      </c>
    </row>
    <row r="49" spans="5:5">
      <c r="E49" s="1" t="s">
        <v>307</v>
      </c>
    </row>
    <row r="50" spans="5:5">
      <c r="E50" s="1" t="s">
        <v>205</v>
      </c>
    </row>
    <row r="51" spans="5:5">
      <c r="E51" s="1" t="s">
        <v>309</v>
      </c>
    </row>
    <row r="52" spans="5:5">
      <c r="E52" s="1" t="s">
        <v>311</v>
      </c>
    </row>
    <row r="53" spans="5:5"/>
    <row r="54" spans="5:5"/>
    <row r="55" spans="5:5"/>
    <row r="56" spans="5:5"/>
  </sheetData>
  <sheetProtection algorithmName="SHA-512" hashValue="TQhmdnfuc5DKEMYGq7r5YHTUZ/h+Lxjwv5KDaGjXByv/9dKyhiRR3tU2p10cUiG5KbD2p/1YFG5YW+baMRnwjw==" saltValue="lLp+tkDkqhZ6GQD7WWCRm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F28" zoomScaleSheetLayoutView="100" workbookViewId="0">
      <selection activeCell="R10" sqref="R10:V10"/>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167</v>
      </c>
      <c r="G33" s="909" t="s">
        <v>343</v>
      </c>
      <c r="H33" s="909" t="s">
        <v>450</v>
      </c>
      <c r="I33" s="909" t="s">
        <v>371</v>
      </c>
      <c r="J33" s="913" t="s">
        <v>522</v>
      </c>
      <c r="K33" s="888"/>
      <c r="L33" s="888"/>
      <c r="M33" s="888"/>
      <c r="N33" s="888"/>
      <c r="O33" s="888"/>
      <c r="P33" s="888"/>
    </row>
    <row r="34" spans="1:16" ht="39" customHeight="1">
      <c r="A34" s="888"/>
      <c r="B34" s="890"/>
      <c r="C34" s="896" t="s">
        <v>275</v>
      </c>
      <c r="D34" s="896"/>
      <c r="E34" s="901"/>
      <c r="F34" s="905">
        <v>6.05</v>
      </c>
      <c r="G34" s="910">
        <v>4.6100000000000003</v>
      </c>
      <c r="H34" s="910">
        <v>4.46</v>
      </c>
      <c r="I34" s="910">
        <v>5.15</v>
      </c>
      <c r="J34" s="914">
        <v>6.07</v>
      </c>
      <c r="K34" s="888"/>
      <c r="L34" s="888"/>
      <c r="M34" s="888"/>
      <c r="N34" s="888"/>
      <c r="O34" s="888"/>
      <c r="P34" s="888"/>
    </row>
    <row r="35" spans="1:16" ht="39" customHeight="1">
      <c r="A35" s="888"/>
      <c r="B35" s="891"/>
      <c r="C35" s="897" t="s">
        <v>253</v>
      </c>
      <c r="D35" s="897"/>
      <c r="E35" s="902"/>
      <c r="F35" s="906">
        <v>5.2</v>
      </c>
      <c r="G35" s="911">
        <v>6.57</v>
      </c>
      <c r="H35" s="911">
        <v>6.42</v>
      </c>
      <c r="I35" s="911">
        <v>1.08</v>
      </c>
      <c r="J35" s="915">
        <v>1</v>
      </c>
      <c r="K35" s="888"/>
      <c r="L35" s="888"/>
      <c r="M35" s="888"/>
      <c r="N35" s="888"/>
      <c r="O35" s="888"/>
      <c r="P35" s="888"/>
    </row>
    <row r="36" spans="1:16" ht="39" customHeight="1">
      <c r="A36" s="888"/>
      <c r="B36" s="891"/>
      <c r="C36" s="897" t="s">
        <v>25</v>
      </c>
      <c r="D36" s="897"/>
      <c r="E36" s="902"/>
      <c r="F36" s="906">
        <v>1.64</v>
      </c>
      <c r="G36" s="911">
        <v>2.41</v>
      </c>
      <c r="H36" s="911">
        <v>2.0299999999999998</v>
      </c>
      <c r="I36" s="911">
        <v>2.2599999999999998</v>
      </c>
      <c r="J36" s="915">
        <v>0.87</v>
      </c>
      <c r="K36" s="888"/>
      <c r="L36" s="888"/>
      <c r="M36" s="888"/>
      <c r="N36" s="888"/>
      <c r="O36" s="888"/>
      <c r="P36" s="888"/>
    </row>
    <row r="37" spans="1:16" ht="39" customHeight="1">
      <c r="A37" s="888"/>
      <c r="B37" s="891"/>
      <c r="C37" s="897" t="s">
        <v>238</v>
      </c>
      <c r="D37" s="897"/>
      <c r="E37" s="902"/>
      <c r="F37" s="906">
        <v>8.e-002</v>
      </c>
      <c r="G37" s="911">
        <v>7.0000000000000007e-002</v>
      </c>
      <c r="H37" s="911">
        <v>8.e-002</v>
      </c>
      <c r="I37" s="911">
        <v>8.e-002</v>
      </c>
      <c r="J37" s="915">
        <v>6.e-002</v>
      </c>
      <c r="K37" s="888"/>
      <c r="L37" s="888"/>
      <c r="M37" s="888"/>
      <c r="N37" s="888"/>
      <c r="O37" s="888"/>
      <c r="P37" s="888"/>
    </row>
    <row r="38" spans="1:16" ht="39" customHeight="1">
      <c r="A38" s="888"/>
      <c r="B38" s="891"/>
      <c r="C38" s="897"/>
      <c r="D38" s="897"/>
      <c r="E38" s="902"/>
      <c r="F38" s="906"/>
      <c r="G38" s="911"/>
      <c r="H38" s="911"/>
      <c r="I38" s="911"/>
      <c r="J38" s="915"/>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525</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487</v>
      </c>
      <c r="D43" s="898"/>
      <c r="E43" s="903"/>
      <c r="F43" s="907" t="s">
        <v>208</v>
      </c>
      <c r="G43" s="912" t="s">
        <v>208</v>
      </c>
      <c r="H43" s="912" t="s">
        <v>208</v>
      </c>
      <c r="I43" s="912" t="s">
        <v>208</v>
      </c>
      <c r="J43" s="916" t="s">
        <v>208</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mMtWQ/tbWTcAJ6FxySkMxWVvuKFmqSlXzxmNZzkRpXjJCSamwe2F0Ds7BtIf2GdMihoBq7vWgohmcTmlhBNyww==" saltValue="qhMKXALxU0At/YML2C3l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I37" zoomScaleSheetLayoutView="55" workbookViewId="0">
      <selection activeCell="R10" sqref="R10:V10"/>
    </sheetView>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167</v>
      </c>
      <c r="L44" s="970" t="s">
        <v>343</v>
      </c>
      <c r="M44" s="970" t="s">
        <v>450</v>
      </c>
      <c r="N44" s="970" t="s">
        <v>371</v>
      </c>
      <c r="O44" s="978" t="s">
        <v>522</v>
      </c>
      <c r="P44" s="761"/>
      <c r="Q44" s="761"/>
      <c r="R44" s="761"/>
      <c r="S44" s="761"/>
      <c r="T44" s="761"/>
      <c r="U44" s="761"/>
    </row>
    <row r="45" spans="1:21" ht="30.75" customHeight="1">
      <c r="A45" s="761"/>
      <c r="B45" s="918" t="s">
        <v>26</v>
      </c>
      <c r="C45" s="931"/>
      <c r="D45" s="940"/>
      <c r="E45" s="948" t="s">
        <v>23</v>
      </c>
      <c r="F45" s="948"/>
      <c r="G45" s="948"/>
      <c r="H45" s="948"/>
      <c r="I45" s="948"/>
      <c r="J45" s="956"/>
      <c r="K45" s="963">
        <v>331</v>
      </c>
      <c r="L45" s="971">
        <v>330</v>
      </c>
      <c r="M45" s="971">
        <v>330</v>
      </c>
      <c r="N45" s="971">
        <v>338</v>
      </c>
      <c r="O45" s="979">
        <v>332</v>
      </c>
      <c r="P45" s="761"/>
      <c r="Q45" s="761"/>
      <c r="R45" s="761"/>
      <c r="S45" s="761"/>
      <c r="T45" s="761"/>
      <c r="U45" s="761"/>
    </row>
    <row r="46" spans="1:21" ht="30.75" customHeight="1">
      <c r="A46" s="761"/>
      <c r="B46" s="919"/>
      <c r="C46" s="932"/>
      <c r="D46" s="941"/>
      <c r="E46" s="949" t="s">
        <v>28</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33</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38</v>
      </c>
      <c r="F48" s="949"/>
      <c r="G48" s="949"/>
      <c r="H48" s="949"/>
      <c r="I48" s="949"/>
      <c r="J48" s="957"/>
      <c r="K48" s="964" t="s">
        <v>208</v>
      </c>
      <c r="L48" s="972" t="s">
        <v>208</v>
      </c>
      <c r="M48" s="972" t="s">
        <v>208</v>
      </c>
      <c r="N48" s="972" t="s">
        <v>208</v>
      </c>
      <c r="O48" s="980" t="s">
        <v>208</v>
      </c>
      <c r="P48" s="761"/>
      <c r="Q48" s="761"/>
      <c r="R48" s="761"/>
      <c r="S48" s="761"/>
      <c r="T48" s="761"/>
      <c r="U48" s="761"/>
    </row>
    <row r="49" spans="1:21" ht="30.75" customHeight="1">
      <c r="A49" s="761"/>
      <c r="B49" s="919"/>
      <c r="C49" s="932"/>
      <c r="D49" s="941"/>
      <c r="E49" s="949" t="s">
        <v>0</v>
      </c>
      <c r="F49" s="949"/>
      <c r="G49" s="949"/>
      <c r="H49" s="949"/>
      <c r="I49" s="949"/>
      <c r="J49" s="957"/>
      <c r="K49" s="964">
        <v>245</v>
      </c>
      <c r="L49" s="972">
        <v>254</v>
      </c>
      <c r="M49" s="972">
        <v>253</v>
      </c>
      <c r="N49" s="972">
        <v>243</v>
      </c>
      <c r="O49" s="980">
        <v>248</v>
      </c>
      <c r="P49" s="761"/>
      <c r="Q49" s="761"/>
      <c r="R49" s="761"/>
      <c r="S49" s="761"/>
      <c r="T49" s="761"/>
      <c r="U49" s="761"/>
    </row>
    <row r="50" spans="1:21" ht="30.75" customHeight="1">
      <c r="A50" s="761"/>
      <c r="B50" s="919"/>
      <c r="C50" s="932"/>
      <c r="D50" s="941"/>
      <c r="E50" s="949" t="s">
        <v>43</v>
      </c>
      <c r="F50" s="949"/>
      <c r="G50" s="949"/>
      <c r="H50" s="949"/>
      <c r="I50" s="949"/>
      <c r="J50" s="957"/>
      <c r="K50" s="964">
        <v>3</v>
      </c>
      <c r="L50" s="972">
        <v>3</v>
      </c>
      <c r="M50" s="972">
        <v>3</v>
      </c>
      <c r="N50" s="972">
        <v>3</v>
      </c>
      <c r="O50" s="980">
        <v>3</v>
      </c>
      <c r="P50" s="761"/>
      <c r="Q50" s="761"/>
      <c r="R50" s="761"/>
      <c r="S50" s="761"/>
      <c r="T50" s="761"/>
      <c r="U50" s="761"/>
    </row>
    <row r="51" spans="1:21" ht="30.75" customHeight="1">
      <c r="A51" s="761"/>
      <c r="B51" s="920"/>
      <c r="C51" s="933"/>
      <c r="D51" s="942"/>
      <c r="E51" s="949" t="s">
        <v>45</v>
      </c>
      <c r="F51" s="949"/>
      <c r="G51" s="949"/>
      <c r="H51" s="949"/>
      <c r="I51" s="949"/>
      <c r="J51" s="957"/>
      <c r="K51" s="964" t="s">
        <v>208</v>
      </c>
      <c r="L51" s="972" t="s">
        <v>208</v>
      </c>
      <c r="M51" s="972" t="s">
        <v>208</v>
      </c>
      <c r="N51" s="972" t="s">
        <v>208</v>
      </c>
      <c r="O51" s="980" t="s">
        <v>208</v>
      </c>
      <c r="P51" s="761"/>
      <c r="Q51" s="761"/>
      <c r="R51" s="761"/>
      <c r="S51" s="761"/>
      <c r="T51" s="761"/>
      <c r="U51" s="761"/>
    </row>
    <row r="52" spans="1:21" ht="30.75" customHeight="1">
      <c r="A52" s="761"/>
      <c r="B52" s="921" t="s">
        <v>51</v>
      </c>
      <c r="C52" s="934"/>
      <c r="D52" s="942"/>
      <c r="E52" s="949" t="s">
        <v>53</v>
      </c>
      <c r="F52" s="949"/>
      <c r="G52" s="949"/>
      <c r="H52" s="949"/>
      <c r="I52" s="949"/>
      <c r="J52" s="957"/>
      <c r="K52" s="964">
        <v>361</v>
      </c>
      <c r="L52" s="972">
        <v>351</v>
      </c>
      <c r="M52" s="972">
        <v>347</v>
      </c>
      <c r="N52" s="972">
        <v>338</v>
      </c>
      <c r="O52" s="980">
        <v>329</v>
      </c>
      <c r="P52" s="761"/>
      <c r="Q52" s="761"/>
      <c r="R52" s="761"/>
      <c r="S52" s="761"/>
      <c r="T52" s="761"/>
      <c r="U52" s="761"/>
    </row>
    <row r="53" spans="1:21" ht="30.75" customHeight="1">
      <c r="A53" s="761"/>
      <c r="B53" s="922" t="s">
        <v>18</v>
      </c>
      <c r="C53" s="935"/>
      <c r="D53" s="943"/>
      <c r="E53" s="950" t="s">
        <v>56</v>
      </c>
      <c r="F53" s="950"/>
      <c r="G53" s="950"/>
      <c r="H53" s="950"/>
      <c r="I53" s="950"/>
      <c r="J53" s="958"/>
      <c r="K53" s="965">
        <v>218</v>
      </c>
      <c r="L53" s="973">
        <v>236</v>
      </c>
      <c r="M53" s="973">
        <v>239</v>
      </c>
      <c r="N53" s="973">
        <v>246</v>
      </c>
      <c r="O53" s="981">
        <v>254</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526</v>
      </c>
      <c r="P55" s="761"/>
      <c r="Q55" s="761"/>
      <c r="R55" s="761"/>
      <c r="S55" s="761"/>
      <c r="T55" s="761"/>
      <c r="U55" s="761"/>
    </row>
    <row r="56" spans="1:21" ht="31.5" customHeight="1">
      <c r="A56" s="761"/>
      <c r="B56" s="925"/>
      <c r="C56" s="937"/>
      <c r="D56" s="937"/>
      <c r="E56" s="951"/>
      <c r="F56" s="951"/>
      <c r="G56" s="951"/>
      <c r="H56" s="951"/>
      <c r="I56" s="951"/>
      <c r="J56" s="959" t="s">
        <v>14</v>
      </c>
      <c r="K56" s="967" t="s">
        <v>527</v>
      </c>
      <c r="L56" s="974" t="s">
        <v>528</v>
      </c>
      <c r="M56" s="974" t="s">
        <v>529</v>
      </c>
      <c r="N56" s="974" t="s">
        <v>530</v>
      </c>
      <c r="O56" s="983" t="s">
        <v>531</v>
      </c>
      <c r="P56" s="761"/>
      <c r="Q56" s="761"/>
      <c r="R56" s="761"/>
      <c r="S56" s="761"/>
      <c r="T56" s="761"/>
      <c r="U56" s="761"/>
    </row>
    <row r="57" spans="1:21" ht="31.5" customHeight="1">
      <c r="B57" s="926" t="s">
        <v>52</v>
      </c>
      <c r="C57" s="938"/>
      <c r="D57" s="944" t="s">
        <v>57</v>
      </c>
      <c r="E57" s="952"/>
      <c r="F57" s="952"/>
      <c r="G57" s="952"/>
      <c r="H57" s="952"/>
      <c r="I57" s="952"/>
      <c r="J57" s="960"/>
      <c r="K57" s="968"/>
      <c r="L57" s="975"/>
      <c r="M57" s="975"/>
      <c r="N57" s="975"/>
      <c r="O57" s="984"/>
    </row>
    <row r="58" spans="1:21" ht="31.5" customHeight="1">
      <c r="B58" s="927"/>
      <c r="C58" s="939"/>
      <c r="D58" s="945" t="s">
        <v>60</v>
      </c>
      <c r="E58" s="953"/>
      <c r="F58" s="953"/>
      <c r="G58" s="953"/>
      <c r="H58" s="953"/>
      <c r="I58" s="953"/>
      <c r="J58" s="961"/>
      <c r="K58" s="969"/>
      <c r="L58" s="976"/>
      <c r="M58" s="976"/>
      <c r="N58" s="976"/>
      <c r="O58" s="985"/>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nTNDtbyyhmhc2moXlQpi96VB90sCeAZQ2QRWr9iQ0kLHj153LgmxNDMhTYnWXqv1U8gqTIQWsGDqtP3Mcdl9Yw==" saltValue="NojEZAUFAb5QpsjrAgTK9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I34" zoomScaleSheetLayoutView="100" workbookViewId="0">
      <selection activeCell="R10" sqref="R10:V10"/>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167</v>
      </c>
      <c r="J40" s="970" t="s">
        <v>343</v>
      </c>
      <c r="K40" s="970" t="s">
        <v>450</v>
      </c>
      <c r="L40" s="970" t="s">
        <v>371</v>
      </c>
      <c r="M40" s="1002" t="s">
        <v>522</v>
      </c>
    </row>
    <row r="41" spans="2:13" ht="27.75" customHeight="1">
      <c r="B41" s="918" t="s">
        <v>40</v>
      </c>
      <c r="C41" s="931"/>
      <c r="D41" s="940"/>
      <c r="E41" s="991" t="s">
        <v>62</v>
      </c>
      <c r="F41" s="991"/>
      <c r="G41" s="991"/>
      <c r="H41" s="997"/>
      <c r="I41" s="963">
        <v>3157</v>
      </c>
      <c r="J41" s="971">
        <v>3058</v>
      </c>
      <c r="K41" s="971">
        <v>3028</v>
      </c>
      <c r="L41" s="971">
        <v>3016</v>
      </c>
      <c r="M41" s="979">
        <v>2907</v>
      </c>
    </row>
    <row r="42" spans="2:13" ht="27.75" customHeight="1">
      <c r="B42" s="919"/>
      <c r="C42" s="932"/>
      <c r="D42" s="941"/>
      <c r="E42" s="992" t="s">
        <v>67</v>
      </c>
      <c r="F42" s="992"/>
      <c r="G42" s="992"/>
      <c r="H42" s="998"/>
      <c r="I42" s="964">
        <v>14</v>
      </c>
      <c r="J42" s="972">
        <v>2</v>
      </c>
      <c r="K42" s="972">
        <v>11</v>
      </c>
      <c r="L42" s="972">
        <v>12</v>
      </c>
      <c r="M42" s="980">
        <v>11</v>
      </c>
    </row>
    <row r="43" spans="2:13" ht="27.75" customHeight="1">
      <c r="B43" s="919"/>
      <c r="C43" s="932"/>
      <c r="D43" s="941"/>
      <c r="E43" s="992" t="s">
        <v>69</v>
      </c>
      <c r="F43" s="992"/>
      <c r="G43" s="992"/>
      <c r="H43" s="998"/>
      <c r="I43" s="964" t="s">
        <v>208</v>
      </c>
      <c r="J43" s="972" t="s">
        <v>208</v>
      </c>
      <c r="K43" s="972" t="s">
        <v>208</v>
      </c>
      <c r="L43" s="972" t="s">
        <v>208</v>
      </c>
      <c r="M43" s="980" t="s">
        <v>208</v>
      </c>
    </row>
    <row r="44" spans="2:13" ht="27.75" customHeight="1">
      <c r="B44" s="919"/>
      <c r="C44" s="932"/>
      <c r="D44" s="941"/>
      <c r="E44" s="992" t="s">
        <v>71</v>
      </c>
      <c r="F44" s="992"/>
      <c r="G44" s="992"/>
      <c r="H44" s="998"/>
      <c r="I44" s="964">
        <v>2673</v>
      </c>
      <c r="J44" s="972">
        <v>2502</v>
      </c>
      <c r="K44" s="972">
        <v>2336</v>
      </c>
      <c r="L44" s="972">
        <v>2219</v>
      </c>
      <c r="M44" s="980">
        <v>2108</v>
      </c>
    </row>
    <row r="45" spans="2:13" ht="27.75" customHeight="1">
      <c r="B45" s="919"/>
      <c r="C45" s="932"/>
      <c r="D45" s="941"/>
      <c r="E45" s="992" t="s">
        <v>73</v>
      </c>
      <c r="F45" s="992"/>
      <c r="G45" s="992"/>
      <c r="H45" s="998"/>
      <c r="I45" s="964">
        <v>702</v>
      </c>
      <c r="J45" s="972">
        <v>675</v>
      </c>
      <c r="K45" s="972">
        <v>669</v>
      </c>
      <c r="L45" s="972">
        <v>713</v>
      </c>
      <c r="M45" s="980">
        <v>561</v>
      </c>
    </row>
    <row r="46" spans="2:13" ht="27.75" customHeight="1">
      <c r="B46" s="919"/>
      <c r="C46" s="932"/>
      <c r="D46" s="942"/>
      <c r="E46" s="992" t="s">
        <v>72</v>
      </c>
      <c r="F46" s="992"/>
      <c r="G46" s="992"/>
      <c r="H46" s="998"/>
      <c r="I46" s="964">
        <v>11</v>
      </c>
      <c r="J46" s="972">
        <v>9</v>
      </c>
      <c r="K46" s="972">
        <v>7</v>
      </c>
      <c r="L46" s="972">
        <v>7</v>
      </c>
      <c r="M46" s="980">
        <v>6</v>
      </c>
    </row>
    <row r="47" spans="2:13" ht="27.75" customHeight="1">
      <c r="B47" s="919"/>
      <c r="C47" s="932"/>
      <c r="D47" s="989"/>
      <c r="E47" s="993" t="s">
        <v>76</v>
      </c>
      <c r="F47" s="996"/>
      <c r="G47" s="996"/>
      <c r="H47" s="999"/>
      <c r="I47" s="964" t="s">
        <v>208</v>
      </c>
      <c r="J47" s="972" t="s">
        <v>208</v>
      </c>
      <c r="K47" s="972" t="s">
        <v>208</v>
      </c>
      <c r="L47" s="972" t="s">
        <v>208</v>
      </c>
      <c r="M47" s="980" t="s">
        <v>208</v>
      </c>
    </row>
    <row r="48" spans="2:13" ht="27.75" customHeight="1">
      <c r="B48" s="919"/>
      <c r="C48" s="932"/>
      <c r="D48" s="941"/>
      <c r="E48" s="992" t="s">
        <v>82</v>
      </c>
      <c r="F48" s="992"/>
      <c r="G48" s="992"/>
      <c r="H48" s="998"/>
      <c r="I48" s="964" t="s">
        <v>208</v>
      </c>
      <c r="J48" s="972" t="s">
        <v>208</v>
      </c>
      <c r="K48" s="972" t="s">
        <v>208</v>
      </c>
      <c r="L48" s="972" t="s">
        <v>208</v>
      </c>
      <c r="M48" s="980" t="s">
        <v>208</v>
      </c>
    </row>
    <row r="49" spans="2:13" ht="27.75" customHeight="1">
      <c r="B49" s="920"/>
      <c r="C49" s="933"/>
      <c r="D49" s="941"/>
      <c r="E49" s="992" t="s">
        <v>86</v>
      </c>
      <c r="F49" s="992"/>
      <c r="G49" s="992"/>
      <c r="H49" s="998"/>
      <c r="I49" s="964" t="s">
        <v>208</v>
      </c>
      <c r="J49" s="972" t="s">
        <v>208</v>
      </c>
      <c r="K49" s="972" t="s">
        <v>208</v>
      </c>
      <c r="L49" s="972" t="s">
        <v>208</v>
      </c>
      <c r="M49" s="980" t="s">
        <v>208</v>
      </c>
    </row>
    <row r="50" spans="2:13" ht="27.75" customHeight="1">
      <c r="B50" s="986" t="s">
        <v>88</v>
      </c>
      <c r="C50" s="988"/>
      <c r="D50" s="990"/>
      <c r="E50" s="992" t="s">
        <v>89</v>
      </c>
      <c r="F50" s="992"/>
      <c r="G50" s="992"/>
      <c r="H50" s="998"/>
      <c r="I50" s="964">
        <v>653</v>
      </c>
      <c r="J50" s="972">
        <v>721</v>
      </c>
      <c r="K50" s="972">
        <v>682</v>
      </c>
      <c r="L50" s="972">
        <v>833</v>
      </c>
      <c r="M50" s="980">
        <v>895</v>
      </c>
    </row>
    <row r="51" spans="2:13" ht="27.75" customHeight="1">
      <c r="B51" s="919"/>
      <c r="C51" s="932"/>
      <c r="D51" s="941"/>
      <c r="E51" s="992" t="s">
        <v>91</v>
      </c>
      <c r="F51" s="992"/>
      <c r="G51" s="992"/>
      <c r="H51" s="998"/>
      <c r="I51" s="964">
        <v>11</v>
      </c>
      <c r="J51" s="972">
        <v>6</v>
      </c>
      <c r="K51" s="972">
        <v>5</v>
      </c>
      <c r="L51" s="972">
        <v>6</v>
      </c>
      <c r="M51" s="980">
        <v>3</v>
      </c>
    </row>
    <row r="52" spans="2:13" ht="27.75" customHeight="1">
      <c r="B52" s="920"/>
      <c r="C52" s="933"/>
      <c r="D52" s="941"/>
      <c r="E52" s="992" t="s">
        <v>50</v>
      </c>
      <c r="F52" s="992"/>
      <c r="G52" s="992"/>
      <c r="H52" s="998"/>
      <c r="I52" s="964">
        <v>3611</v>
      </c>
      <c r="J52" s="972">
        <v>3516</v>
      </c>
      <c r="K52" s="972">
        <v>3406</v>
      </c>
      <c r="L52" s="972">
        <v>3269</v>
      </c>
      <c r="M52" s="980">
        <v>3136</v>
      </c>
    </row>
    <row r="53" spans="2:13" ht="27.75" customHeight="1">
      <c r="B53" s="922" t="s">
        <v>18</v>
      </c>
      <c r="C53" s="935"/>
      <c r="D53" s="943"/>
      <c r="E53" s="994" t="s">
        <v>95</v>
      </c>
      <c r="F53" s="994"/>
      <c r="G53" s="994"/>
      <c r="H53" s="1000"/>
      <c r="I53" s="965">
        <v>2283</v>
      </c>
      <c r="J53" s="973">
        <v>2002</v>
      </c>
      <c r="K53" s="973">
        <v>1958</v>
      </c>
      <c r="L53" s="973">
        <v>1859</v>
      </c>
      <c r="M53" s="981">
        <v>1560</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0AjwUjPf82/JEQKMDeDrDXgwr2L2UbyV6Lck+1kiT9oDgqas/OJJM3PFC0EUjCG/PMes/zyK2TeMJRPVxOLvQ==" saltValue="hL/4s/fn/2HyVkhIJrXbn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F52" zoomScale="70" zoomScaleNormal="70" zoomScaleSheetLayoutView="100" workbookViewId="0">
      <selection activeCell="R10" sqref="R10:V10"/>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5</v>
      </c>
      <c r="C54" s="1009"/>
      <c r="D54" s="1009"/>
      <c r="E54" s="1018" t="s">
        <v>14</v>
      </c>
      <c r="F54" s="1025" t="s">
        <v>450</v>
      </c>
      <c r="G54" s="1025" t="s">
        <v>371</v>
      </c>
      <c r="H54" s="1033" t="s">
        <v>522</v>
      </c>
    </row>
    <row r="55" spans="2:8" ht="52.5" customHeight="1">
      <c r="B55" s="1004"/>
      <c r="C55" s="1010" t="s">
        <v>99</v>
      </c>
      <c r="D55" s="1010"/>
      <c r="E55" s="1019"/>
      <c r="F55" s="1026">
        <v>406</v>
      </c>
      <c r="G55" s="1026">
        <v>420</v>
      </c>
      <c r="H55" s="1034">
        <v>387</v>
      </c>
    </row>
    <row r="56" spans="2:8" ht="52.5" customHeight="1">
      <c r="B56" s="1005"/>
      <c r="C56" s="1011" t="s">
        <v>102</v>
      </c>
      <c r="D56" s="1011"/>
      <c r="E56" s="1020"/>
      <c r="F56" s="1027">
        <v>40</v>
      </c>
      <c r="G56" s="1027">
        <v>50</v>
      </c>
      <c r="H56" s="1035">
        <v>50</v>
      </c>
    </row>
    <row r="57" spans="2:8" ht="53.25" customHeight="1">
      <c r="B57" s="1005"/>
      <c r="C57" s="1012" t="s">
        <v>64</v>
      </c>
      <c r="D57" s="1012"/>
      <c r="E57" s="1021"/>
      <c r="F57" s="1028">
        <v>120</v>
      </c>
      <c r="G57" s="1028">
        <v>176</v>
      </c>
      <c r="H57" s="1036">
        <v>234</v>
      </c>
    </row>
    <row r="58" spans="2:8" ht="45.75" customHeight="1">
      <c r="B58" s="1006"/>
      <c r="C58" s="1013" t="s">
        <v>477</v>
      </c>
      <c r="D58" s="1016"/>
      <c r="E58" s="1022"/>
      <c r="F58" s="1029">
        <v>100</v>
      </c>
      <c r="G58" s="1029">
        <v>150</v>
      </c>
      <c r="H58" s="1037">
        <v>200</v>
      </c>
    </row>
    <row r="59" spans="2:8" ht="45.75" customHeight="1">
      <c r="B59" s="1006"/>
      <c r="C59" s="1013" t="s">
        <v>429</v>
      </c>
      <c r="D59" s="1016"/>
      <c r="E59" s="1022"/>
      <c r="F59" s="1029">
        <v>16</v>
      </c>
      <c r="G59" s="1029">
        <v>23</v>
      </c>
      <c r="H59" s="1037">
        <v>30</v>
      </c>
    </row>
    <row r="60" spans="2:8" ht="45.75" customHeight="1">
      <c r="B60" s="1006"/>
      <c r="C60" s="1013" t="s">
        <v>533</v>
      </c>
      <c r="D60" s="1016"/>
      <c r="E60" s="1022"/>
      <c r="F60" s="1029">
        <v>2</v>
      </c>
      <c r="G60" s="1029">
        <v>2</v>
      </c>
      <c r="H60" s="1037">
        <v>2</v>
      </c>
    </row>
    <row r="61" spans="2:8" ht="45.75" customHeight="1">
      <c r="B61" s="1006"/>
      <c r="C61" s="1013" t="s">
        <v>535</v>
      </c>
      <c r="D61" s="1016"/>
      <c r="E61" s="1022"/>
      <c r="F61" s="1029" t="s">
        <v>532</v>
      </c>
      <c r="G61" s="1029" t="s">
        <v>532</v>
      </c>
      <c r="H61" s="1037">
        <v>1</v>
      </c>
    </row>
    <row r="62" spans="2:8" ht="45.75" customHeight="1">
      <c r="B62" s="1007"/>
      <c r="C62" s="1014" t="s">
        <v>534</v>
      </c>
      <c r="D62" s="1017"/>
      <c r="E62" s="1023"/>
      <c r="F62" s="1030">
        <v>2</v>
      </c>
      <c r="G62" s="1030">
        <v>2</v>
      </c>
      <c r="H62" s="1038">
        <v>1</v>
      </c>
    </row>
    <row r="63" spans="2:8" ht="52.5" customHeight="1">
      <c r="B63" s="1008"/>
      <c r="C63" s="1015" t="s">
        <v>105</v>
      </c>
      <c r="D63" s="1015"/>
      <c r="E63" s="1024"/>
      <c r="F63" s="1031">
        <v>566</v>
      </c>
      <c r="G63" s="1031">
        <v>646</v>
      </c>
      <c r="H63" s="1039">
        <v>671</v>
      </c>
    </row>
    <row r="64" spans="2:8" ht="15" customHeight="1"/>
  </sheetData>
  <sheetProtection algorithmName="SHA-512" hashValue="CU1qxKXCzTfedwcLMOKDC5/uNrgnf97ewsJq79L9WgTuCAv5/MgEfOh88mxCoIooKD3ribidpwFH15e5lK14UA==" saltValue="/CF4+ZsdljzKyTQTCEfGp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64" zoomScale="90" zoomScaleNormal="90" zoomScaleSheetLayoutView="55" workbookViewId="0">
      <selection activeCell="R10" sqref="R10:V10"/>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4"/>
      <c r="DE4" s="1084"/>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4"/>
      <c r="DE5" s="1084"/>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4"/>
      <c r="DE6" s="1084"/>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4"/>
      <c r="DE7" s="1084"/>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4"/>
      <c r="DE8" s="1084"/>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4"/>
      <c r="DE9" s="1084"/>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4"/>
      <c r="DE10" s="1084"/>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4"/>
      <c r="DE11" s="1084"/>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4"/>
      <c r="DE12" s="1084"/>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4"/>
      <c r="DE13" s="1084"/>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4"/>
      <c r="DE14" s="1084"/>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4"/>
      <c r="DE15" s="1084"/>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4"/>
      <c r="DE16" s="1084"/>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4"/>
      <c r="DE17" s="1084"/>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4"/>
      <c r="DE18" s="1084"/>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7"/>
    </row>
    <row r="22" spans="1:351" ht="17.25">
      <c r="B22" s="755"/>
      <c r="MM22" s="1087"/>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536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537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538</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1"/>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2"/>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2"/>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2"/>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3"/>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172</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167</v>
      </c>
      <c r="BQ50" s="1075"/>
      <c r="BR50" s="1075"/>
      <c r="BS50" s="1075"/>
      <c r="BT50" s="1075"/>
      <c r="BU50" s="1075"/>
      <c r="BV50" s="1075"/>
      <c r="BW50" s="1075"/>
      <c r="BX50" s="1075" t="s">
        <v>343</v>
      </c>
      <c r="BY50" s="1075"/>
      <c r="BZ50" s="1075"/>
      <c r="CA50" s="1075"/>
      <c r="CB50" s="1075"/>
      <c r="CC50" s="1075"/>
      <c r="CD50" s="1075"/>
      <c r="CE50" s="1075"/>
      <c r="CF50" s="1075" t="s">
        <v>450</v>
      </c>
      <c r="CG50" s="1075"/>
      <c r="CH50" s="1075"/>
      <c r="CI50" s="1075"/>
      <c r="CJ50" s="1075"/>
      <c r="CK50" s="1075"/>
      <c r="CL50" s="1075"/>
      <c r="CM50" s="1075"/>
      <c r="CN50" s="1075" t="s">
        <v>371</v>
      </c>
      <c r="CO50" s="1075"/>
      <c r="CP50" s="1075"/>
      <c r="CQ50" s="1075"/>
      <c r="CR50" s="1075"/>
      <c r="CS50" s="1075"/>
      <c r="CT50" s="1075"/>
      <c r="CU50" s="1075"/>
      <c r="CV50" s="1075" t="s">
        <v>522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539</v>
      </c>
      <c r="AO51" s="1074"/>
      <c r="AP51" s="1074"/>
      <c r="AQ51" s="1074"/>
      <c r="AR51" s="1074"/>
      <c r="AS51" s="1074"/>
      <c r="AT51" s="1074"/>
      <c r="AU51" s="1074"/>
      <c r="AV51" s="1074"/>
      <c r="AW51" s="1074"/>
      <c r="AX51" s="1074"/>
      <c r="AY51" s="1074"/>
      <c r="AZ51" s="1074"/>
      <c r="BA51" s="1074"/>
      <c r="BB51" s="1074" t="s">
        <v>540</v>
      </c>
      <c r="BC51" s="1074"/>
      <c r="BD51" s="1074"/>
      <c r="BE51" s="1074"/>
      <c r="BF51" s="1074"/>
      <c r="BG51" s="1074"/>
      <c r="BH51" s="1074"/>
      <c r="BI51" s="1074"/>
      <c r="BJ51" s="1074"/>
      <c r="BK51" s="1074"/>
      <c r="BL51" s="1074"/>
      <c r="BM51" s="1074"/>
      <c r="BN51" s="1074"/>
      <c r="BO51" s="1074"/>
      <c r="BP51" s="1079"/>
      <c r="BQ51" s="1080"/>
      <c r="BR51" s="1080"/>
      <c r="BS51" s="1080"/>
      <c r="BT51" s="1080"/>
      <c r="BU51" s="1080"/>
      <c r="BV51" s="1080"/>
      <c r="BW51" s="1080"/>
      <c r="BX51" s="1080">
        <v>103.1</v>
      </c>
      <c r="BY51" s="1080"/>
      <c r="BZ51" s="1080"/>
      <c r="CA51" s="1080"/>
      <c r="CB51" s="1080"/>
      <c r="CC51" s="1080"/>
      <c r="CD51" s="1080"/>
      <c r="CE51" s="1080"/>
      <c r="CF51" s="1080">
        <v>101.9</v>
      </c>
      <c r="CG51" s="1080"/>
      <c r="CH51" s="1080"/>
      <c r="CI51" s="1080"/>
      <c r="CJ51" s="1080"/>
      <c r="CK51" s="1080"/>
      <c r="CL51" s="1080"/>
      <c r="CM51" s="1080"/>
      <c r="CN51" s="1080">
        <v>99.2</v>
      </c>
      <c r="CO51" s="1080"/>
      <c r="CP51" s="1080"/>
      <c r="CQ51" s="1080"/>
      <c r="CR51" s="1080"/>
      <c r="CS51" s="1080"/>
      <c r="CT51" s="1080"/>
      <c r="CU51" s="1080"/>
      <c r="CV51" s="1080">
        <v>82.2</v>
      </c>
      <c r="CW51" s="1080"/>
      <c r="CX51" s="1080"/>
      <c r="CY51" s="1080"/>
      <c r="CZ51" s="1080"/>
      <c r="DA51" s="1080"/>
      <c r="DB51" s="1080"/>
      <c r="DC51" s="1080"/>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541</v>
      </c>
      <c r="BC53" s="1074"/>
      <c r="BD53" s="1074"/>
      <c r="BE53" s="1074"/>
      <c r="BF53" s="1074"/>
      <c r="BG53" s="1074"/>
      <c r="BH53" s="1074"/>
      <c r="BI53" s="1074"/>
      <c r="BJ53" s="1074"/>
      <c r="BK53" s="1074"/>
      <c r="BL53" s="1074"/>
      <c r="BM53" s="1074"/>
      <c r="BN53" s="1074"/>
      <c r="BO53" s="1074"/>
      <c r="BP53" s="1079"/>
      <c r="BQ53" s="1080"/>
      <c r="BR53" s="1080"/>
      <c r="BS53" s="1080"/>
      <c r="BT53" s="1080"/>
      <c r="BU53" s="1080"/>
      <c r="BV53" s="1080"/>
      <c r="BW53" s="1080"/>
      <c r="BX53" s="1080">
        <v>62.7</v>
      </c>
      <c r="BY53" s="1080"/>
      <c r="BZ53" s="1080"/>
      <c r="CA53" s="1080"/>
      <c r="CB53" s="1080"/>
      <c r="CC53" s="1080"/>
      <c r="CD53" s="1080"/>
      <c r="CE53" s="1080"/>
      <c r="CF53" s="1080">
        <v>63.5</v>
      </c>
      <c r="CG53" s="1080"/>
      <c r="CH53" s="1080"/>
      <c r="CI53" s="1080"/>
      <c r="CJ53" s="1080"/>
      <c r="CK53" s="1080"/>
      <c r="CL53" s="1080"/>
      <c r="CM53" s="1080"/>
      <c r="CN53" s="1080">
        <v>64.099999999999994</v>
      </c>
      <c r="CO53" s="1080"/>
      <c r="CP53" s="1080"/>
      <c r="CQ53" s="1080"/>
      <c r="CR53" s="1080"/>
      <c r="CS53" s="1080"/>
      <c r="CT53" s="1080"/>
      <c r="CU53" s="1080"/>
      <c r="CV53" s="1080">
        <v>65.900000000000006</v>
      </c>
      <c r="CW53" s="1080"/>
      <c r="CX53" s="1080"/>
      <c r="CY53" s="1080"/>
      <c r="CZ53" s="1080"/>
      <c r="DA53" s="1080"/>
      <c r="DB53" s="1080"/>
      <c r="DC53" s="1080"/>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0"/>
      <c r="B55" s="755"/>
      <c r="G55" s="1050"/>
      <c r="H55" s="1050"/>
      <c r="I55" s="1050"/>
      <c r="J55" s="1050"/>
      <c r="K55" s="1059"/>
      <c r="L55" s="1059"/>
      <c r="M55" s="1059"/>
      <c r="N55" s="1059"/>
      <c r="AN55" s="1075" t="s">
        <v>58</v>
      </c>
      <c r="AO55" s="1075"/>
      <c r="AP55" s="1075"/>
      <c r="AQ55" s="1075"/>
      <c r="AR55" s="1075"/>
      <c r="AS55" s="1075"/>
      <c r="AT55" s="1075"/>
      <c r="AU55" s="1075"/>
      <c r="AV55" s="1075"/>
      <c r="AW55" s="1075"/>
      <c r="AX55" s="1075"/>
      <c r="AY55" s="1075"/>
      <c r="AZ55" s="1075"/>
      <c r="BA55" s="1075"/>
      <c r="BB55" s="1074" t="s">
        <v>540</v>
      </c>
      <c r="BC55" s="1074"/>
      <c r="BD55" s="1074"/>
      <c r="BE55" s="1074"/>
      <c r="BF55" s="1074"/>
      <c r="BG55" s="1074"/>
      <c r="BH55" s="1074"/>
      <c r="BI55" s="1074"/>
      <c r="BJ55" s="1074"/>
      <c r="BK55" s="1074"/>
      <c r="BL55" s="1074"/>
      <c r="BM55" s="1074"/>
      <c r="BN55" s="1074"/>
      <c r="BO55" s="1074"/>
      <c r="BP55" s="1079"/>
      <c r="BQ55" s="1080"/>
      <c r="BR55" s="1080"/>
      <c r="BS55" s="1080"/>
      <c r="BT55" s="1080"/>
      <c r="BU55" s="1080"/>
      <c r="BV55" s="1080"/>
      <c r="BW55" s="1080"/>
      <c r="BX55" s="1080">
        <v>25.4</v>
      </c>
      <c r="BY55" s="1080"/>
      <c r="BZ55" s="1080"/>
      <c r="CA55" s="1080"/>
      <c r="CB55" s="1080"/>
      <c r="CC55" s="1080"/>
      <c r="CD55" s="1080"/>
      <c r="CE55" s="1080"/>
      <c r="CF55" s="1080">
        <v>23.4</v>
      </c>
      <c r="CG55" s="1080"/>
      <c r="CH55" s="1080"/>
      <c r="CI55" s="1080"/>
      <c r="CJ55" s="1080"/>
      <c r="CK55" s="1080"/>
      <c r="CL55" s="1080"/>
      <c r="CM55" s="1080"/>
      <c r="CN55" s="1080">
        <v>7.7</v>
      </c>
      <c r="CO55" s="1080"/>
      <c r="CP55" s="1080"/>
      <c r="CQ55" s="1080"/>
      <c r="CR55" s="1080"/>
      <c r="CS55" s="1080"/>
      <c r="CT55" s="1080"/>
      <c r="CU55" s="1080"/>
      <c r="CV55" s="1080">
        <v>3.2</v>
      </c>
      <c r="CW55" s="1080"/>
      <c r="CX55" s="1080"/>
      <c r="CY55" s="1080"/>
      <c r="CZ55" s="1080"/>
      <c r="DA55" s="1080"/>
      <c r="DB55" s="1080"/>
      <c r="DC55" s="1080"/>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541</v>
      </c>
      <c r="BC57" s="1074"/>
      <c r="BD57" s="1074"/>
      <c r="BE57" s="1074"/>
      <c r="BF57" s="1074"/>
      <c r="BG57" s="1074"/>
      <c r="BH57" s="1074"/>
      <c r="BI57" s="1074"/>
      <c r="BJ57" s="1074"/>
      <c r="BK57" s="1074"/>
      <c r="BL57" s="1074"/>
      <c r="BM57" s="1074"/>
      <c r="BN57" s="1074"/>
      <c r="BO57" s="1074"/>
      <c r="BP57" s="1079"/>
      <c r="BQ57" s="1080"/>
      <c r="BR57" s="1080"/>
      <c r="BS57" s="1080"/>
      <c r="BT57" s="1080"/>
      <c r="BU57" s="1080"/>
      <c r="BV57" s="1080"/>
      <c r="BW57" s="1080"/>
      <c r="BX57" s="1080">
        <v>58.7</v>
      </c>
      <c r="BY57" s="1080"/>
      <c r="BZ57" s="1080"/>
      <c r="CA57" s="1080"/>
      <c r="CB57" s="1080"/>
      <c r="CC57" s="1080"/>
      <c r="CD57" s="1080"/>
      <c r="CE57" s="1080"/>
      <c r="CF57" s="1080">
        <v>59.2</v>
      </c>
      <c r="CG57" s="1080"/>
      <c r="CH57" s="1080"/>
      <c r="CI57" s="1080"/>
      <c r="CJ57" s="1080"/>
      <c r="CK57" s="1080"/>
      <c r="CL57" s="1080"/>
      <c r="CM57" s="1080"/>
      <c r="CN57" s="1080">
        <v>63.4</v>
      </c>
      <c r="CO57" s="1080"/>
      <c r="CP57" s="1080"/>
      <c r="CQ57" s="1080"/>
      <c r="CR57" s="1080"/>
      <c r="CS57" s="1080"/>
      <c r="CT57" s="1080"/>
      <c r="CU57" s="1080"/>
      <c r="CV57" s="1080">
        <v>63.1</v>
      </c>
      <c r="CW57" s="1080"/>
      <c r="CX57" s="1080"/>
      <c r="CY57" s="1080"/>
      <c r="CZ57" s="1080"/>
      <c r="DA57" s="1080"/>
      <c r="DB57" s="1080"/>
      <c r="DC57" s="1080"/>
      <c r="DD57" s="1085"/>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5"/>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5"/>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6"/>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339</v>
      </c>
    </row>
    <row r="64" spans="1:109">
      <c r="B64" s="755"/>
      <c r="G64" s="1049"/>
      <c r="N64" s="1069"/>
      <c r="AM64" s="1049"/>
      <c r="AN64" s="1049" t="s">
        <v>537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388</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1"/>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2"/>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2"/>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2"/>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3"/>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172</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167</v>
      </c>
      <c r="BQ72" s="1075"/>
      <c r="BR72" s="1075"/>
      <c r="BS72" s="1075"/>
      <c r="BT72" s="1075"/>
      <c r="BU72" s="1075"/>
      <c r="BV72" s="1075"/>
      <c r="BW72" s="1075"/>
      <c r="BX72" s="1075" t="s">
        <v>343</v>
      </c>
      <c r="BY72" s="1075"/>
      <c r="BZ72" s="1075"/>
      <c r="CA72" s="1075"/>
      <c r="CB72" s="1075"/>
      <c r="CC72" s="1075"/>
      <c r="CD72" s="1075"/>
      <c r="CE72" s="1075"/>
      <c r="CF72" s="1075" t="s">
        <v>450</v>
      </c>
      <c r="CG72" s="1075"/>
      <c r="CH72" s="1075"/>
      <c r="CI72" s="1075"/>
      <c r="CJ72" s="1075"/>
      <c r="CK72" s="1075"/>
      <c r="CL72" s="1075"/>
      <c r="CM72" s="1075"/>
      <c r="CN72" s="1075" t="s">
        <v>371</v>
      </c>
      <c r="CO72" s="1075"/>
      <c r="CP72" s="1075"/>
      <c r="CQ72" s="1075"/>
      <c r="CR72" s="1075"/>
      <c r="CS72" s="1075"/>
      <c r="CT72" s="1075"/>
      <c r="CU72" s="1075"/>
      <c r="CV72" s="1075" t="s">
        <v>522</v>
      </c>
      <c r="CW72" s="1075"/>
      <c r="CX72" s="1075"/>
      <c r="CY72" s="1075"/>
      <c r="CZ72" s="1075"/>
      <c r="DA72" s="1075"/>
      <c r="DB72" s="1075"/>
      <c r="DC72" s="1075"/>
    </row>
    <row r="73" spans="2:107">
      <c r="B73" s="755"/>
      <c r="G73" s="1051"/>
      <c r="H73" s="1051"/>
      <c r="I73" s="1051"/>
      <c r="J73" s="1051"/>
      <c r="K73" s="1061"/>
      <c r="L73" s="1061"/>
      <c r="M73" s="1061"/>
      <c r="N73" s="1061"/>
      <c r="AM73" s="1053"/>
      <c r="AN73" s="1074" t="s">
        <v>539</v>
      </c>
      <c r="AO73" s="1074"/>
      <c r="AP73" s="1074"/>
      <c r="AQ73" s="1074"/>
      <c r="AR73" s="1074"/>
      <c r="AS73" s="1074"/>
      <c r="AT73" s="1074"/>
      <c r="AU73" s="1074"/>
      <c r="AV73" s="1074"/>
      <c r="AW73" s="1074"/>
      <c r="AX73" s="1074"/>
      <c r="AY73" s="1074"/>
      <c r="AZ73" s="1074"/>
      <c r="BA73" s="1074"/>
      <c r="BB73" s="1074" t="s">
        <v>540</v>
      </c>
      <c r="BC73" s="1074"/>
      <c r="BD73" s="1074"/>
      <c r="BE73" s="1074"/>
      <c r="BF73" s="1074"/>
      <c r="BG73" s="1074"/>
      <c r="BH73" s="1074"/>
      <c r="BI73" s="1074"/>
      <c r="BJ73" s="1074"/>
      <c r="BK73" s="1074"/>
      <c r="BL73" s="1074"/>
      <c r="BM73" s="1074"/>
      <c r="BN73" s="1074"/>
      <c r="BO73" s="1074"/>
      <c r="BP73" s="1080">
        <v>116.2</v>
      </c>
      <c r="BQ73" s="1080"/>
      <c r="BR73" s="1080"/>
      <c r="BS73" s="1080"/>
      <c r="BT73" s="1080"/>
      <c r="BU73" s="1080"/>
      <c r="BV73" s="1080"/>
      <c r="BW73" s="1080"/>
      <c r="BX73" s="1080">
        <v>103.1</v>
      </c>
      <c r="BY73" s="1080"/>
      <c r="BZ73" s="1080"/>
      <c r="CA73" s="1080"/>
      <c r="CB73" s="1080"/>
      <c r="CC73" s="1080"/>
      <c r="CD73" s="1080"/>
      <c r="CE73" s="1080"/>
      <c r="CF73" s="1080">
        <v>101.9</v>
      </c>
      <c r="CG73" s="1080"/>
      <c r="CH73" s="1080"/>
      <c r="CI73" s="1080"/>
      <c r="CJ73" s="1080"/>
      <c r="CK73" s="1080"/>
      <c r="CL73" s="1080"/>
      <c r="CM73" s="1080"/>
      <c r="CN73" s="1080">
        <v>99.2</v>
      </c>
      <c r="CO73" s="1080"/>
      <c r="CP73" s="1080"/>
      <c r="CQ73" s="1080"/>
      <c r="CR73" s="1080"/>
      <c r="CS73" s="1080"/>
      <c r="CT73" s="1080"/>
      <c r="CU73" s="1080"/>
      <c r="CV73" s="1080">
        <v>82.2</v>
      </c>
      <c r="CW73" s="1080"/>
      <c r="CX73" s="1080"/>
      <c r="CY73" s="1080"/>
      <c r="CZ73" s="1080"/>
      <c r="DA73" s="1080"/>
      <c r="DB73" s="1080"/>
      <c r="DC73" s="1080"/>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418</v>
      </c>
      <c r="BC75" s="1074"/>
      <c r="BD75" s="1074"/>
      <c r="BE75" s="1074"/>
      <c r="BF75" s="1074"/>
      <c r="BG75" s="1074"/>
      <c r="BH75" s="1074"/>
      <c r="BI75" s="1074"/>
      <c r="BJ75" s="1074"/>
      <c r="BK75" s="1074"/>
      <c r="BL75" s="1074"/>
      <c r="BM75" s="1074"/>
      <c r="BN75" s="1074"/>
      <c r="BO75" s="1074"/>
      <c r="BP75" s="1080">
        <v>11.2</v>
      </c>
      <c r="BQ75" s="1080"/>
      <c r="BR75" s="1080"/>
      <c r="BS75" s="1080"/>
      <c r="BT75" s="1080"/>
      <c r="BU75" s="1080"/>
      <c r="BV75" s="1080"/>
      <c r="BW75" s="1080"/>
      <c r="BX75" s="1080">
        <v>11.3</v>
      </c>
      <c r="BY75" s="1080"/>
      <c r="BZ75" s="1080"/>
      <c r="CA75" s="1080"/>
      <c r="CB75" s="1080"/>
      <c r="CC75" s="1080"/>
      <c r="CD75" s="1080"/>
      <c r="CE75" s="1080"/>
      <c r="CF75" s="1080">
        <v>11.9</v>
      </c>
      <c r="CG75" s="1080"/>
      <c r="CH75" s="1080"/>
      <c r="CI75" s="1080"/>
      <c r="CJ75" s="1080"/>
      <c r="CK75" s="1080"/>
      <c r="CL75" s="1080"/>
      <c r="CM75" s="1080"/>
      <c r="CN75" s="1080">
        <v>12.6</v>
      </c>
      <c r="CO75" s="1080"/>
      <c r="CP75" s="1080"/>
      <c r="CQ75" s="1080"/>
      <c r="CR75" s="1080"/>
      <c r="CS75" s="1080"/>
      <c r="CT75" s="1080"/>
      <c r="CU75" s="1080"/>
      <c r="CV75" s="1080">
        <v>12.9</v>
      </c>
      <c r="CW75" s="1080"/>
      <c r="CX75" s="1080"/>
      <c r="CY75" s="1080"/>
      <c r="CZ75" s="1080"/>
      <c r="DA75" s="1080"/>
      <c r="DB75" s="1080"/>
      <c r="DC75" s="1080"/>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5"/>
      <c r="G77" s="1050"/>
      <c r="H77" s="1050"/>
      <c r="I77" s="1050"/>
      <c r="J77" s="1050"/>
      <c r="K77" s="1061"/>
      <c r="L77" s="1061"/>
      <c r="M77" s="1061"/>
      <c r="N77" s="1061"/>
      <c r="AN77" s="1075" t="s">
        <v>58</v>
      </c>
      <c r="AO77" s="1075"/>
      <c r="AP77" s="1075"/>
      <c r="AQ77" s="1075"/>
      <c r="AR77" s="1075"/>
      <c r="AS77" s="1075"/>
      <c r="AT77" s="1075"/>
      <c r="AU77" s="1075"/>
      <c r="AV77" s="1075"/>
      <c r="AW77" s="1075"/>
      <c r="AX77" s="1075"/>
      <c r="AY77" s="1075"/>
      <c r="AZ77" s="1075"/>
      <c r="BA77" s="1075"/>
      <c r="BB77" s="1074" t="s">
        <v>540</v>
      </c>
      <c r="BC77" s="1074"/>
      <c r="BD77" s="1074"/>
      <c r="BE77" s="1074"/>
      <c r="BF77" s="1074"/>
      <c r="BG77" s="1074"/>
      <c r="BH77" s="1074"/>
      <c r="BI77" s="1074"/>
      <c r="BJ77" s="1074"/>
      <c r="BK77" s="1074"/>
      <c r="BL77" s="1074"/>
      <c r="BM77" s="1074"/>
      <c r="BN77" s="1074"/>
      <c r="BO77" s="1074"/>
      <c r="BP77" s="1080">
        <v>0.8</v>
      </c>
      <c r="BQ77" s="1080"/>
      <c r="BR77" s="1080"/>
      <c r="BS77" s="1080"/>
      <c r="BT77" s="1080"/>
      <c r="BU77" s="1080"/>
      <c r="BV77" s="1080"/>
      <c r="BW77" s="1080"/>
      <c r="BX77" s="1080">
        <v>25.4</v>
      </c>
      <c r="BY77" s="1080"/>
      <c r="BZ77" s="1080"/>
      <c r="CA77" s="1080"/>
      <c r="CB77" s="1080"/>
      <c r="CC77" s="1080"/>
      <c r="CD77" s="1080"/>
      <c r="CE77" s="1080"/>
      <c r="CF77" s="1080">
        <v>23.4</v>
      </c>
      <c r="CG77" s="1080"/>
      <c r="CH77" s="1080"/>
      <c r="CI77" s="1080"/>
      <c r="CJ77" s="1080"/>
      <c r="CK77" s="1080"/>
      <c r="CL77" s="1080"/>
      <c r="CM77" s="1080"/>
      <c r="CN77" s="1080">
        <v>7.7</v>
      </c>
      <c r="CO77" s="1080"/>
      <c r="CP77" s="1080"/>
      <c r="CQ77" s="1080"/>
      <c r="CR77" s="1080"/>
      <c r="CS77" s="1080"/>
      <c r="CT77" s="1080"/>
      <c r="CU77" s="1080"/>
      <c r="CV77" s="1080">
        <v>3.2</v>
      </c>
      <c r="CW77" s="1080"/>
      <c r="CX77" s="1080"/>
      <c r="CY77" s="1080"/>
      <c r="CZ77" s="1080"/>
      <c r="DA77" s="1080"/>
      <c r="DB77" s="1080"/>
      <c r="DC77" s="1080"/>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418</v>
      </c>
      <c r="BC79" s="1074"/>
      <c r="BD79" s="1074"/>
      <c r="BE79" s="1074"/>
      <c r="BF79" s="1074"/>
      <c r="BG79" s="1074"/>
      <c r="BH79" s="1074"/>
      <c r="BI79" s="1074"/>
      <c r="BJ79" s="1074"/>
      <c r="BK79" s="1074"/>
      <c r="BL79" s="1074"/>
      <c r="BM79" s="1074"/>
      <c r="BN79" s="1074"/>
      <c r="BO79" s="1074"/>
      <c r="BP79" s="1080">
        <v>8.1</v>
      </c>
      <c r="BQ79" s="1080"/>
      <c r="BR79" s="1080"/>
      <c r="BS79" s="1080"/>
      <c r="BT79" s="1080"/>
      <c r="BU79" s="1080"/>
      <c r="BV79" s="1080"/>
      <c r="BW79" s="1080"/>
      <c r="BX79" s="1080">
        <v>8.6</v>
      </c>
      <c r="BY79" s="1080"/>
      <c r="BZ79" s="1080"/>
      <c r="CA79" s="1080"/>
      <c r="CB79" s="1080"/>
      <c r="CC79" s="1080"/>
      <c r="CD79" s="1080"/>
      <c r="CE79" s="1080"/>
      <c r="CF79" s="1080">
        <v>8.5</v>
      </c>
      <c r="CG79" s="1080"/>
      <c r="CH79" s="1080"/>
      <c r="CI79" s="1080"/>
      <c r="CJ79" s="1080"/>
      <c r="CK79" s="1080"/>
      <c r="CL79" s="1080"/>
      <c r="CM79" s="1080"/>
      <c r="CN79" s="1080">
        <v>8.6</v>
      </c>
      <c r="CO79" s="1080"/>
      <c r="CP79" s="1080"/>
      <c r="CQ79" s="1080"/>
      <c r="CR79" s="1080"/>
      <c r="CS79" s="1080"/>
      <c r="CT79" s="1080"/>
      <c r="CU79" s="1080"/>
      <c r="CV79" s="1080">
        <v>8.8000000000000007</v>
      </c>
      <c r="CW79" s="1080"/>
      <c r="CX79" s="1080"/>
      <c r="CY79" s="1080"/>
      <c r="CZ79" s="1080"/>
      <c r="DA79" s="1080"/>
      <c r="DB79" s="1080"/>
      <c r="DC79" s="1080"/>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2q47Nssj79RIkhOTuTEqNqAo0wT/NHcUyRqrnYVx0Hv4N7z26Q0/FLD0hsPNltoffIfGBFeM+RbzPbiJwZOg4Q==" saltValue="yItQFmrkOrmYE5pK1Sjbw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election activeCell="R10" sqref="R10:V10"/>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4liGjnlsqjz0kHwSKUTbpb+YDEc43hE//bAqUt1DsL93QVbI505hV4EceFkadU7qhSKB571JDRccZtzk8mfKtg==" saltValue="5kkBGeGiL4Iomyo8AYl5pg=="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O98" zoomScale="80" zoomScaleNormal="80" zoomScaleSheetLayoutView="55" workbookViewId="0">
      <selection activeCell="R10" sqref="R10:V10"/>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ph0PRUqYex2oq9cUOh2w6mmqjOXRlhh3hoV3tVJl7gEBCybdHjjRPl6WXNECprLmFVv4uvK9YwTQaxcSRXHGQ==" saltValue="4pBrIbYnpf49doZ9u+0c8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8"/>
      <c r="B1" s="790"/>
      <c r="C1" s="794"/>
      <c r="D1" s="807"/>
      <c r="E1" s="819"/>
      <c r="F1" s="819"/>
      <c r="G1" s="819"/>
      <c r="H1" s="853"/>
    </row>
    <row r="2" spans="1:8">
      <c r="A2" s="779"/>
      <c r="B2" s="791"/>
      <c r="C2" s="1095"/>
      <c r="D2" s="808" t="s">
        <v>78</v>
      </c>
      <c r="E2" s="820"/>
      <c r="F2" s="1103" t="s">
        <v>521</v>
      </c>
      <c r="G2" s="844"/>
      <c r="H2" s="854"/>
    </row>
    <row r="3" spans="1:8">
      <c r="A3" s="808" t="s">
        <v>246</v>
      </c>
      <c r="B3" s="793"/>
      <c r="C3" s="1096"/>
      <c r="D3" s="1099">
        <v>48915</v>
      </c>
      <c r="E3" s="1101"/>
      <c r="F3" s="1104">
        <v>128611</v>
      </c>
      <c r="G3" s="1106"/>
      <c r="H3" s="1109"/>
    </row>
    <row r="4" spans="1:8">
      <c r="A4" s="780"/>
      <c r="B4" s="792"/>
      <c r="C4" s="1097"/>
      <c r="D4" s="1100">
        <v>9582</v>
      </c>
      <c r="E4" s="1102"/>
      <c r="F4" s="1105">
        <v>61552</v>
      </c>
      <c r="G4" s="1107"/>
      <c r="H4" s="1110"/>
    </row>
    <row r="5" spans="1:8">
      <c r="A5" s="808" t="s">
        <v>133</v>
      </c>
      <c r="B5" s="793"/>
      <c r="C5" s="1096"/>
      <c r="D5" s="1099">
        <v>27174</v>
      </c>
      <c r="E5" s="1101"/>
      <c r="F5" s="1104">
        <v>119882</v>
      </c>
      <c r="G5" s="1106"/>
      <c r="H5" s="1109"/>
    </row>
    <row r="6" spans="1:8">
      <c r="A6" s="780"/>
      <c r="B6" s="792"/>
      <c r="C6" s="1097"/>
      <c r="D6" s="1100">
        <v>12025</v>
      </c>
      <c r="E6" s="1102"/>
      <c r="F6" s="1105">
        <v>66481</v>
      </c>
      <c r="G6" s="1107"/>
      <c r="H6" s="1110"/>
    </row>
    <row r="7" spans="1:8">
      <c r="A7" s="808" t="s">
        <v>244</v>
      </c>
      <c r="B7" s="793"/>
      <c r="C7" s="1096"/>
      <c r="D7" s="1099">
        <v>44979</v>
      </c>
      <c r="E7" s="1101"/>
      <c r="F7" s="1104">
        <v>116162</v>
      </c>
      <c r="G7" s="1106"/>
      <c r="H7" s="1109"/>
    </row>
    <row r="8" spans="1:8">
      <c r="A8" s="780"/>
      <c r="B8" s="792"/>
      <c r="C8" s="1097"/>
      <c r="D8" s="1100">
        <v>14584</v>
      </c>
      <c r="E8" s="1102"/>
      <c r="F8" s="1105">
        <v>61562</v>
      </c>
      <c r="G8" s="1107"/>
      <c r="H8" s="1110"/>
    </row>
    <row r="9" spans="1:8">
      <c r="A9" s="808" t="s">
        <v>504</v>
      </c>
      <c r="B9" s="793"/>
      <c r="C9" s="1096"/>
      <c r="D9" s="1099">
        <v>38841</v>
      </c>
      <c r="E9" s="1101"/>
      <c r="F9" s="1104">
        <v>121449</v>
      </c>
      <c r="G9" s="1106"/>
      <c r="H9" s="1109"/>
    </row>
    <row r="10" spans="1:8">
      <c r="A10" s="780"/>
      <c r="B10" s="792"/>
      <c r="C10" s="1097"/>
      <c r="D10" s="1100">
        <v>17023</v>
      </c>
      <c r="E10" s="1102"/>
      <c r="F10" s="1105">
        <v>62922</v>
      </c>
      <c r="G10" s="1107"/>
      <c r="H10" s="1110"/>
    </row>
    <row r="11" spans="1:8">
      <c r="A11" s="808" t="s">
        <v>519</v>
      </c>
      <c r="B11" s="793"/>
      <c r="C11" s="1096"/>
      <c r="D11" s="1099">
        <v>18084</v>
      </c>
      <c r="E11" s="1101"/>
      <c r="F11" s="1104">
        <v>145139</v>
      </c>
      <c r="G11" s="1106"/>
      <c r="H11" s="1109"/>
    </row>
    <row r="12" spans="1:8">
      <c r="A12" s="780"/>
      <c r="B12" s="792"/>
      <c r="C12" s="1098"/>
      <c r="D12" s="1100">
        <v>13311</v>
      </c>
      <c r="E12" s="1102"/>
      <c r="F12" s="1105">
        <v>83762</v>
      </c>
      <c r="G12" s="1107"/>
      <c r="H12" s="1110"/>
    </row>
    <row r="13" spans="1:8">
      <c r="A13" s="808"/>
      <c r="B13" s="793"/>
      <c r="C13" s="1096"/>
      <c r="D13" s="1099">
        <v>35599</v>
      </c>
      <c r="E13" s="1101"/>
      <c r="F13" s="1104">
        <v>126249</v>
      </c>
      <c r="G13" s="1108"/>
      <c r="H13" s="1109"/>
    </row>
    <row r="14" spans="1:8">
      <c r="A14" s="780"/>
      <c r="B14" s="792"/>
      <c r="C14" s="1097"/>
      <c r="D14" s="1100">
        <v>13305</v>
      </c>
      <c r="E14" s="1102"/>
      <c r="F14" s="1105">
        <v>67256</v>
      </c>
      <c r="G14" s="1107"/>
      <c r="H14" s="1110"/>
    </row>
    <row r="17" spans="1:11">
      <c r="A17" s="1088" t="s">
        <v>24</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84</v>
      </c>
      <c r="B19" s="1089">
        <f>ROUND(VALUE(SUBSTITUTE(実質収支比率等に係る経年分析!F$48,"▲","-")),2)</f>
        <v>6.06</v>
      </c>
      <c r="C19" s="1089">
        <f>ROUND(VALUE(SUBSTITUTE(実質収支比率等に係る経年分析!G$48,"▲","-")),2)</f>
        <v>4.62</v>
      </c>
      <c r="D19" s="1089">
        <f>ROUND(VALUE(SUBSTITUTE(実質収支比率等に係る経年分析!H$48,"▲","-")),2)</f>
        <v>4.47</v>
      </c>
      <c r="E19" s="1089">
        <f>ROUND(VALUE(SUBSTITUTE(実質収支比率等に係る経年分析!I$48,"▲","-")),2)</f>
        <v>5.16</v>
      </c>
      <c r="F19" s="1089">
        <f>ROUND(VALUE(SUBSTITUTE(実質収支比率等に係る経年分析!J$48,"▲","-")),2)</f>
        <v>6.07</v>
      </c>
    </row>
    <row r="20" spans="1:11">
      <c r="A20" s="1089" t="s">
        <v>41</v>
      </c>
      <c r="B20" s="1089">
        <f>ROUND(VALUE(SUBSTITUTE(実質収支比率等に係る経年分析!F$47,"▲","-")),2)</f>
        <v>20.12</v>
      </c>
      <c r="C20" s="1089">
        <f>ROUND(VALUE(SUBSTITUTE(実質収支比率等に係る経年分析!G$47,"▲","-")),2)</f>
        <v>21.34</v>
      </c>
      <c r="D20" s="1089">
        <f>ROUND(VALUE(SUBSTITUTE(実質収支比率等に係る経年分析!H$47,"▲","-")),2)</f>
        <v>17.920000000000002</v>
      </c>
      <c r="E20" s="1089">
        <f>ROUND(VALUE(SUBSTITUTE(実質収支比率等に係る経年分析!I$47,"▲","-")),2)</f>
        <v>19.02</v>
      </c>
      <c r="F20" s="1089">
        <f>ROUND(VALUE(SUBSTITUTE(実質収支比率等に係る経年分析!J$47,"▲","-")),2)</f>
        <v>17.399999999999999</v>
      </c>
    </row>
    <row r="21" spans="1:11">
      <c r="A21" s="1089" t="s">
        <v>108</v>
      </c>
      <c r="B21" s="1089">
        <f>IF(ISNUMBER(VALUE(SUBSTITUTE(実質収支比率等に係る経年分析!F$49,"▲","-"))),ROUND(VALUE(SUBSTITUTE(実質収支比率等に係る経年分析!F$49,"▲","-")),2),NA())</f>
        <v>3.35</v>
      </c>
      <c r="C21" s="1089">
        <f>IF(ISNUMBER(VALUE(SUBSTITUTE(実質収支比率等に係る経年分析!G$49,"▲","-"))),ROUND(VALUE(SUBSTITUTE(実質収支比率等に係る経年分析!G$49,"▲","-")),2),NA())</f>
        <v>-0.61</v>
      </c>
      <c r="D21" s="1089">
        <f>IF(ISNUMBER(VALUE(SUBSTITUTE(実質収支比率等に係る経年分析!H$49,"▲","-"))),ROUND(VALUE(SUBSTITUTE(実質収支比率等に係る経年分析!H$49,"▲","-")),2),NA())</f>
        <v>-3.84</v>
      </c>
      <c r="E21" s="1089">
        <f>IF(ISNUMBER(VALUE(SUBSTITUTE(実質収支比率等に係る経年分析!I$49,"▲","-"))),ROUND(VALUE(SUBSTITUTE(実質収支比率等に係る経年分析!I$49,"▲","-")),2),NA())</f>
        <v>1.18</v>
      </c>
      <c r="F21" s="1089">
        <f>IF(ISNUMBER(VALUE(SUBSTITUTE(実質収支比率等に係る経年分析!J$49,"▲","-"))),ROUND(VALUE(SUBSTITUTE(実質収支比率等に係る経年分析!J$49,"▲","-")),2),NA())</f>
        <v>-0.51</v>
      </c>
    </row>
    <row r="24" spans="1:11">
      <c r="A24" s="1088" t="s">
        <v>96</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110</v>
      </c>
      <c r="C26" s="1090" t="s">
        <v>66</v>
      </c>
      <c r="D26" s="1090" t="s">
        <v>110</v>
      </c>
      <c r="E26" s="1090" t="s">
        <v>66</v>
      </c>
      <c r="F26" s="1090" t="s">
        <v>110</v>
      </c>
      <c r="G26" s="1090" t="s">
        <v>66</v>
      </c>
      <c r="H26" s="1090" t="s">
        <v>110</v>
      </c>
      <c r="I26" s="1090" t="s">
        <v>66</v>
      </c>
      <c r="J26" s="1090" t="s">
        <v>110</v>
      </c>
      <c r="K26" s="1090" t="s">
        <v>66</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#VALUE!</v>
      </c>
      <c r="C27" s="1090" t="e">
        <f>IF(ROUND(VALUE(SUBSTITUTE('連結実質赤字比率に係る赤字・黒字の構成分析'!F$43,"▲","-")),2)&gt;=0,ABS(ROUND(VALUE(SUBSTITUTE('連結実質赤字比率に係る赤字・黒字の構成分析'!F$43,"▲","-")),2)),NA())</f>
        <v>#VALUE!</v>
      </c>
      <c r="D27" s="1090" t="e">
        <f>IF(ROUND(VALUE(SUBSTITUTE('連結実質赤字比率に係る赤字・黒字の構成分析'!G$43,"▲","-")),2)&lt;0,ABS(ROUND(VALUE(SUBSTITUTE('連結実質赤字比率に係る赤字・黒字の構成分析'!G$43,"▲","-")),2)),NA())</f>
        <v>#VALUE!</v>
      </c>
      <c r="E27" s="1090" t="e">
        <f>IF(ROUND(VALUE(SUBSTITUTE('連結実質赤字比率に係る赤字・黒字の構成分析'!G$43,"▲","-")),2)&gt;=0,ABS(ROUND(VALUE(SUBSTITUTE('連結実質赤字比率に係る赤字・黒字の構成分析'!G$43,"▲","-")),2)),NA())</f>
        <v>#VALUE!</v>
      </c>
      <c r="F27" s="1090" t="e">
        <f>IF(ROUND(VALUE(SUBSTITUTE('連結実質赤字比率に係る赤字・黒字の構成分析'!H$43,"▲","-")),2)&lt;0,ABS(ROUND(VALUE(SUBSTITUTE('連結実質赤字比率に係る赤字・黒字の構成分析'!H$43,"▲","-")),2)),NA())</f>
        <v>#VALUE!</v>
      </c>
      <c r="G27" s="1090" t="e">
        <f>IF(ROUND(VALUE(SUBSTITUTE('連結実質赤字比率に係る赤字・黒字の構成分析'!H$43,"▲","-")),2)&gt;=0,ABS(ROUND(VALUE(SUBSTITUTE('連結実質赤字比率に係る赤字・黒字の構成分析'!H$43,"▲","-")),2)),NA())</f>
        <v>#VALUE!</v>
      </c>
      <c r="H27" s="1090" t="e">
        <f>IF(ROUND(VALUE(SUBSTITUTE('連結実質赤字比率に係る赤字・黒字の構成分析'!I$43,"▲","-")),2)&lt;0,ABS(ROUND(VALUE(SUBSTITUTE('連結実質赤字比率に係る赤字・黒字の構成分析'!I$43,"▲","-")),2)),NA())</f>
        <v>#VALUE!</v>
      </c>
      <c r="I27" s="1090" t="e">
        <f>IF(ROUND(VALUE(SUBSTITUTE('連結実質赤字比率に係る赤字・黒字の構成分析'!I$43,"▲","-")),2)&gt;=0,ABS(ROUND(VALUE(SUBSTITUTE('連結実質赤字比率に係る赤字・黒字の構成分析'!I$43,"▲","-")),2)),NA())</f>
        <v>#VALUE!</v>
      </c>
      <c r="J27" s="1090" t="e">
        <f>IF(ROUND(VALUE(SUBSTITUTE('連結実質赤字比率に係る赤字・黒字の構成分析'!J$43,"▲","-")),2)&lt;0,ABS(ROUND(VALUE(SUBSTITUTE('連結実質赤字比率に係る赤字・黒字の構成分析'!J$43,"▲","-")),2)),NA())</f>
        <v>#VALUE!</v>
      </c>
      <c r="K27" s="1090" t="e">
        <f>IF(ROUND(VALUE(SUBSTITUTE('連結実質赤字比率に係る赤字・黒字の構成分析'!J$43,"▲","-")),2)&gt;=0,ABS(ROUND(VALUE(SUBSTITUTE('連結実質赤字比率に係る赤字・黒字の構成分析'!J$43,"▲","-")),2)),NA())</f>
        <v>#VALUE!</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e">
        <f>IF('連結実質赤字比率に係る赤字・黒字の構成分析'!C$41="",NA(),'連結実質赤字比率に係る赤字・黒字の構成分析'!C$41)</f>
        <v>#N/A</v>
      </c>
      <c r="B29" s="1090" t="e">
        <f>IF(ROUND(VALUE(SUBSTITUTE('連結実質赤字比率に係る赤字・黒字の構成分析'!F$41,"▲","-")),2)&lt;0,ABS(ROUND(VALUE(SUBSTITUTE('連結実質赤字比率に係る赤字・黒字の構成分析'!F$41,"▲","-")),2)),NA())</f>
        <v>#VALUE!</v>
      </c>
      <c r="C29" s="1090" t="e">
        <f>IF(ROUND(VALUE(SUBSTITUTE('連結実質赤字比率に係る赤字・黒字の構成分析'!F$41,"▲","-")),2)&gt;=0,ABS(ROUND(VALUE(SUBSTITUTE('連結実質赤字比率に係る赤字・黒字の構成分析'!F$41,"▲","-")),2)),NA())</f>
        <v>#VALUE!</v>
      </c>
      <c r="D29" s="1090" t="e">
        <f>IF(ROUND(VALUE(SUBSTITUTE('連結実質赤字比率に係る赤字・黒字の構成分析'!G$41,"▲","-")),2)&lt;0,ABS(ROUND(VALUE(SUBSTITUTE('連結実質赤字比率に係る赤字・黒字の構成分析'!G$41,"▲","-")),2)),NA())</f>
        <v>#VALUE!</v>
      </c>
      <c r="E29" s="1090" t="e">
        <f>IF(ROUND(VALUE(SUBSTITUTE('連結実質赤字比率に係る赤字・黒字の構成分析'!G$41,"▲","-")),2)&gt;=0,ABS(ROUND(VALUE(SUBSTITUTE('連結実質赤字比率に係る赤字・黒字の構成分析'!G$41,"▲","-")),2)),NA())</f>
        <v>#VALUE!</v>
      </c>
      <c r="F29" s="1090" t="e">
        <f>IF(ROUND(VALUE(SUBSTITUTE('連結実質赤字比率に係る赤字・黒字の構成分析'!H$41,"▲","-")),2)&lt;0,ABS(ROUND(VALUE(SUBSTITUTE('連結実質赤字比率に係る赤字・黒字の構成分析'!H$41,"▲","-")),2)),NA())</f>
        <v>#VALUE!</v>
      </c>
      <c r="G29" s="1090" t="e">
        <f>IF(ROUND(VALUE(SUBSTITUTE('連結実質赤字比率に係る赤字・黒字の構成分析'!H$41,"▲","-")),2)&gt;=0,ABS(ROUND(VALUE(SUBSTITUTE('連結実質赤字比率に係る赤字・黒字の構成分析'!H$41,"▲","-")),2)),NA())</f>
        <v>#VALUE!</v>
      </c>
      <c r="H29" s="1090" t="e">
        <f>IF(ROUND(VALUE(SUBSTITUTE('連結実質赤字比率に係る赤字・黒字の構成分析'!I$41,"▲","-")),2)&lt;0,ABS(ROUND(VALUE(SUBSTITUTE('連結実質赤字比率に係る赤字・黒字の構成分析'!I$41,"▲","-")),2)),NA())</f>
        <v>#VALUE!</v>
      </c>
      <c r="I29" s="1090" t="e">
        <f>IF(ROUND(VALUE(SUBSTITUTE('連結実質赤字比率に係る赤字・黒字の構成分析'!I$41,"▲","-")),2)&gt;=0,ABS(ROUND(VALUE(SUBSTITUTE('連結実質赤字比率に係る赤字・黒字の構成分析'!I$41,"▲","-")),2)),NA())</f>
        <v>#VALUE!</v>
      </c>
      <c r="J29" s="1090" t="e">
        <f>IF(ROUND(VALUE(SUBSTITUTE('連結実質赤字比率に係る赤字・黒字の構成分析'!J$41,"▲","-")),2)&lt;0,ABS(ROUND(VALUE(SUBSTITUTE('連結実質赤字比率に係る赤字・黒字の構成分析'!J$41,"▲","-")),2)),NA())</f>
        <v>#VALUE!</v>
      </c>
      <c r="K29" s="1090" t="e">
        <f>IF(ROUND(VALUE(SUBSTITUTE('連結実質赤字比率に係る赤字・黒字の構成分析'!J$41,"▲","-")),2)&gt;=0,ABS(ROUND(VALUE(SUBSTITUTE('連結実質赤字比率に係る赤字・黒字の構成分析'!J$41,"▲","-")),2)),NA())</f>
        <v>#VALUE!</v>
      </c>
    </row>
    <row r="30" spans="1:11">
      <c r="A30" s="1090" t="e">
        <f>IF('連結実質赤字比率に係る赤字・黒字の構成分析'!C$40="",NA(),'連結実質赤字比率に係る赤字・黒字の構成分析'!C$40)</f>
        <v>#N/A</v>
      </c>
      <c r="B30" s="1090" t="e">
        <f>IF(ROUND(VALUE(SUBSTITUTE('連結実質赤字比率に係る赤字・黒字の構成分析'!F$40,"▲","-")),2)&lt;0,ABS(ROUND(VALUE(SUBSTITUTE('連結実質赤字比率に係る赤字・黒字の構成分析'!F$40,"▲","-")),2)),NA())</f>
        <v>#VALUE!</v>
      </c>
      <c r="C30" s="1090" t="e">
        <f>IF(ROUND(VALUE(SUBSTITUTE('連結実質赤字比率に係る赤字・黒字の構成分析'!F$40,"▲","-")),2)&gt;=0,ABS(ROUND(VALUE(SUBSTITUTE('連結実質赤字比率に係る赤字・黒字の構成分析'!F$40,"▲","-")),2)),NA())</f>
        <v>#VALUE!</v>
      </c>
      <c r="D30" s="1090" t="e">
        <f>IF(ROUND(VALUE(SUBSTITUTE('連結実質赤字比率に係る赤字・黒字の構成分析'!G$40,"▲","-")),2)&lt;0,ABS(ROUND(VALUE(SUBSTITUTE('連結実質赤字比率に係る赤字・黒字の構成分析'!G$40,"▲","-")),2)),NA())</f>
        <v>#VALUE!</v>
      </c>
      <c r="E30" s="1090" t="e">
        <f>IF(ROUND(VALUE(SUBSTITUTE('連結実質赤字比率に係る赤字・黒字の構成分析'!G$40,"▲","-")),2)&gt;=0,ABS(ROUND(VALUE(SUBSTITUTE('連結実質赤字比率に係る赤字・黒字の構成分析'!G$40,"▲","-")),2)),NA())</f>
        <v>#VALUE!</v>
      </c>
      <c r="F30" s="1090" t="e">
        <f>IF(ROUND(VALUE(SUBSTITUTE('連結実質赤字比率に係る赤字・黒字の構成分析'!H$40,"▲","-")),2)&lt;0,ABS(ROUND(VALUE(SUBSTITUTE('連結実質赤字比率に係る赤字・黒字の構成分析'!H$40,"▲","-")),2)),NA())</f>
        <v>#VALUE!</v>
      </c>
      <c r="G30" s="1090" t="e">
        <f>IF(ROUND(VALUE(SUBSTITUTE('連結実質赤字比率に係る赤字・黒字の構成分析'!H$40,"▲","-")),2)&gt;=0,ABS(ROUND(VALUE(SUBSTITUTE('連結実質赤字比率に係る赤字・黒字の構成分析'!H$40,"▲","-")),2)),NA())</f>
        <v>#VALUE!</v>
      </c>
      <c r="H30" s="1090" t="e">
        <f>IF(ROUND(VALUE(SUBSTITUTE('連結実質赤字比率に係る赤字・黒字の構成分析'!I$40,"▲","-")),2)&lt;0,ABS(ROUND(VALUE(SUBSTITUTE('連結実質赤字比率に係る赤字・黒字の構成分析'!I$40,"▲","-")),2)),NA())</f>
        <v>#VALUE!</v>
      </c>
      <c r="I30" s="1090" t="e">
        <f>IF(ROUND(VALUE(SUBSTITUTE('連結実質赤字比率に係る赤字・黒字の構成分析'!I$40,"▲","-")),2)&gt;=0,ABS(ROUND(VALUE(SUBSTITUTE('連結実質赤字比率に係る赤字・黒字の構成分析'!I$40,"▲","-")),2)),NA())</f>
        <v>#VALUE!</v>
      </c>
      <c r="J30" s="1090" t="e">
        <f>IF(ROUND(VALUE(SUBSTITUTE('連結実質赤字比率に係る赤字・黒字の構成分析'!J$40,"▲","-")),2)&lt;0,ABS(ROUND(VALUE(SUBSTITUTE('連結実質赤字比率に係る赤字・黒字の構成分析'!J$40,"▲","-")),2)),NA())</f>
        <v>#VALUE!</v>
      </c>
      <c r="K30" s="1090" t="e">
        <f>IF(ROUND(VALUE(SUBSTITUTE('連結実質赤字比率に係る赤字・黒字の構成分析'!J$40,"▲","-")),2)&gt;=0,ABS(ROUND(VALUE(SUBSTITUTE('連結実質赤字比率に係る赤字・黒字の構成分析'!J$40,"▲","-")),2)),NA())</f>
        <v>#VALUE!</v>
      </c>
    </row>
    <row r="31" spans="1:11">
      <c r="A31" s="1090" t="e">
        <f>IF('連結実質赤字比率に係る赤字・黒字の構成分析'!C$39="",NA(),'連結実質赤字比率に係る赤字・黒字の構成分析'!C$39)</f>
        <v>#N/A</v>
      </c>
      <c r="B31" s="1090" t="e">
        <f>IF(ROUND(VALUE(SUBSTITUTE('連結実質赤字比率に係る赤字・黒字の構成分析'!F$39,"▲","-")),2)&lt;0,ABS(ROUND(VALUE(SUBSTITUTE('連結実質赤字比率に係る赤字・黒字の構成分析'!F$39,"▲","-")),2)),NA())</f>
        <v>#VALUE!</v>
      </c>
      <c r="C31" s="1090" t="e">
        <f>IF(ROUND(VALUE(SUBSTITUTE('連結実質赤字比率に係る赤字・黒字の構成分析'!F$39,"▲","-")),2)&gt;=0,ABS(ROUND(VALUE(SUBSTITUTE('連結実質赤字比率に係る赤字・黒字の構成分析'!F$39,"▲","-")),2)),NA())</f>
        <v>#VALUE!</v>
      </c>
      <c r="D31" s="1090" t="e">
        <f>IF(ROUND(VALUE(SUBSTITUTE('連結実質赤字比率に係る赤字・黒字の構成分析'!G$39,"▲","-")),2)&lt;0,ABS(ROUND(VALUE(SUBSTITUTE('連結実質赤字比率に係る赤字・黒字の構成分析'!G$39,"▲","-")),2)),NA())</f>
        <v>#VALUE!</v>
      </c>
      <c r="E31" s="1090" t="e">
        <f>IF(ROUND(VALUE(SUBSTITUTE('連結実質赤字比率に係る赤字・黒字の構成分析'!G$39,"▲","-")),2)&gt;=0,ABS(ROUND(VALUE(SUBSTITUTE('連結実質赤字比率に係る赤字・黒字の構成分析'!G$39,"▲","-")),2)),NA())</f>
        <v>#VALUE!</v>
      </c>
      <c r="F31" s="1090" t="e">
        <f>IF(ROUND(VALUE(SUBSTITUTE('連結実質赤字比率に係る赤字・黒字の構成分析'!H$39,"▲","-")),2)&lt;0,ABS(ROUND(VALUE(SUBSTITUTE('連結実質赤字比率に係る赤字・黒字の構成分析'!H$39,"▲","-")),2)),NA())</f>
        <v>#VALUE!</v>
      </c>
      <c r="G31" s="1090" t="e">
        <f>IF(ROUND(VALUE(SUBSTITUTE('連結実質赤字比率に係る赤字・黒字の構成分析'!H$39,"▲","-")),2)&gt;=0,ABS(ROUND(VALUE(SUBSTITUTE('連結実質赤字比率に係る赤字・黒字の構成分析'!H$39,"▲","-")),2)),NA())</f>
        <v>#VALUE!</v>
      </c>
      <c r="H31" s="1090" t="e">
        <f>IF(ROUND(VALUE(SUBSTITUTE('連結実質赤字比率に係る赤字・黒字の構成分析'!I$39,"▲","-")),2)&lt;0,ABS(ROUND(VALUE(SUBSTITUTE('連結実質赤字比率に係る赤字・黒字の構成分析'!I$39,"▲","-")),2)),NA())</f>
        <v>#VALUE!</v>
      </c>
      <c r="I31" s="1090" t="e">
        <f>IF(ROUND(VALUE(SUBSTITUTE('連結実質赤字比率に係る赤字・黒字の構成分析'!I$39,"▲","-")),2)&gt;=0,ABS(ROUND(VALUE(SUBSTITUTE('連結実質赤字比率に係る赤字・黒字の構成分析'!I$39,"▲","-")),2)),NA())</f>
        <v>#VALUE!</v>
      </c>
      <c r="J31" s="1090" t="e">
        <f>IF(ROUND(VALUE(SUBSTITUTE('連結実質赤字比率に係る赤字・黒字の構成分析'!J$39,"▲","-")),2)&lt;0,ABS(ROUND(VALUE(SUBSTITUTE('連結実質赤字比率に係る赤字・黒字の構成分析'!J$39,"▲","-")),2)),NA())</f>
        <v>#VALUE!</v>
      </c>
      <c r="K31" s="1090" t="e">
        <f>IF(ROUND(VALUE(SUBSTITUTE('連結実質赤字比率に係る赤字・黒字の構成分析'!J$39,"▲","-")),2)&gt;=0,ABS(ROUND(VALUE(SUBSTITUTE('連結実質赤字比率に係る赤字・黒字の構成分析'!J$39,"▲","-")),2)),NA())</f>
        <v>#VALUE!</v>
      </c>
    </row>
    <row r="32" spans="1:11">
      <c r="A32" s="1090" t="e">
        <f>IF('連結実質赤字比率に係る赤字・黒字の構成分析'!C$38="",NA(),'連結実質赤字比率に係る赤字・黒字の構成分析'!C$38)</f>
        <v>#N/A</v>
      </c>
      <c r="B32" s="1090" t="e">
        <f>IF(ROUND(VALUE(SUBSTITUTE('連結実質赤字比率に係る赤字・黒字の構成分析'!F$38,"▲","-")),2)&lt;0,ABS(ROUND(VALUE(SUBSTITUTE('連結実質赤字比率に係る赤字・黒字の構成分析'!F$38,"▲","-")),2)),NA())</f>
        <v>#VALUE!</v>
      </c>
      <c r="C32" s="1090" t="e">
        <f>IF(ROUND(VALUE(SUBSTITUTE('連結実質赤字比率に係る赤字・黒字の構成分析'!F$38,"▲","-")),2)&gt;=0,ABS(ROUND(VALUE(SUBSTITUTE('連結実質赤字比率に係る赤字・黒字の構成分析'!F$38,"▲","-")),2)),NA())</f>
        <v>#VALUE!</v>
      </c>
      <c r="D32" s="1090" t="e">
        <f>IF(ROUND(VALUE(SUBSTITUTE('連結実質赤字比率に係る赤字・黒字の構成分析'!G$38,"▲","-")),2)&lt;0,ABS(ROUND(VALUE(SUBSTITUTE('連結実質赤字比率に係る赤字・黒字の構成分析'!G$38,"▲","-")),2)),NA())</f>
        <v>#VALUE!</v>
      </c>
      <c r="E32" s="1090" t="e">
        <f>IF(ROUND(VALUE(SUBSTITUTE('連結実質赤字比率に係る赤字・黒字の構成分析'!G$38,"▲","-")),2)&gt;=0,ABS(ROUND(VALUE(SUBSTITUTE('連結実質赤字比率に係る赤字・黒字の構成分析'!G$38,"▲","-")),2)),NA())</f>
        <v>#VALUE!</v>
      </c>
      <c r="F32" s="1090" t="e">
        <f>IF(ROUND(VALUE(SUBSTITUTE('連結実質赤字比率に係る赤字・黒字の構成分析'!H$38,"▲","-")),2)&lt;0,ABS(ROUND(VALUE(SUBSTITUTE('連結実質赤字比率に係る赤字・黒字の構成分析'!H$38,"▲","-")),2)),NA())</f>
        <v>#VALUE!</v>
      </c>
      <c r="G32" s="1090" t="e">
        <f>IF(ROUND(VALUE(SUBSTITUTE('連結実質赤字比率に係る赤字・黒字の構成分析'!H$38,"▲","-")),2)&gt;=0,ABS(ROUND(VALUE(SUBSTITUTE('連結実質赤字比率に係る赤字・黒字の構成分析'!H$38,"▲","-")),2)),NA())</f>
        <v>#VALUE!</v>
      </c>
      <c r="H32" s="1090" t="e">
        <f>IF(ROUND(VALUE(SUBSTITUTE('連結実質赤字比率に係る赤字・黒字の構成分析'!I$38,"▲","-")),2)&lt;0,ABS(ROUND(VALUE(SUBSTITUTE('連結実質赤字比率に係る赤字・黒字の構成分析'!I$38,"▲","-")),2)),NA())</f>
        <v>#VALUE!</v>
      </c>
      <c r="I32" s="1090" t="e">
        <f>IF(ROUND(VALUE(SUBSTITUTE('連結実質赤字比率に係る赤字・黒字の構成分析'!I$38,"▲","-")),2)&gt;=0,ABS(ROUND(VALUE(SUBSTITUTE('連結実質赤字比率に係る赤字・黒字の構成分析'!I$38,"▲","-")),2)),NA())</f>
        <v>#VALUE!</v>
      </c>
      <c r="J32" s="1090" t="e">
        <f>IF(ROUND(VALUE(SUBSTITUTE('連結実質赤字比率に係る赤字・黒字の構成分析'!J$38,"▲","-")),2)&lt;0,ABS(ROUND(VALUE(SUBSTITUTE('連結実質赤字比率に係る赤字・黒字の構成分析'!J$38,"▲","-")),2)),NA())</f>
        <v>#VALUE!</v>
      </c>
      <c r="K32" s="1090" t="e">
        <f>IF(ROUND(VALUE(SUBSTITUTE('連結実質赤字比率に係る赤字・黒字の構成分析'!J$38,"▲","-")),2)&gt;=0,ABS(ROUND(VALUE(SUBSTITUTE('連結実質赤字比率に係る赤字・黒字の構成分析'!J$38,"▲","-")),2)),NA())</f>
        <v>#VALUE!</v>
      </c>
    </row>
    <row r="33" spans="1:16">
      <c r="A33" s="1090" t="str">
        <f>IF('連結実質赤字比率に係る赤字・黒字の構成分析'!C$37="",NA(),'連結実質赤字比率に係る赤字・黒字の構成分析'!C$37)</f>
        <v>後期高齢者医療特別会計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8.e-002</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7.0000000000000007e-002</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8.e-002</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8.e-002</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6.e-002</v>
      </c>
    </row>
    <row r="34" spans="1:16">
      <c r="A34" s="1090" t="str">
        <f>IF('連結実質赤字比率に係る赤字・黒字の構成分析'!C$36="",NA(),'連結実質赤字比率に係る赤字・黒字の構成分析'!C$36)</f>
        <v>介護保険特別会計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1.64</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2.41</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2.0299999999999998</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2.2599999999999998</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0.87</v>
      </c>
    </row>
    <row r="35" spans="1:16">
      <c r="A35" s="1090" t="str">
        <f>IF('連結実質赤字比率に係る赤字・黒字の構成分析'!C$35="",NA(),'連結実質赤字比率に係る赤字・黒字の構成分析'!C$35)</f>
        <v>国民健康保険特別会計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5.2</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6.57</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6.42</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1.08</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1</v>
      </c>
    </row>
    <row r="36" spans="1:16">
      <c r="A36" s="1090" t="str">
        <f>IF('連結実質赤字比率に係る赤字・黒字の構成分析'!C$34="",NA(),'連結実質赤字比率に係る赤字・黒字の構成分析'!C$34)</f>
        <v>一般会計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6.05</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4.6100000000000003</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4.46</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5.15</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6.07</v>
      </c>
    </row>
    <row r="39" spans="1:16">
      <c r="A39" s="1088" t="s">
        <v>12</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111</v>
      </c>
      <c r="C41" s="1091"/>
      <c r="D41" s="1091" t="s">
        <v>113</v>
      </c>
      <c r="E41" s="1091" t="s">
        <v>111</v>
      </c>
      <c r="F41" s="1091"/>
      <c r="G41" s="1091" t="s">
        <v>113</v>
      </c>
      <c r="H41" s="1091" t="s">
        <v>111</v>
      </c>
      <c r="I41" s="1091"/>
      <c r="J41" s="1091" t="s">
        <v>113</v>
      </c>
      <c r="K41" s="1091" t="s">
        <v>111</v>
      </c>
      <c r="L41" s="1091"/>
      <c r="M41" s="1091" t="s">
        <v>113</v>
      </c>
      <c r="N41" s="1091" t="s">
        <v>111</v>
      </c>
      <c r="O41" s="1091"/>
      <c r="P41" s="1091" t="s">
        <v>113</v>
      </c>
    </row>
    <row r="42" spans="1:16">
      <c r="A42" s="1091" t="s">
        <v>114</v>
      </c>
      <c r="B42" s="1091"/>
      <c r="C42" s="1091"/>
      <c r="D42" s="1091">
        <f>'実質公債費比率（分子）の構造'!K$52</f>
        <v>361</v>
      </c>
      <c r="E42" s="1091"/>
      <c r="F42" s="1091"/>
      <c r="G42" s="1091">
        <f>'実質公債費比率（分子）の構造'!L$52</f>
        <v>351</v>
      </c>
      <c r="H42" s="1091"/>
      <c r="I42" s="1091"/>
      <c r="J42" s="1091">
        <f>'実質公債費比率（分子）の構造'!M$52</f>
        <v>347</v>
      </c>
      <c r="K42" s="1091"/>
      <c r="L42" s="1091"/>
      <c r="M42" s="1091">
        <f>'実質公債費比率（分子）の構造'!N$52</f>
        <v>338</v>
      </c>
      <c r="N42" s="1091"/>
      <c r="O42" s="1091"/>
      <c r="P42" s="1091">
        <f>'実質公債費比率（分子）の構造'!O$52</f>
        <v>329</v>
      </c>
    </row>
    <row r="43" spans="1:16">
      <c r="A43" s="1091" t="s">
        <v>45</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43</v>
      </c>
      <c r="B44" s="1091">
        <f>'実質公債費比率（分子）の構造'!K$50</f>
        <v>3</v>
      </c>
      <c r="C44" s="1091"/>
      <c r="D44" s="1091"/>
      <c r="E44" s="1091">
        <f>'実質公債費比率（分子）の構造'!L$50</f>
        <v>3</v>
      </c>
      <c r="F44" s="1091"/>
      <c r="G44" s="1091"/>
      <c r="H44" s="1091">
        <f>'実質公債費比率（分子）の構造'!M$50</f>
        <v>3</v>
      </c>
      <c r="I44" s="1091"/>
      <c r="J44" s="1091"/>
      <c r="K44" s="1091">
        <f>'実質公債費比率（分子）の構造'!N$50</f>
        <v>3</v>
      </c>
      <c r="L44" s="1091"/>
      <c r="M44" s="1091"/>
      <c r="N44" s="1091">
        <f>'実質公債費比率（分子）の構造'!O$50</f>
        <v>3</v>
      </c>
      <c r="O44" s="1091"/>
      <c r="P44" s="1091"/>
    </row>
    <row r="45" spans="1:16">
      <c r="A45" s="1091" t="s">
        <v>0</v>
      </c>
      <c r="B45" s="1091">
        <f>'実質公債費比率（分子）の構造'!K$49</f>
        <v>245</v>
      </c>
      <c r="C45" s="1091"/>
      <c r="D45" s="1091"/>
      <c r="E45" s="1091">
        <f>'実質公債費比率（分子）の構造'!L$49</f>
        <v>254</v>
      </c>
      <c r="F45" s="1091"/>
      <c r="G45" s="1091"/>
      <c r="H45" s="1091">
        <f>'実質公債費比率（分子）の構造'!M$49</f>
        <v>253</v>
      </c>
      <c r="I45" s="1091"/>
      <c r="J45" s="1091"/>
      <c r="K45" s="1091">
        <f>'実質公債費比率（分子）の構造'!N$49</f>
        <v>243</v>
      </c>
      <c r="L45" s="1091"/>
      <c r="M45" s="1091"/>
      <c r="N45" s="1091">
        <f>'実質公債費比率（分子）の構造'!O$49</f>
        <v>248</v>
      </c>
      <c r="O45" s="1091"/>
      <c r="P45" s="1091"/>
    </row>
    <row r="46" spans="1:16">
      <c r="A46" s="1091" t="s">
        <v>38</v>
      </c>
      <c r="B46" s="1091" t="str">
        <f>'実質公債費比率（分子）の構造'!K$48</f>
        <v>-</v>
      </c>
      <c r="C46" s="1091"/>
      <c r="D46" s="1091"/>
      <c r="E46" s="1091" t="str">
        <f>'実質公債費比率（分子）の構造'!L$48</f>
        <v>-</v>
      </c>
      <c r="F46" s="1091"/>
      <c r="G46" s="1091"/>
      <c r="H46" s="1091" t="str">
        <f>'実質公債費比率（分子）の構造'!M$48</f>
        <v>-</v>
      </c>
      <c r="I46" s="1091"/>
      <c r="J46" s="1091"/>
      <c r="K46" s="1091" t="str">
        <f>'実質公債費比率（分子）の構造'!N$48</f>
        <v>-</v>
      </c>
      <c r="L46" s="1091"/>
      <c r="M46" s="1091"/>
      <c r="N46" s="1091" t="str">
        <f>'実質公債費比率（分子）の構造'!O$48</f>
        <v>-</v>
      </c>
      <c r="O46" s="1091"/>
      <c r="P46" s="1091"/>
    </row>
    <row r="47" spans="1:16">
      <c r="A47" s="1091" t="s">
        <v>33</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31</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23</v>
      </c>
      <c r="B49" s="1091">
        <f>'実質公債費比率（分子）の構造'!K$45</f>
        <v>331</v>
      </c>
      <c r="C49" s="1091"/>
      <c r="D49" s="1091"/>
      <c r="E49" s="1091">
        <f>'実質公債費比率（分子）の構造'!L$45</f>
        <v>330</v>
      </c>
      <c r="F49" s="1091"/>
      <c r="G49" s="1091"/>
      <c r="H49" s="1091">
        <f>'実質公債費比率（分子）の構造'!M$45</f>
        <v>330</v>
      </c>
      <c r="I49" s="1091"/>
      <c r="J49" s="1091"/>
      <c r="K49" s="1091">
        <f>'実質公債費比率（分子）の構造'!N$45</f>
        <v>338</v>
      </c>
      <c r="L49" s="1091"/>
      <c r="M49" s="1091"/>
      <c r="N49" s="1091">
        <f>'実質公債費比率（分子）の構造'!O$45</f>
        <v>332</v>
      </c>
      <c r="O49" s="1091"/>
      <c r="P49" s="1091"/>
    </row>
    <row r="50" spans="1:16">
      <c r="A50" s="1091" t="s">
        <v>56</v>
      </c>
      <c r="B50" s="1091" t="e">
        <f>NA()</f>
        <v>#N/A</v>
      </c>
      <c r="C50" s="1091">
        <f>IF(ISNUMBER('実質公債費比率（分子）の構造'!K$53),'実質公債費比率（分子）の構造'!K$53,NA())</f>
        <v>218</v>
      </c>
      <c r="D50" s="1091" t="e">
        <f>NA()</f>
        <v>#N/A</v>
      </c>
      <c r="E50" s="1091" t="e">
        <f>NA()</f>
        <v>#N/A</v>
      </c>
      <c r="F50" s="1091">
        <f>IF(ISNUMBER('実質公債費比率（分子）の構造'!L$53),'実質公債費比率（分子）の構造'!L$53,NA())</f>
        <v>236</v>
      </c>
      <c r="G50" s="1091" t="e">
        <f>NA()</f>
        <v>#N/A</v>
      </c>
      <c r="H50" s="1091" t="e">
        <f>NA()</f>
        <v>#N/A</v>
      </c>
      <c r="I50" s="1091">
        <f>IF(ISNUMBER('実質公債費比率（分子）の構造'!M$53),'実質公債費比率（分子）の構造'!M$53,NA())</f>
        <v>239</v>
      </c>
      <c r="J50" s="1091" t="e">
        <f>NA()</f>
        <v>#N/A</v>
      </c>
      <c r="K50" s="1091" t="e">
        <f>NA()</f>
        <v>#N/A</v>
      </c>
      <c r="L50" s="1091">
        <f>IF(ISNUMBER('実質公債費比率（分子）の構造'!N$53),'実質公債費比率（分子）の構造'!N$53,NA())</f>
        <v>246</v>
      </c>
      <c r="M50" s="1091" t="e">
        <f>NA()</f>
        <v>#N/A</v>
      </c>
      <c r="N50" s="1091" t="e">
        <f>NA()</f>
        <v>#N/A</v>
      </c>
      <c r="O50" s="1091">
        <f>IF(ISNUMBER('実質公債費比率（分子）の構造'!O$53),'実質公債費比率（分子）の構造'!O$53,NA())</f>
        <v>254</v>
      </c>
      <c r="P50" s="1091" t="e">
        <f>NA()</f>
        <v>#N/A</v>
      </c>
    </row>
    <row r="53" spans="1:16">
      <c r="A53" s="1088" t="s">
        <v>117</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120</v>
      </c>
      <c r="C55" s="1090"/>
      <c r="D55" s="1090" t="s">
        <v>123</v>
      </c>
      <c r="E55" s="1090" t="s">
        <v>120</v>
      </c>
      <c r="F55" s="1090"/>
      <c r="G55" s="1090" t="s">
        <v>123</v>
      </c>
      <c r="H55" s="1090" t="s">
        <v>120</v>
      </c>
      <c r="I55" s="1090"/>
      <c r="J55" s="1090" t="s">
        <v>123</v>
      </c>
      <c r="K55" s="1090" t="s">
        <v>120</v>
      </c>
      <c r="L55" s="1090"/>
      <c r="M55" s="1090" t="s">
        <v>123</v>
      </c>
      <c r="N55" s="1090" t="s">
        <v>120</v>
      </c>
      <c r="O55" s="1090"/>
      <c r="P55" s="1090" t="s">
        <v>123</v>
      </c>
    </row>
    <row r="56" spans="1:16">
      <c r="A56" s="1090" t="s">
        <v>50</v>
      </c>
      <c r="B56" s="1090"/>
      <c r="C56" s="1090"/>
      <c r="D56" s="1090">
        <f>'将来負担比率（分子）の構造'!I$52</f>
        <v>3611</v>
      </c>
      <c r="E56" s="1090"/>
      <c r="F56" s="1090"/>
      <c r="G56" s="1090">
        <f>'将来負担比率（分子）の構造'!J$52</f>
        <v>3516</v>
      </c>
      <c r="H56" s="1090"/>
      <c r="I56" s="1090"/>
      <c r="J56" s="1090">
        <f>'将来負担比率（分子）の構造'!K$52</f>
        <v>3406</v>
      </c>
      <c r="K56" s="1090"/>
      <c r="L56" s="1090"/>
      <c r="M56" s="1090">
        <f>'将来負担比率（分子）の構造'!L$52</f>
        <v>3269</v>
      </c>
      <c r="N56" s="1090"/>
      <c r="O56" s="1090"/>
      <c r="P56" s="1090">
        <f>'将来負担比率（分子）の構造'!M$52</f>
        <v>3136</v>
      </c>
    </row>
    <row r="57" spans="1:16">
      <c r="A57" s="1090" t="s">
        <v>91</v>
      </c>
      <c r="B57" s="1090"/>
      <c r="C57" s="1090"/>
      <c r="D57" s="1090">
        <f>'将来負担比率（分子）の構造'!I$51</f>
        <v>11</v>
      </c>
      <c r="E57" s="1090"/>
      <c r="F57" s="1090"/>
      <c r="G57" s="1090">
        <f>'将来負担比率（分子）の構造'!J$51</f>
        <v>6</v>
      </c>
      <c r="H57" s="1090"/>
      <c r="I57" s="1090"/>
      <c r="J57" s="1090">
        <f>'将来負担比率（分子）の構造'!K$51</f>
        <v>5</v>
      </c>
      <c r="K57" s="1090"/>
      <c r="L57" s="1090"/>
      <c r="M57" s="1090">
        <f>'将来負担比率（分子）の構造'!L$51</f>
        <v>6</v>
      </c>
      <c r="N57" s="1090"/>
      <c r="O57" s="1090"/>
      <c r="P57" s="1090">
        <f>'将来負担比率（分子）の構造'!M$51</f>
        <v>3</v>
      </c>
    </row>
    <row r="58" spans="1:16">
      <c r="A58" s="1090" t="s">
        <v>89</v>
      </c>
      <c r="B58" s="1090"/>
      <c r="C58" s="1090"/>
      <c r="D58" s="1090">
        <f>'将来負担比率（分子）の構造'!I$50</f>
        <v>653</v>
      </c>
      <c r="E58" s="1090"/>
      <c r="F58" s="1090"/>
      <c r="G58" s="1090">
        <f>'将来負担比率（分子）の構造'!J$50</f>
        <v>721</v>
      </c>
      <c r="H58" s="1090"/>
      <c r="I58" s="1090"/>
      <c r="J58" s="1090">
        <f>'将来負担比率（分子）の構造'!K$50</f>
        <v>682</v>
      </c>
      <c r="K58" s="1090"/>
      <c r="L58" s="1090"/>
      <c r="M58" s="1090">
        <f>'将来負担比率（分子）の構造'!L$50</f>
        <v>833</v>
      </c>
      <c r="N58" s="1090"/>
      <c r="O58" s="1090"/>
      <c r="P58" s="1090">
        <f>'将来負担比率（分子）の構造'!M$50</f>
        <v>895</v>
      </c>
    </row>
    <row r="59" spans="1:16">
      <c r="A59" s="1090" t="s">
        <v>86</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82</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72</v>
      </c>
      <c r="B61" s="1090">
        <f>'将来負担比率（分子）の構造'!I$46</f>
        <v>11</v>
      </c>
      <c r="C61" s="1090"/>
      <c r="D61" s="1090"/>
      <c r="E61" s="1090">
        <f>'将来負担比率（分子）の構造'!J$46</f>
        <v>9</v>
      </c>
      <c r="F61" s="1090"/>
      <c r="G61" s="1090"/>
      <c r="H61" s="1090">
        <f>'将来負担比率（分子）の構造'!K$46</f>
        <v>7</v>
      </c>
      <c r="I61" s="1090"/>
      <c r="J61" s="1090"/>
      <c r="K61" s="1090">
        <f>'将来負担比率（分子）の構造'!L$46</f>
        <v>7</v>
      </c>
      <c r="L61" s="1090"/>
      <c r="M61" s="1090"/>
      <c r="N61" s="1090">
        <f>'将来負担比率（分子）の構造'!M$46</f>
        <v>6</v>
      </c>
      <c r="O61" s="1090"/>
      <c r="P61" s="1090"/>
    </row>
    <row r="62" spans="1:16">
      <c r="A62" s="1090" t="s">
        <v>73</v>
      </c>
      <c r="B62" s="1090">
        <f>'将来負担比率（分子）の構造'!I$45</f>
        <v>702</v>
      </c>
      <c r="C62" s="1090"/>
      <c r="D62" s="1090"/>
      <c r="E62" s="1090">
        <f>'将来負担比率（分子）の構造'!J$45</f>
        <v>675</v>
      </c>
      <c r="F62" s="1090"/>
      <c r="G62" s="1090"/>
      <c r="H62" s="1090">
        <f>'将来負担比率（分子）の構造'!K$45</f>
        <v>669</v>
      </c>
      <c r="I62" s="1090"/>
      <c r="J62" s="1090"/>
      <c r="K62" s="1090">
        <f>'将来負担比率（分子）の構造'!L$45</f>
        <v>713</v>
      </c>
      <c r="L62" s="1090"/>
      <c r="M62" s="1090"/>
      <c r="N62" s="1090">
        <f>'将来負担比率（分子）の構造'!M$45</f>
        <v>561</v>
      </c>
      <c r="O62" s="1090"/>
      <c r="P62" s="1090"/>
    </row>
    <row r="63" spans="1:16">
      <c r="A63" s="1090" t="s">
        <v>71</v>
      </c>
      <c r="B63" s="1090">
        <f>'将来負担比率（分子）の構造'!I$44</f>
        <v>2673</v>
      </c>
      <c r="C63" s="1090"/>
      <c r="D63" s="1090"/>
      <c r="E63" s="1090">
        <f>'将来負担比率（分子）の構造'!J$44</f>
        <v>2502</v>
      </c>
      <c r="F63" s="1090"/>
      <c r="G63" s="1090"/>
      <c r="H63" s="1090">
        <f>'将来負担比率（分子）の構造'!K$44</f>
        <v>2336</v>
      </c>
      <c r="I63" s="1090"/>
      <c r="J63" s="1090"/>
      <c r="K63" s="1090">
        <f>'将来負担比率（分子）の構造'!L$44</f>
        <v>2219</v>
      </c>
      <c r="L63" s="1090"/>
      <c r="M63" s="1090"/>
      <c r="N63" s="1090">
        <f>'将来負担比率（分子）の構造'!M$44</f>
        <v>2108</v>
      </c>
      <c r="O63" s="1090"/>
      <c r="P63" s="1090"/>
    </row>
    <row r="64" spans="1:16">
      <c r="A64" s="1090" t="s">
        <v>69</v>
      </c>
      <c r="B64" s="1090" t="str">
        <f>'将来負担比率（分子）の構造'!I$43</f>
        <v>-</v>
      </c>
      <c r="C64" s="1090"/>
      <c r="D64" s="1090"/>
      <c r="E64" s="1090" t="str">
        <f>'将来負担比率（分子）の構造'!J$43</f>
        <v>-</v>
      </c>
      <c r="F64" s="1090"/>
      <c r="G64" s="1090"/>
      <c r="H64" s="1090" t="str">
        <f>'将来負担比率（分子）の構造'!K$43</f>
        <v>-</v>
      </c>
      <c r="I64" s="1090"/>
      <c r="J64" s="1090"/>
      <c r="K64" s="1090" t="str">
        <f>'将来負担比率（分子）の構造'!L$43</f>
        <v>-</v>
      </c>
      <c r="L64" s="1090"/>
      <c r="M64" s="1090"/>
      <c r="N64" s="1090" t="str">
        <f>'将来負担比率（分子）の構造'!M$43</f>
        <v>-</v>
      </c>
      <c r="O64" s="1090"/>
      <c r="P64" s="1090"/>
    </row>
    <row r="65" spans="1:16">
      <c r="A65" s="1090" t="s">
        <v>67</v>
      </c>
      <c r="B65" s="1090">
        <f>'将来負担比率（分子）の構造'!I$42</f>
        <v>14</v>
      </c>
      <c r="C65" s="1090"/>
      <c r="D65" s="1090"/>
      <c r="E65" s="1090">
        <f>'将来負担比率（分子）の構造'!J$42</f>
        <v>2</v>
      </c>
      <c r="F65" s="1090"/>
      <c r="G65" s="1090"/>
      <c r="H65" s="1090">
        <f>'将来負担比率（分子）の構造'!K$42</f>
        <v>11</v>
      </c>
      <c r="I65" s="1090"/>
      <c r="J65" s="1090"/>
      <c r="K65" s="1090">
        <f>'将来負担比率（分子）の構造'!L$42</f>
        <v>12</v>
      </c>
      <c r="L65" s="1090"/>
      <c r="M65" s="1090"/>
      <c r="N65" s="1090">
        <f>'将来負担比率（分子）の構造'!M$42</f>
        <v>11</v>
      </c>
      <c r="O65" s="1090"/>
      <c r="P65" s="1090"/>
    </row>
    <row r="66" spans="1:16">
      <c r="A66" s="1090" t="s">
        <v>62</v>
      </c>
      <c r="B66" s="1090">
        <f>'将来負担比率（分子）の構造'!I$41</f>
        <v>3157</v>
      </c>
      <c r="C66" s="1090"/>
      <c r="D66" s="1090"/>
      <c r="E66" s="1090">
        <f>'将来負担比率（分子）の構造'!J$41</f>
        <v>3058</v>
      </c>
      <c r="F66" s="1090"/>
      <c r="G66" s="1090"/>
      <c r="H66" s="1090">
        <f>'将来負担比率（分子）の構造'!K$41</f>
        <v>3028</v>
      </c>
      <c r="I66" s="1090"/>
      <c r="J66" s="1090"/>
      <c r="K66" s="1090">
        <f>'将来負担比率（分子）の構造'!L$41</f>
        <v>3016</v>
      </c>
      <c r="L66" s="1090"/>
      <c r="M66" s="1090"/>
      <c r="N66" s="1090">
        <f>'将来負担比率（分子）の構造'!M$41</f>
        <v>2907</v>
      </c>
      <c r="O66" s="1090"/>
      <c r="P66" s="1090"/>
    </row>
    <row r="67" spans="1:16">
      <c r="A67" s="1090" t="s">
        <v>95</v>
      </c>
      <c r="B67" s="1090" t="e">
        <f>NA()</f>
        <v>#N/A</v>
      </c>
      <c r="C67" s="1090">
        <f>IF(ISNUMBER('将来負担比率（分子）の構造'!I$53),IF('将来負担比率（分子）の構造'!I$53&lt;0,0,'将来負担比率（分子）の構造'!I$53),NA())</f>
        <v>2283</v>
      </c>
      <c r="D67" s="1090" t="e">
        <f>NA()</f>
        <v>#N/A</v>
      </c>
      <c r="E67" s="1090" t="e">
        <f>NA()</f>
        <v>#N/A</v>
      </c>
      <c r="F67" s="1090">
        <f>IF(ISNUMBER('将来負担比率（分子）の構造'!J$53),IF('将来負担比率（分子）の構造'!J$53&lt;0,0,'将来負担比率（分子）の構造'!J$53),NA())</f>
        <v>2002</v>
      </c>
      <c r="G67" s="1090" t="e">
        <f>NA()</f>
        <v>#N/A</v>
      </c>
      <c r="H67" s="1090" t="e">
        <f>NA()</f>
        <v>#N/A</v>
      </c>
      <c r="I67" s="1090">
        <f>IF(ISNUMBER('将来負担比率（分子）の構造'!K$53),IF('将来負担比率（分子）の構造'!K$53&lt;0,0,'将来負担比率（分子）の構造'!K$53),NA())</f>
        <v>1958</v>
      </c>
      <c r="J67" s="1090" t="e">
        <f>NA()</f>
        <v>#N/A</v>
      </c>
      <c r="K67" s="1090" t="e">
        <f>NA()</f>
        <v>#N/A</v>
      </c>
      <c r="L67" s="1090">
        <f>IF(ISNUMBER('将来負担比率（分子）の構造'!L$53),IF('将来負担比率（分子）の構造'!L$53&lt;0,0,'将来負担比率（分子）の構造'!L$53),NA())</f>
        <v>1859</v>
      </c>
      <c r="M67" s="1090" t="e">
        <f>NA()</f>
        <v>#N/A</v>
      </c>
      <c r="N67" s="1090" t="e">
        <f>NA()</f>
        <v>#N/A</v>
      </c>
      <c r="O67" s="1090">
        <f>IF(ISNUMBER('将来負担比率（分子）の構造'!M$53),IF('将来負担比率（分子）の構造'!M$53&lt;0,0,'将来負担比率（分子）の構造'!M$53),NA())</f>
        <v>1560</v>
      </c>
      <c r="P67" s="1090" t="e">
        <f>NA()</f>
        <v>#N/A</v>
      </c>
    </row>
    <row r="70" spans="1:16">
      <c r="A70" s="1093" t="s">
        <v>124</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125</v>
      </c>
      <c r="B72" s="1094">
        <f>基金残高に係る経年分析!F55</f>
        <v>406</v>
      </c>
      <c r="C72" s="1094">
        <f>基金残高に係る経年分析!G55</f>
        <v>420</v>
      </c>
      <c r="D72" s="1094">
        <f>基金残高に係る経年分析!H55</f>
        <v>387</v>
      </c>
    </row>
    <row r="73" spans="1:16">
      <c r="A73" s="1092" t="s">
        <v>126</v>
      </c>
      <c r="B73" s="1094">
        <f>基金残高に係る経年分析!F56</f>
        <v>40</v>
      </c>
      <c r="C73" s="1094">
        <f>基金残高に係る経年分析!G56</f>
        <v>50</v>
      </c>
      <c r="D73" s="1094">
        <f>基金残高に係る経年分析!H56</f>
        <v>50</v>
      </c>
    </row>
    <row r="74" spans="1:16">
      <c r="A74" s="1092" t="s">
        <v>128</v>
      </c>
      <c r="B74" s="1094">
        <f>基金残高に係る経年分析!F57</f>
        <v>120</v>
      </c>
      <c r="C74" s="1094">
        <f>基金残高に係る経年分析!G57</f>
        <v>176</v>
      </c>
      <c r="D74" s="1094">
        <f>基金残高に係る経年分析!H57</f>
        <v>234</v>
      </c>
    </row>
  </sheetData>
  <sheetProtection algorithmName="SHA-512" hashValue="vKfO9vaqL35dLnAUGyq+86QKIiejCpiwdQ4AZLNXDB488mDp4j+2k2vnjrpE+vC6o6lmu/mk5CY8OjhwySqDMQ==" saltValue="ew2WadDqo2IwHyikQNuq9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R10" sqref="R10:Y10"/>
    </sheetView>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109</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320</v>
      </c>
      <c r="S4" s="139"/>
      <c r="T4" s="139"/>
      <c r="U4" s="139"/>
      <c r="V4" s="139"/>
      <c r="W4" s="139"/>
      <c r="X4" s="139"/>
      <c r="Y4" s="144"/>
      <c r="Z4" s="183" t="s">
        <v>322</v>
      </c>
      <c r="AA4" s="139"/>
      <c r="AB4" s="139"/>
      <c r="AC4" s="144"/>
      <c r="AD4" s="183" t="s">
        <v>269</v>
      </c>
      <c r="AE4" s="139"/>
      <c r="AF4" s="139"/>
      <c r="AG4" s="139"/>
      <c r="AH4" s="139"/>
      <c r="AI4" s="139"/>
      <c r="AJ4" s="139"/>
      <c r="AK4" s="144"/>
      <c r="AL4" s="183" t="s">
        <v>322</v>
      </c>
      <c r="AM4" s="139"/>
      <c r="AN4" s="139"/>
      <c r="AO4" s="144"/>
      <c r="AP4" s="301" t="s">
        <v>324</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322</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841948</v>
      </c>
      <c r="S5" s="279"/>
      <c r="T5" s="279"/>
      <c r="U5" s="279"/>
      <c r="V5" s="279"/>
      <c r="W5" s="279"/>
      <c r="X5" s="279"/>
      <c r="Y5" s="281"/>
      <c r="Z5" s="284">
        <v>25.7</v>
      </c>
      <c r="AA5" s="284"/>
      <c r="AB5" s="284"/>
      <c r="AC5" s="284"/>
      <c r="AD5" s="289">
        <v>841948</v>
      </c>
      <c r="AE5" s="289"/>
      <c r="AF5" s="289"/>
      <c r="AG5" s="289"/>
      <c r="AH5" s="289"/>
      <c r="AI5" s="289"/>
      <c r="AJ5" s="289"/>
      <c r="AK5" s="289"/>
      <c r="AL5" s="294">
        <v>39.200000000000003</v>
      </c>
      <c r="AM5" s="296"/>
      <c r="AN5" s="296"/>
      <c r="AO5" s="298"/>
      <c r="AP5" s="262" t="s">
        <v>328</v>
      </c>
      <c r="AQ5" s="268"/>
      <c r="AR5" s="268"/>
      <c r="AS5" s="268"/>
      <c r="AT5" s="268"/>
      <c r="AU5" s="268"/>
      <c r="AV5" s="268"/>
      <c r="AW5" s="268"/>
      <c r="AX5" s="268"/>
      <c r="AY5" s="268"/>
      <c r="AZ5" s="268"/>
      <c r="BA5" s="268"/>
      <c r="BB5" s="268"/>
      <c r="BC5" s="268"/>
      <c r="BD5" s="268"/>
      <c r="BE5" s="268"/>
      <c r="BF5" s="271"/>
      <c r="BG5" s="277">
        <v>841948</v>
      </c>
      <c r="BH5" s="219"/>
      <c r="BI5" s="219"/>
      <c r="BJ5" s="219"/>
      <c r="BK5" s="219"/>
      <c r="BL5" s="219"/>
      <c r="BM5" s="219"/>
      <c r="BN5" s="282"/>
      <c r="BO5" s="285">
        <v>100</v>
      </c>
      <c r="BP5" s="285"/>
      <c r="BQ5" s="285"/>
      <c r="BR5" s="285"/>
      <c r="BS5" s="290" t="s">
        <v>208</v>
      </c>
      <c r="BT5" s="290"/>
      <c r="BU5" s="290"/>
      <c r="BV5" s="290"/>
      <c r="BW5" s="290"/>
      <c r="BX5" s="290"/>
      <c r="BY5" s="290"/>
      <c r="BZ5" s="290"/>
      <c r="CA5" s="290"/>
      <c r="CB5" s="331"/>
      <c r="CC5" s="36"/>
      <c r="CD5" s="183" t="s">
        <v>324</v>
      </c>
      <c r="CE5" s="139"/>
      <c r="CF5" s="139"/>
      <c r="CG5" s="139"/>
      <c r="CH5" s="139"/>
      <c r="CI5" s="139"/>
      <c r="CJ5" s="139"/>
      <c r="CK5" s="139"/>
      <c r="CL5" s="139"/>
      <c r="CM5" s="139"/>
      <c r="CN5" s="139"/>
      <c r="CO5" s="139"/>
      <c r="CP5" s="139"/>
      <c r="CQ5" s="144"/>
      <c r="CR5" s="183" t="s">
        <v>330</v>
      </c>
      <c r="CS5" s="139"/>
      <c r="CT5" s="139"/>
      <c r="CU5" s="139"/>
      <c r="CV5" s="139"/>
      <c r="CW5" s="139"/>
      <c r="CX5" s="139"/>
      <c r="CY5" s="144"/>
      <c r="CZ5" s="183" t="s">
        <v>322</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26717</v>
      </c>
      <c r="S6" s="219"/>
      <c r="T6" s="219"/>
      <c r="U6" s="219"/>
      <c r="V6" s="219"/>
      <c r="W6" s="219"/>
      <c r="X6" s="219"/>
      <c r="Y6" s="282"/>
      <c r="Z6" s="285">
        <v>0.8</v>
      </c>
      <c r="AA6" s="285"/>
      <c r="AB6" s="285"/>
      <c r="AC6" s="285"/>
      <c r="AD6" s="290">
        <v>26717</v>
      </c>
      <c r="AE6" s="290"/>
      <c r="AF6" s="290"/>
      <c r="AG6" s="290"/>
      <c r="AH6" s="290"/>
      <c r="AI6" s="290"/>
      <c r="AJ6" s="290"/>
      <c r="AK6" s="290"/>
      <c r="AL6" s="286">
        <v>1.2</v>
      </c>
      <c r="AM6" s="240"/>
      <c r="AN6" s="240"/>
      <c r="AO6" s="299"/>
      <c r="AP6" s="263" t="s">
        <v>103</v>
      </c>
      <c r="AQ6" s="36"/>
      <c r="AR6" s="36"/>
      <c r="AS6" s="36"/>
      <c r="AT6" s="36"/>
      <c r="AU6" s="36"/>
      <c r="AV6" s="36"/>
      <c r="AW6" s="36"/>
      <c r="AX6" s="36"/>
      <c r="AY6" s="36"/>
      <c r="AZ6" s="36"/>
      <c r="BA6" s="36"/>
      <c r="BB6" s="36"/>
      <c r="BC6" s="36"/>
      <c r="BD6" s="36"/>
      <c r="BE6" s="36"/>
      <c r="BF6" s="272"/>
      <c r="BG6" s="277">
        <v>841948</v>
      </c>
      <c r="BH6" s="219"/>
      <c r="BI6" s="219"/>
      <c r="BJ6" s="219"/>
      <c r="BK6" s="219"/>
      <c r="BL6" s="219"/>
      <c r="BM6" s="219"/>
      <c r="BN6" s="282"/>
      <c r="BO6" s="285">
        <v>100</v>
      </c>
      <c r="BP6" s="285"/>
      <c r="BQ6" s="285"/>
      <c r="BR6" s="285"/>
      <c r="BS6" s="290" t="s">
        <v>208</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55192</v>
      </c>
      <c r="CS6" s="219"/>
      <c r="CT6" s="219"/>
      <c r="CU6" s="219"/>
      <c r="CV6" s="219"/>
      <c r="CW6" s="219"/>
      <c r="CX6" s="219"/>
      <c r="CY6" s="282"/>
      <c r="CZ6" s="294">
        <v>1.8</v>
      </c>
      <c r="DA6" s="296"/>
      <c r="DB6" s="296"/>
      <c r="DC6" s="342"/>
      <c r="DD6" s="291" t="s">
        <v>208</v>
      </c>
      <c r="DE6" s="219"/>
      <c r="DF6" s="219"/>
      <c r="DG6" s="219"/>
      <c r="DH6" s="219"/>
      <c r="DI6" s="219"/>
      <c r="DJ6" s="219"/>
      <c r="DK6" s="219"/>
      <c r="DL6" s="219"/>
      <c r="DM6" s="219"/>
      <c r="DN6" s="219"/>
      <c r="DO6" s="219"/>
      <c r="DP6" s="282"/>
      <c r="DQ6" s="291">
        <v>55192</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589</v>
      </c>
      <c r="S7" s="219"/>
      <c r="T7" s="219"/>
      <c r="U7" s="219"/>
      <c r="V7" s="219"/>
      <c r="W7" s="219"/>
      <c r="X7" s="219"/>
      <c r="Y7" s="282"/>
      <c r="Z7" s="285">
        <v>0</v>
      </c>
      <c r="AA7" s="285"/>
      <c r="AB7" s="285"/>
      <c r="AC7" s="285"/>
      <c r="AD7" s="290">
        <v>589</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390534</v>
      </c>
      <c r="BH7" s="219"/>
      <c r="BI7" s="219"/>
      <c r="BJ7" s="219"/>
      <c r="BK7" s="219"/>
      <c r="BL7" s="219"/>
      <c r="BM7" s="219"/>
      <c r="BN7" s="282"/>
      <c r="BO7" s="285">
        <v>46.4</v>
      </c>
      <c r="BP7" s="285"/>
      <c r="BQ7" s="285"/>
      <c r="BR7" s="285"/>
      <c r="BS7" s="290" t="s">
        <v>208</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606668</v>
      </c>
      <c r="CS7" s="219"/>
      <c r="CT7" s="219"/>
      <c r="CU7" s="219"/>
      <c r="CV7" s="219"/>
      <c r="CW7" s="219"/>
      <c r="CX7" s="219"/>
      <c r="CY7" s="282"/>
      <c r="CZ7" s="285">
        <v>19.399999999999999</v>
      </c>
      <c r="DA7" s="285"/>
      <c r="DB7" s="285"/>
      <c r="DC7" s="285"/>
      <c r="DD7" s="291">
        <v>36125</v>
      </c>
      <c r="DE7" s="219"/>
      <c r="DF7" s="219"/>
      <c r="DG7" s="219"/>
      <c r="DH7" s="219"/>
      <c r="DI7" s="219"/>
      <c r="DJ7" s="219"/>
      <c r="DK7" s="219"/>
      <c r="DL7" s="219"/>
      <c r="DM7" s="219"/>
      <c r="DN7" s="219"/>
      <c r="DO7" s="219"/>
      <c r="DP7" s="282"/>
      <c r="DQ7" s="291">
        <v>519792</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3809</v>
      </c>
      <c r="S8" s="219"/>
      <c r="T8" s="219"/>
      <c r="U8" s="219"/>
      <c r="V8" s="219"/>
      <c r="W8" s="219"/>
      <c r="X8" s="219"/>
      <c r="Y8" s="282"/>
      <c r="Z8" s="285">
        <v>0.1</v>
      </c>
      <c r="AA8" s="285"/>
      <c r="AB8" s="285"/>
      <c r="AC8" s="285"/>
      <c r="AD8" s="290">
        <v>3809</v>
      </c>
      <c r="AE8" s="290"/>
      <c r="AF8" s="290"/>
      <c r="AG8" s="290"/>
      <c r="AH8" s="290"/>
      <c r="AI8" s="290"/>
      <c r="AJ8" s="290"/>
      <c r="AK8" s="290"/>
      <c r="AL8" s="286">
        <v>0.2</v>
      </c>
      <c r="AM8" s="240"/>
      <c r="AN8" s="240"/>
      <c r="AO8" s="299"/>
      <c r="AP8" s="263" t="s">
        <v>121</v>
      </c>
      <c r="AQ8" s="36"/>
      <c r="AR8" s="36"/>
      <c r="AS8" s="36"/>
      <c r="AT8" s="36"/>
      <c r="AU8" s="36"/>
      <c r="AV8" s="36"/>
      <c r="AW8" s="36"/>
      <c r="AX8" s="36"/>
      <c r="AY8" s="36"/>
      <c r="AZ8" s="36"/>
      <c r="BA8" s="36"/>
      <c r="BB8" s="36"/>
      <c r="BC8" s="36"/>
      <c r="BD8" s="36"/>
      <c r="BE8" s="36"/>
      <c r="BF8" s="272"/>
      <c r="BG8" s="277">
        <v>12365</v>
      </c>
      <c r="BH8" s="219"/>
      <c r="BI8" s="219"/>
      <c r="BJ8" s="219"/>
      <c r="BK8" s="219"/>
      <c r="BL8" s="219"/>
      <c r="BM8" s="219"/>
      <c r="BN8" s="282"/>
      <c r="BO8" s="285">
        <v>1.5</v>
      </c>
      <c r="BP8" s="285"/>
      <c r="BQ8" s="285"/>
      <c r="BR8" s="285"/>
      <c r="BS8" s="291" t="s">
        <v>208</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918997</v>
      </c>
      <c r="CS8" s="219"/>
      <c r="CT8" s="219"/>
      <c r="CU8" s="219"/>
      <c r="CV8" s="219"/>
      <c r="CW8" s="219"/>
      <c r="CX8" s="219"/>
      <c r="CY8" s="282"/>
      <c r="CZ8" s="285">
        <v>29.4</v>
      </c>
      <c r="DA8" s="285"/>
      <c r="DB8" s="285"/>
      <c r="DC8" s="285"/>
      <c r="DD8" s="291" t="s">
        <v>208</v>
      </c>
      <c r="DE8" s="219"/>
      <c r="DF8" s="219"/>
      <c r="DG8" s="219"/>
      <c r="DH8" s="219"/>
      <c r="DI8" s="219"/>
      <c r="DJ8" s="219"/>
      <c r="DK8" s="219"/>
      <c r="DL8" s="219"/>
      <c r="DM8" s="219"/>
      <c r="DN8" s="219"/>
      <c r="DO8" s="219"/>
      <c r="DP8" s="282"/>
      <c r="DQ8" s="291">
        <v>522282</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2284</v>
      </c>
      <c r="S9" s="219"/>
      <c r="T9" s="219"/>
      <c r="U9" s="219"/>
      <c r="V9" s="219"/>
      <c r="W9" s="219"/>
      <c r="X9" s="219"/>
      <c r="Y9" s="282"/>
      <c r="Z9" s="285">
        <v>0.1</v>
      </c>
      <c r="AA9" s="285"/>
      <c r="AB9" s="285"/>
      <c r="AC9" s="285"/>
      <c r="AD9" s="290">
        <v>2284</v>
      </c>
      <c r="AE9" s="290"/>
      <c r="AF9" s="290"/>
      <c r="AG9" s="290"/>
      <c r="AH9" s="290"/>
      <c r="AI9" s="290"/>
      <c r="AJ9" s="290"/>
      <c r="AK9" s="290"/>
      <c r="AL9" s="286">
        <v>0.1</v>
      </c>
      <c r="AM9" s="240"/>
      <c r="AN9" s="240"/>
      <c r="AO9" s="299"/>
      <c r="AP9" s="263" t="s">
        <v>347</v>
      </c>
      <c r="AQ9" s="36"/>
      <c r="AR9" s="36"/>
      <c r="AS9" s="36"/>
      <c r="AT9" s="36"/>
      <c r="AU9" s="36"/>
      <c r="AV9" s="36"/>
      <c r="AW9" s="36"/>
      <c r="AX9" s="36"/>
      <c r="AY9" s="36"/>
      <c r="AZ9" s="36"/>
      <c r="BA9" s="36"/>
      <c r="BB9" s="36"/>
      <c r="BC9" s="36"/>
      <c r="BD9" s="36"/>
      <c r="BE9" s="36"/>
      <c r="BF9" s="272"/>
      <c r="BG9" s="277">
        <v>323908</v>
      </c>
      <c r="BH9" s="219"/>
      <c r="BI9" s="219"/>
      <c r="BJ9" s="219"/>
      <c r="BK9" s="219"/>
      <c r="BL9" s="219"/>
      <c r="BM9" s="219"/>
      <c r="BN9" s="282"/>
      <c r="BO9" s="285">
        <v>38.5</v>
      </c>
      <c r="BP9" s="285"/>
      <c r="BQ9" s="285"/>
      <c r="BR9" s="285"/>
      <c r="BS9" s="291" t="s">
        <v>208</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261439</v>
      </c>
      <c r="CS9" s="219"/>
      <c r="CT9" s="219"/>
      <c r="CU9" s="219"/>
      <c r="CV9" s="219"/>
      <c r="CW9" s="219"/>
      <c r="CX9" s="219"/>
      <c r="CY9" s="282"/>
      <c r="CZ9" s="285">
        <v>8.4</v>
      </c>
      <c r="DA9" s="285"/>
      <c r="DB9" s="285"/>
      <c r="DC9" s="285"/>
      <c r="DD9" s="291" t="s">
        <v>208</v>
      </c>
      <c r="DE9" s="219"/>
      <c r="DF9" s="219"/>
      <c r="DG9" s="219"/>
      <c r="DH9" s="219"/>
      <c r="DI9" s="219"/>
      <c r="DJ9" s="219"/>
      <c r="DK9" s="219"/>
      <c r="DL9" s="219"/>
      <c r="DM9" s="219"/>
      <c r="DN9" s="219"/>
      <c r="DO9" s="219"/>
      <c r="DP9" s="282"/>
      <c r="DQ9" s="291">
        <v>219692</v>
      </c>
      <c r="DR9" s="219"/>
      <c r="DS9" s="219"/>
      <c r="DT9" s="219"/>
      <c r="DU9" s="219"/>
      <c r="DV9" s="219"/>
      <c r="DW9" s="219"/>
      <c r="DX9" s="219"/>
      <c r="DY9" s="219"/>
      <c r="DZ9" s="219"/>
      <c r="EA9" s="219"/>
      <c r="EB9" s="219"/>
      <c r="EC9" s="332"/>
    </row>
    <row r="10" spans="2:143" ht="11.25" customHeight="1">
      <c r="B10" s="263" t="s">
        <v>127</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196</v>
      </c>
      <c r="AQ10" s="36"/>
      <c r="AR10" s="36"/>
      <c r="AS10" s="36"/>
      <c r="AT10" s="36"/>
      <c r="AU10" s="36"/>
      <c r="AV10" s="36"/>
      <c r="AW10" s="36"/>
      <c r="AX10" s="36"/>
      <c r="AY10" s="36"/>
      <c r="AZ10" s="36"/>
      <c r="BA10" s="36"/>
      <c r="BB10" s="36"/>
      <c r="BC10" s="36"/>
      <c r="BD10" s="36"/>
      <c r="BE10" s="36"/>
      <c r="BF10" s="272"/>
      <c r="BG10" s="277">
        <v>15731</v>
      </c>
      <c r="BH10" s="219"/>
      <c r="BI10" s="219"/>
      <c r="BJ10" s="219"/>
      <c r="BK10" s="219"/>
      <c r="BL10" s="219"/>
      <c r="BM10" s="219"/>
      <c r="BN10" s="282"/>
      <c r="BO10" s="285">
        <v>1.9</v>
      </c>
      <c r="BP10" s="285"/>
      <c r="BQ10" s="285"/>
      <c r="BR10" s="285"/>
      <c r="BS10" s="291" t="s">
        <v>208</v>
      </c>
      <c r="BT10" s="219"/>
      <c r="BU10" s="219"/>
      <c r="BV10" s="219"/>
      <c r="BW10" s="219"/>
      <c r="BX10" s="219"/>
      <c r="BY10" s="219"/>
      <c r="BZ10" s="219"/>
      <c r="CA10" s="219"/>
      <c r="CB10" s="332"/>
      <c r="CD10" s="263" t="s">
        <v>46</v>
      </c>
      <c r="CE10" s="36"/>
      <c r="CF10" s="36"/>
      <c r="CG10" s="36"/>
      <c r="CH10" s="36"/>
      <c r="CI10" s="36"/>
      <c r="CJ10" s="36"/>
      <c r="CK10" s="36"/>
      <c r="CL10" s="36"/>
      <c r="CM10" s="36"/>
      <c r="CN10" s="36"/>
      <c r="CO10" s="36"/>
      <c r="CP10" s="36"/>
      <c r="CQ10" s="272"/>
      <c r="CR10" s="277">
        <v>1709</v>
      </c>
      <c r="CS10" s="219"/>
      <c r="CT10" s="219"/>
      <c r="CU10" s="219"/>
      <c r="CV10" s="219"/>
      <c r="CW10" s="219"/>
      <c r="CX10" s="219"/>
      <c r="CY10" s="282"/>
      <c r="CZ10" s="285">
        <v>0.1</v>
      </c>
      <c r="DA10" s="285"/>
      <c r="DB10" s="285"/>
      <c r="DC10" s="285"/>
      <c r="DD10" s="291" t="s">
        <v>208</v>
      </c>
      <c r="DE10" s="219"/>
      <c r="DF10" s="219"/>
      <c r="DG10" s="219"/>
      <c r="DH10" s="219"/>
      <c r="DI10" s="219"/>
      <c r="DJ10" s="219"/>
      <c r="DK10" s="219"/>
      <c r="DL10" s="219"/>
      <c r="DM10" s="219"/>
      <c r="DN10" s="219"/>
      <c r="DO10" s="219"/>
      <c r="DP10" s="282"/>
      <c r="DQ10" s="291">
        <v>1709</v>
      </c>
      <c r="DR10" s="219"/>
      <c r="DS10" s="219"/>
      <c r="DT10" s="219"/>
      <c r="DU10" s="219"/>
      <c r="DV10" s="219"/>
      <c r="DW10" s="219"/>
      <c r="DX10" s="219"/>
      <c r="DY10" s="219"/>
      <c r="DZ10" s="219"/>
      <c r="EA10" s="219"/>
      <c r="EB10" s="219"/>
      <c r="EC10" s="332"/>
    </row>
    <row r="11" spans="2:143" ht="11.25" customHeight="1">
      <c r="B11" s="263" t="s">
        <v>101</v>
      </c>
      <c r="C11" s="36"/>
      <c r="D11" s="36"/>
      <c r="E11" s="36"/>
      <c r="F11" s="36"/>
      <c r="G11" s="36"/>
      <c r="H11" s="36"/>
      <c r="I11" s="36"/>
      <c r="J11" s="36"/>
      <c r="K11" s="36"/>
      <c r="L11" s="36"/>
      <c r="M11" s="36"/>
      <c r="N11" s="36"/>
      <c r="O11" s="36"/>
      <c r="P11" s="36"/>
      <c r="Q11" s="272"/>
      <c r="R11" s="277">
        <v>124171</v>
      </c>
      <c r="S11" s="219"/>
      <c r="T11" s="219"/>
      <c r="U11" s="219"/>
      <c r="V11" s="219"/>
      <c r="W11" s="219"/>
      <c r="X11" s="219"/>
      <c r="Y11" s="282"/>
      <c r="Z11" s="286">
        <v>3.8</v>
      </c>
      <c r="AA11" s="240"/>
      <c r="AB11" s="240"/>
      <c r="AC11" s="288"/>
      <c r="AD11" s="291">
        <v>124171</v>
      </c>
      <c r="AE11" s="219"/>
      <c r="AF11" s="219"/>
      <c r="AG11" s="219"/>
      <c r="AH11" s="219"/>
      <c r="AI11" s="219"/>
      <c r="AJ11" s="219"/>
      <c r="AK11" s="282"/>
      <c r="AL11" s="286">
        <v>5.8</v>
      </c>
      <c r="AM11" s="240"/>
      <c r="AN11" s="240"/>
      <c r="AO11" s="299"/>
      <c r="AP11" s="263" t="s">
        <v>351</v>
      </c>
      <c r="AQ11" s="36"/>
      <c r="AR11" s="36"/>
      <c r="AS11" s="36"/>
      <c r="AT11" s="36"/>
      <c r="AU11" s="36"/>
      <c r="AV11" s="36"/>
      <c r="AW11" s="36"/>
      <c r="AX11" s="36"/>
      <c r="AY11" s="36"/>
      <c r="AZ11" s="36"/>
      <c r="BA11" s="36"/>
      <c r="BB11" s="36"/>
      <c r="BC11" s="36"/>
      <c r="BD11" s="36"/>
      <c r="BE11" s="36"/>
      <c r="BF11" s="272"/>
      <c r="BG11" s="277">
        <v>38530</v>
      </c>
      <c r="BH11" s="219"/>
      <c r="BI11" s="219"/>
      <c r="BJ11" s="219"/>
      <c r="BK11" s="219"/>
      <c r="BL11" s="219"/>
      <c r="BM11" s="219"/>
      <c r="BN11" s="282"/>
      <c r="BO11" s="285">
        <v>4.5999999999999996</v>
      </c>
      <c r="BP11" s="285"/>
      <c r="BQ11" s="285"/>
      <c r="BR11" s="285"/>
      <c r="BS11" s="291" t="s">
        <v>208</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61082</v>
      </c>
      <c r="CS11" s="219"/>
      <c r="CT11" s="219"/>
      <c r="CU11" s="219"/>
      <c r="CV11" s="219"/>
      <c r="CW11" s="219"/>
      <c r="CX11" s="219"/>
      <c r="CY11" s="282"/>
      <c r="CZ11" s="285">
        <v>2</v>
      </c>
      <c r="DA11" s="285"/>
      <c r="DB11" s="285"/>
      <c r="DC11" s="285"/>
      <c r="DD11" s="291">
        <v>491</v>
      </c>
      <c r="DE11" s="219"/>
      <c r="DF11" s="219"/>
      <c r="DG11" s="219"/>
      <c r="DH11" s="219"/>
      <c r="DI11" s="219"/>
      <c r="DJ11" s="219"/>
      <c r="DK11" s="219"/>
      <c r="DL11" s="219"/>
      <c r="DM11" s="219"/>
      <c r="DN11" s="219"/>
      <c r="DO11" s="219"/>
      <c r="DP11" s="282"/>
      <c r="DQ11" s="291">
        <v>38670</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7389</v>
      </c>
      <c r="S12" s="219"/>
      <c r="T12" s="219"/>
      <c r="U12" s="219"/>
      <c r="V12" s="219"/>
      <c r="W12" s="219"/>
      <c r="X12" s="219"/>
      <c r="Y12" s="282"/>
      <c r="Z12" s="285">
        <v>0.2</v>
      </c>
      <c r="AA12" s="285"/>
      <c r="AB12" s="285"/>
      <c r="AC12" s="285"/>
      <c r="AD12" s="290">
        <v>7389</v>
      </c>
      <c r="AE12" s="290"/>
      <c r="AF12" s="290"/>
      <c r="AG12" s="290"/>
      <c r="AH12" s="290"/>
      <c r="AI12" s="290"/>
      <c r="AJ12" s="290"/>
      <c r="AK12" s="290"/>
      <c r="AL12" s="286">
        <v>0.3</v>
      </c>
      <c r="AM12" s="240"/>
      <c r="AN12" s="240"/>
      <c r="AO12" s="299"/>
      <c r="AP12" s="263" t="s">
        <v>355</v>
      </c>
      <c r="AQ12" s="36"/>
      <c r="AR12" s="36"/>
      <c r="AS12" s="36"/>
      <c r="AT12" s="36"/>
      <c r="AU12" s="36"/>
      <c r="AV12" s="36"/>
      <c r="AW12" s="36"/>
      <c r="AX12" s="36"/>
      <c r="AY12" s="36"/>
      <c r="AZ12" s="36"/>
      <c r="BA12" s="36"/>
      <c r="BB12" s="36"/>
      <c r="BC12" s="36"/>
      <c r="BD12" s="36"/>
      <c r="BE12" s="36"/>
      <c r="BF12" s="272"/>
      <c r="BG12" s="277">
        <v>387832</v>
      </c>
      <c r="BH12" s="219"/>
      <c r="BI12" s="219"/>
      <c r="BJ12" s="219"/>
      <c r="BK12" s="219"/>
      <c r="BL12" s="219"/>
      <c r="BM12" s="219"/>
      <c r="BN12" s="282"/>
      <c r="BO12" s="285">
        <v>46.1</v>
      </c>
      <c r="BP12" s="285"/>
      <c r="BQ12" s="285"/>
      <c r="BR12" s="285"/>
      <c r="BS12" s="291" t="s">
        <v>208</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55574</v>
      </c>
      <c r="CS12" s="219"/>
      <c r="CT12" s="219"/>
      <c r="CU12" s="219"/>
      <c r="CV12" s="219"/>
      <c r="CW12" s="219"/>
      <c r="CX12" s="219"/>
      <c r="CY12" s="282"/>
      <c r="CZ12" s="285">
        <v>1.8</v>
      </c>
      <c r="DA12" s="285"/>
      <c r="DB12" s="285"/>
      <c r="DC12" s="285"/>
      <c r="DD12" s="291">
        <v>250</v>
      </c>
      <c r="DE12" s="219"/>
      <c r="DF12" s="219"/>
      <c r="DG12" s="219"/>
      <c r="DH12" s="219"/>
      <c r="DI12" s="219"/>
      <c r="DJ12" s="219"/>
      <c r="DK12" s="219"/>
      <c r="DL12" s="219"/>
      <c r="DM12" s="219"/>
      <c r="DN12" s="219"/>
      <c r="DO12" s="219"/>
      <c r="DP12" s="282"/>
      <c r="DQ12" s="291">
        <v>49327</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357</v>
      </c>
      <c r="AQ13" s="36"/>
      <c r="AR13" s="36"/>
      <c r="AS13" s="36"/>
      <c r="AT13" s="36"/>
      <c r="AU13" s="36"/>
      <c r="AV13" s="36"/>
      <c r="AW13" s="36"/>
      <c r="AX13" s="36"/>
      <c r="AY13" s="36"/>
      <c r="AZ13" s="36"/>
      <c r="BA13" s="36"/>
      <c r="BB13" s="36"/>
      <c r="BC13" s="36"/>
      <c r="BD13" s="36"/>
      <c r="BE13" s="36"/>
      <c r="BF13" s="272"/>
      <c r="BG13" s="277">
        <v>386121</v>
      </c>
      <c r="BH13" s="219"/>
      <c r="BI13" s="219"/>
      <c r="BJ13" s="219"/>
      <c r="BK13" s="219"/>
      <c r="BL13" s="219"/>
      <c r="BM13" s="219"/>
      <c r="BN13" s="282"/>
      <c r="BO13" s="285">
        <v>45.9</v>
      </c>
      <c r="BP13" s="285"/>
      <c r="BQ13" s="285"/>
      <c r="BR13" s="285"/>
      <c r="BS13" s="291" t="s">
        <v>208</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387949</v>
      </c>
      <c r="CS13" s="219"/>
      <c r="CT13" s="219"/>
      <c r="CU13" s="219"/>
      <c r="CV13" s="219"/>
      <c r="CW13" s="219"/>
      <c r="CX13" s="219"/>
      <c r="CY13" s="282"/>
      <c r="CZ13" s="285">
        <v>12.4</v>
      </c>
      <c r="DA13" s="285"/>
      <c r="DB13" s="285"/>
      <c r="DC13" s="285"/>
      <c r="DD13" s="291">
        <v>77803</v>
      </c>
      <c r="DE13" s="219"/>
      <c r="DF13" s="219"/>
      <c r="DG13" s="219"/>
      <c r="DH13" s="219"/>
      <c r="DI13" s="219"/>
      <c r="DJ13" s="219"/>
      <c r="DK13" s="219"/>
      <c r="DL13" s="219"/>
      <c r="DM13" s="219"/>
      <c r="DN13" s="219"/>
      <c r="DO13" s="219"/>
      <c r="DP13" s="282"/>
      <c r="DQ13" s="291">
        <v>309788</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5778</v>
      </c>
      <c r="S14" s="219"/>
      <c r="T14" s="219"/>
      <c r="U14" s="219"/>
      <c r="V14" s="219"/>
      <c r="W14" s="219"/>
      <c r="X14" s="219"/>
      <c r="Y14" s="282"/>
      <c r="Z14" s="285">
        <v>0.2</v>
      </c>
      <c r="AA14" s="285"/>
      <c r="AB14" s="285"/>
      <c r="AC14" s="285"/>
      <c r="AD14" s="290">
        <v>5778</v>
      </c>
      <c r="AE14" s="290"/>
      <c r="AF14" s="290"/>
      <c r="AG14" s="290"/>
      <c r="AH14" s="290"/>
      <c r="AI14" s="290"/>
      <c r="AJ14" s="290"/>
      <c r="AK14" s="290"/>
      <c r="AL14" s="286">
        <v>0.3</v>
      </c>
      <c r="AM14" s="240"/>
      <c r="AN14" s="240"/>
      <c r="AO14" s="299"/>
      <c r="AP14" s="263" t="s">
        <v>230</v>
      </c>
      <c r="AQ14" s="36"/>
      <c r="AR14" s="36"/>
      <c r="AS14" s="36"/>
      <c r="AT14" s="36"/>
      <c r="AU14" s="36"/>
      <c r="AV14" s="36"/>
      <c r="AW14" s="36"/>
      <c r="AX14" s="36"/>
      <c r="AY14" s="36"/>
      <c r="AZ14" s="36"/>
      <c r="BA14" s="36"/>
      <c r="BB14" s="36"/>
      <c r="BC14" s="36"/>
      <c r="BD14" s="36"/>
      <c r="BE14" s="36"/>
      <c r="BF14" s="272"/>
      <c r="BG14" s="277">
        <v>25174</v>
      </c>
      <c r="BH14" s="219"/>
      <c r="BI14" s="219"/>
      <c r="BJ14" s="219"/>
      <c r="BK14" s="219"/>
      <c r="BL14" s="219"/>
      <c r="BM14" s="219"/>
      <c r="BN14" s="282"/>
      <c r="BO14" s="285">
        <v>3</v>
      </c>
      <c r="BP14" s="285"/>
      <c r="BQ14" s="285"/>
      <c r="BR14" s="285"/>
      <c r="BS14" s="291" t="s">
        <v>208</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168721</v>
      </c>
      <c r="CS14" s="219"/>
      <c r="CT14" s="219"/>
      <c r="CU14" s="219"/>
      <c r="CV14" s="219"/>
      <c r="CW14" s="219"/>
      <c r="CX14" s="219"/>
      <c r="CY14" s="282"/>
      <c r="CZ14" s="285">
        <v>5.4</v>
      </c>
      <c r="DA14" s="285"/>
      <c r="DB14" s="285"/>
      <c r="DC14" s="285"/>
      <c r="DD14" s="291">
        <v>994</v>
      </c>
      <c r="DE14" s="219"/>
      <c r="DF14" s="219"/>
      <c r="DG14" s="219"/>
      <c r="DH14" s="219"/>
      <c r="DI14" s="219"/>
      <c r="DJ14" s="219"/>
      <c r="DK14" s="219"/>
      <c r="DL14" s="219"/>
      <c r="DM14" s="219"/>
      <c r="DN14" s="219"/>
      <c r="DO14" s="219"/>
      <c r="DP14" s="282"/>
      <c r="DQ14" s="291">
        <v>168027</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363</v>
      </c>
      <c r="AQ15" s="36"/>
      <c r="AR15" s="36"/>
      <c r="AS15" s="36"/>
      <c r="AT15" s="36"/>
      <c r="AU15" s="36"/>
      <c r="AV15" s="36"/>
      <c r="AW15" s="36"/>
      <c r="AX15" s="36"/>
      <c r="AY15" s="36"/>
      <c r="AZ15" s="36"/>
      <c r="BA15" s="36"/>
      <c r="BB15" s="36"/>
      <c r="BC15" s="36"/>
      <c r="BD15" s="36"/>
      <c r="BE15" s="36"/>
      <c r="BF15" s="272"/>
      <c r="BG15" s="277">
        <v>38408</v>
      </c>
      <c r="BH15" s="219"/>
      <c r="BI15" s="219"/>
      <c r="BJ15" s="219"/>
      <c r="BK15" s="219"/>
      <c r="BL15" s="219"/>
      <c r="BM15" s="219"/>
      <c r="BN15" s="282"/>
      <c r="BO15" s="285">
        <v>4.5999999999999996</v>
      </c>
      <c r="BP15" s="285"/>
      <c r="BQ15" s="285"/>
      <c r="BR15" s="285"/>
      <c r="BS15" s="291" t="s">
        <v>208</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265462</v>
      </c>
      <c r="CS15" s="219"/>
      <c r="CT15" s="219"/>
      <c r="CU15" s="219"/>
      <c r="CV15" s="219"/>
      <c r="CW15" s="219"/>
      <c r="CX15" s="219"/>
      <c r="CY15" s="282"/>
      <c r="CZ15" s="285">
        <v>8.5</v>
      </c>
      <c r="DA15" s="285"/>
      <c r="DB15" s="285"/>
      <c r="DC15" s="285"/>
      <c r="DD15" s="291">
        <v>11323</v>
      </c>
      <c r="DE15" s="219"/>
      <c r="DF15" s="219"/>
      <c r="DG15" s="219"/>
      <c r="DH15" s="219"/>
      <c r="DI15" s="219"/>
      <c r="DJ15" s="219"/>
      <c r="DK15" s="219"/>
      <c r="DL15" s="219"/>
      <c r="DM15" s="219"/>
      <c r="DN15" s="219"/>
      <c r="DO15" s="219"/>
      <c r="DP15" s="282"/>
      <c r="DQ15" s="291">
        <v>218864</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1747</v>
      </c>
      <c r="S16" s="219"/>
      <c r="T16" s="219"/>
      <c r="U16" s="219"/>
      <c r="V16" s="219"/>
      <c r="W16" s="219"/>
      <c r="X16" s="219"/>
      <c r="Y16" s="282"/>
      <c r="Z16" s="285">
        <v>0.1</v>
      </c>
      <c r="AA16" s="285"/>
      <c r="AB16" s="285"/>
      <c r="AC16" s="285"/>
      <c r="AD16" s="290">
        <v>1747</v>
      </c>
      <c r="AE16" s="290"/>
      <c r="AF16" s="290"/>
      <c r="AG16" s="290"/>
      <c r="AH16" s="290"/>
      <c r="AI16" s="290"/>
      <c r="AJ16" s="290"/>
      <c r="AK16" s="290"/>
      <c r="AL16" s="286">
        <v>0.1</v>
      </c>
      <c r="AM16" s="240"/>
      <c r="AN16" s="240"/>
      <c r="AO16" s="299"/>
      <c r="AP16" s="263" t="s">
        <v>366</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12803</v>
      </c>
      <c r="CS16" s="219"/>
      <c r="CT16" s="219"/>
      <c r="CU16" s="219"/>
      <c r="CV16" s="219"/>
      <c r="CW16" s="219"/>
      <c r="CX16" s="219"/>
      <c r="CY16" s="282"/>
      <c r="CZ16" s="285">
        <v>0.4</v>
      </c>
      <c r="DA16" s="285"/>
      <c r="DB16" s="285"/>
      <c r="DC16" s="285"/>
      <c r="DD16" s="291" t="s">
        <v>208</v>
      </c>
      <c r="DE16" s="219"/>
      <c r="DF16" s="219"/>
      <c r="DG16" s="219"/>
      <c r="DH16" s="219"/>
      <c r="DI16" s="219"/>
      <c r="DJ16" s="219"/>
      <c r="DK16" s="219"/>
      <c r="DL16" s="219"/>
      <c r="DM16" s="219"/>
      <c r="DN16" s="219"/>
      <c r="DO16" s="219"/>
      <c r="DP16" s="282"/>
      <c r="DQ16" s="291">
        <v>803</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9278</v>
      </c>
      <c r="S17" s="219"/>
      <c r="T17" s="219"/>
      <c r="U17" s="219"/>
      <c r="V17" s="219"/>
      <c r="W17" s="219"/>
      <c r="X17" s="219"/>
      <c r="Y17" s="282"/>
      <c r="Z17" s="285">
        <v>0.3</v>
      </c>
      <c r="AA17" s="285"/>
      <c r="AB17" s="285"/>
      <c r="AC17" s="285"/>
      <c r="AD17" s="290">
        <v>9278</v>
      </c>
      <c r="AE17" s="290"/>
      <c r="AF17" s="290"/>
      <c r="AG17" s="290"/>
      <c r="AH17" s="290"/>
      <c r="AI17" s="290"/>
      <c r="AJ17" s="290"/>
      <c r="AK17" s="290"/>
      <c r="AL17" s="286">
        <v>0.4</v>
      </c>
      <c r="AM17" s="240"/>
      <c r="AN17" s="240"/>
      <c r="AO17" s="299"/>
      <c r="AP17" s="263" t="s">
        <v>369</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332148</v>
      </c>
      <c r="CS17" s="219"/>
      <c r="CT17" s="219"/>
      <c r="CU17" s="219"/>
      <c r="CV17" s="219"/>
      <c r="CW17" s="219"/>
      <c r="CX17" s="219"/>
      <c r="CY17" s="282"/>
      <c r="CZ17" s="285">
        <v>10.6</v>
      </c>
      <c r="DA17" s="285"/>
      <c r="DB17" s="285"/>
      <c r="DC17" s="285"/>
      <c r="DD17" s="291" t="s">
        <v>208</v>
      </c>
      <c r="DE17" s="219"/>
      <c r="DF17" s="219"/>
      <c r="DG17" s="219"/>
      <c r="DH17" s="219"/>
      <c r="DI17" s="219"/>
      <c r="DJ17" s="219"/>
      <c r="DK17" s="219"/>
      <c r="DL17" s="219"/>
      <c r="DM17" s="219"/>
      <c r="DN17" s="219"/>
      <c r="DO17" s="219"/>
      <c r="DP17" s="282"/>
      <c r="DQ17" s="291">
        <v>332148</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3719</v>
      </c>
      <c r="S18" s="219"/>
      <c r="T18" s="219"/>
      <c r="U18" s="219"/>
      <c r="V18" s="219"/>
      <c r="W18" s="219"/>
      <c r="X18" s="219"/>
      <c r="Y18" s="282"/>
      <c r="Z18" s="285">
        <v>0.1</v>
      </c>
      <c r="AA18" s="285"/>
      <c r="AB18" s="285"/>
      <c r="AC18" s="285"/>
      <c r="AD18" s="290">
        <v>3719</v>
      </c>
      <c r="AE18" s="290"/>
      <c r="AF18" s="290"/>
      <c r="AG18" s="290"/>
      <c r="AH18" s="290"/>
      <c r="AI18" s="290"/>
      <c r="AJ18" s="290"/>
      <c r="AK18" s="290"/>
      <c r="AL18" s="286">
        <v>0.2</v>
      </c>
      <c r="AM18" s="240"/>
      <c r="AN18" s="240"/>
      <c r="AO18" s="299"/>
      <c r="AP18" s="263" t="s">
        <v>97</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735</v>
      </c>
      <c r="S19" s="219"/>
      <c r="T19" s="219"/>
      <c r="U19" s="219"/>
      <c r="V19" s="219"/>
      <c r="W19" s="219"/>
      <c r="X19" s="219"/>
      <c r="Y19" s="282"/>
      <c r="Z19" s="285">
        <v>0</v>
      </c>
      <c r="AA19" s="285"/>
      <c r="AB19" s="285"/>
      <c r="AC19" s="285"/>
      <c r="AD19" s="290">
        <v>735</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t="s">
        <v>208</v>
      </c>
      <c r="BH19" s="219"/>
      <c r="BI19" s="219"/>
      <c r="BJ19" s="219"/>
      <c r="BK19" s="219"/>
      <c r="BL19" s="219"/>
      <c r="BM19" s="219"/>
      <c r="BN19" s="282"/>
      <c r="BO19" s="285" t="s">
        <v>208</v>
      </c>
      <c r="BP19" s="285"/>
      <c r="BQ19" s="285"/>
      <c r="BR19" s="285"/>
      <c r="BS19" s="291" t="s">
        <v>208</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309</v>
      </c>
      <c r="S20" s="219"/>
      <c r="T20" s="219"/>
      <c r="U20" s="219"/>
      <c r="V20" s="219"/>
      <c r="W20" s="219"/>
      <c r="X20" s="219"/>
      <c r="Y20" s="282"/>
      <c r="Z20" s="285">
        <v>0</v>
      </c>
      <c r="AA20" s="285"/>
      <c r="AB20" s="285"/>
      <c r="AC20" s="285"/>
      <c r="AD20" s="290">
        <v>309</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t="s">
        <v>208</v>
      </c>
      <c r="BH20" s="219"/>
      <c r="BI20" s="219"/>
      <c r="BJ20" s="219"/>
      <c r="BK20" s="219"/>
      <c r="BL20" s="219"/>
      <c r="BM20" s="219"/>
      <c r="BN20" s="282"/>
      <c r="BO20" s="285" t="s">
        <v>208</v>
      </c>
      <c r="BP20" s="285"/>
      <c r="BQ20" s="285"/>
      <c r="BR20" s="285"/>
      <c r="BS20" s="291" t="s">
        <v>208</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3127744</v>
      </c>
      <c r="CS20" s="219"/>
      <c r="CT20" s="219"/>
      <c r="CU20" s="219"/>
      <c r="CV20" s="219"/>
      <c r="CW20" s="219"/>
      <c r="CX20" s="219"/>
      <c r="CY20" s="282"/>
      <c r="CZ20" s="285">
        <v>100</v>
      </c>
      <c r="DA20" s="285"/>
      <c r="DB20" s="285"/>
      <c r="DC20" s="285"/>
      <c r="DD20" s="291">
        <v>126986</v>
      </c>
      <c r="DE20" s="219"/>
      <c r="DF20" s="219"/>
      <c r="DG20" s="219"/>
      <c r="DH20" s="219"/>
      <c r="DI20" s="219"/>
      <c r="DJ20" s="219"/>
      <c r="DK20" s="219"/>
      <c r="DL20" s="219"/>
      <c r="DM20" s="219"/>
      <c r="DN20" s="219"/>
      <c r="DO20" s="219"/>
      <c r="DP20" s="282"/>
      <c r="DQ20" s="291">
        <v>2436294</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4515</v>
      </c>
      <c r="S21" s="219"/>
      <c r="T21" s="219"/>
      <c r="U21" s="219"/>
      <c r="V21" s="219"/>
      <c r="W21" s="219"/>
      <c r="X21" s="219"/>
      <c r="Y21" s="282"/>
      <c r="Z21" s="285">
        <v>0.1</v>
      </c>
      <c r="AA21" s="285"/>
      <c r="AB21" s="285"/>
      <c r="AC21" s="285"/>
      <c r="AD21" s="290">
        <v>4515</v>
      </c>
      <c r="AE21" s="290"/>
      <c r="AF21" s="290"/>
      <c r="AG21" s="290"/>
      <c r="AH21" s="290"/>
      <c r="AI21" s="290"/>
      <c r="AJ21" s="290"/>
      <c r="AK21" s="290"/>
      <c r="AL21" s="286">
        <v>0.2</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t="s">
        <v>208</v>
      </c>
      <c r="BH21" s="219"/>
      <c r="BI21" s="219"/>
      <c r="BJ21" s="219"/>
      <c r="BK21" s="219"/>
      <c r="BL21" s="219"/>
      <c r="BM21" s="219"/>
      <c r="BN21" s="282"/>
      <c r="BO21" s="285" t="s">
        <v>208</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1231772</v>
      </c>
      <c r="S22" s="219"/>
      <c r="T22" s="219"/>
      <c r="U22" s="219"/>
      <c r="V22" s="219"/>
      <c r="W22" s="219"/>
      <c r="X22" s="219"/>
      <c r="Y22" s="282"/>
      <c r="Z22" s="285">
        <v>37.700000000000003</v>
      </c>
      <c r="AA22" s="285"/>
      <c r="AB22" s="285"/>
      <c r="AC22" s="285"/>
      <c r="AD22" s="290">
        <v>1118762</v>
      </c>
      <c r="AE22" s="290"/>
      <c r="AF22" s="290"/>
      <c r="AG22" s="290"/>
      <c r="AH22" s="290"/>
      <c r="AI22" s="290"/>
      <c r="AJ22" s="290"/>
      <c r="AK22" s="290"/>
      <c r="AL22" s="286">
        <v>52.1</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1118762</v>
      </c>
      <c r="S23" s="219"/>
      <c r="T23" s="219"/>
      <c r="U23" s="219"/>
      <c r="V23" s="219"/>
      <c r="W23" s="219"/>
      <c r="X23" s="219"/>
      <c r="Y23" s="282"/>
      <c r="Z23" s="285">
        <v>34.200000000000003</v>
      </c>
      <c r="AA23" s="285"/>
      <c r="AB23" s="285"/>
      <c r="AC23" s="285"/>
      <c r="AD23" s="290">
        <v>1118762</v>
      </c>
      <c r="AE23" s="290"/>
      <c r="AF23" s="290"/>
      <c r="AG23" s="290"/>
      <c r="AH23" s="290"/>
      <c r="AI23" s="290"/>
      <c r="AJ23" s="290"/>
      <c r="AK23" s="290"/>
      <c r="AL23" s="286">
        <v>52.1</v>
      </c>
      <c r="AM23" s="240"/>
      <c r="AN23" s="240"/>
      <c r="AO23" s="299"/>
      <c r="AP23" s="302" t="s">
        <v>116</v>
      </c>
      <c r="AQ23" s="305"/>
      <c r="AR23" s="305"/>
      <c r="AS23" s="305"/>
      <c r="AT23" s="305"/>
      <c r="AU23" s="305"/>
      <c r="AV23" s="305"/>
      <c r="AW23" s="305"/>
      <c r="AX23" s="305"/>
      <c r="AY23" s="305"/>
      <c r="AZ23" s="305"/>
      <c r="BA23" s="305"/>
      <c r="BB23" s="305"/>
      <c r="BC23" s="305"/>
      <c r="BD23" s="305"/>
      <c r="BE23" s="305"/>
      <c r="BF23" s="319"/>
      <c r="BG23" s="277" t="s">
        <v>208</v>
      </c>
      <c r="BH23" s="219"/>
      <c r="BI23" s="219"/>
      <c r="BJ23" s="219"/>
      <c r="BK23" s="219"/>
      <c r="BL23" s="219"/>
      <c r="BM23" s="219"/>
      <c r="BN23" s="282"/>
      <c r="BO23" s="285" t="s">
        <v>208</v>
      </c>
      <c r="BP23" s="285"/>
      <c r="BQ23" s="285"/>
      <c r="BR23" s="285"/>
      <c r="BS23" s="291" t="s">
        <v>208</v>
      </c>
      <c r="BT23" s="219"/>
      <c r="BU23" s="219"/>
      <c r="BV23" s="219"/>
      <c r="BW23" s="219"/>
      <c r="BX23" s="219"/>
      <c r="BY23" s="219"/>
      <c r="BZ23" s="219"/>
      <c r="CA23" s="219"/>
      <c r="CB23" s="332"/>
      <c r="CD23" s="183" t="s">
        <v>324</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389</v>
      </c>
      <c r="DA23" s="139"/>
      <c r="DB23" s="139"/>
      <c r="DC23" s="144"/>
      <c r="DD23" s="183" t="s">
        <v>312</v>
      </c>
      <c r="DE23" s="139"/>
      <c r="DF23" s="139"/>
      <c r="DG23" s="139"/>
      <c r="DH23" s="139"/>
      <c r="DI23" s="139"/>
      <c r="DJ23" s="139"/>
      <c r="DK23" s="144"/>
      <c r="DL23" s="350" t="s">
        <v>241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v>113010</v>
      </c>
      <c r="S24" s="219"/>
      <c r="T24" s="219"/>
      <c r="U24" s="219"/>
      <c r="V24" s="219"/>
      <c r="W24" s="219"/>
      <c r="X24" s="219"/>
      <c r="Y24" s="282"/>
      <c r="Z24" s="285">
        <v>3.5</v>
      </c>
      <c r="AA24" s="285"/>
      <c r="AB24" s="285"/>
      <c r="AC24" s="285"/>
      <c r="AD24" s="290" t="s">
        <v>208</v>
      </c>
      <c r="AE24" s="290"/>
      <c r="AF24" s="290"/>
      <c r="AG24" s="290"/>
      <c r="AH24" s="290"/>
      <c r="AI24" s="290"/>
      <c r="AJ24" s="290"/>
      <c r="AK24" s="290"/>
      <c r="AL24" s="286" t="s">
        <v>208</v>
      </c>
      <c r="AM24" s="240"/>
      <c r="AN24" s="240"/>
      <c r="AO24" s="299"/>
      <c r="AP24" s="302" t="s">
        <v>165</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1408997</v>
      </c>
      <c r="CS24" s="279"/>
      <c r="CT24" s="279"/>
      <c r="CU24" s="279"/>
      <c r="CV24" s="279"/>
      <c r="CW24" s="279"/>
      <c r="CX24" s="279"/>
      <c r="CY24" s="281"/>
      <c r="CZ24" s="294">
        <v>45</v>
      </c>
      <c r="DA24" s="296"/>
      <c r="DB24" s="296"/>
      <c r="DC24" s="342"/>
      <c r="DD24" s="346">
        <v>1064407</v>
      </c>
      <c r="DE24" s="279"/>
      <c r="DF24" s="279"/>
      <c r="DG24" s="279"/>
      <c r="DH24" s="279"/>
      <c r="DI24" s="279"/>
      <c r="DJ24" s="279"/>
      <c r="DK24" s="281"/>
      <c r="DL24" s="346">
        <v>1046806</v>
      </c>
      <c r="DM24" s="279"/>
      <c r="DN24" s="279"/>
      <c r="DO24" s="279"/>
      <c r="DP24" s="279"/>
      <c r="DQ24" s="279"/>
      <c r="DR24" s="279"/>
      <c r="DS24" s="279"/>
      <c r="DT24" s="279"/>
      <c r="DU24" s="279"/>
      <c r="DV24" s="281"/>
      <c r="DW24" s="294">
        <v>46.8</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612232</v>
      </c>
      <c r="CS25" s="318"/>
      <c r="CT25" s="318"/>
      <c r="CU25" s="318"/>
      <c r="CV25" s="318"/>
      <c r="CW25" s="318"/>
      <c r="CX25" s="318"/>
      <c r="CY25" s="337"/>
      <c r="CZ25" s="286">
        <v>19.600000000000001</v>
      </c>
      <c r="DA25" s="340"/>
      <c r="DB25" s="340"/>
      <c r="DC25" s="343"/>
      <c r="DD25" s="291">
        <v>590089</v>
      </c>
      <c r="DE25" s="318"/>
      <c r="DF25" s="318"/>
      <c r="DG25" s="318"/>
      <c r="DH25" s="318"/>
      <c r="DI25" s="318"/>
      <c r="DJ25" s="318"/>
      <c r="DK25" s="337"/>
      <c r="DL25" s="291">
        <v>573826</v>
      </c>
      <c r="DM25" s="318"/>
      <c r="DN25" s="318"/>
      <c r="DO25" s="318"/>
      <c r="DP25" s="318"/>
      <c r="DQ25" s="318"/>
      <c r="DR25" s="318"/>
      <c r="DS25" s="318"/>
      <c r="DT25" s="318"/>
      <c r="DU25" s="318"/>
      <c r="DV25" s="337"/>
      <c r="DW25" s="286">
        <v>25.7</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2255482</v>
      </c>
      <c r="S26" s="219"/>
      <c r="T26" s="219"/>
      <c r="U26" s="219"/>
      <c r="V26" s="219"/>
      <c r="W26" s="219"/>
      <c r="X26" s="219"/>
      <c r="Y26" s="282"/>
      <c r="Z26" s="285">
        <v>68.900000000000006</v>
      </c>
      <c r="AA26" s="285"/>
      <c r="AB26" s="285"/>
      <c r="AC26" s="285"/>
      <c r="AD26" s="290">
        <v>2142472</v>
      </c>
      <c r="AE26" s="290"/>
      <c r="AF26" s="290"/>
      <c r="AG26" s="290"/>
      <c r="AH26" s="290"/>
      <c r="AI26" s="290"/>
      <c r="AJ26" s="290"/>
      <c r="AK26" s="290"/>
      <c r="AL26" s="286">
        <v>99.8</v>
      </c>
      <c r="AM26" s="240"/>
      <c r="AN26" s="240"/>
      <c r="AO26" s="299"/>
      <c r="AP26" s="302" t="s">
        <v>397</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122</v>
      </c>
      <c r="CE26" s="36"/>
      <c r="CF26" s="36"/>
      <c r="CG26" s="36"/>
      <c r="CH26" s="36"/>
      <c r="CI26" s="36"/>
      <c r="CJ26" s="36"/>
      <c r="CK26" s="36"/>
      <c r="CL26" s="36"/>
      <c r="CM26" s="36"/>
      <c r="CN26" s="36"/>
      <c r="CO26" s="36"/>
      <c r="CP26" s="36"/>
      <c r="CQ26" s="272"/>
      <c r="CR26" s="277">
        <v>380143</v>
      </c>
      <c r="CS26" s="219"/>
      <c r="CT26" s="219"/>
      <c r="CU26" s="219"/>
      <c r="CV26" s="219"/>
      <c r="CW26" s="219"/>
      <c r="CX26" s="219"/>
      <c r="CY26" s="282"/>
      <c r="CZ26" s="286">
        <v>12.2</v>
      </c>
      <c r="DA26" s="340"/>
      <c r="DB26" s="340"/>
      <c r="DC26" s="343"/>
      <c r="DD26" s="291">
        <v>366798</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v>781</v>
      </c>
      <c r="S27" s="219"/>
      <c r="T27" s="219"/>
      <c r="U27" s="219"/>
      <c r="V27" s="219"/>
      <c r="W27" s="219"/>
      <c r="X27" s="219"/>
      <c r="Y27" s="282"/>
      <c r="Z27" s="285">
        <v>0</v>
      </c>
      <c r="AA27" s="285"/>
      <c r="AB27" s="285"/>
      <c r="AC27" s="285"/>
      <c r="AD27" s="290">
        <v>781</v>
      </c>
      <c r="AE27" s="290"/>
      <c r="AF27" s="290"/>
      <c r="AG27" s="290"/>
      <c r="AH27" s="290"/>
      <c r="AI27" s="290"/>
      <c r="AJ27" s="290"/>
      <c r="AK27" s="290"/>
      <c r="AL27" s="286">
        <v>0</v>
      </c>
      <c r="AM27" s="240"/>
      <c r="AN27" s="240"/>
      <c r="AO27" s="299"/>
      <c r="AP27" s="263" t="s">
        <v>401</v>
      </c>
      <c r="AQ27" s="36"/>
      <c r="AR27" s="36"/>
      <c r="AS27" s="36"/>
      <c r="AT27" s="36"/>
      <c r="AU27" s="36"/>
      <c r="AV27" s="36"/>
      <c r="AW27" s="36"/>
      <c r="AX27" s="36"/>
      <c r="AY27" s="36"/>
      <c r="AZ27" s="36"/>
      <c r="BA27" s="36"/>
      <c r="BB27" s="36"/>
      <c r="BC27" s="36"/>
      <c r="BD27" s="36"/>
      <c r="BE27" s="36"/>
      <c r="BF27" s="272"/>
      <c r="BG27" s="277">
        <v>841948</v>
      </c>
      <c r="BH27" s="219"/>
      <c r="BI27" s="219"/>
      <c r="BJ27" s="219"/>
      <c r="BK27" s="219"/>
      <c r="BL27" s="219"/>
      <c r="BM27" s="219"/>
      <c r="BN27" s="282"/>
      <c r="BO27" s="285">
        <v>100</v>
      </c>
      <c r="BP27" s="285"/>
      <c r="BQ27" s="285"/>
      <c r="BR27" s="285"/>
      <c r="BS27" s="291" t="s">
        <v>208</v>
      </c>
      <c r="BT27" s="219"/>
      <c r="BU27" s="219"/>
      <c r="BV27" s="219"/>
      <c r="BW27" s="219"/>
      <c r="BX27" s="219"/>
      <c r="BY27" s="219"/>
      <c r="BZ27" s="219"/>
      <c r="CA27" s="219"/>
      <c r="CB27" s="332"/>
      <c r="CD27" s="263" t="s">
        <v>235</v>
      </c>
      <c r="CE27" s="36"/>
      <c r="CF27" s="36"/>
      <c r="CG27" s="36"/>
      <c r="CH27" s="36"/>
      <c r="CI27" s="36"/>
      <c r="CJ27" s="36"/>
      <c r="CK27" s="36"/>
      <c r="CL27" s="36"/>
      <c r="CM27" s="36"/>
      <c r="CN27" s="36"/>
      <c r="CO27" s="36"/>
      <c r="CP27" s="36"/>
      <c r="CQ27" s="272"/>
      <c r="CR27" s="277">
        <v>464617</v>
      </c>
      <c r="CS27" s="318"/>
      <c r="CT27" s="318"/>
      <c r="CU27" s="318"/>
      <c r="CV27" s="318"/>
      <c r="CW27" s="318"/>
      <c r="CX27" s="318"/>
      <c r="CY27" s="337"/>
      <c r="CZ27" s="286">
        <v>14.9</v>
      </c>
      <c r="DA27" s="340"/>
      <c r="DB27" s="340"/>
      <c r="DC27" s="343"/>
      <c r="DD27" s="291">
        <v>142170</v>
      </c>
      <c r="DE27" s="318"/>
      <c r="DF27" s="318"/>
      <c r="DG27" s="318"/>
      <c r="DH27" s="318"/>
      <c r="DI27" s="318"/>
      <c r="DJ27" s="318"/>
      <c r="DK27" s="337"/>
      <c r="DL27" s="291">
        <v>140832</v>
      </c>
      <c r="DM27" s="318"/>
      <c r="DN27" s="318"/>
      <c r="DO27" s="318"/>
      <c r="DP27" s="318"/>
      <c r="DQ27" s="318"/>
      <c r="DR27" s="318"/>
      <c r="DS27" s="318"/>
      <c r="DT27" s="318"/>
      <c r="DU27" s="318"/>
      <c r="DV27" s="337"/>
      <c r="DW27" s="286">
        <v>6.3</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41052</v>
      </c>
      <c r="S28" s="219"/>
      <c r="T28" s="219"/>
      <c r="U28" s="219"/>
      <c r="V28" s="219"/>
      <c r="W28" s="219"/>
      <c r="X28" s="219"/>
      <c r="Y28" s="282"/>
      <c r="Z28" s="285">
        <v>1.3</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332148</v>
      </c>
      <c r="CS28" s="219"/>
      <c r="CT28" s="219"/>
      <c r="CU28" s="219"/>
      <c r="CV28" s="219"/>
      <c r="CW28" s="219"/>
      <c r="CX28" s="219"/>
      <c r="CY28" s="282"/>
      <c r="CZ28" s="286">
        <v>10.6</v>
      </c>
      <c r="DA28" s="340"/>
      <c r="DB28" s="340"/>
      <c r="DC28" s="343"/>
      <c r="DD28" s="291">
        <v>332148</v>
      </c>
      <c r="DE28" s="219"/>
      <c r="DF28" s="219"/>
      <c r="DG28" s="219"/>
      <c r="DH28" s="219"/>
      <c r="DI28" s="219"/>
      <c r="DJ28" s="219"/>
      <c r="DK28" s="282"/>
      <c r="DL28" s="291">
        <v>332148</v>
      </c>
      <c r="DM28" s="219"/>
      <c r="DN28" s="219"/>
      <c r="DO28" s="219"/>
      <c r="DP28" s="219"/>
      <c r="DQ28" s="219"/>
      <c r="DR28" s="219"/>
      <c r="DS28" s="219"/>
      <c r="DT28" s="219"/>
      <c r="DU28" s="219"/>
      <c r="DV28" s="282"/>
      <c r="DW28" s="286">
        <v>14.9</v>
      </c>
      <c r="DX28" s="340"/>
      <c r="DY28" s="340"/>
      <c r="DZ28" s="340"/>
      <c r="EA28" s="340"/>
      <c r="EB28" s="340"/>
      <c r="EC28" s="365"/>
    </row>
    <row r="29" spans="2:133" ht="11.25" customHeight="1">
      <c r="B29" s="263" t="s">
        <v>323</v>
      </c>
      <c r="C29" s="36"/>
      <c r="D29" s="36"/>
      <c r="E29" s="36"/>
      <c r="F29" s="36"/>
      <c r="G29" s="36"/>
      <c r="H29" s="36"/>
      <c r="I29" s="36"/>
      <c r="J29" s="36"/>
      <c r="K29" s="36"/>
      <c r="L29" s="36"/>
      <c r="M29" s="36"/>
      <c r="N29" s="36"/>
      <c r="O29" s="36"/>
      <c r="P29" s="36"/>
      <c r="Q29" s="272"/>
      <c r="R29" s="277">
        <v>20047</v>
      </c>
      <c r="S29" s="219"/>
      <c r="T29" s="219"/>
      <c r="U29" s="219"/>
      <c r="V29" s="219"/>
      <c r="W29" s="219"/>
      <c r="X29" s="219"/>
      <c r="Y29" s="282"/>
      <c r="Z29" s="285">
        <v>0.6</v>
      </c>
      <c r="AA29" s="285"/>
      <c r="AB29" s="285"/>
      <c r="AC29" s="285"/>
      <c r="AD29" s="290">
        <v>1876</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23</v>
      </c>
      <c r="CG29" s="36"/>
      <c r="CH29" s="36"/>
      <c r="CI29" s="36"/>
      <c r="CJ29" s="36"/>
      <c r="CK29" s="36"/>
      <c r="CL29" s="36"/>
      <c r="CM29" s="36"/>
      <c r="CN29" s="36"/>
      <c r="CO29" s="36"/>
      <c r="CP29" s="36"/>
      <c r="CQ29" s="272"/>
      <c r="CR29" s="277">
        <v>332148</v>
      </c>
      <c r="CS29" s="318"/>
      <c r="CT29" s="318"/>
      <c r="CU29" s="318"/>
      <c r="CV29" s="318"/>
      <c r="CW29" s="318"/>
      <c r="CX29" s="318"/>
      <c r="CY29" s="337"/>
      <c r="CZ29" s="286">
        <v>10.6</v>
      </c>
      <c r="DA29" s="340"/>
      <c r="DB29" s="340"/>
      <c r="DC29" s="343"/>
      <c r="DD29" s="291">
        <v>332148</v>
      </c>
      <c r="DE29" s="318"/>
      <c r="DF29" s="318"/>
      <c r="DG29" s="318"/>
      <c r="DH29" s="318"/>
      <c r="DI29" s="318"/>
      <c r="DJ29" s="318"/>
      <c r="DK29" s="337"/>
      <c r="DL29" s="291">
        <v>332148</v>
      </c>
      <c r="DM29" s="318"/>
      <c r="DN29" s="318"/>
      <c r="DO29" s="318"/>
      <c r="DP29" s="318"/>
      <c r="DQ29" s="318"/>
      <c r="DR29" s="318"/>
      <c r="DS29" s="318"/>
      <c r="DT29" s="318"/>
      <c r="DU29" s="318"/>
      <c r="DV29" s="337"/>
      <c r="DW29" s="286">
        <v>14.9</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3120</v>
      </c>
      <c r="S30" s="219"/>
      <c r="T30" s="219"/>
      <c r="U30" s="219"/>
      <c r="V30" s="219"/>
      <c r="W30" s="219"/>
      <c r="X30" s="219"/>
      <c r="Y30" s="282"/>
      <c r="Z30" s="285">
        <v>0.1</v>
      </c>
      <c r="AA30" s="285"/>
      <c r="AB30" s="285"/>
      <c r="AC30" s="285"/>
      <c r="AD30" s="290" t="s">
        <v>208</v>
      </c>
      <c r="AE30" s="290"/>
      <c r="AF30" s="290"/>
      <c r="AG30" s="290"/>
      <c r="AH30" s="290"/>
      <c r="AI30" s="290"/>
      <c r="AJ30" s="290"/>
      <c r="AK30" s="290"/>
      <c r="AL30" s="286" t="s">
        <v>208</v>
      </c>
      <c r="AM30" s="240"/>
      <c r="AN30" s="240"/>
      <c r="AO30" s="299"/>
      <c r="AP30" s="183" t="s">
        <v>324</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315323</v>
      </c>
      <c r="CS30" s="219"/>
      <c r="CT30" s="219"/>
      <c r="CU30" s="219"/>
      <c r="CV30" s="219"/>
      <c r="CW30" s="219"/>
      <c r="CX30" s="219"/>
      <c r="CY30" s="282"/>
      <c r="CZ30" s="286">
        <v>10.1</v>
      </c>
      <c r="DA30" s="340"/>
      <c r="DB30" s="340"/>
      <c r="DC30" s="343"/>
      <c r="DD30" s="291">
        <v>315323</v>
      </c>
      <c r="DE30" s="219"/>
      <c r="DF30" s="219"/>
      <c r="DG30" s="219"/>
      <c r="DH30" s="219"/>
      <c r="DI30" s="219"/>
      <c r="DJ30" s="219"/>
      <c r="DK30" s="282"/>
      <c r="DL30" s="291">
        <v>315323</v>
      </c>
      <c r="DM30" s="219"/>
      <c r="DN30" s="219"/>
      <c r="DO30" s="219"/>
      <c r="DP30" s="219"/>
      <c r="DQ30" s="219"/>
      <c r="DR30" s="219"/>
      <c r="DS30" s="219"/>
      <c r="DT30" s="219"/>
      <c r="DU30" s="219"/>
      <c r="DV30" s="282"/>
      <c r="DW30" s="286">
        <v>14.1</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265671</v>
      </c>
      <c r="S31" s="219"/>
      <c r="T31" s="219"/>
      <c r="U31" s="219"/>
      <c r="V31" s="219"/>
      <c r="W31" s="219"/>
      <c r="X31" s="219"/>
      <c r="Y31" s="282"/>
      <c r="Z31" s="285">
        <v>8.1</v>
      </c>
      <c r="AA31" s="285"/>
      <c r="AB31" s="285"/>
      <c r="AC31" s="285"/>
      <c r="AD31" s="290" t="s">
        <v>208</v>
      </c>
      <c r="AE31" s="290"/>
      <c r="AF31" s="290"/>
      <c r="AG31" s="290"/>
      <c r="AH31" s="290"/>
      <c r="AI31" s="290"/>
      <c r="AJ31" s="290"/>
      <c r="AK31" s="290"/>
      <c r="AL31" s="286" t="s">
        <v>208</v>
      </c>
      <c r="AM31" s="240"/>
      <c r="AN31" s="240"/>
      <c r="AO31" s="299"/>
      <c r="AP31" s="163" t="s">
        <v>4</v>
      </c>
      <c r="AQ31" s="179"/>
      <c r="AR31" s="179"/>
      <c r="AS31" s="179"/>
      <c r="AT31" s="311" t="s">
        <v>405</v>
      </c>
      <c r="AU31" s="268"/>
      <c r="AV31" s="268"/>
      <c r="AW31" s="268"/>
      <c r="AX31" s="262" t="s">
        <v>286</v>
      </c>
      <c r="AY31" s="268"/>
      <c r="AZ31" s="268"/>
      <c r="BA31" s="268"/>
      <c r="BB31" s="268"/>
      <c r="BC31" s="268"/>
      <c r="BD31" s="268"/>
      <c r="BE31" s="268"/>
      <c r="BF31" s="271"/>
      <c r="BG31" s="323">
        <v>97.3</v>
      </c>
      <c r="BH31" s="327"/>
      <c r="BI31" s="327"/>
      <c r="BJ31" s="327"/>
      <c r="BK31" s="327"/>
      <c r="BL31" s="327"/>
      <c r="BM31" s="296">
        <v>88.9</v>
      </c>
      <c r="BN31" s="327"/>
      <c r="BO31" s="327"/>
      <c r="BP31" s="327"/>
      <c r="BQ31" s="330"/>
      <c r="BR31" s="323">
        <v>97.3</v>
      </c>
      <c r="BS31" s="327"/>
      <c r="BT31" s="327"/>
      <c r="BU31" s="327"/>
      <c r="BV31" s="327"/>
      <c r="BW31" s="327"/>
      <c r="BX31" s="296">
        <v>88.7</v>
      </c>
      <c r="BY31" s="327"/>
      <c r="BZ31" s="327"/>
      <c r="CA31" s="327"/>
      <c r="CB31" s="330"/>
      <c r="CD31" s="134"/>
      <c r="CE31" s="43"/>
      <c r="CF31" s="263" t="s">
        <v>325</v>
      </c>
      <c r="CG31" s="36"/>
      <c r="CH31" s="36"/>
      <c r="CI31" s="36"/>
      <c r="CJ31" s="36"/>
      <c r="CK31" s="36"/>
      <c r="CL31" s="36"/>
      <c r="CM31" s="36"/>
      <c r="CN31" s="36"/>
      <c r="CO31" s="36"/>
      <c r="CP31" s="36"/>
      <c r="CQ31" s="272"/>
      <c r="CR31" s="277">
        <v>16825</v>
      </c>
      <c r="CS31" s="318"/>
      <c r="CT31" s="318"/>
      <c r="CU31" s="318"/>
      <c r="CV31" s="318"/>
      <c r="CW31" s="318"/>
      <c r="CX31" s="318"/>
      <c r="CY31" s="337"/>
      <c r="CZ31" s="286">
        <v>0.5</v>
      </c>
      <c r="DA31" s="340"/>
      <c r="DB31" s="340"/>
      <c r="DC31" s="343"/>
      <c r="DD31" s="291">
        <v>16825</v>
      </c>
      <c r="DE31" s="318"/>
      <c r="DF31" s="318"/>
      <c r="DG31" s="318"/>
      <c r="DH31" s="318"/>
      <c r="DI31" s="318"/>
      <c r="DJ31" s="318"/>
      <c r="DK31" s="337"/>
      <c r="DL31" s="291">
        <v>16825</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55</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262</v>
      </c>
      <c r="AV32" s="36"/>
      <c r="AW32" s="36"/>
      <c r="AX32" s="263" t="s">
        <v>386</v>
      </c>
      <c r="AY32" s="36"/>
      <c r="AZ32" s="36"/>
      <c r="BA32" s="36"/>
      <c r="BB32" s="36"/>
      <c r="BC32" s="36"/>
      <c r="BD32" s="36"/>
      <c r="BE32" s="36"/>
      <c r="BF32" s="272"/>
      <c r="BG32" s="324">
        <v>99.3</v>
      </c>
      <c r="BH32" s="318"/>
      <c r="BI32" s="318"/>
      <c r="BJ32" s="318"/>
      <c r="BK32" s="318"/>
      <c r="BL32" s="318"/>
      <c r="BM32" s="240">
        <v>98.1</v>
      </c>
      <c r="BN32" s="328"/>
      <c r="BO32" s="328"/>
      <c r="BP32" s="328"/>
      <c r="BQ32" s="321"/>
      <c r="BR32" s="324">
        <v>99.4</v>
      </c>
      <c r="BS32" s="318"/>
      <c r="BT32" s="318"/>
      <c r="BU32" s="318"/>
      <c r="BV32" s="318"/>
      <c r="BW32" s="318"/>
      <c r="BX32" s="240">
        <v>94.5</v>
      </c>
      <c r="BY32" s="328"/>
      <c r="BZ32" s="328"/>
      <c r="CA32" s="328"/>
      <c r="CB32" s="321"/>
      <c r="CD32" s="135"/>
      <c r="CE32" s="142"/>
      <c r="CF32" s="263" t="s">
        <v>215</v>
      </c>
      <c r="CG32" s="36"/>
      <c r="CH32" s="36"/>
      <c r="CI32" s="36"/>
      <c r="CJ32" s="36"/>
      <c r="CK32" s="36"/>
      <c r="CL32" s="36"/>
      <c r="CM32" s="36"/>
      <c r="CN32" s="36"/>
      <c r="CO32" s="36"/>
      <c r="CP32" s="36"/>
      <c r="CQ32" s="272"/>
      <c r="CR32" s="277" t="s">
        <v>208</v>
      </c>
      <c r="CS32" s="219"/>
      <c r="CT32" s="219"/>
      <c r="CU32" s="219"/>
      <c r="CV32" s="219"/>
      <c r="CW32" s="219"/>
      <c r="CX32" s="219"/>
      <c r="CY32" s="282"/>
      <c r="CZ32" s="286" t="s">
        <v>208</v>
      </c>
      <c r="DA32" s="340"/>
      <c r="DB32" s="340"/>
      <c r="DC32" s="343"/>
      <c r="DD32" s="291" t="s">
        <v>208</v>
      </c>
      <c r="DE32" s="219"/>
      <c r="DF32" s="219"/>
      <c r="DG32" s="219"/>
      <c r="DH32" s="219"/>
      <c r="DI32" s="219"/>
      <c r="DJ32" s="219"/>
      <c r="DK32" s="282"/>
      <c r="DL32" s="291" t="s">
        <v>208</v>
      </c>
      <c r="DM32" s="219"/>
      <c r="DN32" s="219"/>
      <c r="DO32" s="219"/>
      <c r="DP32" s="219"/>
      <c r="DQ32" s="219"/>
      <c r="DR32" s="219"/>
      <c r="DS32" s="219"/>
      <c r="DT32" s="219"/>
      <c r="DU32" s="219"/>
      <c r="DV32" s="282"/>
      <c r="DW32" s="286" t="s">
        <v>208</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212375</v>
      </c>
      <c r="S33" s="219"/>
      <c r="T33" s="219"/>
      <c r="U33" s="219"/>
      <c r="V33" s="219"/>
      <c r="W33" s="219"/>
      <c r="X33" s="219"/>
      <c r="Y33" s="282"/>
      <c r="Z33" s="285">
        <v>6.5</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162</v>
      </c>
      <c r="AY33" s="270"/>
      <c r="AZ33" s="270"/>
      <c r="BA33" s="270"/>
      <c r="BB33" s="270"/>
      <c r="BC33" s="270"/>
      <c r="BD33" s="270"/>
      <c r="BE33" s="270"/>
      <c r="BF33" s="274"/>
      <c r="BG33" s="325">
        <v>95</v>
      </c>
      <c r="BH33" s="317"/>
      <c r="BI33" s="317"/>
      <c r="BJ33" s="317"/>
      <c r="BK33" s="317"/>
      <c r="BL33" s="317"/>
      <c r="BM33" s="297">
        <v>80.099999999999994</v>
      </c>
      <c r="BN33" s="317"/>
      <c r="BO33" s="317"/>
      <c r="BP33" s="317"/>
      <c r="BQ33" s="322"/>
      <c r="BR33" s="325">
        <v>94.9</v>
      </c>
      <c r="BS33" s="317"/>
      <c r="BT33" s="317"/>
      <c r="BU33" s="317"/>
      <c r="BV33" s="317"/>
      <c r="BW33" s="317"/>
      <c r="BX33" s="297">
        <v>82.7</v>
      </c>
      <c r="BY33" s="317"/>
      <c r="BZ33" s="317"/>
      <c r="CA33" s="317"/>
      <c r="CB33" s="322"/>
      <c r="CD33" s="263" t="s">
        <v>406</v>
      </c>
      <c r="CE33" s="36"/>
      <c r="CF33" s="36"/>
      <c r="CG33" s="36"/>
      <c r="CH33" s="36"/>
      <c r="CI33" s="36"/>
      <c r="CJ33" s="36"/>
      <c r="CK33" s="36"/>
      <c r="CL33" s="36"/>
      <c r="CM33" s="36"/>
      <c r="CN33" s="36"/>
      <c r="CO33" s="36"/>
      <c r="CP33" s="36"/>
      <c r="CQ33" s="272"/>
      <c r="CR33" s="277">
        <v>1578958</v>
      </c>
      <c r="CS33" s="318"/>
      <c r="CT33" s="318"/>
      <c r="CU33" s="318"/>
      <c r="CV33" s="318"/>
      <c r="CW33" s="318"/>
      <c r="CX33" s="318"/>
      <c r="CY33" s="337"/>
      <c r="CZ33" s="286">
        <v>50.5</v>
      </c>
      <c r="DA33" s="340"/>
      <c r="DB33" s="340"/>
      <c r="DC33" s="343"/>
      <c r="DD33" s="291">
        <v>1341319</v>
      </c>
      <c r="DE33" s="318"/>
      <c r="DF33" s="318"/>
      <c r="DG33" s="318"/>
      <c r="DH33" s="318"/>
      <c r="DI33" s="318"/>
      <c r="DJ33" s="318"/>
      <c r="DK33" s="337"/>
      <c r="DL33" s="291">
        <v>958321</v>
      </c>
      <c r="DM33" s="318"/>
      <c r="DN33" s="318"/>
      <c r="DO33" s="318"/>
      <c r="DP33" s="318"/>
      <c r="DQ33" s="318"/>
      <c r="DR33" s="318"/>
      <c r="DS33" s="318"/>
      <c r="DT33" s="318"/>
      <c r="DU33" s="318"/>
      <c r="DV33" s="337"/>
      <c r="DW33" s="286">
        <v>42.9</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7358</v>
      </c>
      <c r="S34" s="219"/>
      <c r="T34" s="219"/>
      <c r="U34" s="219"/>
      <c r="V34" s="219"/>
      <c r="W34" s="219"/>
      <c r="X34" s="219"/>
      <c r="Y34" s="282"/>
      <c r="Z34" s="285">
        <v>0.2</v>
      </c>
      <c r="AA34" s="285"/>
      <c r="AB34" s="285"/>
      <c r="AC34" s="285"/>
      <c r="AD34" s="290">
        <v>1160</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36"/>
      <c r="CF34" s="36"/>
      <c r="CG34" s="36"/>
      <c r="CH34" s="36"/>
      <c r="CI34" s="36"/>
      <c r="CJ34" s="36"/>
      <c r="CK34" s="36"/>
      <c r="CL34" s="36"/>
      <c r="CM34" s="36"/>
      <c r="CN34" s="36"/>
      <c r="CO34" s="36"/>
      <c r="CP34" s="36"/>
      <c r="CQ34" s="272"/>
      <c r="CR34" s="277">
        <v>420248</v>
      </c>
      <c r="CS34" s="219"/>
      <c r="CT34" s="219"/>
      <c r="CU34" s="219"/>
      <c r="CV34" s="219"/>
      <c r="CW34" s="219"/>
      <c r="CX34" s="219"/>
      <c r="CY34" s="282"/>
      <c r="CZ34" s="286">
        <v>13.4</v>
      </c>
      <c r="DA34" s="340"/>
      <c r="DB34" s="340"/>
      <c r="DC34" s="343"/>
      <c r="DD34" s="291">
        <v>297323</v>
      </c>
      <c r="DE34" s="219"/>
      <c r="DF34" s="219"/>
      <c r="DG34" s="219"/>
      <c r="DH34" s="219"/>
      <c r="DI34" s="219"/>
      <c r="DJ34" s="219"/>
      <c r="DK34" s="282"/>
      <c r="DL34" s="291">
        <v>216169</v>
      </c>
      <c r="DM34" s="219"/>
      <c r="DN34" s="219"/>
      <c r="DO34" s="219"/>
      <c r="DP34" s="219"/>
      <c r="DQ34" s="219"/>
      <c r="DR34" s="219"/>
      <c r="DS34" s="219"/>
      <c r="DT34" s="219"/>
      <c r="DU34" s="219"/>
      <c r="DV34" s="282"/>
      <c r="DW34" s="286">
        <v>9.6999999999999993</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12364</v>
      </c>
      <c r="S35" s="219"/>
      <c r="T35" s="219"/>
      <c r="U35" s="219"/>
      <c r="V35" s="219"/>
      <c r="W35" s="219"/>
      <c r="X35" s="219"/>
      <c r="Y35" s="282"/>
      <c r="Z35" s="285">
        <v>0.4</v>
      </c>
      <c r="AA35" s="285"/>
      <c r="AB35" s="285"/>
      <c r="AC35" s="285"/>
      <c r="AD35" s="290" t="s">
        <v>208</v>
      </c>
      <c r="AE35" s="290"/>
      <c r="AF35" s="290"/>
      <c r="AG35" s="290"/>
      <c r="AH35" s="290"/>
      <c r="AI35" s="290"/>
      <c r="AJ35" s="290"/>
      <c r="AK35" s="290"/>
      <c r="AL35" s="286" t="s">
        <v>208</v>
      </c>
      <c r="AM35" s="240"/>
      <c r="AN35" s="240"/>
      <c r="AO35" s="299"/>
      <c r="AP35" s="96"/>
      <c r="AQ35" s="183" t="s">
        <v>411</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10315</v>
      </c>
      <c r="CS35" s="318"/>
      <c r="CT35" s="318"/>
      <c r="CU35" s="318"/>
      <c r="CV35" s="318"/>
      <c r="CW35" s="318"/>
      <c r="CX35" s="318"/>
      <c r="CY35" s="337"/>
      <c r="CZ35" s="286">
        <v>0.3</v>
      </c>
      <c r="DA35" s="340"/>
      <c r="DB35" s="340"/>
      <c r="DC35" s="343"/>
      <c r="DD35" s="291">
        <v>9816</v>
      </c>
      <c r="DE35" s="318"/>
      <c r="DF35" s="318"/>
      <c r="DG35" s="318"/>
      <c r="DH35" s="318"/>
      <c r="DI35" s="318"/>
      <c r="DJ35" s="318"/>
      <c r="DK35" s="337"/>
      <c r="DL35" s="291">
        <v>9816</v>
      </c>
      <c r="DM35" s="318"/>
      <c r="DN35" s="318"/>
      <c r="DO35" s="318"/>
      <c r="DP35" s="318"/>
      <c r="DQ35" s="318"/>
      <c r="DR35" s="318"/>
      <c r="DS35" s="318"/>
      <c r="DT35" s="318"/>
      <c r="DU35" s="318"/>
      <c r="DV35" s="337"/>
      <c r="DW35" s="286">
        <v>0.4</v>
      </c>
      <c r="DX35" s="340"/>
      <c r="DY35" s="340"/>
      <c r="DZ35" s="340"/>
      <c r="EA35" s="340"/>
      <c r="EB35" s="340"/>
      <c r="EC35" s="365"/>
    </row>
    <row r="36" spans="2:133" ht="11.25" customHeight="1">
      <c r="B36" s="263" t="s">
        <v>415</v>
      </c>
      <c r="C36" s="36"/>
      <c r="D36" s="36"/>
      <c r="E36" s="36"/>
      <c r="F36" s="36"/>
      <c r="G36" s="36"/>
      <c r="H36" s="36"/>
      <c r="I36" s="36"/>
      <c r="J36" s="36"/>
      <c r="K36" s="36"/>
      <c r="L36" s="36"/>
      <c r="M36" s="36"/>
      <c r="N36" s="36"/>
      <c r="O36" s="36"/>
      <c r="P36" s="36"/>
      <c r="Q36" s="272"/>
      <c r="R36" s="277">
        <v>91345</v>
      </c>
      <c r="S36" s="219"/>
      <c r="T36" s="219"/>
      <c r="U36" s="219"/>
      <c r="V36" s="219"/>
      <c r="W36" s="219"/>
      <c r="X36" s="219"/>
      <c r="Y36" s="282"/>
      <c r="Z36" s="285">
        <v>2.8</v>
      </c>
      <c r="AA36" s="285"/>
      <c r="AB36" s="285"/>
      <c r="AC36" s="285"/>
      <c r="AD36" s="290" t="s">
        <v>208</v>
      </c>
      <c r="AE36" s="290"/>
      <c r="AF36" s="290"/>
      <c r="AG36" s="290"/>
      <c r="AH36" s="290"/>
      <c r="AI36" s="290"/>
      <c r="AJ36" s="290"/>
      <c r="AK36" s="290"/>
      <c r="AL36" s="286" t="s">
        <v>208</v>
      </c>
      <c r="AM36" s="240"/>
      <c r="AN36" s="240"/>
      <c r="AO36" s="299"/>
      <c r="AP36" s="96"/>
      <c r="AQ36" s="306" t="s">
        <v>401</v>
      </c>
      <c r="AR36" s="309"/>
      <c r="AS36" s="309"/>
      <c r="AT36" s="309"/>
      <c r="AU36" s="309"/>
      <c r="AV36" s="309"/>
      <c r="AW36" s="309"/>
      <c r="AX36" s="309"/>
      <c r="AY36" s="314"/>
      <c r="AZ36" s="276">
        <v>599832</v>
      </c>
      <c r="BA36" s="279"/>
      <c r="BB36" s="279"/>
      <c r="BC36" s="279"/>
      <c r="BD36" s="279"/>
      <c r="BE36" s="279"/>
      <c r="BF36" s="320"/>
      <c r="BG36" s="262" t="s">
        <v>416</v>
      </c>
      <c r="BH36" s="268"/>
      <c r="BI36" s="268"/>
      <c r="BJ36" s="268"/>
      <c r="BK36" s="268"/>
      <c r="BL36" s="268"/>
      <c r="BM36" s="268"/>
      <c r="BN36" s="268"/>
      <c r="BO36" s="268"/>
      <c r="BP36" s="268"/>
      <c r="BQ36" s="268"/>
      <c r="BR36" s="268"/>
      <c r="BS36" s="268"/>
      <c r="BT36" s="268"/>
      <c r="BU36" s="271"/>
      <c r="BV36" s="276">
        <v>22246</v>
      </c>
      <c r="BW36" s="279"/>
      <c r="BX36" s="279"/>
      <c r="BY36" s="279"/>
      <c r="BZ36" s="279"/>
      <c r="CA36" s="279"/>
      <c r="CB36" s="320"/>
      <c r="CD36" s="263" t="s">
        <v>27</v>
      </c>
      <c r="CE36" s="36"/>
      <c r="CF36" s="36"/>
      <c r="CG36" s="36"/>
      <c r="CH36" s="36"/>
      <c r="CI36" s="36"/>
      <c r="CJ36" s="36"/>
      <c r="CK36" s="36"/>
      <c r="CL36" s="36"/>
      <c r="CM36" s="36"/>
      <c r="CN36" s="36"/>
      <c r="CO36" s="36"/>
      <c r="CP36" s="36"/>
      <c r="CQ36" s="272"/>
      <c r="CR36" s="277">
        <v>697531</v>
      </c>
      <c r="CS36" s="219"/>
      <c r="CT36" s="219"/>
      <c r="CU36" s="219"/>
      <c r="CV36" s="219"/>
      <c r="CW36" s="219"/>
      <c r="CX36" s="219"/>
      <c r="CY36" s="282"/>
      <c r="CZ36" s="286">
        <v>22.3</v>
      </c>
      <c r="DA36" s="340"/>
      <c r="DB36" s="340"/>
      <c r="DC36" s="343"/>
      <c r="DD36" s="291">
        <v>665952</v>
      </c>
      <c r="DE36" s="219"/>
      <c r="DF36" s="219"/>
      <c r="DG36" s="219"/>
      <c r="DH36" s="219"/>
      <c r="DI36" s="219"/>
      <c r="DJ36" s="219"/>
      <c r="DK36" s="282"/>
      <c r="DL36" s="291">
        <v>511290</v>
      </c>
      <c r="DM36" s="219"/>
      <c r="DN36" s="219"/>
      <c r="DO36" s="219"/>
      <c r="DP36" s="219"/>
      <c r="DQ36" s="219"/>
      <c r="DR36" s="219"/>
      <c r="DS36" s="219"/>
      <c r="DT36" s="219"/>
      <c r="DU36" s="219"/>
      <c r="DV36" s="282"/>
      <c r="DW36" s="286">
        <v>22.9</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113772</v>
      </c>
      <c r="S37" s="219"/>
      <c r="T37" s="219"/>
      <c r="U37" s="219"/>
      <c r="V37" s="219"/>
      <c r="W37" s="219"/>
      <c r="X37" s="219"/>
      <c r="Y37" s="282"/>
      <c r="Z37" s="285">
        <v>3.5</v>
      </c>
      <c r="AA37" s="285"/>
      <c r="AB37" s="285"/>
      <c r="AC37" s="285"/>
      <c r="AD37" s="290" t="s">
        <v>208</v>
      </c>
      <c r="AE37" s="290"/>
      <c r="AF37" s="290"/>
      <c r="AG37" s="290"/>
      <c r="AH37" s="290"/>
      <c r="AI37" s="290"/>
      <c r="AJ37" s="290"/>
      <c r="AK37" s="290"/>
      <c r="AL37" s="286" t="s">
        <v>208</v>
      </c>
      <c r="AM37" s="240"/>
      <c r="AN37" s="240"/>
      <c r="AO37" s="299"/>
      <c r="AQ37" s="307" t="s">
        <v>417</v>
      </c>
      <c r="AR37" s="201"/>
      <c r="AS37" s="201"/>
      <c r="AT37" s="201"/>
      <c r="AU37" s="201"/>
      <c r="AV37" s="201"/>
      <c r="AW37" s="201"/>
      <c r="AX37" s="201"/>
      <c r="AY37" s="315"/>
      <c r="AZ37" s="277">
        <v>240693</v>
      </c>
      <c r="BA37" s="219"/>
      <c r="BB37" s="219"/>
      <c r="BC37" s="219"/>
      <c r="BD37" s="318"/>
      <c r="BE37" s="318"/>
      <c r="BF37" s="321"/>
      <c r="BG37" s="263" t="s">
        <v>419</v>
      </c>
      <c r="BH37" s="36"/>
      <c r="BI37" s="36"/>
      <c r="BJ37" s="36"/>
      <c r="BK37" s="36"/>
      <c r="BL37" s="36"/>
      <c r="BM37" s="36"/>
      <c r="BN37" s="36"/>
      <c r="BO37" s="36"/>
      <c r="BP37" s="36"/>
      <c r="BQ37" s="36"/>
      <c r="BR37" s="36"/>
      <c r="BS37" s="36"/>
      <c r="BT37" s="36"/>
      <c r="BU37" s="272"/>
      <c r="BV37" s="277">
        <v>17070</v>
      </c>
      <c r="BW37" s="219"/>
      <c r="BX37" s="219"/>
      <c r="BY37" s="219"/>
      <c r="BZ37" s="219"/>
      <c r="CA37" s="219"/>
      <c r="CB37" s="332"/>
      <c r="CD37" s="263" t="s">
        <v>164</v>
      </c>
      <c r="CE37" s="36"/>
      <c r="CF37" s="36"/>
      <c r="CG37" s="36"/>
      <c r="CH37" s="36"/>
      <c r="CI37" s="36"/>
      <c r="CJ37" s="36"/>
      <c r="CK37" s="36"/>
      <c r="CL37" s="36"/>
      <c r="CM37" s="36"/>
      <c r="CN37" s="36"/>
      <c r="CO37" s="36"/>
      <c r="CP37" s="36"/>
      <c r="CQ37" s="272"/>
      <c r="CR37" s="277">
        <v>257548</v>
      </c>
      <c r="CS37" s="318"/>
      <c r="CT37" s="318"/>
      <c r="CU37" s="318"/>
      <c r="CV37" s="318"/>
      <c r="CW37" s="318"/>
      <c r="CX37" s="318"/>
      <c r="CY37" s="337"/>
      <c r="CZ37" s="286">
        <v>8.1999999999999993</v>
      </c>
      <c r="DA37" s="340"/>
      <c r="DB37" s="340"/>
      <c r="DC37" s="343"/>
      <c r="DD37" s="291">
        <v>257548</v>
      </c>
      <c r="DE37" s="318"/>
      <c r="DF37" s="318"/>
      <c r="DG37" s="318"/>
      <c r="DH37" s="318"/>
      <c r="DI37" s="318"/>
      <c r="DJ37" s="318"/>
      <c r="DK37" s="337"/>
      <c r="DL37" s="291">
        <v>256299</v>
      </c>
      <c r="DM37" s="318"/>
      <c r="DN37" s="318"/>
      <c r="DO37" s="318"/>
      <c r="DP37" s="318"/>
      <c r="DQ37" s="318"/>
      <c r="DR37" s="318"/>
      <c r="DS37" s="318"/>
      <c r="DT37" s="318"/>
      <c r="DU37" s="318"/>
      <c r="DV37" s="337"/>
      <c r="DW37" s="286">
        <v>11.5</v>
      </c>
      <c r="DX37" s="340"/>
      <c r="DY37" s="340"/>
      <c r="DZ37" s="340"/>
      <c r="EA37" s="340"/>
      <c r="EB37" s="340"/>
      <c r="EC37" s="365"/>
    </row>
    <row r="38" spans="2:133" ht="11.25" customHeight="1">
      <c r="B38" s="263" t="s">
        <v>407</v>
      </c>
      <c r="C38" s="36"/>
      <c r="D38" s="36"/>
      <c r="E38" s="36"/>
      <c r="F38" s="36"/>
      <c r="G38" s="36"/>
      <c r="H38" s="36"/>
      <c r="I38" s="36"/>
      <c r="J38" s="36"/>
      <c r="K38" s="36"/>
      <c r="L38" s="36"/>
      <c r="M38" s="36"/>
      <c r="N38" s="36"/>
      <c r="O38" s="36"/>
      <c r="P38" s="36"/>
      <c r="Q38" s="272"/>
      <c r="R38" s="277">
        <v>41446</v>
      </c>
      <c r="S38" s="219"/>
      <c r="T38" s="219"/>
      <c r="U38" s="219"/>
      <c r="V38" s="219"/>
      <c r="W38" s="219"/>
      <c r="X38" s="219"/>
      <c r="Y38" s="282"/>
      <c r="Z38" s="285">
        <v>1.3</v>
      </c>
      <c r="AA38" s="285"/>
      <c r="AB38" s="285"/>
      <c r="AC38" s="285"/>
      <c r="AD38" s="290">
        <v>210</v>
      </c>
      <c r="AE38" s="290"/>
      <c r="AF38" s="290"/>
      <c r="AG38" s="290"/>
      <c r="AH38" s="290"/>
      <c r="AI38" s="290"/>
      <c r="AJ38" s="290"/>
      <c r="AK38" s="290"/>
      <c r="AL38" s="286">
        <v>0</v>
      </c>
      <c r="AM38" s="240"/>
      <c r="AN38" s="240"/>
      <c r="AO38" s="299"/>
      <c r="AQ38" s="307" t="s">
        <v>317</v>
      </c>
      <c r="AR38" s="201"/>
      <c r="AS38" s="201"/>
      <c r="AT38" s="201"/>
      <c r="AU38" s="201"/>
      <c r="AV38" s="201"/>
      <c r="AW38" s="201"/>
      <c r="AX38" s="201"/>
      <c r="AY38" s="315"/>
      <c r="AZ38" s="277">
        <v>69796</v>
      </c>
      <c r="BA38" s="219"/>
      <c r="BB38" s="219"/>
      <c r="BC38" s="219"/>
      <c r="BD38" s="318"/>
      <c r="BE38" s="318"/>
      <c r="BF38" s="321"/>
      <c r="BG38" s="263" t="s">
        <v>421</v>
      </c>
      <c r="BH38" s="36"/>
      <c r="BI38" s="36"/>
      <c r="BJ38" s="36"/>
      <c r="BK38" s="36"/>
      <c r="BL38" s="36"/>
      <c r="BM38" s="36"/>
      <c r="BN38" s="36"/>
      <c r="BO38" s="36"/>
      <c r="BP38" s="36"/>
      <c r="BQ38" s="36"/>
      <c r="BR38" s="36"/>
      <c r="BS38" s="36"/>
      <c r="BT38" s="36"/>
      <c r="BU38" s="272"/>
      <c r="BV38" s="277">
        <v>1119</v>
      </c>
      <c r="BW38" s="219"/>
      <c r="BX38" s="219"/>
      <c r="BY38" s="219"/>
      <c r="BZ38" s="219"/>
      <c r="CA38" s="219"/>
      <c r="CB38" s="332"/>
      <c r="CD38" s="263" t="s">
        <v>422</v>
      </c>
      <c r="CE38" s="36"/>
      <c r="CF38" s="36"/>
      <c r="CG38" s="36"/>
      <c r="CH38" s="36"/>
      <c r="CI38" s="36"/>
      <c r="CJ38" s="36"/>
      <c r="CK38" s="36"/>
      <c r="CL38" s="36"/>
      <c r="CM38" s="36"/>
      <c r="CN38" s="36"/>
      <c r="CO38" s="36"/>
      <c r="CP38" s="36"/>
      <c r="CQ38" s="272"/>
      <c r="CR38" s="277">
        <v>291489</v>
      </c>
      <c r="CS38" s="219"/>
      <c r="CT38" s="219"/>
      <c r="CU38" s="219"/>
      <c r="CV38" s="219"/>
      <c r="CW38" s="219"/>
      <c r="CX38" s="219"/>
      <c r="CY38" s="282"/>
      <c r="CZ38" s="286">
        <v>9.3000000000000007</v>
      </c>
      <c r="DA38" s="340"/>
      <c r="DB38" s="340"/>
      <c r="DC38" s="343"/>
      <c r="DD38" s="291">
        <v>252499</v>
      </c>
      <c r="DE38" s="219"/>
      <c r="DF38" s="219"/>
      <c r="DG38" s="219"/>
      <c r="DH38" s="219"/>
      <c r="DI38" s="219"/>
      <c r="DJ38" s="219"/>
      <c r="DK38" s="282"/>
      <c r="DL38" s="291">
        <v>220225</v>
      </c>
      <c r="DM38" s="219"/>
      <c r="DN38" s="219"/>
      <c r="DO38" s="219"/>
      <c r="DP38" s="219"/>
      <c r="DQ38" s="219"/>
      <c r="DR38" s="219"/>
      <c r="DS38" s="219"/>
      <c r="DT38" s="219"/>
      <c r="DU38" s="219"/>
      <c r="DV38" s="282"/>
      <c r="DW38" s="286">
        <v>9.8000000000000007</v>
      </c>
      <c r="DX38" s="340"/>
      <c r="DY38" s="340"/>
      <c r="DZ38" s="340"/>
      <c r="EA38" s="340"/>
      <c r="EB38" s="340"/>
      <c r="EC38" s="365"/>
    </row>
    <row r="39" spans="2:133" ht="11.25" customHeight="1">
      <c r="B39" s="263" t="s">
        <v>138</v>
      </c>
      <c r="C39" s="36"/>
      <c r="D39" s="36"/>
      <c r="E39" s="36"/>
      <c r="F39" s="36"/>
      <c r="G39" s="36"/>
      <c r="H39" s="36"/>
      <c r="I39" s="36"/>
      <c r="J39" s="36"/>
      <c r="K39" s="36"/>
      <c r="L39" s="36"/>
      <c r="M39" s="36"/>
      <c r="N39" s="36"/>
      <c r="O39" s="36"/>
      <c r="P39" s="36"/>
      <c r="Q39" s="272"/>
      <c r="R39" s="277">
        <v>206672</v>
      </c>
      <c r="S39" s="219"/>
      <c r="T39" s="219"/>
      <c r="U39" s="219"/>
      <c r="V39" s="219"/>
      <c r="W39" s="219"/>
      <c r="X39" s="219"/>
      <c r="Y39" s="282"/>
      <c r="Z39" s="285">
        <v>6.3</v>
      </c>
      <c r="AA39" s="285"/>
      <c r="AB39" s="285"/>
      <c r="AC39" s="285"/>
      <c r="AD39" s="290" t="s">
        <v>208</v>
      </c>
      <c r="AE39" s="290"/>
      <c r="AF39" s="290"/>
      <c r="AG39" s="290"/>
      <c r="AH39" s="290"/>
      <c r="AI39" s="290"/>
      <c r="AJ39" s="290"/>
      <c r="AK39" s="290"/>
      <c r="AL39" s="286" t="s">
        <v>208</v>
      </c>
      <c r="AM39" s="240"/>
      <c r="AN39" s="240"/>
      <c r="AO39" s="299"/>
      <c r="AQ39" s="307" t="s">
        <v>104</v>
      </c>
      <c r="AR39" s="201"/>
      <c r="AS39" s="201"/>
      <c r="AT39" s="201"/>
      <c r="AU39" s="201"/>
      <c r="AV39" s="201"/>
      <c r="AW39" s="201"/>
      <c r="AX39" s="201"/>
      <c r="AY39" s="315"/>
      <c r="AZ39" s="277" t="s">
        <v>208</v>
      </c>
      <c r="BA39" s="219"/>
      <c r="BB39" s="219"/>
      <c r="BC39" s="219"/>
      <c r="BD39" s="318"/>
      <c r="BE39" s="318"/>
      <c r="BF39" s="321"/>
      <c r="BG39" s="263" t="s">
        <v>346</v>
      </c>
      <c r="BH39" s="36"/>
      <c r="BI39" s="36"/>
      <c r="BJ39" s="36"/>
      <c r="BK39" s="36"/>
      <c r="BL39" s="36"/>
      <c r="BM39" s="36"/>
      <c r="BN39" s="36"/>
      <c r="BO39" s="36"/>
      <c r="BP39" s="36"/>
      <c r="BQ39" s="36"/>
      <c r="BR39" s="36"/>
      <c r="BS39" s="36"/>
      <c r="BT39" s="36"/>
      <c r="BU39" s="272"/>
      <c r="BV39" s="277">
        <v>1837</v>
      </c>
      <c r="BW39" s="219"/>
      <c r="BX39" s="219"/>
      <c r="BY39" s="219"/>
      <c r="BZ39" s="219"/>
      <c r="CA39" s="219"/>
      <c r="CB39" s="332"/>
      <c r="CD39" s="263" t="s">
        <v>423</v>
      </c>
      <c r="CE39" s="36"/>
      <c r="CF39" s="36"/>
      <c r="CG39" s="36"/>
      <c r="CH39" s="36"/>
      <c r="CI39" s="36"/>
      <c r="CJ39" s="36"/>
      <c r="CK39" s="36"/>
      <c r="CL39" s="36"/>
      <c r="CM39" s="36"/>
      <c r="CN39" s="36"/>
      <c r="CO39" s="36"/>
      <c r="CP39" s="36"/>
      <c r="CQ39" s="272"/>
      <c r="CR39" s="277">
        <v>116518</v>
      </c>
      <c r="CS39" s="318"/>
      <c r="CT39" s="318"/>
      <c r="CU39" s="318"/>
      <c r="CV39" s="318"/>
      <c r="CW39" s="318"/>
      <c r="CX39" s="318"/>
      <c r="CY39" s="337"/>
      <c r="CZ39" s="286">
        <v>3.7</v>
      </c>
      <c r="DA39" s="340"/>
      <c r="DB39" s="340"/>
      <c r="DC39" s="343"/>
      <c r="DD39" s="291">
        <v>108292</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427</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154</v>
      </c>
      <c r="AR40" s="201"/>
      <c r="AS40" s="201"/>
      <c r="AT40" s="201"/>
      <c r="AU40" s="201"/>
      <c r="AV40" s="201"/>
      <c r="AW40" s="201"/>
      <c r="AX40" s="201"/>
      <c r="AY40" s="315"/>
      <c r="AZ40" s="277" t="s">
        <v>208</v>
      </c>
      <c r="BA40" s="219"/>
      <c r="BB40" s="219"/>
      <c r="BC40" s="219"/>
      <c r="BD40" s="318"/>
      <c r="BE40" s="318"/>
      <c r="BF40" s="321"/>
      <c r="BG40" s="303" t="s">
        <v>428</v>
      </c>
      <c r="BH40" s="29"/>
      <c r="BI40" s="29"/>
      <c r="BJ40" s="29"/>
      <c r="BK40" s="29"/>
      <c r="BL40" s="29"/>
      <c r="BM40" s="36" t="s">
        <v>430</v>
      </c>
      <c r="BN40" s="36"/>
      <c r="BO40" s="36"/>
      <c r="BP40" s="36"/>
      <c r="BQ40" s="36"/>
      <c r="BR40" s="36"/>
      <c r="BS40" s="36"/>
      <c r="BT40" s="36"/>
      <c r="BU40" s="272"/>
      <c r="BV40" s="277">
        <v>71</v>
      </c>
      <c r="BW40" s="219"/>
      <c r="BX40" s="219"/>
      <c r="BY40" s="219"/>
      <c r="BZ40" s="219"/>
      <c r="CA40" s="219"/>
      <c r="CB40" s="332"/>
      <c r="CD40" s="263" t="s">
        <v>383</v>
      </c>
      <c r="CE40" s="36"/>
      <c r="CF40" s="36"/>
      <c r="CG40" s="36"/>
      <c r="CH40" s="36"/>
      <c r="CI40" s="36"/>
      <c r="CJ40" s="36"/>
      <c r="CK40" s="36"/>
      <c r="CL40" s="36"/>
      <c r="CM40" s="36"/>
      <c r="CN40" s="36"/>
      <c r="CO40" s="36"/>
      <c r="CP40" s="36"/>
      <c r="CQ40" s="272"/>
      <c r="CR40" s="277">
        <v>42857</v>
      </c>
      <c r="CS40" s="219"/>
      <c r="CT40" s="219"/>
      <c r="CU40" s="219"/>
      <c r="CV40" s="219"/>
      <c r="CW40" s="219"/>
      <c r="CX40" s="219"/>
      <c r="CY40" s="282"/>
      <c r="CZ40" s="286">
        <v>1.4</v>
      </c>
      <c r="DA40" s="340"/>
      <c r="DB40" s="340"/>
      <c r="DC40" s="343"/>
      <c r="DD40" s="291">
        <v>7437</v>
      </c>
      <c r="DE40" s="219"/>
      <c r="DF40" s="219"/>
      <c r="DG40" s="219"/>
      <c r="DH40" s="219"/>
      <c r="DI40" s="219"/>
      <c r="DJ40" s="219"/>
      <c r="DK40" s="282"/>
      <c r="DL40" s="291">
        <v>821</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142</v>
      </c>
      <c r="C41" s="36"/>
      <c r="D41" s="36"/>
      <c r="E41" s="36"/>
      <c r="F41" s="36"/>
      <c r="G41" s="36"/>
      <c r="H41" s="36"/>
      <c r="I41" s="36"/>
      <c r="J41" s="36"/>
      <c r="K41" s="36"/>
      <c r="L41" s="36"/>
      <c r="M41" s="36"/>
      <c r="N41" s="36"/>
      <c r="O41" s="36"/>
      <c r="P41" s="36"/>
      <c r="Q41" s="272"/>
      <c r="R41" s="277">
        <v>89572</v>
      </c>
      <c r="S41" s="219"/>
      <c r="T41" s="219"/>
      <c r="U41" s="219"/>
      <c r="V41" s="219"/>
      <c r="W41" s="219"/>
      <c r="X41" s="219"/>
      <c r="Y41" s="282"/>
      <c r="Z41" s="285">
        <v>2.7</v>
      </c>
      <c r="AA41" s="285"/>
      <c r="AB41" s="285"/>
      <c r="AC41" s="285"/>
      <c r="AD41" s="290" t="s">
        <v>208</v>
      </c>
      <c r="AE41" s="290"/>
      <c r="AF41" s="290"/>
      <c r="AG41" s="290"/>
      <c r="AH41" s="290"/>
      <c r="AI41" s="290"/>
      <c r="AJ41" s="290"/>
      <c r="AK41" s="290"/>
      <c r="AL41" s="286" t="s">
        <v>208</v>
      </c>
      <c r="AM41" s="240"/>
      <c r="AN41" s="240"/>
      <c r="AO41" s="299"/>
      <c r="AQ41" s="307" t="s">
        <v>432</v>
      </c>
      <c r="AR41" s="201"/>
      <c r="AS41" s="201"/>
      <c r="AT41" s="201"/>
      <c r="AU41" s="201"/>
      <c r="AV41" s="201"/>
      <c r="AW41" s="201"/>
      <c r="AX41" s="201"/>
      <c r="AY41" s="315"/>
      <c r="AZ41" s="277">
        <v>58233</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t="s">
        <v>208</v>
      </c>
      <c r="BW41" s="219"/>
      <c r="BX41" s="219"/>
      <c r="BY41" s="219"/>
      <c r="BZ41" s="219"/>
      <c r="CA41" s="219"/>
      <c r="CB41" s="332"/>
      <c r="CD41" s="263" t="s">
        <v>298</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143</v>
      </c>
      <c r="C42" s="270"/>
      <c r="D42" s="270"/>
      <c r="E42" s="270"/>
      <c r="F42" s="270"/>
      <c r="G42" s="270"/>
      <c r="H42" s="270"/>
      <c r="I42" s="270"/>
      <c r="J42" s="270"/>
      <c r="K42" s="270"/>
      <c r="L42" s="270"/>
      <c r="M42" s="270"/>
      <c r="N42" s="270"/>
      <c r="O42" s="270"/>
      <c r="P42" s="270"/>
      <c r="Q42" s="274"/>
      <c r="R42" s="278">
        <v>3271485</v>
      </c>
      <c r="S42" s="280"/>
      <c r="T42" s="280"/>
      <c r="U42" s="280"/>
      <c r="V42" s="280"/>
      <c r="W42" s="280"/>
      <c r="X42" s="280"/>
      <c r="Y42" s="283"/>
      <c r="Z42" s="287">
        <v>100</v>
      </c>
      <c r="AA42" s="287"/>
      <c r="AB42" s="287"/>
      <c r="AC42" s="287"/>
      <c r="AD42" s="292">
        <v>2146499</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231110</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307</v>
      </c>
      <c r="BW42" s="280"/>
      <c r="BX42" s="280"/>
      <c r="BY42" s="280"/>
      <c r="BZ42" s="280"/>
      <c r="CA42" s="280"/>
      <c r="CB42" s="333"/>
      <c r="CD42" s="263" t="s">
        <v>290</v>
      </c>
      <c r="CE42" s="36"/>
      <c r="CF42" s="36"/>
      <c r="CG42" s="36"/>
      <c r="CH42" s="36"/>
      <c r="CI42" s="36"/>
      <c r="CJ42" s="36"/>
      <c r="CK42" s="36"/>
      <c r="CL42" s="36"/>
      <c r="CM42" s="36"/>
      <c r="CN42" s="36"/>
      <c r="CO42" s="36"/>
      <c r="CP42" s="36"/>
      <c r="CQ42" s="272"/>
      <c r="CR42" s="277">
        <v>139789</v>
      </c>
      <c r="CS42" s="219"/>
      <c r="CT42" s="219"/>
      <c r="CU42" s="219"/>
      <c r="CV42" s="219"/>
      <c r="CW42" s="219"/>
      <c r="CX42" s="219"/>
      <c r="CY42" s="282"/>
      <c r="CZ42" s="286">
        <v>4.5</v>
      </c>
      <c r="DA42" s="240"/>
      <c r="DB42" s="240"/>
      <c r="DC42" s="288"/>
      <c r="DD42" s="291">
        <v>30568</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80</v>
      </c>
      <c r="CE43" s="36"/>
      <c r="CF43" s="36"/>
      <c r="CG43" s="36"/>
      <c r="CH43" s="36"/>
      <c r="CI43" s="36"/>
      <c r="CJ43" s="36"/>
      <c r="CK43" s="36"/>
      <c r="CL43" s="36"/>
      <c r="CM43" s="36"/>
      <c r="CN43" s="36"/>
      <c r="CO43" s="36"/>
      <c r="CP43" s="36"/>
      <c r="CQ43" s="272"/>
      <c r="CR43" s="277">
        <v>9484</v>
      </c>
      <c r="CS43" s="318"/>
      <c r="CT43" s="318"/>
      <c r="CU43" s="318"/>
      <c r="CV43" s="318"/>
      <c r="CW43" s="318"/>
      <c r="CX43" s="318"/>
      <c r="CY43" s="337"/>
      <c r="CZ43" s="286">
        <v>0.3</v>
      </c>
      <c r="DA43" s="340"/>
      <c r="DB43" s="340"/>
      <c r="DC43" s="343"/>
      <c r="DD43" s="291">
        <v>9484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149</v>
      </c>
      <c r="CG44" s="36"/>
      <c r="CH44" s="36"/>
      <c r="CI44" s="36"/>
      <c r="CJ44" s="36"/>
      <c r="CK44" s="36"/>
      <c r="CL44" s="36"/>
      <c r="CM44" s="36"/>
      <c r="CN44" s="36"/>
      <c r="CO44" s="36"/>
      <c r="CP44" s="36"/>
      <c r="CQ44" s="272"/>
      <c r="CR44" s="277">
        <v>126986</v>
      </c>
      <c r="CS44" s="219"/>
      <c r="CT44" s="219"/>
      <c r="CU44" s="219"/>
      <c r="CV44" s="219"/>
      <c r="CW44" s="219"/>
      <c r="CX44" s="219"/>
      <c r="CY44" s="282"/>
      <c r="CZ44" s="286">
        <v>4.0999999999999996</v>
      </c>
      <c r="DA44" s="240"/>
      <c r="DB44" s="240"/>
      <c r="DC44" s="288"/>
      <c r="DD44" s="291">
        <v>29765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33518</v>
      </c>
      <c r="CS45" s="318"/>
      <c r="CT45" s="318"/>
      <c r="CU45" s="318"/>
      <c r="CV45" s="318"/>
      <c r="CW45" s="318"/>
      <c r="CX45" s="318"/>
      <c r="CY45" s="337"/>
      <c r="CZ45" s="286">
        <v>1.1000000000000001</v>
      </c>
      <c r="DA45" s="340"/>
      <c r="DB45" s="340"/>
      <c r="DC45" s="343"/>
      <c r="DD45" s="291">
        <v>1242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93468</v>
      </c>
      <c r="CS46" s="219"/>
      <c r="CT46" s="219"/>
      <c r="CU46" s="219"/>
      <c r="CV46" s="219"/>
      <c r="CW46" s="219"/>
      <c r="CX46" s="219"/>
      <c r="CY46" s="282"/>
      <c r="CZ46" s="286">
        <v>3</v>
      </c>
      <c r="DA46" s="240"/>
      <c r="DB46" s="240"/>
      <c r="DC46" s="288"/>
      <c r="DD46" s="291">
        <v>28523</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v>12803</v>
      </c>
      <c r="CS47" s="318"/>
      <c r="CT47" s="318"/>
      <c r="CU47" s="318"/>
      <c r="CV47" s="318"/>
      <c r="CW47" s="318"/>
      <c r="CX47" s="318"/>
      <c r="CY47" s="337"/>
      <c r="CZ47" s="286">
        <v>0.4</v>
      </c>
      <c r="DA47" s="340"/>
      <c r="DB47" s="340"/>
      <c r="DC47" s="343"/>
      <c r="DD47" s="291">
        <v>803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439</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3127744</v>
      </c>
      <c r="CS49" s="317"/>
      <c r="CT49" s="317"/>
      <c r="CU49" s="317"/>
      <c r="CV49" s="317"/>
      <c r="CW49" s="317"/>
      <c r="CX49" s="317"/>
      <c r="CY49" s="338"/>
      <c r="CZ49" s="295">
        <v>100</v>
      </c>
      <c r="DA49" s="341"/>
      <c r="DB49" s="341"/>
      <c r="DC49" s="344"/>
      <c r="DD49" s="347">
        <v>2436294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zwpm+lxxtt9F51fKpfmjDhXxGt729Fm9/WgPdxGBHXh4BwZjXnj1ph3s1t3CiTBo1Z5GDslFe60qh/E0SLPckw==" saltValue="vIDckFtLh4C94Chw5OCK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Q10" sqref="Q10:Z10"/>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310</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109</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441</v>
      </c>
      <c r="B5" s="406"/>
      <c r="C5" s="406"/>
      <c r="D5" s="406"/>
      <c r="E5" s="406"/>
      <c r="F5" s="406"/>
      <c r="G5" s="406"/>
      <c r="H5" s="406"/>
      <c r="I5" s="406"/>
      <c r="J5" s="406"/>
      <c r="K5" s="406"/>
      <c r="L5" s="406"/>
      <c r="M5" s="406"/>
      <c r="N5" s="406"/>
      <c r="O5" s="406"/>
      <c r="P5" s="442"/>
      <c r="Q5" s="448" t="s">
        <v>189</v>
      </c>
      <c r="R5" s="460"/>
      <c r="S5" s="460"/>
      <c r="T5" s="460"/>
      <c r="U5" s="471"/>
      <c r="V5" s="448" t="s">
        <v>442</v>
      </c>
      <c r="W5" s="460"/>
      <c r="X5" s="460"/>
      <c r="Y5" s="460"/>
      <c r="Z5" s="471"/>
      <c r="AA5" s="448" t="s">
        <v>443</v>
      </c>
      <c r="AB5" s="460"/>
      <c r="AC5" s="460"/>
      <c r="AD5" s="460"/>
      <c r="AE5" s="460"/>
      <c r="AF5" s="520" t="s">
        <v>183</v>
      </c>
      <c r="AG5" s="460"/>
      <c r="AH5" s="460"/>
      <c r="AI5" s="460"/>
      <c r="AJ5" s="538"/>
      <c r="AK5" s="460" t="s">
        <v>444</v>
      </c>
      <c r="AL5" s="460"/>
      <c r="AM5" s="460"/>
      <c r="AN5" s="460"/>
      <c r="AO5" s="471"/>
      <c r="AP5" s="448" t="s">
        <v>130</v>
      </c>
      <c r="AQ5" s="460"/>
      <c r="AR5" s="460"/>
      <c r="AS5" s="460"/>
      <c r="AT5" s="471"/>
      <c r="AU5" s="448" t="s">
        <v>445</v>
      </c>
      <c r="AV5" s="460"/>
      <c r="AW5" s="460"/>
      <c r="AX5" s="460"/>
      <c r="AY5" s="538"/>
      <c r="AZ5" s="432"/>
      <c r="BA5" s="432"/>
      <c r="BB5" s="432"/>
      <c r="BC5" s="432"/>
      <c r="BD5" s="432"/>
      <c r="BE5" s="631"/>
      <c r="BF5" s="631"/>
      <c r="BG5" s="631"/>
      <c r="BH5" s="631"/>
      <c r="BI5" s="631"/>
      <c r="BJ5" s="631"/>
      <c r="BK5" s="631"/>
      <c r="BL5" s="631"/>
      <c r="BM5" s="631"/>
      <c r="BN5" s="631"/>
      <c r="BO5" s="631"/>
      <c r="BP5" s="631"/>
      <c r="BQ5" s="377" t="s">
        <v>446</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331</v>
      </c>
      <c r="CN5" s="460"/>
      <c r="CO5" s="460"/>
      <c r="CP5" s="460"/>
      <c r="CQ5" s="471"/>
      <c r="CR5" s="448" t="s">
        <v>258</v>
      </c>
      <c r="CS5" s="460"/>
      <c r="CT5" s="460"/>
      <c r="CU5" s="460"/>
      <c r="CV5" s="471"/>
      <c r="CW5" s="448" t="s">
        <v>54</v>
      </c>
      <c r="CX5" s="460"/>
      <c r="CY5" s="460"/>
      <c r="CZ5" s="460"/>
      <c r="DA5" s="471"/>
      <c r="DB5" s="448" t="s">
        <v>447</v>
      </c>
      <c r="DC5" s="460"/>
      <c r="DD5" s="460"/>
      <c r="DE5" s="460"/>
      <c r="DF5" s="471"/>
      <c r="DG5" s="725" t="s">
        <v>255</v>
      </c>
      <c r="DH5" s="728"/>
      <c r="DI5" s="728"/>
      <c r="DJ5" s="728"/>
      <c r="DK5" s="733"/>
      <c r="DL5" s="725" t="s">
        <v>451</v>
      </c>
      <c r="DM5" s="728"/>
      <c r="DN5" s="728"/>
      <c r="DO5" s="728"/>
      <c r="DP5" s="733"/>
      <c r="DQ5" s="448" t="s">
        <v>452</v>
      </c>
      <c r="DR5" s="460"/>
      <c r="DS5" s="460"/>
      <c r="DT5" s="460"/>
      <c r="DU5" s="471"/>
      <c r="DV5" s="448" t="s">
        <v>445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275</v>
      </c>
      <c r="C7" s="428"/>
      <c r="D7" s="428"/>
      <c r="E7" s="428"/>
      <c r="F7" s="428"/>
      <c r="G7" s="428"/>
      <c r="H7" s="428"/>
      <c r="I7" s="428"/>
      <c r="J7" s="428"/>
      <c r="K7" s="428"/>
      <c r="L7" s="428"/>
      <c r="M7" s="428"/>
      <c r="N7" s="428"/>
      <c r="O7" s="428"/>
      <c r="P7" s="444"/>
      <c r="Q7" s="450"/>
      <c r="R7" s="462"/>
      <c r="S7" s="462"/>
      <c r="T7" s="462"/>
      <c r="U7" s="462"/>
      <c r="V7" s="462"/>
      <c r="W7" s="462"/>
      <c r="X7" s="462"/>
      <c r="Y7" s="462"/>
      <c r="Z7" s="462"/>
      <c r="AA7" s="462"/>
      <c r="AB7" s="462"/>
      <c r="AC7" s="462"/>
      <c r="AD7" s="462"/>
      <c r="AE7" s="508"/>
      <c r="AF7" s="522">
        <v>135</v>
      </c>
      <c r="AG7" s="535"/>
      <c r="AH7" s="535"/>
      <c r="AI7" s="535"/>
      <c r="AJ7" s="540"/>
      <c r="AK7" s="548"/>
      <c r="AL7" s="462"/>
      <c r="AM7" s="462"/>
      <c r="AN7" s="462"/>
      <c r="AO7" s="462"/>
      <c r="AP7" s="462"/>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265</v>
      </c>
      <c r="B23" s="410" t="s">
        <v>315</v>
      </c>
      <c r="C23" s="430"/>
      <c r="D23" s="430"/>
      <c r="E23" s="430"/>
      <c r="F23" s="430"/>
      <c r="G23" s="430"/>
      <c r="H23" s="430"/>
      <c r="I23" s="430"/>
      <c r="J23" s="430"/>
      <c r="K23" s="430"/>
      <c r="L23" s="430"/>
      <c r="M23" s="430"/>
      <c r="N23" s="430"/>
      <c r="O23" s="430"/>
      <c r="P23" s="446"/>
      <c r="Q23" s="453"/>
      <c r="R23" s="465"/>
      <c r="S23" s="465"/>
      <c r="T23" s="465"/>
      <c r="U23" s="465"/>
      <c r="V23" s="465"/>
      <c r="W23" s="465"/>
      <c r="X23" s="465"/>
      <c r="Y23" s="465"/>
      <c r="Z23" s="465"/>
      <c r="AA23" s="465"/>
      <c r="AB23" s="465"/>
      <c r="AC23" s="465"/>
      <c r="AD23" s="465"/>
      <c r="AE23" s="510"/>
      <c r="AF23" s="524">
        <v>135</v>
      </c>
      <c r="AG23" s="465"/>
      <c r="AH23" s="465"/>
      <c r="AI23" s="465"/>
      <c r="AJ23" s="542"/>
      <c r="AK23" s="550"/>
      <c r="AL23" s="468"/>
      <c r="AM23" s="468"/>
      <c r="AN23" s="468"/>
      <c r="AO23" s="468"/>
      <c r="AP23" s="465"/>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441</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263</v>
      </c>
      <c r="AG26" s="536"/>
      <c r="AH26" s="536"/>
      <c r="AI26" s="536"/>
      <c r="AJ26" s="543"/>
      <c r="AK26" s="460" t="s">
        <v>402</v>
      </c>
      <c r="AL26" s="460"/>
      <c r="AM26" s="460"/>
      <c r="AN26" s="460"/>
      <c r="AO26" s="471"/>
      <c r="AP26" s="448" t="s">
        <v>370</v>
      </c>
      <c r="AQ26" s="460"/>
      <c r="AR26" s="460"/>
      <c r="AS26" s="460"/>
      <c r="AT26" s="471"/>
      <c r="AU26" s="448" t="s">
        <v>459</v>
      </c>
      <c r="AV26" s="460"/>
      <c r="AW26" s="460"/>
      <c r="AX26" s="460"/>
      <c r="AY26" s="471"/>
      <c r="AZ26" s="448" t="s">
        <v>460</v>
      </c>
      <c r="BA26" s="460"/>
      <c r="BB26" s="460"/>
      <c r="BC26" s="460"/>
      <c r="BD26" s="471"/>
      <c r="BE26" s="448" t="s">
        <v>445</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253</v>
      </c>
      <c r="C28" s="428"/>
      <c r="D28" s="428"/>
      <c r="E28" s="428"/>
      <c r="F28" s="428"/>
      <c r="G28" s="428"/>
      <c r="H28" s="428"/>
      <c r="I28" s="428"/>
      <c r="J28" s="428"/>
      <c r="K28" s="428"/>
      <c r="L28" s="428"/>
      <c r="M28" s="428"/>
      <c r="N28" s="428"/>
      <c r="O28" s="428"/>
      <c r="P28" s="444"/>
      <c r="Q28" s="454"/>
      <c r="R28" s="466"/>
      <c r="S28" s="466"/>
      <c r="T28" s="466"/>
      <c r="U28" s="466"/>
      <c r="V28" s="466"/>
      <c r="W28" s="466"/>
      <c r="X28" s="466"/>
      <c r="Y28" s="466"/>
      <c r="Z28" s="466"/>
      <c r="AA28" s="466"/>
      <c r="AB28" s="466"/>
      <c r="AC28" s="466"/>
      <c r="AD28" s="466"/>
      <c r="AE28" s="511"/>
      <c r="AF28" s="527">
        <v>22</v>
      </c>
      <c r="AG28" s="466"/>
      <c r="AH28" s="466"/>
      <c r="AI28" s="466"/>
      <c r="AJ28" s="545"/>
      <c r="AK28" s="551"/>
      <c r="AL28" s="466"/>
      <c r="AM28" s="466"/>
      <c r="AN28" s="466"/>
      <c r="AO28" s="466"/>
      <c r="AP28" s="466"/>
      <c r="AQ28" s="466"/>
      <c r="AR28" s="466"/>
      <c r="AS28" s="466"/>
      <c r="AT28" s="466"/>
      <c r="AU28" s="466"/>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25</v>
      </c>
      <c r="C29" s="429"/>
      <c r="D29" s="429"/>
      <c r="E29" s="429"/>
      <c r="F29" s="429"/>
      <c r="G29" s="429"/>
      <c r="H29" s="429"/>
      <c r="I29" s="429"/>
      <c r="J29" s="429"/>
      <c r="K29" s="429"/>
      <c r="L29" s="429"/>
      <c r="M29" s="429"/>
      <c r="N29" s="429"/>
      <c r="O29" s="429"/>
      <c r="P29" s="445"/>
      <c r="Q29" s="451"/>
      <c r="R29" s="463"/>
      <c r="S29" s="463"/>
      <c r="T29" s="463"/>
      <c r="U29" s="463"/>
      <c r="V29" s="463"/>
      <c r="W29" s="463"/>
      <c r="X29" s="463"/>
      <c r="Y29" s="463"/>
      <c r="Z29" s="463"/>
      <c r="AA29" s="463"/>
      <c r="AB29" s="463"/>
      <c r="AC29" s="463"/>
      <c r="AD29" s="463"/>
      <c r="AE29" s="474"/>
      <c r="AF29" s="523">
        <v>20</v>
      </c>
      <c r="AG29" s="469"/>
      <c r="AH29" s="469"/>
      <c r="AI29" s="469"/>
      <c r="AJ29" s="541"/>
      <c r="AK29" s="473"/>
      <c r="AL29" s="463"/>
      <c r="AM29" s="463"/>
      <c r="AN29" s="463"/>
      <c r="AO29" s="463"/>
      <c r="AP29" s="463"/>
      <c r="AQ29" s="463"/>
      <c r="AR29" s="463"/>
      <c r="AS29" s="463"/>
      <c r="AT29" s="463"/>
      <c r="AU29" s="463"/>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238</v>
      </c>
      <c r="C30" s="429"/>
      <c r="D30" s="429"/>
      <c r="E30" s="429"/>
      <c r="F30" s="429"/>
      <c r="G30" s="429"/>
      <c r="H30" s="429"/>
      <c r="I30" s="429"/>
      <c r="J30" s="429"/>
      <c r="K30" s="429"/>
      <c r="L30" s="429"/>
      <c r="M30" s="429"/>
      <c r="N30" s="429"/>
      <c r="O30" s="429"/>
      <c r="P30" s="445"/>
      <c r="Q30" s="451"/>
      <c r="R30" s="463"/>
      <c r="S30" s="463"/>
      <c r="T30" s="463"/>
      <c r="U30" s="463"/>
      <c r="V30" s="463"/>
      <c r="W30" s="463"/>
      <c r="X30" s="463"/>
      <c r="Y30" s="463"/>
      <c r="Z30" s="463"/>
      <c r="AA30" s="463"/>
      <c r="AB30" s="463"/>
      <c r="AC30" s="463"/>
      <c r="AD30" s="463"/>
      <c r="AE30" s="474"/>
      <c r="AF30" s="523">
        <v>2</v>
      </c>
      <c r="AG30" s="469"/>
      <c r="AH30" s="469"/>
      <c r="AI30" s="469"/>
      <c r="AJ30" s="541"/>
      <c r="AK30" s="473"/>
      <c r="AL30" s="463"/>
      <c r="AM30" s="463"/>
      <c r="AN30" s="463"/>
      <c r="AO30" s="463"/>
      <c r="AP30" s="463"/>
      <c r="AQ30" s="463"/>
      <c r="AR30" s="463"/>
      <c r="AS30" s="463"/>
      <c r="AT30" s="463"/>
      <c r="AU30" s="463"/>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c r="C31" s="429"/>
      <c r="D31" s="429"/>
      <c r="E31" s="429"/>
      <c r="F31" s="429"/>
      <c r="G31" s="429"/>
      <c r="H31" s="429"/>
      <c r="I31" s="429"/>
      <c r="J31" s="429"/>
      <c r="K31" s="429"/>
      <c r="L31" s="429"/>
      <c r="M31" s="429"/>
      <c r="N31" s="429"/>
      <c r="O31" s="429"/>
      <c r="P31" s="445"/>
      <c r="Q31" s="451"/>
      <c r="R31" s="463"/>
      <c r="S31" s="463"/>
      <c r="T31" s="463"/>
      <c r="U31" s="463"/>
      <c r="V31" s="463"/>
      <c r="W31" s="463"/>
      <c r="X31" s="463"/>
      <c r="Y31" s="463"/>
      <c r="Z31" s="463"/>
      <c r="AA31" s="463"/>
      <c r="AB31" s="463"/>
      <c r="AC31" s="463"/>
      <c r="AD31" s="463"/>
      <c r="AE31" s="474"/>
      <c r="AF31" s="523"/>
      <c r="AG31" s="469"/>
      <c r="AH31" s="469"/>
      <c r="AI31" s="469"/>
      <c r="AJ31" s="541"/>
      <c r="AK31" s="473"/>
      <c r="AL31" s="463"/>
      <c r="AM31" s="463"/>
      <c r="AN31" s="463"/>
      <c r="AO31" s="463"/>
      <c r="AP31" s="463"/>
      <c r="AQ31" s="463"/>
      <c r="AR31" s="463"/>
      <c r="AS31" s="463"/>
      <c r="AT31" s="463"/>
      <c r="AU31" s="463"/>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461</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265</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43</v>
      </c>
      <c r="AG63" s="465"/>
      <c r="AH63" s="465"/>
      <c r="AI63" s="465"/>
      <c r="AJ63" s="542"/>
      <c r="AK63" s="550"/>
      <c r="AL63" s="468"/>
      <c r="AM63" s="468"/>
      <c r="AN63" s="468"/>
      <c r="AO63" s="468"/>
      <c r="AP63" s="465"/>
      <c r="AQ63" s="465"/>
      <c r="AR63" s="465"/>
      <c r="AS63" s="465"/>
      <c r="AT63" s="465"/>
      <c r="AU63" s="465"/>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276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448</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263</v>
      </c>
      <c r="AG66" s="536"/>
      <c r="AH66" s="536"/>
      <c r="AI66" s="536"/>
      <c r="AJ66" s="546"/>
      <c r="AK66" s="448" t="s">
        <v>402</v>
      </c>
      <c r="AL66" s="406"/>
      <c r="AM66" s="406"/>
      <c r="AN66" s="406"/>
      <c r="AO66" s="442"/>
      <c r="AP66" s="448" t="s">
        <v>370</v>
      </c>
      <c r="AQ66" s="460"/>
      <c r="AR66" s="460"/>
      <c r="AS66" s="460"/>
      <c r="AT66" s="471"/>
      <c r="AU66" s="448" t="s">
        <v>462</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c r="C68" s="428"/>
      <c r="D68" s="428"/>
      <c r="E68" s="428"/>
      <c r="F68" s="428"/>
      <c r="G68" s="428"/>
      <c r="H68" s="428"/>
      <c r="I68" s="428"/>
      <c r="J68" s="428"/>
      <c r="K68" s="428"/>
      <c r="L68" s="428"/>
      <c r="M68" s="428"/>
      <c r="N68" s="428"/>
      <c r="O68" s="428"/>
      <c r="P68" s="444"/>
      <c r="Q68" s="450"/>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c r="C69" s="429"/>
      <c r="D69" s="429"/>
      <c r="E69" s="429"/>
      <c r="F69" s="429"/>
      <c r="G69" s="429"/>
      <c r="H69" s="429"/>
      <c r="I69" s="429"/>
      <c r="J69" s="429"/>
      <c r="K69" s="429"/>
      <c r="L69" s="429"/>
      <c r="M69" s="429"/>
      <c r="N69" s="429"/>
      <c r="O69" s="429"/>
      <c r="P69" s="445"/>
      <c r="Q69" s="451"/>
      <c r="R69" s="463"/>
      <c r="S69" s="463"/>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c r="C70" s="429"/>
      <c r="D70" s="429"/>
      <c r="E70" s="429"/>
      <c r="F70" s="429"/>
      <c r="G70" s="429"/>
      <c r="H70" s="429"/>
      <c r="I70" s="429"/>
      <c r="J70" s="429"/>
      <c r="K70" s="429"/>
      <c r="L70" s="429"/>
      <c r="M70" s="429"/>
      <c r="N70" s="429"/>
      <c r="O70" s="429"/>
      <c r="P70" s="445"/>
      <c r="Q70" s="451"/>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3"/>
      <c r="AP70" s="463"/>
      <c r="AQ70" s="463"/>
      <c r="AR70" s="463"/>
      <c r="AS70" s="463"/>
      <c r="AT70" s="463"/>
      <c r="AU70" s="463"/>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c r="C71" s="429"/>
      <c r="D71" s="429"/>
      <c r="E71" s="429"/>
      <c r="F71" s="429"/>
      <c r="G71" s="429"/>
      <c r="H71" s="429"/>
      <c r="I71" s="429"/>
      <c r="J71" s="429"/>
      <c r="K71" s="429"/>
      <c r="L71" s="429"/>
      <c r="M71" s="429"/>
      <c r="N71" s="429"/>
      <c r="O71" s="429"/>
      <c r="P71" s="445"/>
      <c r="Q71" s="451"/>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c r="C72" s="429"/>
      <c r="D72" s="429"/>
      <c r="E72" s="429"/>
      <c r="F72" s="429"/>
      <c r="G72" s="429"/>
      <c r="H72" s="429"/>
      <c r="I72" s="429"/>
      <c r="J72" s="429"/>
      <c r="K72" s="429"/>
      <c r="L72" s="429"/>
      <c r="M72" s="429"/>
      <c r="N72" s="429"/>
      <c r="O72" s="429"/>
      <c r="P72" s="445"/>
      <c r="Q72" s="451"/>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265</v>
      </c>
      <c r="B88" s="410" t="s">
        <v>463</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265</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464</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465</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466</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467</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468</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270</v>
      </c>
      <c r="AB109" s="415"/>
      <c r="AC109" s="415"/>
      <c r="AD109" s="415"/>
      <c r="AE109" s="482"/>
      <c r="AF109" s="496" t="s">
        <v>403</v>
      </c>
      <c r="AG109" s="415"/>
      <c r="AH109" s="415"/>
      <c r="AI109" s="415"/>
      <c r="AJ109" s="482"/>
      <c r="AK109" s="496" t="s">
        <v>169</v>
      </c>
      <c r="AL109" s="415"/>
      <c r="AM109" s="415"/>
      <c r="AN109" s="415"/>
      <c r="AO109" s="482"/>
      <c r="AP109" s="496" t="s">
        <v>469</v>
      </c>
      <c r="AQ109" s="415"/>
      <c r="AR109" s="415"/>
      <c r="AS109" s="415"/>
      <c r="AT109" s="571"/>
      <c r="AU109" s="391" t="s">
        <v>468</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270</v>
      </c>
      <c r="BR109" s="415"/>
      <c r="BS109" s="415"/>
      <c r="BT109" s="415"/>
      <c r="BU109" s="482"/>
      <c r="BV109" s="496" t="s">
        <v>403</v>
      </c>
      <c r="BW109" s="415"/>
      <c r="BX109" s="415"/>
      <c r="BY109" s="415"/>
      <c r="BZ109" s="482"/>
      <c r="CA109" s="496" t="s">
        <v>169</v>
      </c>
      <c r="CB109" s="415"/>
      <c r="CC109" s="415"/>
      <c r="CD109" s="415"/>
      <c r="CE109" s="482"/>
      <c r="CF109" s="680" t="s">
        <v>469</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270</v>
      </c>
      <c r="DH109" s="415"/>
      <c r="DI109" s="415"/>
      <c r="DJ109" s="415"/>
      <c r="DK109" s="482"/>
      <c r="DL109" s="496" t="s">
        <v>403</v>
      </c>
      <c r="DM109" s="415"/>
      <c r="DN109" s="415"/>
      <c r="DO109" s="415"/>
      <c r="DP109" s="482"/>
      <c r="DQ109" s="496" t="s">
        <v>169</v>
      </c>
      <c r="DR109" s="415"/>
      <c r="DS109" s="415"/>
      <c r="DT109" s="415"/>
      <c r="DU109" s="482"/>
      <c r="DV109" s="496" t="s">
        <v>469</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330320</v>
      </c>
      <c r="AB110" s="503"/>
      <c r="AC110" s="503"/>
      <c r="AD110" s="503"/>
      <c r="AE110" s="514"/>
      <c r="AF110" s="530">
        <v>337640</v>
      </c>
      <c r="AG110" s="503"/>
      <c r="AH110" s="503"/>
      <c r="AI110" s="503"/>
      <c r="AJ110" s="514"/>
      <c r="AK110" s="530">
        <v>332148</v>
      </c>
      <c r="AL110" s="503"/>
      <c r="AM110" s="503"/>
      <c r="AN110" s="503"/>
      <c r="AO110" s="514"/>
      <c r="AP110" s="554">
        <v>17.5</v>
      </c>
      <c r="AQ110" s="562"/>
      <c r="AR110" s="562"/>
      <c r="AS110" s="562"/>
      <c r="AT110" s="572"/>
      <c r="AU110" s="584" t="s">
        <v>120</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3027952</v>
      </c>
      <c r="BR110" s="663"/>
      <c r="BS110" s="663"/>
      <c r="BT110" s="663"/>
      <c r="BU110" s="663"/>
      <c r="BV110" s="663">
        <v>3015754</v>
      </c>
      <c r="BW110" s="663"/>
      <c r="BX110" s="663"/>
      <c r="BY110" s="663"/>
      <c r="BZ110" s="663"/>
      <c r="CA110" s="663">
        <v>2907103</v>
      </c>
      <c r="CB110" s="663"/>
      <c r="CC110" s="663"/>
      <c r="CD110" s="663"/>
      <c r="CE110" s="663"/>
      <c r="CF110" s="681">
        <v>153.4</v>
      </c>
      <c r="CG110" s="685"/>
      <c r="CH110" s="685"/>
      <c r="CI110" s="685"/>
      <c r="CJ110" s="685"/>
      <c r="CK110" s="697" t="s">
        <v>398</v>
      </c>
      <c r="CL110" s="421"/>
      <c r="CM110" s="434" t="s">
        <v>470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472</v>
      </c>
      <c r="BA111" s="432"/>
      <c r="BB111" s="432"/>
      <c r="BC111" s="432"/>
      <c r="BD111" s="432"/>
      <c r="BE111" s="432"/>
      <c r="BF111" s="432"/>
      <c r="BG111" s="432"/>
      <c r="BH111" s="432"/>
      <c r="BI111" s="432"/>
      <c r="BJ111" s="432"/>
      <c r="BK111" s="432"/>
      <c r="BL111" s="432"/>
      <c r="BM111" s="432"/>
      <c r="BN111" s="432"/>
      <c r="BO111" s="432"/>
      <c r="BP111" s="485"/>
      <c r="BQ111" s="656">
        <v>10936</v>
      </c>
      <c r="BR111" s="664"/>
      <c r="BS111" s="664"/>
      <c r="BT111" s="664"/>
      <c r="BU111" s="664"/>
      <c r="BV111" s="664">
        <v>11806</v>
      </c>
      <c r="BW111" s="664"/>
      <c r="BX111" s="664"/>
      <c r="BY111" s="664"/>
      <c r="BZ111" s="664"/>
      <c r="CA111" s="664">
        <v>11479</v>
      </c>
      <c r="CB111" s="664"/>
      <c r="CC111" s="664"/>
      <c r="CD111" s="664"/>
      <c r="CE111" s="664"/>
      <c r="CF111" s="682">
        <v>0.6</v>
      </c>
      <c r="CG111" s="686"/>
      <c r="CH111" s="686"/>
      <c r="CI111" s="686"/>
      <c r="CJ111" s="686"/>
      <c r="CK111" s="698"/>
      <c r="CL111" s="422"/>
      <c r="CM111" s="435" t="s">
        <v>134</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158</v>
      </c>
      <c r="B112" s="418"/>
      <c r="C112" s="432" t="s">
        <v>473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201</v>
      </c>
      <c r="BA112" s="432"/>
      <c r="BB112" s="432"/>
      <c r="BC112" s="432"/>
      <c r="BD112" s="432"/>
      <c r="BE112" s="432"/>
      <c r="BF112" s="432"/>
      <c r="BG112" s="432"/>
      <c r="BH112" s="432"/>
      <c r="BI112" s="432"/>
      <c r="BJ112" s="432"/>
      <c r="BK112" s="432"/>
      <c r="BL112" s="432"/>
      <c r="BM112" s="432"/>
      <c r="BN112" s="432"/>
      <c r="BO112" s="432"/>
      <c r="BP112" s="485"/>
      <c r="BQ112" s="656" t="s">
        <v>208</v>
      </c>
      <c r="BR112" s="664"/>
      <c r="BS112" s="664"/>
      <c r="BT112" s="664"/>
      <c r="BU112" s="664"/>
      <c r="BV112" s="664" t="s">
        <v>208</v>
      </c>
      <c r="BW112" s="664"/>
      <c r="BX112" s="664"/>
      <c r="BY112" s="664"/>
      <c r="BZ112" s="664"/>
      <c r="CA112" s="664" t="s">
        <v>208</v>
      </c>
      <c r="CB112" s="664"/>
      <c r="CC112" s="664"/>
      <c r="CD112" s="664"/>
      <c r="CE112" s="664"/>
      <c r="CF112" s="682" t="s">
        <v>208</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475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t="s">
        <v>208</v>
      </c>
      <c r="AB113" s="459"/>
      <c r="AC113" s="459"/>
      <c r="AD113" s="459"/>
      <c r="AE113" s="515"/>
      <c r="AF113" s="531" t="s">
        <v>208</v>
      </c>
      <c r="AG113" s="459"/>
      <c r="AH113" s="459"/>
      <c r="AI113" s="459"/>
      <c r="AJ113" s="515"/>
      <c r="AK113" s="531" t="s">
        <v>208</v>
      </c>
      <c r="AL113" s="459"/>
      <c r="AM113" s="459"/>
      <c r="AN113" s="459"/>
      <c r="AO113" s="515"/>
      <c r="AP113" s="555" t="s">
        <v>208</v>
      </c>
      <c r="AQ113" s="563"/>
      <c r="AR113" s="563"/>
      <c r="AS113" s="563"/>
      <c r="AT113" s="573"/>
      <c r="AU113" s="585"/>
      <c r="AV113" s="597"/>
      <c r="AW113" s="597"/>
      <c r="AX113" s="597"/>
      <c r="AY113" s="597"/>
      <c r="AZ113" s="624" t="s">
        <v>476</v>
      </c>
      <c r="BA113" s="432"/>
      <c r="BB113" s="432"/>
      <c r="BC113" s="432"/>
      <c r="BD113" s="432"/>
      <c r="BE113" s="432"/>
      <c r="BF113" s="432"/>
      <c r="BG113" s="432"/>
      <c r="BH113" s="432"/>
      <c r="BI113" s="432"/>
      <c r="BJ113" s="432"/>
      <c r="BK113" s="432"/>
      <c r="BL113" s="432"/>
      <c r="BM113" s="432"/>
      <c r="BN113" s="432"/>
      <c r="BO113" s="432"/>
      <c r="BP113" s="485"/>
      <c r="BQ113" s="656">
        <v>2335645</v>
      </c>
      <c r="BR113" s="664"/>
      <c r="BS113" s="664"/>
      <c r="BT113" s="664"/>
      <c r="BU113" s="664"/>
      <c r="BV113" s="664">
        <v>2219458</v>
      </c>
      <c r="BW113" s="664"/>
      <c r="BX113" s="664"/>
      <c r="BY113" s="664"/>
      <c r="BZ113" s="664"/>
      <c r="CA113" s="664">
        <v>2107983</v>
      </c>
      <c r="CB113" s="664"/>
      <c r="CC113" s="664"/>
      <c r="CD113" s="664"/>
      <c r="CE113" s="664"/>
      <c r="CF113" s="682">
        <v>111.2</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478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253407</v>
      </c>
      <c r="AB114" s="459"/>
      <c r="AC114" s="459"/>
      <c r="AD114" s="459"/>
      <c r="AE114" s="515"/>
      <c r="AF114" s="531">
        <v>243345</v>
      </c>
      <c r="AG114" s="459"/>
      <c r="AH114" s="459"/>
      <c r="AI114" s="459"/>
      <c r="AJ114" s="515"/>
      <c r="AK114" s="531">
        <v>247762</v>
      </c>
      <c r="AL114" s="459"/>
      <c r="AM114" s="459"/>
      <c r="AN114" s="459"/>
      <c r="AO114" s="515"/>
      <c r="AP114" s="555">
        <v>13.1</v>
      </c>
      <c r="AQ114" s="563"/>
      <c r="AR114" s="563"/>
      <c r="AS114" s="563"/>
      <c r="AT114" s="573"/>
      <c r="AU114" s="585"/>
      <c r="AV114" s="597"/>
      <c r="AW114" s="597"/>
      <c r="AX114" s="597"/>
      <c r="AY114" s="597"/>
      <c r="AZ114" s="624" t="s">
        <v>479</v>
      </c>
      <c r="BA114" s="432"/>
      <c r="BB114" s="432"/>
      <c r="BC114" s="432"/>
      <c r="BD114" s="432"/>
      <c r="BE114" s="432"/>
      <c r="BF114" s="432"/>
      <c r="BG114" s="432"/>
      <c r="BH114" s="432"/>
      <c r="BI114" s="432"/>
      <c r="BJ114" s="432"/>
      <c r="BK114" s="432"/>
      <c r="BL114" s="432"/>
      <c r="BM114" s="432"/>
      <c r="BN114" s="432"/>
      <c r="BO114" s="432"/>
      <c r="BP114" s="485"/>
      <c r="BQ114" s="656">
        <v>668565</v>
      </c>
      <c r="BR114" s="664"/>
      <c r="BS114" s="664"/>
      <c r="BT114" s="664"/>
      <c r="BU114" s="664"/>
      <c r="BV114" s="664">
        <v>712918</v>
      </c>
      <c r="BW114" s="664"/>
      <c r="BX114" s="664"/>
      <c r="BY114" s="664"/>
      <c r="BZ114" s="664"/>
      <c r="CA114" s="664">
        <v>561072</v>
      </c>
      <c r="CB114" s="664"/>
      <c r="CC114" s="664"/>
      <c r="CD114" s="664"/>
      <c r="CE114" s="664"/>
      <c r="CF114" s="682">
        <v>29.6</v>
      </c>
      <c r="CG114" s="686"/>
      <c r="CH114" s="686"/>
      <c r="CI114" s="686"/>
      <c r="CJ114" s="686"/>
      <c r="CK114" s="698"/>
      <c r="CL114" s="422"/>
      <c r="CM114" s="435" t="s">
        <v>480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391</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3208</v>
      </c>
      <c r="AB115" s="459"/>
      <c r="AC115" s="459"/>
      <c r="AD115" s="459"/>
      <c r="AE115" s="515"/>
      <c r="AF115" s="531">
        <v>2746</v>
      </c>
      <c r="AG115" s="459"/>
      <c r="AH115" s="459"/>
      <c r="AI115" s="459"/>
      <c r="AJ115" s="515"/>
      <c r="AK115" s="531">
        <v>2536</v>
      </c>
      <c r="AL115" s="459"/>
      <c r="AM115" s="459"/>
      <c r="AN115" s="459"/>
      <c r="AO115" s="515"/>
      <c r="AP115" s="555">
        <v>0.1</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v>7449</v>
      </c>
      <c r="BR115" s="664"/>
      <c r="BS115" s="664"/>
      <c r="BT115" s="664"/>
      <c r="BU115" s="664"/>
      <c r="BV115" s="664">
        <v>6525</v>
      </c>
      <c r="BW115" s="664"/>
      <c r="BX115" s="664"/>
      <c r="BY115" s="664"/>
      <c r="BZ115" s="664"/>
      <c r="CA115" s="664">
        <v>5800</v>
      </c>
      <c r="CB115" s="664"/>
      <c r="CC115" s="664"/>
      <c r="CD115" s="664"/>
      <c r="CE115" s="664"/>
      <c r="CF115" s="682">
        <v>0.3</v>
      </c>
      <c r="CG115" s="686"/>
      <c r="CH115" s="686"/>
      <c r="CI115" s="686"/>
      <c r="CJ115" s="686"/>
      <c r="CK115" s="698"/>
      <c r="CL115" s="422"/>
      <c r="CM115" s="624" t="s">
        <v>32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208</v>
      </c>
      <c r="AB116" s="459"/>
      <c r="AC116" s="459"/>
      <c r="AD116" s="459"/>
      <c r="AE116" s="515"/>
      <c r="AF116" s="531" t="s">
        <v>208</v>
      </c>
      <c r="AG116" s="459"/>
      <c r="AH116" s="459"/>
      <c r="AI116" s="459"/>
      <c r="AJ116" s="515"/>
      <c r="AK116" s="531" t="s">
        <v>208</v>
      </c>
      <c r="AL116" s="459"/>
      <c r="AM116" s="459"/>
      <c r="AN116" s="459"/>
      <c r="AO116" s="515"/>
      <c r="AP116" s="555" t="s">
        <v>208</v>
      </c>
      <c r="AQ116" s="563"/>
      <c r="AR116" s="563"/>
      <c r="AS116" s="563"/>
      <c r="AT116" s="573"/>
      <c r="AU116" s="585"/>
      <c r="AV116" s="597"/>
      <c r="AW116" s="597"/>
      <c r="AX116" s="597"/>
      <c r="AY116" s="597"/>
      <c r="AZ116" s="436" t="s">
        <v>236</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481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5" t="s">
        <v>208</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586935</v>
      </c>
      <c r="AB117" s="504"/>
      <c r="AC117" s="504"/>
      <c r="AD117" s="504"/>
      <c r="AE117" s="516"/>
      <c r="AF117" s="532">
        <v>583731</v>
      </c>
      <c r="AG117" s="504"/>
      <c r="AH117" s="504"/>
      <c r="AI117" s="504"/>
      <c r="AJ117" s="516"/>
      <c r="AK117" s="532">
        <v>582446</v>
      </c>
      <c r="AL117" s="504"/>
      <c r="AM117" s="504"/>
      <c r="AN117" s="504"/>
      <c r="AO117" s="516"/>
      <c r="AP117" s="556"/>
      <c r="AQ117" s="564"/>
      <c r="AR117" s="564"/>
      <c r="AS117" s="564"/>
      <c r="AT117" s="574"/>
      <c r="AU117" s="585"/>
      <c r="AV117" s="597"/>
      <c r="AW117" s="597"/>
      <c r="AX117" s="597"/>
      <c r="AY117" s="597"/>
      <c r="AZ117" s="436" t="s">
        <v>482</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270</v>
      </c>
      <c r="AB118" s="415"/>
      <c r="AC118" s="415"/>
      <c r="AD118" s="415"/>
      <c r="AE118" s="482"/>
      <c r="AF118" s="496" t="s">
        <v>403</v>
      </c>
      <c r="AG118" s="415"/>
      <c r="AH118" s="415"/>
      <c r="AI118" s="415"/>
      <c r="AJ118" s="482"/>
      <c r="AK118" s="496" t="s">
        <v>169</v>
      </c>
      <c r="AL118" s="415"/>
      <c r="AM118" s="415"/>
      <c r="AN118" s="415"/>
      <c r="AO118" s="482"/>
      <c r="AP118" s="496" t="s">
        <v>469</v>
      </c>
      <c r="AQ118" s="415"/>
      <c r="AR118" s="415"/>
      <c r="AS118" s="415"/>
      <c r="AT118" s="571"/>
      <c r="AU118" s="585"/>
      <c r="AV118" s="597"/>
      <c r="AW118" s="597"/>
      <c r="AX118" s="597"/>
      <c r="AY118" s="597"/>
      <c r="AZ118" s="625" t="s">
        <v>483</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484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398</v>
      </c>
      <c r="B119" s="421"/>
      <c r="C119" s="434" t="s">
        <v>470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174</v>
      </c>
      <c r="BP119" s="651"/>
      <c r="BQ119" s="657">
        <v>6050547</v>
      </c>
      <c r="BR119" s="665"/>
      <c r="BS119" s="665"/>
      <c r="BT119" s="665"/>
      <c r="BU119" s="665"/>
      <c r="BV119" s="665">
        <v>5966461</v>
      </c>
      <c r="BW119" s="665"/>
      <c r="BX119" s="665"/>
      <c r="BY119" s="665"/>
      <c r="BZ119" s="665"/>
      <c r="CA119" s="665">
        <v>5593437</v>
      </c>
      <c r="CB119" s="665"/>
      <c r="CC119" s="665"/>
      <c r="CD119" s="665"/>
      <c r="CE119" s="665"/>
      <c r="CF119" s="560"/>
      <c r="CG119" s="568"/>
      <c r="CH119" s="568"/>
      <c r="CI119" s="568"/>
      <c r="CJ119" s="694"/>
      <c r="CK119" s="699"/>
      <c r="CL119" s="423"/>
      <c r="CM119" s="437" t="s">
        <v>485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10936</v>
      </c>
      <c r="DH119" s="505"/>
      <c r="DI119" s="505"/>
      <c r="DJ119" s="505"/>
      <c r="DK119" s="517"/>
      <c r="DL119" s="533">
        <v>11806</v>
      </c>
      <c r="DM119" s="505"/>
      <c r="DN119" s="505"/>
      <c r="DO119" s="505"/>
      <c r="DP119" s="517"/>
      <c r="DQ119" s="533">
        <v>11479</v>
      </c>
      <c r="DR119" s="505"/>
      <c r="DS119" s="505"/>
      <c r="DT119" s="505"/>
      <c r="DU119" s="517"/>
      <c r="DV119" s="740">
        <v>0.6</v>
      </c>
      <c r="DW119" s="742"/>
      <c r="DX119" s="742"/>
      <c r="DY119" s="742"/>
      <c r="DZ119" s="749"/>
    </row>
    <row r="120" spans="1:130" s="372" customFormat="1" ht="26.25" customHeight="1">
      <c r="A120" s="398"/>
      <c r="B120" s="422"/>
      <c r="C120" s="435" t="s">
        <v>134</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474</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681970</v>
      </c>
      <c r="BR120" s="663"/>
      <c r="BS120" s="663"/>
      <c r="BT120" s="663"/>
      <c r="BU120" s="663"/>
      <c r="BV120" s="663">
        <v>833175</v>
      </c>
      <c r="BW120" s="663"/>
      <c r="BX120" s="663"/>
      <c r="BY120" s="663"/>
      <c r="BZ120" s="663"/>
      <c r="CA120" s="663">
        <v>894858</v>
      </c>
      <c r="CB120" s="663"/>
      <c r="CC120" s="663"/>
      <c r="CD120" s="663"/>
      <c r="CE120" s="663"/>
      <c r="CF120" s="681">
        <v>47.2</v>
      </c>
      <c r="CG120" s="685"/>
      <c r="CH120" s="685"/>
      <c r="CI120" s="685"/>
      <c r="CJ120" s="685"/>
      <c r="CK120" s="700" t="s">
        <v>202</v>
      </c>
      <c r="CL120" s="710"/>
      <c r="CM120" s="710"/>
      <c r="CN120" s="710"/>
      <c r="CO120" s="713"/>
      <c r="CP120" s="717"/>
      <c r="CQ120" s="720"/>
      <c r="CR120" s="720"/>
      <c r="CS120" s="720"/>
      <c r="CT120" s="720"/>
      <c r="CU120" s="720"/>
      <c r="CV120" s="720"/>
      <c r="CW120" s="720"/>
      <c r="CX120" s="720"/>
      <c r="CY120" s="720"/>
      <c r="CZ120" s="720"/>
      <c r="DA120" s="720"/>
      <c r="DB120" s="720"/>
      <c r="DC120" s="720"/>
      <c r="DD120" s="720"/>
      <c r="DE120" s="720"/>
      <c r="DF120" s="723"/>
      <c r="DG120" s="655"/>
      <c r="DH120" s="663"/>
      <c r="DI120" s="663"/>
      <c r="DJ120" s="663"/>
      <c r="DK120" s="663"/>
      <c r="DL120" s="663"/>
      <c r="DM120" s="663"/>
      <c r="DN120" s="663"/>
      <c r="DO120" s="663"/>
      <c r="DP120" s="663"/>
      <c r="DQ120" s="663"/>
      <c r="DR120" s="663"/>
      <c r="DS120" s="663"/>
      <c r="DT120" s="663"/>
      <c r="DU120" s="663"/>
      <c r="DV120" s="738"/>
      <c r="DW120" s="738"/>
      <c r="DX120" s="738"/>
      <c r="DY120" s="738"/>
      <c r="DZ120" s="747"/>
    </row>
    <row r="121" spans="1:130" s="372" customFormat="1" ht="26.25" customHeight="1">
      <c r="A121" s="398"/>
      <c r="B121" s="422"/>
      <c r="C121" s="436" t="s">
        <v>136</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486</v>
      </c>
      <c r="BA121" s="432"/>
      <c r="BB121" s="432"/>
      <c r="BC121" s="432"/>
      <c r="BD121" s="432"/>
      <c r="BE121" s="432"/>
      <c r="BF121" s="432"/>
      <c r="BG121" s="432"/>
      <c r="BH121" s="432"/>
      <c r="BI121" s="432"/>
      <c r="BJ121" s="432"/>
      <c r="BK121" s="432"/>
      <c r="BL121" s="432"/>
      <c r="BM121" s="432"/>
      <c r="BN121" s="432"/>
      <c r="BO121" s="432"/>
      <c r="BP121" s="485"/>
      <c r="BQ121" s="656">
        <v>4568</v>
      </c>
      <c r="BR121" s="664"/>
      <c r="BS121" s="664"/>
      <c r="BT121" s="664"/>
      <c r="BU121" s="664"/>
      <c r="BV121" s="664">
        <v>6028</v>
      </c>
      <c r="BW121" s="664"/>
      <c r="BX121" s="664"/>
      <c r="BY121" s="664"/>
      <c r="BZ121" s="664"/>
      <c r="CA121" s="664">
        <v>3465</v>
      </c>
      <c r="CB121" s="664"/>
      <c r="CC121" s="664"/>
      <c r="CD121" s="664"/>
      <c r="CE121" s="664"/>
      <c r="CF121" s="682">
        <v>0.2</v>
      </c>
      <c r="CG121" s="686"/>
      <c r="CH121" s="686"/>
      <c r="CI121" s="686"/>
      <c r="CJ121" s="686"/>
      <c r="CK121" s="701"/>
      <c r="CL121" s="711"/>
      <c r="CM121" s="711"/>
      <c r="CN121" s="711"/>
      <c r="CO121" s="714"/>
      <c r="CP121" s="718"/>
      <c r="CQ121" s="412"/>
      <c r="CR121" s="412"/>
      <c r="CS121" s="412"/>
      <c r="CT121" s="412"/>
      <c r="CU121" s="412"/>
      <c r="CV121" s="412"/>
      <c r="CW121" s="412"/>
      <c r="CX121" s="412"/>
      <c r="CY121" s="412"/>
      <c r="CZ121" s="412"/>
      <c r="DA121" s="412"/>
      <c r="DB121" s="412"/>
      <c r="DC121" s="412"/>
      <c r="DD121" s="412"/>
      <c r="DE121" s="412"/>
      <c r="DF121" s="724"/>
      <c r="DG121" s="656"/>
      <c r="DH121" s="664"/>
      <c r="DI121" s="664"/>
      <c r="DJ121" s="664"/>
      <c r="DK121" s="664"/>
      <c r="DL121" s="664"/>
      <c r="DM121" s="664"/>
      <c r="DN121" s="664"/>
      <c r="DO121" s="664"/>
      <c r="DP121" s="664"/>
      <c r="DQ121" s="664"/>
      <c r="DR121" s="664"/>
      <c r="DS121" s="664"/>
      <c r="DT121" s="664"/>
      <c r="DU121" s="664"/>
      <c r="DV121" s="739"/>
      <c r="DW121" s="739"/>
      <c r="DX121" s="739"/>
      <c r="DY121" s="739"/>
      <c r="DZ121" s="748"/>
    </row>
    <row r="122" spans="1:130" s="372" customFormat="1" ht="26.25" customHeight="1">
      <c r="A122" s="398"/>
      <c r="B122" s="422"/>
      <c r="C122" s="435" t="s">
        <v>480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488</v>
      </c>
      <c r="BA122" s="433"/>
      <c r="BB122" s="433"/>
      <c r="BC122" s="433"/>
      <c r="BD122" s="433"/>
      <c r="BE122" s="433"/>
      <c r="BF122" s="433"/>
      <c r="BG122" s="433"/>
      <c r="BH122" s="433"/>
      <c r="BI122" s="433"/>
      <c r="BJ122" s="433"/>
      <c r="BK122" s="433"/>
      <c r="BL122" s="433"/>
      <c r="BM122" s="433"/>
      <c r="BN122" s="433"/>
      <c r="BO122" s="433"/>
      <c r="BP122" s="486"/>
      <c r="BQ122" s="657">
        <v>3405760</v>
      </c>
      <c r="BR122" s="665"/>
      <c r="BS122" s="665"/>
      <c r="BT122" s="665"/>
      <c r="BU122" s="665"/>
      <c r="BV122" s="665">
        <v>3268519</v>
      </c>
      <c r="BW122" s="665"/>
      <c r="BX122" s="665"/>
      <c r="BY122" s="665"/>
      <c r="BZ122" s="665"/>
      <c r="CA122" s="665">
        <v>3135580</v>
      </c>
      <c r="CB122" s="665"/>
      <c r="CC122" s="665"/>
      <c r="CD122" s="665"/>
      <c r="CE122" s="665"/>
      <c r="CF122" s="683">
        <v>165.4</v>
      </c>
      <c r="CG122" s="687"/>
      <c r="CH122" s="687"/>
      <c r="CI122" s="687"/>
      <c r="CJ122" s="687"/>
      <c r="CK122" s="701"/>
      <c r="CL122" s="711"/>
      <c r="CM122" s="711"/>
      <c r="CN122" s="711"/>
      <c r="CO122" s="714"/>
      <c r="CP122" s="718"/>
      <c r="CQ122" s="412"/>
      <c r="CR122" s="412"/>
      <c r="CS122" s="412"/>
      <c r="CT122" s="412"/>
      <c r="CU122" s="412"/>
      <c r="CV122" s="412"/>
      <c r="CW122" s="412"/>
      <c r="CX122" s="412"/>
      <c r="CY122" s="412"/>
      <c r="CZ122" s="412"/>
      <c r="DA122" s="412"/>
      <c r="DB122" s="412"/>
      <c r="DC122" s="412"/>
      <c r="DD122" s="412"/>
      <c r="DE122" s="412"/>
      <c r="DF122" s="724"/>
      <c r="DG122" s="656"/>
      <c r="DH122" s="664"/>
      <c r="DI122" s="664"/>
      <c r="DJ122" s="664"/>
      <c r="DK122" s="664"/>
      <c r="DL122" s="664"/>
      <c r="DM122" s="664"/>
      <c r="DN122" s="664"/>
      <c r="DO122" s="664"/>
      <c r="DP122" s="664"/>
      <c r="DQ122" s="664"/>
      <c r="DR122" s="664"/>
      <c r="DS122" s="664"/>
      <c r="DT122" s="664"/>
      <c r="DU122" s="664"/>
      <c r="DV122" s="739"/>
      <c r="DW122" s="739"/>
      <c r="DX122" s="739"/>
      <c r="DY122" s="739"/>
      <c r="DZ122" s="748"/>
    </row>
    <row r="123" spans="1:130" s="372" customFormat="1" ht="26.25" customHeight="1">
      <c r="A123" s="398"/>
      <c r="B123" s="422"/>
      <c r="C123" s="435" t="s">
        <v>481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5" t="s">
        <v>208</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489</v>
      </c>
      <c r="BP123" s="651"/>
      <c r="BQ123" s="658">
        <v>4092298</v>
      </c>
      <c r="BR123" s="666"/>
      <c r="BS123" s="666"/>
      <c r="BT123" s="666"/>
      <c r="BU123" s="666"/>
      <c r="BV123" s="666">
        <v>4107722</v>
      </c>
      <c r="BW123" s="666"/>
      <c r="BX123" s="666"/>
      <c r="BY123" s="666"/>
      <c r="BZ123" s="666"/>
      <c r="CA123" s="666">
        <v>4033903</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490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101.9</v>
      </c>
      <c r="BR124" s="667"/>
      <c r="BS124" s="667"/>
      <c r="BT124" s="667"/>
      <c r="BU124" s="667"/>
      <c r="BV124" s="667">
        <v>99.2</v>
      </c>
      <c r="BW124" s="667"/>
      <c r="BX124" s="667"/>
      <c r="BY124" s="667"/>
      <c r="BZ124" s="667"/>
      <c r="CA124" s="667">
        <v>82.2</v>
      </c>
      <c r="CB124" s="667"/>
      <c r="CC124" s="667"/>
      <c r="CD124" s="667"/>
      <c r="CE124" s="667"/>
      <c r="CF124" s="561"/>
      <c r="CG124" s="569"/>
      <c r="CH124" s="569"/>
      <c r="CI124" s="569"/>
      <c r="CJ124" s="695"/>
      <c r="CK124" s="702"/>
      <c r="CL124" s="702"/>
      <c r="CM124" s="702"/>
      <c r="CN124" s="702"/>
      <c r="CO124" s="715"/>
      <c r="CP124" s="718"/>
      <c r="CQ124" s="412"/>
      <c r="CR124" s="412"/>
      <c r="CS124" s="412"/>
      <c r="CT124" s="412"/>
      <c r="CU124" s="412"/>
      <c r="CV124" s="412"/>
      <c r="CW124" s="412"/>
      <c r="CX124" s="412"/>
      <c r="CY124" s="412"/>
      <c r="CZ124" s="412"/>
      <c r="DA124" s="412"/>
      <c r="DB124" s="412"/>
      <c r="DC124" s="412"/>
      <c r="DD124" s="412"/>
      <c r="DE124" s="412"/>
      <c r="DF124" s="724"/>
      <c r="DG124" s="500"/>
      <c r="DH124" s="505"/>
      <c r="DI124" s="505"/>
      <c r="DJ124" s="505"/>
      <c r="DK124" s="517"/>
      <c r="DL124" s="533"/>
      <c r="DM124" s="505"/>
      <c r="DN124" s="505"/>
      <c r="DO124" s="505"/>
      <c r="DP124" s="517"/>
      <c r="DQ124" s="533"/>
      <c r="DR124" s="505"/>
      <c r="DS124" s="505"/>
      <c r="DT124" s="505"/>
      <c r="DU124" s="517"/>
      <c r="DV124" s="740"/>
      <c r="DW124" s="742"/>
      <c r="DX124" s="742"/>
      <c r="DY124" s="742"/>
      <c r="DZ124" s="749"/>
    </row>
    <row r="125" spans="1:130" s="372" customFormat="1" ht="26.25" customHeight="1">
      <c r="A125" s="398"/>
      <c r="B125" s="422"/>
      <c r="C125" s="435" t="s">
        <v>484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491</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485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208</v>
      </c>
      <c r="AB126" s="459"/>
      <c r="AC126" s="459"/>
      <c r="AD126" s="459"/>
      <c r="AE126" s="515"/>
      <c r="AF126" s="531" t="s">
        <v>208</v>
      </c>
      <c r="AG126" s="459"/>
      <c r="AH126" s="459"/>
      <c r="AI126" s="459"/>
      <c r="AJ126" s="515"/>
      <c r="AK126" s="531" t="s">
        <v>208</v>
      </c>
      <c r="AL126" s="459"/>
      <c r="AM126" s="459"/>
      <c r="AN126" s="459"/>
      <c r="AO126" s="515"/>
      <c r="AP126" s="555" t="s">
        <v>208</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3208</v>
      </c>
      <c r="AB127" s="459"/>
      <c r="AC127" s="459"/>
      <c r="AD127" s="459"/>
      <c r="AE127" s="515"/>
      <c r="AF127" s="531">
        <v>2746</v>
      </c>
      <c r="AG127" s="459"/>
      <c r="AH127" s="459"/>
      <c r="AI127" s="459"/>
      <c r="AJ127" s="515"/>
      <c r="AK127" s="531">
        <v>2536</v>
      </c>
      <c r="AL127" s="459"/>
      <c r="AM127" s="459"/>
      <c r="AN127" s="459"/>
      <c r="AO127" s="515"/>
      <c r="AP127" s="555">
        <v>0.1</v>
      </c>
      <c r="AQ127" s="563"/>
      <c r="AR127" s="563"/>
      <c r="AS127" s="563"/>
      <c r="AT127" s="573"/>
      <c r="AU127" s="592"/>
      <c r="AV127" s="592"/>
      <c r="AW127" s="592"/>
      <c r="AX127" s="603" t="s">
        <v>494</v>
      </c>
      <c r="AY127" s="613"/>
      <c r="AZ127" s="613"/>
      <c r="BA127" s="613"/>
      <c r="BB127" s="613"/>
      <c r="BC127" s="613"/>
      <c r="BD127" s="613"/>
      <c r="BE127" s="633"/>
      <c r="BF127" s="635" t="s">
        <v>495</v>
      </c>
      <c r="BG127" s="613"/>
      <c r="BH127" s="613"/>
      <c r="BI127" s="613"/>
      <c r="BJ127" s="613"/>
      <c r="BK127" s="613"/>
      <c r="BL127" s="633"/>
      <c r="BM127" s="635" t="s">
        <v>426</v>
      </c>
      <c r="BN127" s="613"/>
      <c r="BO127" s="613"/>
      <c r="BP127" s="613"/>
      <c r="BQ127" s="613"/>
      <c r="BR127" s="613"/>
      <c r="BS127" s="633"/>
      <c r="BT127" s="635" t="s">
        <v>420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449</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496</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2102</v>
      </c>
      <c r="AB128" s="503"/>
      <c r="AC128" s="503"/>
      <c r="AD128" s="503"/>
      <c r="AE128" s="514"/>
      <c r="AF128" s="530">
        <v>3179</v>
      </c>
      <c r="AG128" s="503"/>
      <c r="AH128" s="503"/>
      <c r="AI128" s="503"/>
      <c r="AJ128" s="514"/>
      <c r="AK128" s="530" t="s">
        <v>208</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208</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410</v>
      </c>
      <c r="CQ128" s="614"/>
      <c r="CR128" s="614"/>
      <c r="CS128" s="614"/>
      <c r="CT128" s="614"/>
      <c r="CU128" s="614"/>
      <c r="CV128" s="614"/>
      <c r="CW128" s="614"/>
      <c r="CX128" s="614"/>
      <c r="CY128" s="614"/>
      <c r="CZ128" s="614"/>
      <c r="DA128" s="614"/>
      <c r="DB128" s="614"/>
      <c r="DC128" s="614"/>
      <c r="DD128" s="614"/>
      <c r="DE128" s="614"/>
      <c r="DF128" s="634"/>
      <c r="DG128" s="727">
        <v>7449</v>
      </c>
      <c r="DH128" s="730"/>
      <c r="DI128" s="730"/>
      <c r="DJ128" s="730"/>
      <c r="DK128" s="730"/>
      <c r="DL128" s="730">
        <v>6525</v>
      </c>
      <c r="DM128" s="730"/>
      <c r="DN128" s="730"/>
      <c r="DO128" s="730"/>
      <c r="DP128" s="730"/>
      <c r="DQ128" s="730">
        <v>5800</v>
      </c>
      <c r="DR128" s="730"/>
      <c r="DS128" s="730"/>
      <c r="DT128" s="730"/>
      <c r="DU128" s="730"/>
      <c r="DV128" s="741">
        <v>0.3</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251</v>
      </c>
      <c r="X129" s="479"/>
      <c r="Y129" s="479"/>
      <c r="Z129" s="492"/>
      <c r="AA129" s="498">
        <v>2266105</v>
      </c>
      <c r="AB129" s="459"/>
      <c r="AC129" s="459"/>
      <c r="AD129" s="459"/>
      <c r="AE129" s="515"/>
      <c r="AF129" s="531">
        <v>2206877</v>
      </c>
      <c r="AG129" s="459"/>
      <c r="AH129" s="459"/>
      <c r="AI129" s="459"/>
      <c r="AJ129" s="515"/>
      <c r="AK129" s="531">
        <v>2224177</v>
      </c>
      <c r="AL129" s="459"/>
      <c r="AM129" s="459"/>
      <c r="AN129" s="459"/>
      <c r="AO129" s="515"/>
      <c r="AP129" s="558"/>
      <c r="AQ129" s="566"/>
      <c r="AR129" s="566"/>
      <c r="AS129" s="566"/>
      <c r="AT129" s="576"/>
      <c r="AU129" s="594"/>
      <c r="AV129" s="594"/>
      <c r="AW129" s="594"/>
      <c r="AX129" s="604" t="s">
        <v>115</v>
      </c>
      <c r="AY129" s="432"/>
      <c r="AZ129" s="432"/>
      <c r="BA129" s="432"/>
      <c r="BB129" s="432"/>
      <c r="BC129" s="432"/>
      <c r="BD129" s="432"/>
      <c r="BE129" s="485"/>
      <c r="BF129" s="637" t="s">
        <v>208</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497</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498</v>
      </c>
      <c r="X130" s="479"/>
      <c r="Y130" s="479"/>
      <c r="Z130" s="492"/>
      <c r="AA130" s="498">
        <v>344881</v>
      </c>
      <c r="AB130" s="459"/>
      <c r="AC130" s="459"/>
      <c r="AD130" s="459"/>
      <c r="AE130" s="515"/>
      <c r="AF130" s="531">
        <v>334968</v>
      </c>
      <c r="AG130" s="459"/>
      <c r="AH130" s="459"/>
      <c r="AI130" s="459"/>
      <c r="AJ130" s="515"/>
      <c r="AK130" s="531">
        <v>328745</v>
      </c>
      <c r="AL130" s="459"/>
      <c r="AM130" s="459"/>
      <c r="AN130" s="459"/>
      <c r="AO130" s="515"/>
      <c r="AP130" s="558"/>
      <c r="AQ130" s="566"/>
      <c r="AR130" s="566"/>
      <c r="AS130" s="566"/>
      <c r="AT130" s="576"/>
      <c r="AU130" s="594"/>
      <c r="AV130" s="594"/>
      <c r="AW130" s="594"/>
      <c r="AX130" s="604" t="s">
        <v>438</v>
      </c>
      <c r="AY130" s="432"/>
      <c r="AZ130" s="432"/>
      <c r="BA130" s="432"/>
      <c r="BB130" s="432"/>
      <c r="BC130" s="432"/>
      <c r="BD130" s="432"/>
      <c r="BE130" s="485"/>
      <c r="BF130" s="638">
        <v>12.9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1921224</v>
      </c>
      <c r="AB131" s="505"/>
      <c r="AC131" s="505"/>
      <c r="AD131" s="505"/>
      <c r="AE131" s="517"/>
      <c r="AF131" s="533">
        <v>1871909</v>
      </c>
      <c r="AG131" s="505"/>
      <c r="AH131" s="505"/>
      <c r="AI131" s="505"/>
      <c r="AJ131" s="517"/>
      <c r="AK131" s="533">
        <v>1895432</v>
      </c>
      <c r="AL131" s="505"/>
      <c r="AM131" s="505"/>
      <c r="AN131" s="505"/>
      <c r="AO131" s="517"/>
      <c r="AP131" s="559"/>
      <c r="AQ131" s="567"/>
      <c r="AR131" s="567"/>
      <c r="AS131" s="567"/>
      <c r="AT131" s="577"/>
      <c r="AU131" s="594"/>
      <c r="AV131" s="594"/>
      <c r="AW131" s="594"/>
      <c r="AX131" s="605" t="s">
        <v>471</v>
      </c>
      <c r="AY131" s="614"/>
      <c r="AZ131" s="614"/>
      <c r="BA131" s="614"/>
      <c r="BB131" s="614"/>
      <c r="BC131" s="614"/>
      <c r="BD131" s="614"/>
      <c r="BE131" s="634"/>
      <c r="BF131" s="639">
        <v>82.2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499</v>
      </c>
      <c r="W132" s="475"/>
      <c r="X132" s="475"/>
      <c r="Y132" s="475"/>
      <c r="Z132" s="494"/>
      <c r="AA132" s="501">
        <v>12.48953792</v>
      </c>
      <c r="AB132" s="506"/>
      <c r="AC132" s="506"/>
      <c r="AD132" s="506"/>
      <c r="AE132" s="518"/>
      <c r="AF132" s="534">
        <v>13.11944117</v>
      </c>
      <c r="AG132" s="506"/>
      <c r="AH132" s="506"/>
      <c r="AI132" s="506"/>
      <c r="AJ132" s="518"/>
      <c r="AK132" s="534">
        <v>13.384864240000001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81</v>
      </c>
      <c r="W133" s="413"/>
      <c r="X133" s="413"/>
      <c r="Y133" s="413"/>
      <c r="Z133" s="495"/>
      <c r="AA133" s="502">
        <v>11.9</v>
      </c>
      <c r="AB133" s="507"/>
      <c r="AC133" s="507"/>
      <c r="AD133" s="507"/>
      <c r="AE133" s="519"/>
      <c r="AF133" s="502">
        <v>12.6</v>
      </c>
      <c r="AG133" s="507"/>
      <c r="AH133" s="507"/>
      <c r="AI133" s="507"/>
      <c r="AJ133" s="519"/>
      <c r="AK133" s="502">
        <v>12.9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I3KaU2O7uUubhMafOEbMw9lQVvoKkAHn1zzuBzB7TVDYoGyU804i0ZmNAVsR2K1uGIBML1JvD6iZw91M0eKBHQ==" saltValue="Xn6iHIe5e01UvEljBMibf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J31" zoomScaleNormal="85" zoomScaleSheetLayoutView="100" workbookViewId="0">
      <selection activeCell="R10" sqref="R10:V10"/>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NNhh6YoMy1NN/S9CYQAnqJvnKBvKvzkra7XNXIC5JYNj7TDLjKp4PFOro8Pkbm3c3yc1/MY5oS4G3aMggdLnVg==" saltValue="dXump3A0/vhXi0zUY2Wad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1" zoomScaleSheetLayoutView="55" workbookViewId="0">
      <selection activeCell="R10" sqref="R10:V10"/>
    </sheetView>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L7nvEinUC6WF6l/ZHUNHnutiWU2VVPYmwXgP8VwnvqjO+l/Z+wTVAJIeQIVtZMqy8R1TrrMkf2ADdPG1GO8tA==" saltValue="l+MJcU0SCpu39wQsPGaKQ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E46" zoomScaleSheetLayoutView="100" workbookViewId="0">
      <selection activeCell="R10" sqref="R10:V10"/>
    </sheetView>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501</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85</v>
      </c>
      <c r="AP7" s="823"/>
      <c r="AQ7" s="834" t="s">
        <v>502</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503</v>
      </c>
      <c r="AQ8" s="835" t="s">
        <v>505</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506</v>
      </c>
      <c r="AL9" s="783"/>
      <c r="AM9" s="783"/>
      <c r="AN9" s="800"/>
      <c r="AO9" s="813">
        <v>612232</v>
      </c>
      <c r="AP9" s="813">
        <v>87188</v>
      </c>
      <c r="AQ9" s="836">
        <v>120360</v>
      </c>
      <c r="AR9" s="850">
        <v>-27.6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500</v>
      </c>
      <c r="AL10" s="783"/>
      <c r="AM10" s="783"/>
      <c r="AN10" s="800"/>
      <c r="AO10" s="814">
        <v>31680</v>
      </c>
      <c r="AP10" s="814">
        <v>4512</v>
      </c>
      <c r="AQ10" s="837">
        <v>12817</v>
      </c>
      <c r="AR10" s="851">
        <v>-64.8</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144564</v>
      </c>
      <c r="AP11" s="814">
        <v>20587</v>
      </c>
      <c r="AQ11" s="837">
        <v>19677</v>
      </c>
      <c r="AR11" s="851">
        <v>4.5999999999999996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408</v>
      </c>
      <c r="AL12" s="783"/>
      <c r="AM12" s="783"/>
      <c r="AN12" s="800"/>
      <c r="AO12" s="814">
        <v>14454</v>
      </c>
      <c r="AP12" s="814">
        <v>2058</v>
      </c>
      <c r="AQ12" s="837">
        <v>1195</v>
      </c>
      <c r="AR12" s="851">
        <v>72.2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208</v>
      </c>
      <c r="AP13" s="814" t="s">
        <v>208</v>
      </c>
      <c r="AQ13" s="837" t="s">
        <v>208</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57196</v>
      </c>
      <c r="AP14" s="814">
        <v>8145</v>
      </c>
      <c r="AQ14" s="837">
        <v>5328</v>
      </c>
      <c r="AR14" s="851">
        <v>52.9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507</v>
      </c>
      <c r="AL15" s="783"/>
      <c r="AM15" s="783"/>
      <c r="AN15" s="800"/>
      <c r="AO15" s="814">
        <v>9484</v>
      </c>
      <c r="AP15" s="814">
        <v>1351</v>
      </c>
      <c r="AQ15" s="837">
        <v>3216</v>
      </c>
      <c r="AR15" s="851">
        <v>-58</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321</v>
      </c>
      <c r="AL16" s="784"/>
      <c r="AM16" s="784"/>
      <c r="AN16" s="801"/>
      <c r="AO16" s="814">
        <v>-65305</v>
      </c>
      <c r="AP16" s="814">
        <v>-9300</v>
      </c>
      <c r="AQ16" s="837">
        <v>-12293</v>
      </c>
      <c r="AR16" s="851">
        <v>-24.3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804305</v>
      </c>
      <c r="AP17" s="814">
        <v>114541</v>
      </c>
      <c r="AQ17" s="837">
        <v>150300</v>
      </c>
      <c r="AR17" s="851">
        <v>-23.8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228</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508</v>
      </c>
      <c r="AP20" s="825" t="s">
        <v>348</v>
      </c>
      <c r="AQ20" s="838" t="s">
        <v>42</v>
      </c>
      <c r="AR20" s="852"/>
    </row>
    <row r="21" spans="1:46" s="756" customFormat="1">
      <c r="A21" s="758"/>
      <c r="AK21" s="773" t="s">
        <v>187</v>
      </c>
      <c r="AL21" s="786"/>
      <c r="AM21" s="786"/>
      <c r="AN21" s="803"/>
      <c r="AO21" s="816">
        <v>9.9700000000000006</v>
      </c>
      <c r="AP21" s="826">
        <v>13.79</v>
      </c>
      <c r="AQ21" s="839">
        <v>-3.82</v>
      </c>
      <c r="AS21" s="858"/>
      <c r="AT21" s="758"/>
    </row>
    <row r="22" spans="1:46" s="756" customFormat="1">
      <c r="A22" s="758"/>
      <c r="AK22" s="773" t="s">
        <v>509</v>
      </c>
      <c r="AL22" s="786"/>
      <c r="AM22" s="786"/>
      <c r="AN22" s="803"/>
      <c r="AO22" s="817">
        <v>92.6</v>
      </c>
      <c r="AP22" s="827">
        <v>95.2</v>
      </c>
      <c r="AQ22" s="840">
        <v>-2.6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510</v>
      </c>
      <c r="AP26" s="828"/>
      <c r="AQ26" s="828"/>
      <c r="AR26" s="828"/>
      <c r="AS26" s="760"/>
      <c r="AT26" s="760"/>
    </row>
    <row r="27" spans="1:46">
      <c r="A27" s="761"/>
      <c r="AO27" s="766"/>
      <c r="AP27" s="766"/>
      <c r="AQ27" s="766"/>
      <c r="AR27" s="766"/>
      <c r="AS27" s="766"/>
      <c r="AT27" s="766"/>
    </row>
    <row r="28" spans="1:46" ht="17.25">
      <c r="A28" s="757" t="s">
        <v>281</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119</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85</v>
      </c>
      <c r="AP30" s="823"/>
      <c r="AQ30" s="834" t="s">
        <v>502</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503</v>
      </c>
      <c r="AQ31" s="835" t="s">
        <v>505</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511</v>
      </c>
      <c r="AL32" s="787"/>
      <c r="AM32" s="787"/>
      <c r="AN32" s="804"/>
      <c r="AO32" s="814">
        <v>332148</v>
      </c>
      <c r="AP32" s="814">
        <v>47301</v>
      </c>
      <c r="AQ32" s="841">
        <v>71832</v>
      </c>
      <c r="AR32" s="851">
        <v>-34.200000000000003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512</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59</v>
      </c>
      <c r="AL34" s="787"/>
      <c r="AM34" s="787"/>
      <c r="AN34" s="804"/>
      <c r="AO34" s="814" t="s">
        <v>208</v>
      </c>
      <c r="AP34" s="814" t="s">
        <v>208</v>
      </c>
      <c r="AQ34" s="841">
        <v>1</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513</v>
      </c>
      <c r="AL35" s="787"/>
      <c r="AM35" s="787"/>
      <c r="AN35" s="804"/>
      <c r="AO35" s="814" t="s">
        <v>208</v>
      </c>
      <c r="AP35" s="814" t="s">
        <v>208</v>
      </c>
      <c r="AQ35" s="841">
        <v>20841</v>
      </c>
      <c r="AR35" s="851" t="s">
        <v>208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36</v>
      </c>
      <c r="AL36" s="787"/>
      <c r="AM36" s="787"/>
      <c r="AN36" s="804"/>
      <c r="AO36" s="814">
        <v>247762</v>
      </c>
      <c r="AP36" s="814">
        <v>35284</v>
      </c>
      <c r="AQ36" s="841">
        <v>5244</v>
      </c>
      <c r="AR36" s="851">
        <v>572.79999999999995</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v>2536</v>
      </c>
      <c r="AP37" s="814">
        <v>361</v>
      </c>
      <c r="AQ37" s="841">
        <v>943</v>
      </c>
      <c r="AR37" s="851">
        <v>-61.7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t="s">
        <v>208</v>
      </c>
      <c r="AP38" s="818" t="s">
        <v>208</v>
      </c>
      <c r="AQ38" s="842">
        <v>9</v>
      </c>
      <c r="AR38" s="840" t="s">
        <v>208</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t="s">
        <v>208</v>
      </c>
      <c r="AP39" s="814" t="s">
        <v>208</v>
      </c>
      <c r="AQ39" s="841">
        <v>-2885</v>
      </c>
      <c r="AR39" s="851" t="s">
        <v>208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514</v>
      </c>
      <c r="AL40" s="787"/>
      <c r="AM40" s="787"/>
      <c r="AN40" s="804"/>
      <c r="AO40" s="814">
        <v>-328745</v>
      </c>
      <c r="AP40" s="814">
        <v>-46816</v>
      </c>
      <c r="AQ40" s="841">
        <v>-64554</v>
      </c>
      <c r="AR40" s="851">
        <v>-27.5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253701</v>
      </c>
      <c r="AP41" s="814">
        <v>36129</v>
      </c>
      <c r="AQ41" s="841">
        <v>31431</v>
      </c>
      <c r="AR41" s="851">
        <v>14.9</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85</v>
      </c>
      <c r="AN49" s="807" t="s">
        <v>131</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492</v>
      </c>
      <c r="AO50" s="820" t="s">
        <v>493</v>
      </c>
      <c r="AP50" s="831" t="s">
        <v>517</v>
      </c>
      <c r="AQ50" s="844" t="s">
        <v>395</v>
      </c>
      <c r="AR50" s="854" t="s">
        <v>518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366666</v>
      </c>
      <c r="AN51" s="809">
        <v>48915</v>
      </c>
      <c r="AO51" s="821">
        <v>72.400000000000006</v>
      </c>
      <c r="AP51" s="832">
        <v>128611</v>
      </c>
      <c r="AQ51" s="845">
        <v>7.5</v>
      </c>
      <c r="AR51" s="855">
        <v>64.900000000000006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71824</v>
      </c>
      <c r="AN52" s="810">
        <v>9582</v>
      </c>
      <c r="AO52" s="822">
        <v>-49.4</v>
      </c>
      <c r="AP52" s="833">
        <v>61552</v>
      </c>
      <c r="AQ52" s="846">
        <v>-10.1</v>
      </c>
      <c r="AR52" s="856">
        <v>-39.299999999999997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133</v>
      </c>
      <c r="AL53" s="790"/>
      <c r="AM53" s="796">
        <v>200055</v>
      </c>
      <c r="AN53" s="809">
        <v>27174</v>
      </c>
      <c r="AO53" s="821">
        <v>-44.4</v>
      </c>
      <c r="AP53" s="832">
        <v>119882</v>
      </c>
      <c r="AQ53" s="845">
        <v>-6.8</v>
      </c>
      <c r="AR53" s="855">
        <v>-37.6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88529</v>
      </c>
      <c r="AN54" s="810">
        <v>12025</v>
      </c>
      <c r="AO54" s="822">
        <v>25.5</v>
      </c>
      <c r="AP54" s="833">
        <v>66481</v>
      </c>
      <c r="AQ54" s="846">
        <v>8</v>
      </c>
      <c r="AR54" s="856">
        <v>17.5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327399</v>
      </c>
      <c r="AN55" s="809">
        <v>44979</v>
      </c>
      <c r="AO55" s="821">
        <v>65.5</v>
      </c>
      <c r="AP55" s="832">
        <v>116162</v>
      </c>
      <c r="AQ55" s="845">
        <v>-3.1</v>
      </c>
      <c r="AR55" s="855">
        <v>68.599999999999994</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106154</v>
      </c>
      <c r="AN56" s="810">
        <v>14584</v>
      </c>
      <c r="AO56" s="822">
        <v>21.3</v>
      </c>
      <c r="AP56" s="833">
        <v>61562</v>
      </c>
      <c r="AQ56" s="846">
        <v>-7.4</v>
      </c>
      <c r="AR56" s="856">
        <v>28.7</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504</v>
      </c>
      <c r="AL57" s="790"/>
      <c r="AM57" s="796">
        <v>277442</v>
      </c>
      <c r="AN57" s="809">
        <v>38841</v>
      </c>
      <c r="AO57" s="821">
        <v>-13.6</v>
      </c>
      <c r="AP57" s="832">
        <v>121449</v>
      </c>
      <c r="AQ57" s="845">
        <v>4.5999999999999996</v>
      </c>
      <c r="AR57" s="855">
        <v>-18.2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121592</v>
      </c>
      <c r="AN58" s="810">
        <v>17023</v>
      </c>
      <c r="AO58" s="822">
        <v>16.7</v>
      </c>
      <c r="AP58" s="833">
        <v>62922</v>
      </c>
      <c r="AQ58" s="846">
        <v>2.2000000000000002</v>
      </c>
      <c r="AR58" s="856">
        <v>14.5</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519</v>
      </c>
      <c r="AL59" s="790"/>
      <c r="AM59" s="796">
        <v>126986</v>
      </c>
      <c r="AN59" s="809">
        <v>18084</v>
      </c>
      <c r="AO59" s="821">
        <v>-53.4</v>
      </c>
      <c r="AP59" s="832">
        <v>145139</v>
      </c>
      <c r="AQ59" s="845">
        <v>19.5</v>
      </c>
      <c r="AR59" s="855">
        <v>-72.900000000000006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93468</v>
      </c>
      <c r="AN60" s="810">
        <v>13311</v>
      </c>
      <c r="AO60" s="822">
        <v>-21.8</v>
      </c>
      <c r="AP60" s="833">
        <v>83762</v>
      </c>
      <c r="AQ60" s="846">
        <v>33.1</v>
      </c>
      <c r="AR60" s="856">
        <v>-54.9</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520</v>
      </c>
      <c r="AL61" s="793"/>
      <c r="AM61" s="796">
        <v>259710</v>
      </c>
      <c r="AN61" s="809">
        <v>35599</v>
      </c>
      <c r="AO61" s="821">
        <v>5.3</v>
      </c>
      <c r="AP61" s="832">
        <v>126249</v>
      </c>
      <c r="AQ61" s="847">
        <v>4.3</v>
      </c>
      <c r="AR61" s="855">
        <v>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96313</v>
      </c>
      <c r="AN62" s="810">
        <v>13305</v>
      </c>
      <c r="AO62" s="822">
        <v>-1.5</v>
      </c>
      <c r="AP62" s="833">
        <v>67256</v>
      </c>
      <c r="AQ62" s="846">
        <v>5.2</v>
      </c>
      <c r="AR62" s="856">
        <v>-6.7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wFy16IHHqlvqt6Dco3W/h2CTzq89D8MB+2eeUbp5E0zQ8Aco65gltq76J2ysCx0y2CiyYRnTN+mayMUL+P4MfA==" saltValue="HaALHXcqdMersyaX9DnJ3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1" zoomScaleSheetLayoutView="55" workbookViewId="0">
      <selection activeCell="R10" sqref="R10:V10"/>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Rl4Sm1m0NJ7nUIj6Tk+WKLjdXvrR+fE+G5JPa+idOkXtihgb3Sctt8Cve1Hiv22XcC8GRK9B+6ew7NmFZHukuw==" saltValue="7dAYO6cFy9UmaCPtH8foA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100" zoomScaleSheetLayoutView="55" workbookViewId="0">
      <selection activeCell="R10" sqref="R10:V10"/>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tJtQ6S75lvA5uHG+NsC7P9Q0uWo7LQHL+QaLbpXdfWHOAQg+SCbcfYnO3/koOAmF/g4xiletblGaIxrv6aQp6A==" saltValue="mvnE5ehpu4GMCuSDafWrZ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44" zoomScaleSheetLayoutView="100" workbookViewId="0">
      <selection activeCell="R10" sqref="R10:V10"/>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167</v>
      </c>
      <c r="G46" s="879" t="s">
        <v>343</v>
      </c>
      <c r="H46" s="879" t="s">
        <v>450</v>
      </c>
      <c r="I46" s="879" t="s">
        <v>371</v>
      </c>
      <c r="J46" s="884" t="s">
        <v>522</v>
      </c>
    </row>
    <row r="47" spans="2:10" ht="57.75" customHeight="1">
      <c r="B47" s="864"/>
      <c r="C47" s="868" t="s">
        <v>3</v>
      </c>
      <c r="D47" s="868"/>
      <c r="E47" s="872"/>
      <c r="F47" s="876">
        <v>20.12</v>
      </c>
      <c r="G47" s="880">
        <v>21.34</v>
      </c>
      <c r="H47" s="880">
        <v>17.920000000000002</v>
      </c>
      <c r="I47" s="880">
        <v>19.02</v>
      </c>
      <c r="J47" s="885">
        <v>17.399999999999999</v>
      </c>
    </row>
    <row r="48" spans="2:10" ht="57.75" customHeight="1">
      <c r="B48" s="865"/>
      <c r="C48" s="869" t="s">
        <v>10</v>
      </c>
      <c r="D48" s="869"/>
      <c r="E48" s="873"/>
      <c r="F48" s="877">
        <v>6.06</v>
      </c>
      <c r="G48" s="881">
        <v>4.62</v>
      </c>
      <c r="H48" s="881">
        <v>4.47</v>
      </c>
      <c r="I48" s="881">
        <v>5.16</v>
      </c>
      <c r="J48" s="886">
        <v>6.07</v>
      </c>
    </row>
    <row r="49" spans="2:10" ht="57.75" customHeight="1">
      <c r="B49" s="866"/>
      <c r="C49" s="870" t="s">
        <v>13</v>
      </c>
      <c r="D49" s="870"/>
      <c r="E49" s="874"/>
      <c r="F49" s="878">
        <v>3.35</v>
      </c>
      <c r="G49" s="882" t="s">
        <v>431</v>
      </c>
      <c r="H49" s="882" t="s">
        <v>523</v>
      </c>
      <c r="I49" s="882">
        <v>1.18</v>
      </c>
      <c r="J49" s="887" t="s">
        <v>524</v>
      </c>
    </row>
    <row r="50" spans="2:10" ht="13.5" customHeight="1"/>
  </sheetData>
  <sheetProtection algorithmName="SHA-512" hashValue="dA7rTc2BUp+fGUCIVEKWu04hOIU8jmpFCRpqNjmxklfB0qAqwN4CIJhsUI3BNV+wKN0dVFCbS1VD8/nU6iVyQg==" saltValue="B2pQHAuDj21PB0QY7QJqF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nagatoro2</cp:lastModifiedBy>
  <dcterms:created xsi:type="dcterms:W3CDTF">2021-02-05T01:47:36Z</dcterms:created>
  <dcterms:modified xsi:type="dcterms:W3CDTF">2021-09-30T01:40:40Z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2021-09-30T01:40:40Z</vt:filetime>
  </property>
</Properties>
</file>