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72.18.0.16\全庁フォルダ\05_総務政策課\6財政係\01：財政一般\02：財政公表\05：財政分析表\令和２年度（Ｒ1決算）\2回目\R3.10.15県提出\"/>
    </mc:Choice>
  </mc:AlternateContent>
  <xr:revisionPtr revIDLastSave="0" documentId="13_ncr:1_{2527F465-9539-4D0B-B355-1A304E355DBF}"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W34" i="10"/>
  <c r="BW35" i="10" s="1"/>
  <c r="BW36" i="10" s="1"/>
  <c r="BW37" i="10" s="1"/>
  <c r="BW38" i="10" s="1"/>
  <c r="BW39" i="10" s="1"/>
</calcChain>
</file>

<file path=xl/sharedStrings.xml><?xml version="1.0" encoding="utf-8"?>
<sst xmlns="http://schemas.openxmlformats.org/spreadsheetml/2006/main" count="1106" uniqueCount="604">
  <si>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</si>
  <si>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</si>
  <si>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</si>
  <si>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</si>
  <si>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</si>
  <si>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</si>
  <si>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</si>
  <si>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</si>
  <si>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</si>
  <si>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</si>
  <si>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</si>
  <si>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</si>
  <si>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</si>
  <si>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</si>
  <si>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</si>
  <si>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</si>
  <si>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</si>
  <si>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</si>
  <si>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</si>
  <si>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</si>
  <si>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</si>
  <si>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</si>
  <si>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</si>
  <si>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</si>
  <si>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</si>
  <si>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</si>
  <si>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</si>
  <si>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</si>
  <si>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</si>
  <si>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</si>
  <si>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</si>
  <si>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</si>
  <si>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</si>
  <si>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</si>
  <si>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</si>
  <si>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</si>
  <si>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</si>
  <si>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</si>
  <si>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</si>
  <si>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</si>
  <si>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</si>
  <si>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</si>
  <si>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</si>
  <si>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</si>
  <si>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</si>
  <si>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</si>
  <si>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</si>
  <si>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</si>
  <si>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</si>
  <si>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</si>
  <si>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</si>
  <si>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</si>
  <si>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</si>
  <si>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</si>
  <si>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</si>
  <si>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</si>
  <si>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</si>
  <si>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</si>
  <si>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</si>
  <si>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</si>
  <si>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</si>
  <si>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</si>
  <si>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</si>
  <si>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</si>
  <si>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</si>
  <si>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</si>
  <si>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</si>
  <si>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</si>
  <si>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</si>
  <si>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</si>
  <si>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</si>
  <si>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</si>
  <si>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</si>
  <si>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</si>
  <si>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</si>
  <si>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</si>
  <si>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</si>
  <si>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</si>
  <si>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</si>
  <si>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</si>
  <si>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</si>
  <si>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</si>
  <si>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</si>
  <si>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</si>
  <si>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</si>
  <si>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</si>
  <si>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</si>
  <si>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</si>
  <si>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</si>
  <si>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</si>
  <si>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</si>
  <si>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</si>
  <si>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</si>
  <si>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</si>
  <si>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</si>
  <si>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</si>
  <si>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</si>
  <si>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</si>
  <si>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</si>
  <si>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</si>
  <si>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</si>
  <si>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</si>
  <si>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</si>
  <si>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</si>
  <si>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</si>
  <si>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</si>
  <si>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</si>
  <si>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</si>
  <si>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</si>
  <si>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</si>
  <si>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</si>
  <si>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</si>
  <si>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</si>
  <si>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</si>
  <si>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</si>
  <si>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</si>
  <si>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</si>
  <si>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</si>
  <si>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</si>
  <si>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</si>
  <si>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</si>
  <si>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</si>
  <si>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</si>
  <si>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</si>
  <si>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</si>
  <si>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</si>
  <si>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</si>
  <si>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</si>
  <si>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</si>
  <si>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</si>
  <si>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</si>
  <si>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</si>
  <si>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</si>
  <si>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</si>
  <si>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</si>
  <si>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</si>
  <si>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</si>
  <si>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</si>
  <si>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</si>
  <si>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</si>
  <si>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</si>
  <si>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</si>
  <si>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</si>
  <si>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</si>
  <si>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</si>
  <si>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</si>
  <si>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</si>
  <si>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</si>
  <si>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</si>
  <si>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</si>
  <si>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</si>
  <si>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</si>
  <si>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</si>
  <si>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</si>
  <si>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</si>
  <si>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</si>
  <si>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</si>
  <si>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</si>
  <si>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</si>
  <si>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</si>
  <si>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</si>
  <si>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</si>
  <si>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</si>
  <si>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</si>
  <si>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</si>
  <si>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</si>
  <si>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</si>
  <si>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</si>
  <si>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</si>
  <si>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</si>
  <si>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</si>
  <si>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</si>
  <si>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</si>
  <si>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</si>
  <si>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</si>
  <si>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</si>
  <si>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</si>
  <si>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</si>
  <si>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</si>
  <si>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</si>
  <si>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</si>
  <si>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</si>
  <si>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</si>
  <si>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</si>
  <si>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</si>
  <si>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</si>
  <si>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</si>
  <si>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</si>
  <si>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</si>
  <si>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</si>
  <si>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</si>
  <si>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</si>
  <si>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</si>
  <si>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</si>
  <si>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</si>
  <si>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</si>
  <si>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</si>
  <si>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</si>
  <si>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</si>
  <si>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</si>
  <si>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</si>
  <si>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</si>
  <si>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</si>
  <si>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</si>
  <si>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</si>
  <si>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</si>
  <si>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</si>
  <si>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</si>
  <si>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</si>
  <si>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</si>
  <si>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</si>
  <si>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</si>
  <si>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</si>
  <si>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</si>
  <si>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</si>
  <si>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埼玉県滑川町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</si>
  <si>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</si>
  <si>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</si>
  <si>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</si>
  <si>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</si>
  <si>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</si>
  <si>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</si>
  <si>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</si>
  <si>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</si>
  <si>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</si>
  <si>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</si>
  <si>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</si>
  <si>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</si>
  <si>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</si>
  <si>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</si>
  <si>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</si>
  <si>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</si>
  <si>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</si>
  <si>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</si>
  <si>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</si>
  <si>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</si>
  <si>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</si>
  <si>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</si>
  <si>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</si>
  <si>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</si>
  <si>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</si>
  <si>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</si>
  <si>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</si>
  <si>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</si>
  <si>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</si>
  <si>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</si>
  <si>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</si>
  <si>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</si>
  <si>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</si>
  <si>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</si>
  <si>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</si>
  <si>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</si>
  <si>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</si>
  <si>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</si>
  <si>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</si>
  <si>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</si>
  <si>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</si>
  <si>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</si>
  <si>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</si>
  <si>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</si>
  <si>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</si>
  <si>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</si>
  <si>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</si>
  <si>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</si>
  <si>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</si>
  <si>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</si>
  <si>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</si>
  <si>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</si>
  <si>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</si>
  <si>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</si>
  <si>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</si>
  <si>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</si>
  <si>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</si>
  <si>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</si>
  <si>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</si>
  <si>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</si>
  <si>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</si>
  <si>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</si>
  <si>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</si>
  <si>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</si>
  <si>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</si>
  <si>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</si>
  <si>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</si>
  <si>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</si>
  <si>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</si>
  <si>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</si>
  <si>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</si>
  <si>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</si>
  <si>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</si>
  <si>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</si>
  <si>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</si>
  <si>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</si>
  <si>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</si>
  <si>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</si>
  <si>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</si>
  <si>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</si>
  <si>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</si>
  <si>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</si>
  <si>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</si>
  <si>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</si>
  <si>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</si>
  <si>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</si>
  <si>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</si>
  <si>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</si>
  <si>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</si>
  <si>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</si>
  <si>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</si>
  <si>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</si>
  <si>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</si>
  <si>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</si>
  <si>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</si>
  <si>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</si>
  <si>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</si>
  <si>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</si>
  <si>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</si>
  <si>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</si>
  <si>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</si>
  <si>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</si>
  <si>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</si>
  <si>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</si>
  <si>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</si>
  <si>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</si>
  <si>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</si>
  <si>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</si>
  <si>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</si>
  <si>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</si>
  <si>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</si>
  <si>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</si>
  <si>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</si>
  <si>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</si>
  <si>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</si>
  <si>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</si>
  <si>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</si>
  <si>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</si>
  <si>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</si>
  <si>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</si>
  <si>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</si>
  <si>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</si>
  <si>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</si>
  <si>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</si>
  <si>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</si>
  <si>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</si>
  <si>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</si>
  <si>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</si>
  <si>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</si>
  <si>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</si>
  <si>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</si>
  <si>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</si>
  <si>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</si>
  <si>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</si>
  <si>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</si>
  <si>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</si>
  <si>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</si>
  <si>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</si>
  <si>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</si>
  <si>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</si>
  <si>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</si>
  <si>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</si>
  <si>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</si>
  <si>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</si>
  <si>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</si>
  <si>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</si>
  <si>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</si>
  <si>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</si>
  <si>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</si>
  <si>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</si>
  <si>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</si>
  <si>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</si>
  <si>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</si>
  <si>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</si>
  <si>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埼玉県滑川町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</si>
  <si>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</si>
  <si>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</si>
  <si>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</si>
  <si>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</si>
  <si>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</si>
  <si>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</si>
  <si>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</si>
  <si>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</si>
  <si>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</si>
  <si>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</si>
  <si>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</si>
  <si>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</si>
  <si>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</si>
  <si>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</si>
  <si>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</si>
  <si>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</si>
  <si>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</si>
  <si>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</si>
  <si>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</si>
  <si>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</si>
  <si>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</si>
  <si>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</si>
  <si>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</si>
  <si>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</si>
  <si>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</si>
  <si>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</si>
  <si>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</si>
  <si>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</si>
  <si>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</si>
  <si>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</si>
  <si>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</si>
  <si>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</si>
  <si>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</si>
  <si>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</si>
  <si>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</si>
  <si>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</si>
  <si>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</si>
  <si>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</si>
  <si>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</si>
  <si>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</si>
  <si>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</si>
  <si>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</si>
  <si>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</si>
  <si>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</si>
  <si>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</si>
  <si>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</si>
  <si>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</si>
  <si>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</si>
  <si>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</si>
  <si>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</si>
  <si>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</si>
  <si>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</si>
  <si>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</si>
  <si>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</si>
  <si>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</si>
  <si>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</si>
  <si>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</si>
  <si>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</si>
  <si>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</si>
  <si>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</si>
  <si>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</si>
  <si>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</si>
  <si>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</si>
  <si>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</si>
  <si>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</si>
  <si>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</si>
  <si>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</si>
  <si>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</si>
  <si>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</si>
  <si>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</si>
  <si>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</si>
  <si>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</si>
  <si>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</si>
  <si>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</si>
  <si>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</si>
  <si>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</si>
  <si>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</si>
  <si>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</si>
  <si>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</si>
  <si>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</si>
  <si>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</si>
  <si>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</si>
  <si>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</si>
  <si>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</si>
  <si>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</si>
  <si>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</si>
  <si>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</si>
  <si>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</si>
  <si>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</si>
  <si>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</si>
  <si>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</si>
  <si>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</si>
  <si>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</si>
  <si>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</si>
  <si>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</si>
  <si>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</si>
  <si>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</si>
  <si>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</si>
  <si>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</si>
  <si>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</si>
  <si>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</si>
  <si>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</si>
  <si>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</si>
  <si>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</si>
  <si>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</si>
  <si>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</si>
  <si>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</si>
  <si>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</si>
  <si>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</si>
  <si>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</si>
  <si>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</si>
  <si>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</si>
  <si>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</si>
  <si>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</si>
  <si>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</si>
  <si>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</si>
  <si>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</si>
  <si>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</si>
  <si>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</si>
  <si>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</si>
  <si>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</si>
  <si>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</si>
  <si>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</si>
  <si>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</si>
  <si>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</si>
  <si>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</si>
  <si>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</si>
  <si>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</si>
  <si>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</si>
  <si>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</si>
  <si>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</si>
  <si>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</si>
  <si>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</si>
  <si>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</si>
  <si>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</si>
  <si>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</si>
  <si>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</si>
  <si>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</si>
  <si>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</si>
  <si>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</si>
  <si>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</si>
  <si>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</si>
  <si>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</si>
  <si>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</si>
  <si>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</si>
  <si>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</si>
  <si>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</si>
  <si>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</si>
  <si>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</si>
  <si>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</si>
  <si>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</si>
  <si>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</si>
  <si>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</si>
  <si>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</si>
  <si>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</si>
  <si>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</si>
  <si>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</si>
  <si>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</si>
  <si>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</si>
  <si>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</si>
  <si>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</si>
  <si>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</si>
  <si>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</si>
  <si>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</si>
  <si>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</si>
  <si>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</si>
  <si>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</si>
  <si>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</si>
  <si>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</si>
  <si>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</si>
  <si>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</si>
  <si>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</si>
  <si>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</si>
  <si>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</si>
  <si>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</si>
  <si>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</si>
  <si>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</si>
  <si>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</si>
  <si>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</si>
  <si>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</si>
  <si>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</si>
  <si>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</si>
  <si>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</si>
  <si>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</si>
  <si>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</si>
  <si>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</si>
  <si>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</si>
  <si>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</si>
  <si>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</si>
  <si>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6.96</t>
  </si>
  <si>
    <t>▲ 1.76</t>
  </si>
  <si>
    <t>▲ 0.19</t>
  </si>
  <si>
    <t>▲ 1.62</t>
  </si>
  <si>
    <t>水道事業会計</t>
  </si>
  <si>
    <t>一般会計</t>
  </si>
  <si>
    <t>介護保険事業特別会計</t>
  </si>
  <si>
    <t>国民健康保険事業特別会計</t>
  </si>
  <si>
    <t>下水道事業特別会計</t>
  </si>
  <si>
    <t>後期高齢者医療事業特別会計</t>
  </si>
  <si>
    <t>浄化槽事業特別会計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</si>
  <si>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</si>
  <si>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</si>
  <si>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</si>
  <si>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</si>
  <si>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</si>
  <si>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</si>
  <si>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</si>
  <si>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</si>
  <si>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</si>
  <si>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小川地区衛生組合</t>
  </si>
  <si>
    <t>埼玉県市町村総合事務組合</t>
  </si>
  <si>
    <t>比企広域市町村圏組合</t>
  </si>
  <si>
    <t>彩の国さいたま人づくり広域連合</t>
  </si>
  <si>
    <t>埼玉県後期高齢者医療広域連合</t>
  </si>
  <si>
    <t>埼玉中部資源循環組合</t>
  </si>
  <si>
    <t>-</t>
    <phoneticPr fontId="2"/>
  </si>
  <si>
    <t>公共施設整備基金</t>
    <rPh sb="0" eb="4">
      <t>コウキョウシセツ</t>
    </rPh>
    <rPh sb="4" eb="8">
      <t>セイビキキン</t>
    </rPh>
    <phoneticPr fontId="5"/>
  </si>
  <si>
    <t>商工業振興基金</t>
    <rPh sb="0" eb="3">
      <t>ショウコウギョウ</t>
    </rPh>
    <rPh sb="3" eb="5">
      <t>シンコウ</t>
    </rPh>
    <rPh sb="5" eb="7">
      <t>キキン</t>
    </rPh>
    <phoneticPr fontId="5"/>
  </si>
  <si>
    <t>学校施設整備基金</t>
    <rPh sb="0" eb="4">
      <t>ガッコウシセツ</t>
    </rPh>
    <rPh sb="4" eb="8">
      <t>セイビキキン</t>
    </rPh>
    <phoneticPr fontId="5"/>
  </si>
  <si>
    <t>まちづくり応援基金</t>
    <rPh sb="5" eb="9">
      <t>オウエンキキン</t>
    </rPh>
    <phoneticPr fontId="5"/>
  </si>
  <si>
    <t>ゴルフ場ため池賃貸借料支払基金</t>
    <rPh sb="3" eb="4">
      <t>ジョウ</t>
    </rPh>
    <rPh sb="6" eb="7">
      <t>イケ</t>
    </rPh>
    <rPh sb="7" eb="10">
      <t>チンタイシャク</t>
    </rPh>
    <rPh sb="10" eb="11">
      <t>リョウ</t>
    </rPh>
    <rPh sb="11" eb="15">
      <t>シハライキキン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</si>
  <si>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</si>
  <si>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</si>
  <si>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</si>
  <si>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と比較して高いものの、有形固定資産減価償却率については類似団体よりも低い水準を維持している。これは、月の輪小学校校舎等施設整備事業や滑川中学校校舎改築事業など、平成１８年度以降、学校施設の更新等を積極的に推進してきたことによるものである。新たな学校施設建設に係る起債額が増加する一方で、学校施設の新規建設及び更新等により、有形固定資産減価償却率が類似団体平均値よりも低くなっていると考えられる。今後も、公共施設等総合管理計画及び公共施設個別施設計画に基づいて、老朽化対策や複合化などを検討し、施設の更新に努めることとする。</t>
    <rPh sb="227" eb="228">
      <t>オヨ</t>
    </rPh>
    <rPh sb="229" eb="239">
      <t>コウキョウシセツコベツシセツケイカク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</si>
  <si>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</si>
  <si>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</si>
  <si>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</si>
  <si>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</si>
  <si>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</si>
  <si>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</si>
  <si>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より高くなっている。近年は、普通建設事業費を始めとした投資的経費が減少傾向にあり、今後も同様な見込となることから、新発債も減少傾向になる見込である。現況は、平均値よりもいずれも高い指標であるが、学校施設整備事業の既発債償還の終了により、今後は将来負担額が減少見込となるため、実質公債費比率も今後は低下してくると予想される。実質公債費比率については県内でも上位の数値となっていることもあり、公債費等の適正化に努めたい。</t>
    <rPh sb="95" eb="97">
      <t>ミコミ</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</si>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</sst>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AE5289C-32F3-41BC-83A2-11FD81388C1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A3F4-4B3F-882C-FB4F29EB7C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19419</c:v>
                </c:pt>
                <c:pt idx="1">
                  <c:v>21632</c:v>
                </c:pt>
                <c:pt idx="2">
                  <c:v>16960</c:v>
                </c:pt>
                <c:pt idx="3">
                  <c:v>33155</c:v>
                </c:pt>
                <c:pt idx="4">
                  <c:v>15358</c:v>
                </c:pt>
              </c:numCache>
            </c:numRef>
          </c:val>
          <c:smooth val="0"/>
          <c:extLst>
            <c:ext xmlns:c16="http://schemas.microsoft.com/office/drawing/2014/chart" uri="{C3380CC4-5D6E-409C-BE32-E72D297353CC}">
              <c16:uniqueId val="{00000001-A3F4-4B3F-882C-FB4F29EB7CAF}"/>
            </c:ext>
          </c:extLst>
        </c:ser>
        <c:dLbls>
          <c:showLegendKey val="0"/>
          <c:showVal val="0"/>
          <c:showCatName val="0"/>
          <c:showSerName val="0"/>
          <c:showPercent val="0"/>
          <c:showBubbleSize val="0"/>
        </c:dLbls>
        <c:marker val="1"/>
        <c:smooth val="0"/>
        <c:axId val="389375128"/>
        <c:axId val="389374344"/>
      </c:lineChart>
      <c:catAx>
        <c:axId val="389375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374344"/>
        <c:crosses val="autoZero"/>
        <c:auto val="1"/>
        <c:lblAlgn val="ctr"/>
        <c:lblOffset val="100"/>
        <c:tickLblSkip val="1"/>
        <c:tickMarkSkip val="1"/>
        <c:noMultiLvlLbl val="0"/>
      </c:catAx>
      <c:valAx>
        <c:axId val="389374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375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c:v>
                </c:pt>
                <c:pt idx="1">
                  <c:v>6.39</c:v>
                </c:pt>
                <c:pt idx="2">
                  <c:v>6.44</c:v>
                </c:pt>
                <c:pt idx="3">
                  <c:v>6.65</c:v>
                </c:pt>
                <c:pt idx="4">
                  <c:v>3.6</c:v>
                </c:pt>
              </c:numCache>
            </c:numRef>
          </c:val>
          <c:extLst>
            <c:ext xmlns:c16="http://schemas.microsoft.com/office/drawing/2014/chart" uri="{C3380CC4-5D6E-409C-BE32-E72D297353CC}">
              <c16:uniqueId val="{00000000-6422-4A5D-956C-E02772AB34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10.98</c:v>
                </c:pt>
                <c:pt idx="1">
                  <c:v>7.75</c:v>
                </c:pt>
                <c:pt idx="2">
                  <c:v>5.86</c:v>
                </c:pt>
                <c:pt idx="3">
                  <c:v>5.33</c:v>
                </c:pt>
                <c:pt idx="4">
                  <c:v>6.64</c:v>
                </c:pt>
              </c:numCache>
            </c:numRef>
          </c:val>
          <c:extLst>
            <c:ext xmlns:c16="http://schemas.microsoft.com/office/drawing/2014/chart" uri="{C3380CC4-5D6E-409C-BE32-E72D297353CC}">
              <c16:uniqueId val="{00000001-6422-4A5D-956C-E02772AB34C8}"/>
            </c:ext>
          </c:extLst>
        </c:ser>
        <c:dLbls>
          <c:showLegendKey val="0"/>
          <c:showVal val="0"/>
          <c:showCatName val="0"/>
          <c:showSerName val="0"/>
          <c:showPercent val="0"/>
          <c:showBubbleSize val="0"/>
        </c:dLbls>
        <c:gapWidth val="250"/>
        <c:overlap val="100"/>
        <c:axId val="389653264"/>
        <c:axId val="38965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-6.96</c:v>
                </c:pt>
                <c:pt idx="2">
                  <c:v>-1.76</c:v>
                </c:pt>
                <c:pt idx="3">
                  <c:v>-0.19</c:v>
                </c:pt>
                <c:pt idx="4">
                  <c:v>-1.62</c:v>
                </c:pt>
              </c:numCache>
            </c:numRef>
          </c:val>
          <c:smooth val="0"/>
          <c:extLst>
            <c:ext xmlns:c16="http://schemas.microsoft.com/office/drawing/2014/chart" uri="{C3380CC4-5D6E-409C-BE32-E72D297353CC}">
              <c16:uniqueId val="{00000002-6422-4A5D-956C-E02772AB34C8}"/>
            </c:ext>
          </c:extLst>
        </c:ser>
        <c:dLbls>
          <c:showLegendKey val="0"/>
          <c:showVal val="0"/>
          <c:showCatName val="0"/>
          <c:showSerName val="0"/>
          <c:showPercent val="0"/>
          <c:showBubbleSize val="0"/>
        </c:dLbls>
        <c:marker val="1"/>
        <c:smooth val="0"/>
        <c:axId val="389653264"/>
        <c:axId val="389652480"/>
      </c:lineChart>
      <c:catAx>
        <c:axId val="38965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652480"/>
        <c:crosses val="autoZero"/>
        <c:auto val="1"/>
        <c:lblAlgn val="ctr"/>
        <c:lblOffset val="100"/>
        <c:tickLblSkip val="1"/>
        <c:tickMarkSkip val="1"/>
        <c:noMultiLvlLbl val="0"/>
      </c:catAx>
      <c:valAx>
        <c:axId val="38965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65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3.54</c:v>
                </c:pt>
                <c:pt idx="2">
                  <c:v>#N/A</c:v>
                </c:pt>
                <c:pt idx="3">
                  <c:v>3.74</c:v>
                </c:pt>
                <c:pt idx="4">
                  <c:v>#N/A</c:v>
                </c:pt>
                <c:pt idx="5">
                  <c:v>3.87</c:v>
                </c:pt>
                <c:pt idx="6">
                  <c:v>#N/A</c:v>
                </c:pt>
                <c:pt idx="7">
                  <c:v>6.08</c:v>
                </c:pt>
                <c:pt idx="8">
                  <c:v>0</c:v>
                </c:pt>
                <c:pt idx="9">
                  <c:v>0</c:v>
                </c:pt>
              </c:numCache>
            </c:numRef>
          </c:val>
          <c:extLst>
            <c:ext xmlns:c16="http://schemas.microsoft.com/office/drawing/2014/chart" uri="{C3380CC4-5D6E-409C-BE32-E72D297353CC}">
              <c16:uniqueId val="{00000000-A68D-4BB8-806F-D13F3524E1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8D-4BB8-806F-D13F3524E10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0.28999999999999998</c:v>
                </c:pt>
                <c:pt idx="2">
                  <c:v>#N/A</c:v>
                </c:pt>
                <c:pt idx="3">
                  <c:v>0.3</c:v>
                </c:pt>
                <c:pt idx="4">
                  <c:v>#N/A</c:v>
                </c:pt>
                <c:pt idx="5">
                  <c:v>0.2</c:v>
                </c:pt>
                <c:pt idx="6">
                  <c:v>#N/A</c:v>
                </c:pt>
                <c:pt idx="7">
                  <c:v>0.26</c:v>
                </c:pt>
                <c:pt idx="8">
                  <c:v>#N/A</c:v>
                </c:pt>
                <c:pt idx="9">
                  <c:v>0.1</c:v>
                </c:pt>
              </c:numCache>
            </c:numRef>
          </c:val>
          <c:extLst>
            <c:ext xmlns:c16="http://schemas.microsoft.com/office/drawing/2014/chart" uri="{C3380CC4-5D6E-409C-BE32-E72D297353CC}">
              <c16:uniqueId val="{00000002-A68D-4BB8-806F-D13F3524E108}"/>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0.05</c:v>
                </c:pt>
                <c:pt idx="4">
                  <c:v>#N/A</c:v>
                </c:pt>
                <c:pt idx="5">
                  <c:v>0.03</c:v>
                </c:pt>
                <c:pt idx="6">
                  <c:v>#N/A</c:v>
                </c:pt>
                <c:pt idx="7">
                  <c:v>0.15</c:v>
                </c:pt>
                <c:pt idx="8">
                  <c:v>#N/A</c:v>
                </c:pt>
                <c:pt idx="9">
                  <c:v>0.24</c:v>
                </c:pt>
              </c:numCache>
            </c:numRef>
          </c:val>
          <c:extLst>
            <c:ext xmlns:c16="http://schemas.microsoft.com/office/drawing/2014/chart" uri="{C3380CC4-5D6E-409C-BE32-E72D297353CC}">
              <c16:uniqueId val="{00000003-A68D-4BB8-806F-D13F3524E10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c:ext xmlns:c16="http://schemas.microsoft.com/office/drawing/2014/chart" uri="{C3380CC4-5D6E-409C-BE32-E72D297353CC}">
              <c16:uniqueId val="{00000004-A68D-4BB8-806F-D13F3524E10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0.39</c:v>
                </c:pt>
                <c:pt idx="4">
                  <c:v>#N/A</c:v>
                </c:pt>
                <c:pt idx="5">
                  <c:v>0.73</c:v>
                </c:pt>
                <c:pt idx="6">
                  <c:v>#N/A</c:v>
                </c:pt>
                <c:pt idx="7">
                  <c:v>0.56000000000000005</c:v>
                </c:pt>
                <c:pt idx="8">
                  <c:v>#N/A</c:v>
                </c:pt>
                <c:pt idx="9">
                  <c:v>0.48</c:v>
                </c:pt>
              </c:numCache>
            </c:numRef>
          </c:val>
          <c:extLst>
            <c:ext xmlns:c16="http://schemas.microsoft.com/office/drawing/2014/chart" uri="{C3380CC4-5D6E-409C-BE32-E72D297353CC}">
              <c16:uniqueId val="{00000005-A68D-4BB8-806F-D13F3524E10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2.0499999999999998</c:v>
                </c:pt>
              </c:numCache>
            </c:numRef>
          </c:val>
          <c:extLst>
            <c:ext xmlns:c16="http://schemas.microsoft.com/office/drawing/2014/chart" uri="{C3380CC4-5D6E-409C-BE32-E72D297353CC}">
              <c16:uniqueId val="{00000006-A68D-4BB8-806F-D13F3524E10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3.53</c:v>
                </c:pt>
              </c:numCache>
            </c:numRef>
          </c:val>
          <c:extLst>
            <c:ext xmlns:c16="http://schemas.microsoft.com/office/drawing/2014/chart" uri="{C3380CC4-5D6E-409C-BE32-E72D297353CC}">
              <c16:uniqueId val="{00000007-A68D-4BB8-806F-D13F3524E1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10.29</c:v>
                </c:pt>
                <c:pt idx="2">
                  <c:v>#N/A</c:v>
                </c:pt>
                <c:pt idx="3">
                  <c:v>6.38</c:v>
                </c:pt>
                <c:pt idx="4">
                  <c:v>#N/A</c:v>
                </c:pt>
                <c:pt idx="5">
                  <c:v>6.43</c:v>
                </c:pt>
                <c:pt idx="6">
                  <c:v>#N/A</c:v>
                </c:pt>
                <c:pt idx="7">
                  <c:v>6.65</c:v>
                </c:pt>
                <c:pt idx="8">
                  <c:v>#N/A</c:v>
                </c:pt>
                <c:pt idx="9">
                  <c:v>3.59</c:v>
                </c:pt>
              </c:numCache>
            </c:numRef>
          </c:val>
          <c:extLst>
            <c:ext xmlns:c16="http://schemas.microsoft.com/office/drawing/2014/chart" uri="{C3380CC4-5D6E-409C-BE32-E72D297353CC}">
              <c16:uniqueId val="{00000008-A68D-4BB8-806F-D13F3524E1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21.32</c:v>
                </c:pt>
                <c:pt idx="2">
                  <c:v>#N/A</c:v>
                </c:pt>
                <c:pt idx="3">
                  <c:v>22.26</c:v>
                </c:pt>
                <c:pt idx="4">
                  <c:v>#N/A</c:v>
                </c:pt>
                <c:pt idx="5">
                  <c:v>22.37</c:v>
                </c:pt>
                <c:pt idx="6">
                  <c:v>#N/A</c:v>
                </c:pt>
                <c:pt idx="7">
                  <c:v>23.24</c:v>
                </c:pt>
                <c:pt idx="8">
                  <c:v>#N/A</c:v>
                </c:pt>
                <c:pt idx="9">
                  <c:v>22.97</c:v>
                </c:pt>
              </c:numCache>
            </c:numRef>
          </c:val>
          <c:extLst>
            <c:ext xmlns:c16="http://schemas.microsoft.com/office/drawing/2014/chart" uri="{C3380CC4-5D6E-409C-BE32-E72D297353CC}">
              <c16:uniqueId val="{00000009-A68D-4BB8-806F-D13F3524E108}"/>
            </c:ext>
          </c:extLst>
        </c:ser>
        <c:dLbls>
          <c:showLegendKey val="0"/>
          <c:showVal val="0"/>
          <c:showCatName val="0"/>
          <c:showSerName val="0"/>
          <c:showPercent val="0"/>
          <c:showBubbleSize val="0"/>
        </c:dLbls>
        <c:gapWidth val="150"/>
        <c:overlap val="100"/>
        <c:axId val="386126192"/>
        <c:axId val="390096392"/>
      </c:barChart>
      <c:catAx>
        <c:axId val="38612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096392"/>
        <c:crosses val="autoZero"/>
        <c:auto val="1"/>
        <c:lblAlgn val="ctr"/>
        <c:lblOffset val="100"/>
        <c:tickLblSkip val="1"/>
        <c:tickMarkSkip val="1"/>
        <c:noMultiLvlLbl val="0"/>
      </c:catAx>
      <c:valAx>
        <c:axId val="390096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12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c:v>
                </c:pt>
                <c:pt idx="5">
                  <c:v>417</c:v>
                </c:pt>
                <c:pt idx="8">
                  <c:v>425</c:v>
                </c:pt>
                <c:pt idx="11">
                  <c:v>431</c:v>
                </c:pt>
                <c:pt idx="14">
                  <c:v>431</c:v>
                </c:pt>
              </c:numCache>
            </c:numRef>
          </c:val>
          <c:extLst>
            <c:ext xmlns:c16="http://schemas.microsoft.com/office/drawing/2014/chart" uri="{C3380CC4-5D6E-409C-BE32-E72D297353CC}">
              <c16:uniqueId val="{00000000-74EE-469A-83B1-45BB67491C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EE-469A-83B1-45BB67491C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63</c:v>
                </c:pt>
                <c:pt idx="3">
                  <c:v>63</c:v>
                </c:pt>
                <c:pt idx="6">
                  <c:v>63</c:v>
                </c:pt>
                <c:pt idx="9">
                  <c:v>50</c:v>
                </c:pt>
                <c:pt idx="12">
                  <c:v>50</c:v>
                </c:pt>
              </c:numCache>
            </c:numRef>
          </c:val>
          <c:extLst>
            <c:ext xmlns:c16="http://schemas.microsoft.com/office/drawing/2014/chart" uri="{C3380CC4-5D6E-409C-BE32-E72D297353CC}">
              <c16:uniqueId val="{00000002-74EE-469A-83B1-45BB67491C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21</c:v>
                </c:pt>
                <c:pt idx="6">
                  <c:v>21</c:v>
                </c:pt>
                <c:pt idx="9">
                  <c:v>21</c:v>
                </c:pt>
                <c:pt idx="12">
                  <c:v>17</c:v>
                </c:pt>
              </c:numCache>
            </c:numRef>
          </c:val>
          <c:extLst>
            <c:ext xmlns:c16="http://schemas.microsoft.com/office/drawing/2014/chart" uri="{C3380CC4-5D6E-409C-BE32-E72D297353CC}">
              <c16:uniqueId val="{00000003-74EE-469A-83B1-45BB67491C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c:v>
                </c:pt>
                <c:pt idx="3">
                  <c:v>137</c:v>
                </c:pt>
                <c:pt idx="6">
                  <c:v>138</c:v>
                </c:pt>
                <c:pt idx="9">
                  <c:v>141</c:v>
                </c:pt>
                <c:pt idx="12">
                  <c:v>154</c:v>
                </c:pt>
              </c:numCache>
            </c:numRef>
          </c:val>
          <c:extLst>
            <c:ext xmlns:c16="http://schemas.microsoft.com/office/drawing/2014/chart" uri="{C3380CC4-5D6E-409C-BE32-E72D297353CC}">
              <c16:uniqueId val="{00000004-74EE-469A-83B1-45BB67491C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EE-469A-83B1-45BB67491C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EE-469A-83B1-45BB67491C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613</c:v>
                </c:pt>
                <c:pt idx="3">
                  <c:v>651</c:v>
                </c:pt>
                <c:pt idx="6">
                  <c:v>674</c:v>
                </c:pt>
                <c:pt idx="9">
                  <c:v>671</c:v>
                </c:pt>
                <c:pt idx="12">
                  <c:v>633</c:v>
                </c:pt>
              </c:numCache>
            </c:numRef>
          </c:val>
          <c:extLst>
            <c:ext xmlns:c16="http://schemas.microsoft.com/office/drawing/2014/chart" uri="{C3380CC4-5D6E-409C-BE32-E72D297353CC}">
              <c16:uniqueId val="{00000007-74EE-469A-83B1-45BB67491C57}"/>
            </c:ext>
          </c:extLst>
        </c:ser>
        <c:dLbls>
          <c:showLegendKey val="0"/>
          <c:showVal val="0"/>
          <c:showCatName val="0"/>
          <c:showSerName val="0"/>
          <c:showPercent val="0"/>
          <c:showBubbleSize val="0"/>
        </c:dLbls>
        <c:gapWidth val="100"/>
        <c:overlap val="100"/>
        <c:axId val="453369568"/>
        <c:axId val="45336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428</c:v>
                </c:pt>
                <c:pt idx="2">
                  <c:v>#N/A</c:v>
                </c:pt>
                <c:pt idx="3">
                  <c:v>#N/A</c:v>
                </c:pt>
                <c:pt idx="4">
                  <c:v>455</c:v>
                </c:pt>
                <c:pt idx="5">
                  <c:v>#N/A</c:v>
                </c:pt>
                <c:pt idx="6">
                  <c:v>#N/A</c:v>
                </c:pt>
                <c:pt idx="7">
                  <c:v>471</c:v>
                </c:pt>
                <c:pt idx="8">
                  <c:v>#N/A</c:v>
                </c:pt>
                <c:pt idx="9">
                  <c:v>#N/A</c:v>
                </c:pt>
                <c:pt idx="10">
                  <c:v>452</c:v>
                </c:pt>
                <c:pt idx="11">
                  <c:v>#N/A</c:v>
                </c:pt>
                <c:pt idx="12">
                  <c:v>#N/A</c:v>
                </c:pt>
                <c:pt idx="13">
                  <c:v>423</c:v>
                </c:pt>
                <c:pt idx="14">
                  <c:v>#N/A</c:v>
                </c:pt>
              </c:numCache>
            </c:numRef>
          </c:val>
          <c:smooth val="0"/>
          <c:extLst>
            <c:ext xmlns:c16="http://schemas.microsoft.com/office/drawing/2014/chart" uri="{C3380CC4-5D6E-409C-BE32-E72D297353CC}">
              <c16:uniqueId val="{00000008-74EE-469A-83B1-45BB67491C57}"/>
            </c:ext>
          </c:extLst>
        </c:ser>
        <c:dLbls>
          <c:showLegendKey val="0"/>
          <c:showVal val="0"/>
          <c:showCatName val="0"/>
          <c:showSerName val="0"/>
          <c:showPercent val="0"/>
          <c:showBubbleSize val="0"/>
        </c:dLbls>
        <c:marker val="1"/>
        <c:smooth val="0"/>
        <c:axId val="453369568"/>
        <c:axId val="453369960"/>
      </c:lineChart>
      <c:catAx>
        <c:axId val="4533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369960"/>
        <c:crosses val="autoZero"/>
        <c:auto val="1"/>
        <c:lblAlgn val="ctr"/>
        <c:lblOffset val="100"/>
        <c:tickLblSkip val="1"/>
        <c:tickMarkSkip val="1"/>
        <c:noMultiLvlLbl val="0"/>
      </c:catAx>
      <c:valAx>
        <c:axId val="45336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5256</c:v>
                </c:pt>
                <c:pt idx="5">
                  <c:v>5195</c:v>
                </c:pt>
                <c:pt idx="8">
                  <c:v>5165</c:v>
                </c:pt>
                <c:pt idx="11">
                  <c:v>5274</c:v>
                </c:pt>
                <c:pt idx="14">
                  <c:v>5187</c:v>
                </c:pt>
              </c:numCache>
            </c:numRef>
          </c:val>
          <c:extLst>
            <c:ext xmlns:c16="http://schemas.microsoft.com/office/drawing/2014/chart" uri="{C3380CC4-5D6E-409C-BE32-E72D297353CC}">
              <c16:uniqueId val="{00000000-763B-4EAA-8439-A8C6DD7B8F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3B-4EAA-8439-A8C6DD7B8F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806</c:v>
                </c:pt>
                <c:pt idx="5">
                  <c:v>733</c:v>
                </c:pt>
                <c:pt idx="8">
                  <c:v>699</c:v>
                </c:pt>
                <c:pt idx="11">
                  <c:v>702</c:v>
                </c:pt>
                <c:pt idx="14">
                  <c:v>799</c:v>
                </c:pt>
              </c:numCache>
            </c:numRef>
          </c:val>
          <c:extLst>
            <c:ext xmlns:c16="http://schemas.microsoft.com/office/drawing/2014/chart" uri="{C3380CC4-5D6E-409C-BE32-E72D297353CC}">
              <c16:uniqueId val="{00000002-763B-4EAA-8439-A8C6DD7B8F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3B-4EAA-8439-A8C6DD7B8F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3B-4EAA-8439-A8C6DD7B8F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B-4EAA-8439-A8C6DD7B8F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833</c:v>
                </c:pt>
                <c:pt idx="3">
                  <c:v>777</c:v>
                </c:pt>
                <c:pt idx="6">
                  <c:v>860</c:v>
                </c:pt>
                <c:pt idx="9">
                  <c:v>823</c:v>
                </c:pt>
                <c:pt idx="12">
                  <c:v>826</c:v>
                </c:pt>
              </c:numCache>
            </c:numRef>
          </c:val>
          <c:extLst>
            <c:ext xmlns:c16="http://schemas.microsoft.com/office/drawing/2014/chart" uri="{C3380CC4-5D6E-409C-BE32-E72D297353CC}">
              <c16:uniqueId val="{00000006-763B-4EAA-8439-A8C6DD7B8F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153</c:v>
                </c:pt>
                <c:pt idx="3">
                  <c:v>140</c:v>
                </c:pt>
                <c:pt idx="6">
                  <c:v>141</c:v>
                </c:pt>
                <c:pt idx="9">
                  <c:v>126</c:v>
                </c:pt>
                <c:pt idx="12">
                  <c:v>175</c:v>
                </c:pt>
              </c:numCache>
            </c:numRef>
          </c:val>
          <c:extLst>
            <c:ext xmlns:c16="http://schemas.microsoft.com/office/drawing/2014/chart" uri="{C3380CC4-5D6E-409C-BE32-E72D297353CC}">
              <c16:uniqueId val="{00000007-763B-4EAA-8439-A8C6DD7B8F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1598</c:v>
                </c:pt>
                <c:pt idx="3">
                  <c:v>1535</c:v>
                </c:pt>
                <c:pt idx="6">
                  <c:v>1555</c:v>
                </c:pt>
                <c:pt idx="9">
                  <c:v>1492</c:v>
                </c:pt>
                <c:pt idx="12">
                  <c:v>1431</c:v>
                </c:pt>
              </c:numCache>
            </c:numRef>
          </c:val>
          <c:extLst>
            <c:ext xmlns:c16="http://schemas.microsoft.com/office/drawing/2014/chart" uri="{C3380CC4-5D6E-409C-BE32-E72D297353CC}">
              <c16:uniqueId val="{00000008-763B-4EAA-8439-A8C6DD7B8F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209</c:v>
                </c:pt>
                <c:pt idx="3">
                  <c:v>159</c:v>
                </c:pt>
                <c:pt idx="6">
                  <c:v>109</c:v>
                </c:pt>
                <c:pt idx="9">
                  <c:v>59</c:v>
                </c:pt>
                <c:pt idx="12">
                  <c:v>9</c:v>
                </c:pt>
              </c:numCache>
            </c:numRef>
          </c:val>
          <c:extLst>
            <c:ext xmlns:c16="http://schemas.microsoft.com/office/drawing/2014/chart" uri="{C3380CC4-5D6E-409C-BE32-E72D297353CC}">
              <c16:uniqueId val="{00000009-763B-4EAA-8439-A8C6DD7B8F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6023</c:v>
                </c:pt>
                <c:pt idx="3">
                  <c:v>5790</c:v>
                </c:pt>
                <c:pt idx="6">
                  <c:v>5510</c:v>
                </c:pt>
                <c:pt idx="9">
                  <c:v>5520</c:v>
                </c:pt>
                <c:pt idx="12">
                  <c:v>5290</c:v>
                </c:pt>
              </c:numCache>
            </c:numRef>
          </c:val>
          <c:extLst>
            <c:ext xmlns:c16="http://schemas.microsoft.com/office/drawing/2014/chart" uri="{C3380CC4-5D6E-409C-BE32-E72D297353CC}">
              <c16:uniqueId val="{0000000A-763B-4EAA-8439-A8C6DD7B8F1F}"/>
            </c:ext>
          </c:extLst>
        </c:ser>
        <c:dLbls>
          <c:showLegendKey val="0"/>
          <c:showVal val="0"/>
          <c:showCatName val="0"/>
          <c:showSerName val="0"/>
          <c:showPercent val="0"/>
          <c:showBubbleSize val="0"/>
        </c:dLbls>
        <c:gapWidth val="100"/>
        <c:overlap val="100"/>
        <c:axId val="453370352"/>
        <c:axId val="4533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2754</c:v>
                </c:pt>
                <c:pt idx="2">
                  <c:v>#N/A</c:v>
                </c:pt>
                <c:pt idx="3">
                  <c:v>#N/A</c:v>
                </c:pt>
                <c:pt idx="4">
                  <c:v>2471</c:v>
                </c:pt>
                <c:pt idx="5">
                  <c:v>#N/A</c:v>
                </c:pt>
                <c:pt idx="6">
                  <c:v>#N/A</c:v>
                </c:pt>
                <c:pt idx="7">
                  <c:v>2310</c:v>
                </c:pt>
                <c:pt idx="8">
                  <c:v>#N/A</c:v>
                </c:pt>
                <c:pt idx="9">
                  <c:v>#N/A</c:v>
                </c:pt>
                <c:pt idx="10">
                  <c:v>2044</c:v>
                </c:pt>
                <c:pt idx="11">
                  <c:v>#N/A</c:v>
                </c:pt>
                <c:pt idx="12">
                  <c:v>#N/A</c:v>
                </c:pt>
                <c:pt idx="13">
                  <c:v>1745</c:v>
                </c:pt>
                <c:pt idx="14">
                  <c:v>#N/A</c:v>
                </c:pt>
              </c:numCache>
            </c:numRef>
          </c:val>
          <c:smooth val="0"/>
          <c:extLst>
            <c:ext xmlns:c16="http://schemas.microsoft.com/office/drawing/2014/chart" uri="{C3380CC4-5D6E-409C-BE32-E72D297353CC}">
              <c16:uniqueId val="{0000000B-763B-4EAA-8439-A8C6DD7B8F1F}"/>
            </c:ext>
          </c:extLst>
        </c:ser>
        <c:dLbls>
          <c:showLegendKey val="0"/>
          <c:showVal val="0"/>
          <c:showCatName val="0"/>
          <c:showSerName val="0"/>
          <c:showPercent val="0"/>
          <c:showBubbleSize val="0"/>
        </c:dLbls>
        <c:marker val="1"/>
        <c:smooth val="0"/>
        <c:axId val="453370352"/>
        <c:axId val="453371136"/>
      </c:lineChart>
      <c:catAx>
        <c:axId val="45337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371136"/>
        <c:crosses val="autoZero"/>
        <c:auto val="1"/>
        <c:lblAlgn val="ctr"/>
        <c:lblOffset val="100"/>
        <c:tickLblSkip val="1"/>
        <c:tickMarkSkip val="1"/>
        <c:noMultiLvlLbl val="0"/>
      </c:catAx>
      <c:valAx>
        <c:axId val="4533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7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244</c:v>
                </c:pt>
                <c:pt idx="1">
                  <c:v>224</c:v>
                </c:pt>
                <c:pt idx="2">
                  <c:v>282</c:v>
                </c:pt>
              </c:numCache>
            </c:numRef>
          </c:val>
          <c:extLst>
            <c:ext xmlns:c16="http://schemas.microsoft.com/office/drawing/2014/chart" uri="{C3380CC4-5D6E-409C-BE32-E72D297353CC}">
              <c16:uniqueId val="{00000000-8196-46D8-AAE8-A8112FFF97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8196-46D8-AAE8-A8112FFF97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151</c:v>
                </c:pt>
                <c:pt idx="1">
                  <c:v>151</c:v>
                </c:pt>
                <c:pt idx="2">
                  <c:v>152</c:v>
                </c:pt>
              </c:numCache>
            </c:numRef>
          </c:val>
          <c:extLst>
            <c:ext xmlns:c16="http://schemas.microsoft.com/office/drawing/2014/chart" uri="{C3380CC4-5D6E-409C-BE32-E72D297353CC}">
              <c16:uniqueId val="{00000002-8196-46D8-AAE8-A8112FFF9721}"/>
            </c:ext>
          </c:extLst>
        </c:ser>
        <c:dLbls>
          <c:showLegendKey val="0"/>
          <c:showVal val="0"/>
          <c:showCatName val="0"/>
          <c:showSerName val="0"/>
          <c:showPercent val="0"/>
          <c:showBubbleSize val="0"/>
        </c:dLbls>
        <c:gapWidth val="120"/>
        <c:overlap val="100"/>
        <c:axId val="453373096"/>
        <c:axId val="453134464"/>
      </c:barChart>
      <c:catAx>
        <c:axId val="45337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3134464"/>
        <c:crosses val="autoZero"/>
        <c:auto val="1"/>
        <c:lblAlgn val="ctr"/>
        <c:lblOffset val="100"/>
        <c:tickLblSkip val="1"/>
        <c:tickMarkSkip val="1"/>
        <c:noMultiLvlLbl val="0"/>
      </c:catAx>
      <c:valAx>
        <c:axId val="45313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37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{E49096E4-34B2-45AC-916F-C16C9472DB3E}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929-44BA-9116-298BBF3769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{EE8D9316-48D7-46CF-BEC7-D089DCFC6B62}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29-44BA-9116-298BBF3769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{B1F0870E-E4C1-42B3-B550-5DA1152918C8}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29-44BA-9116-298BBF3769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{7304AC6E-0A34-45A9-A455-D9B204CCECEE}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29-44BA-9116-298BBF3769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{BB14EB7C-A5E7-4C5C-95B3-5F8A4638F9DB}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29-44BA-9116-298BBF37695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{85B85246-B3AC-4304-A1AB-4D2DB66A0B48}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929-44BA-9116-298BBF37695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{B93AEAC6-A9E7-4D72-A140-B13A45A25766}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929-44BA-9116-298BBF37695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{A41FBBF4-41C9-489A-8F6C-E143C654B0BE}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929-44BA-9116-298BBF37695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{9B234228-C6FF-495E-8778-A3118F12992D}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929-44BA-9116-298BBF3769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39.5</c:v>
                </c:pt>
                <c:pt idx="16">
                  <c:v>42.6</c:v>
                </c:pt>
                <c:pt idx="24">
                  <c:v>43.7</c:v>
                </c:pt>
                <c:pt idx="32">
                  <c:v>46.5</c:v>
                </c:pt>
              </c:numCache>
            </c:numRef>
          </c:xVal>
          <c:yVal>
            <c:numRef>
              <c:f>公会計指標分析・財政指標組合せ分析表!$BP$51:$DC$51</c:f>
              <c:numCache>
                <c:formatCode>#,##0.0;"▲ "#,##0.0</c:formatCode>
                <c:ptCount val="40"/>
                <c:pt idx="8">
                  <c:v>66.3</c:v>
                </c:pt>
                <c:pt idx="16">
                  <c:v>61.7</c:v>
                </c:pt>
                <c:pt idx="24">
                  <c:v>54.1</c:v>
                </c:pt>
                <c:pt idx="32">
                  <c:v>45.6</c:v>
                </c:pt>
              </c:numCache>
            </c:numRef>
          </c:yVal>
          <c:smooth val="0"/>
          <c:extLst>
            <c:ext xmlns:c16="http://schemas.microsoft.com/office/drawing/2014/chart" uri="{C3380CC4-5D6E-409C-BE32-E72D297353CC}">
              <c16:uniqueId val="{00000009-8929-44BA-9116-298BBF3769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{465A61B7-F05C-4F65-84E7-C362C3536332}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929-44BA-9116-298BBF3769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{CE3786B8-A9B5-4364-B371-D6229EE9A6B4}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29-44BA-9116-298BBF3769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{342E69C4-B418-4B7C-BD9D-262F199185FC}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29-44BA-9116-298BBF3769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{D0F5C50C-6F50-446E-9D1A-5147511853C7}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29-44BA-9116-298BBF3769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{CA3615E5-64BA-4A65-816A-7B714016844F}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29-44BA-9116-298BBF37695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{AB9BDA04-B652-4DAA-BADD-6EA8DFF55975}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929-44BA-9116-298BBF37695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{3CBBF1D1-9B64-4DA0-A79B-3AD6AA514968}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929-44BA-9116-298BBF376957}"/>
                </c:ext>
              </c:extLst>
            </c:dLbl>
            <c:dLbl>
              <c:idx val="24"/>
              <c:layout>
                <c:manualLayout>
                  <c:x val="-4.215877741125406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{963DAF9A-A672-4FC4-925A-7CD30E9CC3A6}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929-44BA-9116-298BBF376957}"/>
                </c:ext>
              </c:extLst>
            </c:dLbl>
            <c:dLbl>
              <c:idx val="32"/>
              <c:layout>
                <c:manualLayout>
                  <c:x val="-2.200217370855239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{13D7CAF4-828E-422F-9730-305126CDBE0E}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929-44BA-9116-298BBF3769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8929-44BA-9116-298BBF376957}"/>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{BD2A7D4C-4A19-4AAD-A34F-671E93C39C70}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31-45BF-96E0-B6520896D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{E225FDBD-52BF-4757-89F9-D4BCE159B4E9}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31-45BF-96E0-B6520896D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{05B4B2D8-AC86-4172-8AEB-DF59CA0F5753}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31-45BF-96E0-B6520896D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{96454994-AC34-487B-A02F-E35A7E45B0A6}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31-45BF-96E0-B6520896D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{DDE6129F-20F8-4869-8D45-91D9991DEE90}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31-45BF-96E0-B6520896D4C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{3B8623B9-8F8F-4219-B396-07045598DF16}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31-45BF-96E0-B6520896D4C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{EE88D47E-C3FB-4082-90F0-C72736FAD032}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31-45BF-96E0-B6520896D4C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{A055038A-F2FD-47E3-8287-3FD24C34A7E5}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31-45BF-96E0-B6520896D4C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{5B8C9344-10DE-4E64-96A5-46C7F67331B8}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31-45BF-96E0-B6520896D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11.6</c:v>
                </c:pt>
                <c:pt idx="16">
                  <c:v>12.1</c:v>
                </c:pt>
                <c:pt idx="24">
                  <c:v>12.2</c:v>
                </c:pt>
                <c:pt idx="32">
                  <c:v>11.8</c:v>
                </c:pt>
              </c:numCache>
            </c:numRef>
          </c:xVal>
          <c:yVal>
            <c:numRef>
              <c:f>公会計指標分析・財政指標組合せ分析表!$BP$73:$DC$73</c:f>
              <c:numCache>
                <c:formatCode>#,##0.0;"▲ "#,##0.0</c:formatCode>
                <c:ptCount val="40"/>
                <c:pt idx="0">
                  <c:v>74.3</c:v>
                </c:pt>
                <c:pt idx="8">
                  <c:v>66.3</c:v>
                </c:pt>
                <c:pt idx="16">
                  <c:v>61.7</c:v>
                </c:pt>
                <c:pt idx="24">
                  <c:v>54.1</c:v>
                </c:pt>
                <c:pt idx="32">
                  <c:v>45.6</c:v>
                </c:pt>
              </c:numCache>
            </c:numRef>
          </c:yVal>
          <c:smooth val="0"/>
          <c:extLst>
            <c:ext xmlns:c16="http://schemas.microsoft.com/office/drawing/2014/chart" uri="{C3380CC4-5D6E-409C-BE32-E72D297353CC}">
              <c16:uniqueId val="{00000009-A431-45BF-96E0-B6520896D4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{BD6ED107-3560-4539-B334-A98DF0CD797B}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31-45BF-96E0-B6520896D4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{9D084935-0613-4269-A7C4-A64BDF5C0F6D}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31-45BF-96E0-B6520896D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{AA1AD391-94E6-4494-B7F7-037E75BECE8C}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31-45BF-96E0-B6520896D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{BED2A29C-2E64-4A9E-AF86-272E27BAD21B}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31-45BF-96E0-B6520896D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{FFBF43B8-97B8-4DF5-BF9F-1ED5F3EF36C4}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31-45BF-96E0-B6520896D4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{6BB91EA1-4162-410A-9963-5151FF90A460}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31-45BF-96E0-B6520896D4C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{A2A9F7F1-E988-4136-AE0C-8610953A50A2}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31-45BF-96E0-B6520896D4C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{40360B9D-C221-4D94-BA18-5AB355637249}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31-45BF-96E0-B6520896D4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{13A44A40-F8EF-4AAB-88D3-2681474CAB0E}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31-45BF-96E0-B6520896D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431-45BF-96E0-B6520896D4C0}"/>
            </c:ext>
          </c:extLst>
        </c:ser>
        <c:dLbls>
          <c:showLegendKey val="0"/>
          <c:showVal val="1"/>
          <c:showCatName val="0"/>
          <c:showSerName val="0"/>
          <c:showPercent val="0"/>
          <c:showBubbleSize val="0"/>
        </c:dLbls>
        <c:axId val="84219776"/>
        <c:axId val="84234240"/>
      </c:scatterChart>
      <c:valAx>
        <c:axId val="84219776"/>
        <c:scaling>
          <c:orientation val="minMax"/>
          <c:max val="12.6"/>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21</a:t>
          </a:r>
          <a:r>
            <a:rPr kumimoji="1" lang="ja-JP" altLang="ja-JP" sz="1100" baseline="0">
              <a:solidFill>
                <a:sysClr val="windowText" lastClr="000000"/>
              </a:solidFill>
              <a:effectLst/>
              <a:latin typeface="+mn-lt"/>
              <a:ea typeface="+mn-ea"/>
              <a:cs typeface="+mn-cs"/>
            </a:rPr>
            <a:t>年度の小学校新設に伴う起債や債務負担行為</a:t>
          </a:r>
          <a:r>
            <a:rPr kumimoji="1" lang="ja-JP" altLang="en-US" sz="1100" baseline="0">
              <a:solidFill>
                <a:sysClr val="windowText" lastClr="000000"/>
              </a:solidFill>
              <a:effectLst/>
              <a:latin typeface="+mn-lt"/>
              <a:ea typeface="+mn-ea"/>
              <a:cs typeface="+mn-cs"/>
            </a:rPr>
            <a:t>、土地改良事業や道路関係事業の実施</a:t>
          </a:r>
          <a:r>
            <a:rPr kumimoji="1" lang="ja-JP" altLang="ja-JP" sz="1100" baseline="0">
              <a:solidFill>
                <a:sysClr val="windowText" lastClr="000000"/>
              </a:solidFill>
              <a:effectLst/>
              <a:latin typeface="+mn-lt"/>
              <a:ea typeface="+mn-ea"/>
              <a:cs typeface="+mn-cs"/>
            </a:rPr>
            <a:t>等の影響で、近年、実質公債費比率の分子が大きい傾向にある</a:t>
          </a:r>
          <a:r>
            <a:rPr kumimoji="1" lang="ja-JP" altLang="en-US" sz="1100" baseline="0">
              <a:solidFill>
                <a:sysClr val="windowText" lastClr="000000"/>
              </a:solidFill>
              <a:effectLst/>
              <a:latin typeface="+mn-lt"/>
              <a:ea typeface="+mn-ea"/>
              <a:cs typeface="+mn-cs"/>
            </a:rPr>
            <a:t>が、令和元</a:t>
          </a:r>
          <a:r>
            <a:rPr kumimoji="1" lang="ja-JP" altLang="ja-JP" sz="1100" baseline="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平成７年に借入した「月輪小学校用地取得事業」の償還額の減少や、平成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年に借入した「宮小校舎耐震補強・大規模改造事業」及び「まちづくり交付金事業」の償還終了などにより、</a:t>
          </a:r>
          <a:r>
            <a:rPr kumimoji="1" lang="ja-JP" altLang="en-US" sz="1100">
              <a:solidFill>
                <a:sysClr val="windowText" lastClr="000000"/>
              </a:solidFill>
              <a:effectLst/>
              <a:latin typeface="+mn-lt"/>
              <a:ea typeface="+mn-ea"/>
              <a:cs typeface="+mn-cs"/>
            </a:rPr>
            <a:t>一般会計の</a:t>
          </a:r>
          <a:r>
            <a:rPr kumimoji="1" lang="ja-JP" altLang="ja-JP" sz="1100" baseline="0">
              <a:solidFill>
                <a:sysClr val="windowText" lastClr="000000"/>
              </a:solidFill>
              <a:effectLst/>
              <a:latin typeface="+mn-lt"/>
              <a:ea typeface="+mn-ea"/>
              <a:cs typeface="+mn-cs"/>
            </a:rPr>
            <a:t>元利償還金が減少している。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公営企業債の元利償還金に対する繰入金</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増加</a:t>
          </a:r>
          <a:r>
            <a:rPr kumimoji="1" lang="ja-JP" altLang="en-US" sz="1100" baseline="0">
              <a:solidFill>
                <a:sysClr val="windowText" lastClr="000000"/>
              </a:solidFill>
              <a:effectLst/>
              <a:latin typeface="+mn-lt"/>
              <a:ea typeface="+mn-ea"/>
              <a:cs typeface="+mn-cs"/>
            </a:rPr>
            <a:t>傾向にあるが</a:t>
          </a:r>
          <a:r>
            <a:rPr kumimoji="1" lang="ja-JP" altLang="ja-JP" sz="1100" baseline="0">
              <a:solidFill>
                <a:sysClr val="windowText" lastClr="000000"/>
              </a:solidFill>
              <a:effectLst/>
              <a:latin typeface="+mn-lt"/>
              <a:ea typeface="+mn-ea"/>
              <a:cs typeface="+mn-cs"/>
            </a:rPr>
            <a:t>、実質公債費比率の分子</a:t>
          </a:r>
          <a:r>
            <a:rPr kumimoji="1" lang="ja-JP" altLang="en-US" sz="1100" baseline="0">
              <a:solidFill>
                <a:sysClr val="windowText" lastClr="000000"/>
              </a:solidFill>
              <a:effectLst/>
              <a:latin typeface="+mn-lt"/>
              <a:ea typeface="+mn-ea"/>
              <a:cs typeface="+mn-cs"/>
            </a:rPr>
            <a:t>は減少</a:t>
          </a:r>
          <a:r>
            <a:rPr kumimoji="1" lang="ja-JP" altLang="ja-JP" sz="110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FF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令和元</a:t>
          </a:r>
          <a:r>
            <a:rPr kumimoji="1" lang="ja-JP" altLang="ja-JP" sz="1100" baseline="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平成７年に借入した「月輪小学校用地取得事業」や、平成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年に借入した「宮小校舎耐震補強・大規模改造事業」及び「まちづくり交付金事業」の償還終了などに伴い、地方債現在高が減少し、かつ、南部小学校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）の支払いの進行・終了により債務負担行為による支出予定額が減少したため、</a:t>
          </a:r>
          <a:r>
            <a:rPr kumimoji="1" lang="ja-JP" altLang="ja-JP" sz="1100" baseline="0">
              <a:solidFill>
                <a:sysClr val="windowText" lastClr="000000"/>
              </a:solidFill>
              <a:effectLst/>
              <a:latin typeface="+mn-lt"/>
              <a:ea typeface="+mn-ea"/>
              <a:cs typeface="+mn-cs"/>
            </a:rPr>
            <a:t>将来負担比率の分子が前年度より減少している。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一部事務組合解散を受けた過年度負担金の返還等による</a:t>
          </a:r>
          <a:r>
            <a:rPr kumimoji="1" lang="ja-JP" altLang="ja-JP" sz="1100">
              <a:solidFill>
                <a:sysClr val="windowText" lastClr="000000"/>
              </a:solidFill>
              <a:effectLst/>
              <a:latin typeface="+mn-lt"/>
              <a:ea typeface="+mn-ea"/>
              <a:cs typeface="+mn-cs"/>
            </a:rPr>
            <a:t>財政調整基金の</a:t>
          </a:r>
          <a:r>
            <a:rPr kumimoji="1" lang="ja-JP" altLang="en-US" sz="1100">
              <a:solidFill>
                <a:sysClr val="windowText" lastClr="000000"/>
              </a:solidFill>
              <a:effectLst/>
              <a:latin typeface="+mn-lt"/>
              <a:ea typeface="+mn-ea"/>
              <a:cs typeface="+mn-cs"/>
            </a:rPr>
            <a:t>積立（</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百万円）等により、</a:t>
          </a:r>
          <a:r>
            <a:rPr lang="ja-JP" altLang="en-US" sz="1100" b="0" i="0" u="none" strike="noStrike" baseline="0">
              <a:solidFill>
                <a:sysClr val="windowText" lastClr="000000"/>
              </a:solidFill>
              <a:latin typeface="+mn-lt"/>
              <a:ea typeface="+mn-ea"/>
              <a:cs typeface="+mn-cs"/>
            </a:rPr>
            <a:t>基金全体としては</a:t>
          </a:r>
          <a:r>
            <a:rPr kumimoji="1" lang="en-US" altLang="ja-JP" sz="1100">
              <a:solidFill>
                <a:sysClr val="windowText" lastClr="000000"/>
              </a:solidFill>
              <a:effectLst/>
              <a:latin typeface="+mn-lt"/>
              <a:ea typeface="+mn-ea"/>
              <a:cs typeface="+mn-cs"/>
            </a:rPr>
            <a:t>59</a:t>
          </a:r>
          <a:r>
            <a:rPr kumimoji="1" lang="ja-JP" altLang="en-US" sz="1100">
              <a:solidFill>
                <a:sysClr val="windowText" lastClr="000000"/>
              </a:solidFill>
              <a:effectLst/>
              <a:latin typeface="+mn-lt"/>
              <a:ea typeface="+mn-ea"/>
              <a:cs typeface="+mn-cs"/>
            </a:rPr>
            <a:t>百万円の</a:t>
          </a:r>
          <a:r>
            <a:rPr kumimoji="0" lang="ja-JP" altLang="en-US" sz="1100" b="0" i="0" u="none" strike="noStrike" baseline="0">
              <a:solidFill>
                <a:sysClr val="windowText" lastClr="000000"/>
              </a:solidFill>
              <a:effectLst/>
              <a:latin typeface="+mn-lt"/>
              <a:ea typeface="+mn-ea"/>
              <a:cs typeface="+mn-cs"/>
            </a:rPr>
            <a:t>増となった。</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・事務事業の見直しによる歳出削減を図り、財政調整基金の取崩抑制・積立推進を図る。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・長寿命化による公共施設適正管理推進のため、公共施設整備基金の積立を推進。</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・公共施設整備基金：</a:t>
          </a:r>
          <a:r>
            <a:rPr lang="ja-JP" altLang="ja-JP" sz="1100">
              <a:solidFill>
                <a:sysClr val="windowText" lastClr="000000"/>
              </a:solidFill>
              <a:effectLst/>
              <a:latin typeface="+mn-lt"/>
              <a:ea typeface="+mn-ea"/>
              <a:cs typeface="+mn-cs"/>
            </a:rPr>
            <a:t>公共施設の整備費用に充てるため。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・商工業振興基金：</a:t>
          </a:r>
          <a:r>
            <a:rPr lang="ja-JP" altLang="ja-JP" sz="1100">
              <a:solidFill>
                <a:sysClr val="windowText" lastClr="000000"/>
              </a:solidFill>
              <a:effectLst/>
              <a:latin typeface="+mn-lt"/>
              <a:ea typeface="+mn-ea"/>
              <a:cs typeface="+mn-cs"/>
            </a:rPr>
            <a:t>町内商工業者の振興及び事業の充実発展を推進するため。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・学校施設整備基金：</a:t>
          </a:r>
          <a:r>
            <a:rPr lang="ja-JP" altLang="ja-JP" sz="1100">
              <a:solidFill>
                <a:sysClr val="windowText" lastClr="000000"/>
              </a:solidFill>
              <a:effectLst/>
              <a:latin typeface="+mn-lt"/>
              <a:ea typeface="+mn-ea"/>
              <a:cs typeface="+mn-cs"/>
            </a:rPr>
            <a:t>滑川町の学校施設を整備するため。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・ゴルフ場内ため池賃貸借料：</a:t>
          </a:r>
          <a:r>
            <a:rPr lang="ja-JP" altLang="ja-JP" sz="1100">
              <a:solidFill>
                <a:sysClr val="windowText" lastClr="000000"/>
              </a:solidFill>
              <a:effectLst/>
              <a:latin typeface="+mn-lt"/>
              <a:ea typeface="+mn-ea"/>
              <a:cs typeface="+mn-cs"/>
            </a:rPr>
            <a:t>町が賃借するゴルフ場内のため池に係る賃借料の支払にあてるため。</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・まちづくり応援基金：</a:t>
          </a:r>
          <a:r>
            <a:rPr lang="ja-JP" altLang="ja-JP" sz="1100">
              <a:solidFill>
                <a:sysClr val="windowText" lastClr="000000"/>
              </a:solidFill>
              <a:effectLst/>
              <a:latin typeface="+mn-lt"/>
              <a:ea typeface="+mn-ea"/>
              <a:cs typeface="+mn-cs"/>
            </a:rPr>
            <a:t>滑川町の発展と活性化を願い、応援しようとする人々からの寄附金を募り、これを財源として各種事業を実施するため。</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・森林環境基金：</a:t>
          </a:r>
          <a:r>
            <a:rPr lang="ja-JP" altLang="en-US">
              <a:solidFill>
                <a:sysClr val="windowText" lastClr="000000"/>
              </a:solidFill>
              <a:effectLst/>
            </a:rPr>
            <a:t>森林整備及びその促進に要する経費の財源に充てるため。</a:t>
          </a:r>
          <a:endParaRPr lang="en-US" altLang="ja-JP" sz="1100">
            <a:solidFill>
              <a:sysClr val="windowText" lastClr="000000"/>
            </a:solidFill>
            <a:effectLst/>
            <a:latin typeface="+mn-lt"/>
            <a:ea typeface="+mn-ea"/>
            <a:cs typeface="+mn-cs"/>
          </a:endParaRPr>
        </a:p>
        <a:p>
          <a:pPr eaLnBrk="1" fontAlgn="auto" latinLnBrk="0" hangingPunct="1"/>
          <a:endParaRPr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・公共施設整備基金：</a:t>
          </a:r>
          <a:r>
            <a:rPr kumimoji="1" lang="ja-JP" altLang="ja-JP" sz="1100">
              <a:solidFill>
                <a:sysClr val="windowText" lastClr="000000"/>
              </a:solidFill>
              <a:effectLst/>
              <a:latin typeface="+mn-lt"/>
              <a:ea typeface="+mn-ea"/>
              <a:cs typeface="+mn-cs"/>
            </a:rPr>
            <a:t>公共施設適正管理推進のため、平成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百万円積立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・まちづくり応援基金：平成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・令和元</a:t>
          </a:r>
          <a:r>
            <a:rPr lang="ja-JP" altLang="ja-JP" sz="1100" b="0" i="0" baseline="0">
              <a:solidFill>
                <a:sysClr val="windowText" lastClr="000000"/>
              </a:solidFill>
              <a:effectLst/>
              <a:latin typeface="+mn-lt"/>
              <a:ea typeface="+mn-ea"/>
              <a:cs typeface="+mn-cs"/>
            </a:rPr>
            <a:t>年度ふるさと納税寄付金をそれぞれ、</a:t>
          </a:r>
          <a:r>
            <a:rPr lang="en-US" altLang="ja-JP" sz="1100" b="0" i="0" baseline="0">
              <a:solidFill>
                <a:sysClr val="windowText" lastClr="000000"/>
              </a:solidFill>
              <a:effectLst/>
              <a:latin typeface="+mn-lt"/>
              <a:ea typeface="+mn-ea"/>
              <a:cs typeface="+mn-cs"/>
            </a:rPr>
            <a:t>65</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千円</a:t>
          </a:r>
          <a:r>
            <a:rPr lang="ja-JP" altLang="ja-JP" sz="1100" b="0" i="0" baseline="0">
              <a:solidFill>
                <a:sysClr val="windowText" lastClr="000000"/>
              </a:solidFill>
              <a:effectLst/>
              <a:latin typeface="+mn-lt"/>
              <a:ea typeface="+mn-ea"/>
              <a:cs typeface="+mn-cs"/>
            </a:rPr>
            <a:t>積立</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100" b="0" i="0" baseline="0">
              <a:solidFill>
                <a:sysClr val="windowText" lastClr="000000"/>
              </a:solidFill>
              <a:effectLst/>
              <a:latin typeface="+mn-lt"/>
              <a:ea typeface="+mn-ea"/>
              <a:cs typeface="+mn-cs"/>
            </a:rPr>
            <a:t>・森林環境基金：令和元年度</a:t>
          </a:r>
          <a:r>
            <a:rPr lang="en-US" altLang="ja-JP" sz="1100" b="0" i="0" baseline="0">
              <a:solidFill>
                <a:sysClr val="windowText" lastClr="000000"/>
              </a:solidFill>
              <a:effectLst/>
              <a:latin typeface="+mn-lt"/>
              <a:ea typeface="+mn-ea"/>
              <a:cs typeface="+mn-cs"/>
            </a:rPr>
            <a:t>908</a:t>
          </a:r>
          <a:r>
            <a:rPr lang="ja-JP" altLang="en-US" sz="1100" b="0" i="0" baseline="0">
              <a:solidFill>
                <a:sysClr val="windowText" lastClr="000000"/>
              </a:solidFill>
              <a:effectLst/>
              <a:latin typeface="+mn-lt"/>
              <a:ea typeface="+mn-ea"/>
              <a:cs typeface="+mn-cs"/>
            </a:rPr>
            <a:t>千円積立</a:t>
          </a:r>
          <a:endParaRPr lang="en-US" altLang="ja-JP" sz="1100" b="0" i="0" baseline="0">
            <a:solidFill>
              <a:sysClr val="windowText" lastClr="000000"/>
            </a:solidFill>
            <a:effectLst/>
            <a:latin typeface="+mn-lt"/>
            <a:ea typeface="+mn-ea"/>
            <a:cs typeface="+mn-cs"/>
          </a:endParaRPr>
        </a:p>
        <a:p>
          <a:pPr eaLnBrk="1" fontAlgn="auto" latinLnBrk="0" hangingPunct="1"/>
          <a:endParaRPr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・長寿命化による公共施設適正管理推進のため、公共施設整備基金の積立を推進。</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・一部事務組合解散を受けた過年度負担金の返還等による財政調整基金の積立（</a:t>
          </a:r>
          <a:r>
            <a:rPr kumimoji="1" lang="en-US" altLang="ja-JP" sz="1100">
              <a:solidFill>
                <a:sysClr val="windowText" lastClr="000000"/>
              </a:solidFill>
              <a:effectLst/>
              <a:latin typeface="+mn-lt"/>
              <a:ea typeface="+mn-ea"/>
              <a:cs typeface="+mn-cs"/>
            </a:rPr>
            <a:t>58</a:t>
          </a:r>
          <a:r>
            <a:rPr kumimoji="1" lang="ja-JP" altLang="ja-JP" sz="1100">
              <a:solidFill>
                <a:sysClr val="windowText" lastClr="000000"/>
              </a:solidFill>
              <a:effectLst/>
              <a:latin typeface="+mn-lt"/>
              <a:ea typeface="+mn-ea"/>
              <a:cs typeface="+mn-cs"/>
            </a:rPr>
            <a:t>百万円）等により、</a:t>
          </a:r>
          <a:r>
            <a:rPr lang="ja-JP" altLang="ja-JP" sz="1100" b="0" i="0" baseline="0">
              <a:solidFill>
                <a:sysClr val="windowText" lastClr="000000"/>
              </a:solidFill>
              <a:effectLst/>
              <a:latin typeface="+mn-lt"/>
              <a:ea typeface="+mn-ea"/>
              <a:cs typeface="+mn-cs"/>
            </a:rPr>
            <a:t>基金全体としては</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百万円の</a:t>
          </a:r>
          <a:r>
            <a:rPr lang="ja-JP" altLang="ja-JP" sz="1100" b="0" i="0" baseline="0">
              <a:solidFill>
                <a:sysClr val="windowText" lastClr="000000"/>
              </a:solidFill>
              <a:effectLst/>
              <a:latin typeface="+mn-lt"/>
              <a:ea typeface="+mn-ea"/>
              <a:cs typeface="+mn-cs"/>
            </a:rPr>
            <a:t>増となった。</a:t>
          </a:r>
          <a:endParaRPr lang="ja-JP" altLang="ja-JP">
            <a:solidFill>
              <a:sysClr val="windowText" lastClr="000000"/>
            </a:solidFill>
            <a:effectLst/>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・事務事業の見直しによる歳出削減を図り、財政調整基金の取崩抑制・積立推進を図る。残高は、標準財政規模の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％程度を目標とする。</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・増減なし。</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・償還の急増や財源不足に備え、積立を推進する。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AF99B12-4C88-4F75-AD9A-BD0F00AB8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99CC1B9-55FA-4E49-BA05-0F649F0D7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613EBC-7EC7-432A-952A-DFB7FBDC59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569A68D-2A94-4609-A841-B47D81EDBEA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F710FFD-764E-45CA-9BD1-6BF00C37660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9C03F2A-E922-49E2-B42D-FB717D6FF4F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CEC41E3-70D6-4F8C-8B01-D0A2239C03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F337DC5-B288-4B1D-BEB0-E2C9C96554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B73B0AF-4D5C-4894-AA98-D14AA9AD001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50CEABB-8A51-4C3B-A887-F756582EBE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2444DB5-E5A2-474D-BC19-3D85FCEE941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6F24488-D0B9-4C4B-BE7A-9FBE55A3FD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CD38CAA-3E3E-48C6-8E3D-C28C5E826D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3203A4B-069F-434A-826B-9A04ADFFDD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83BC6D4-08D8-4B27-A6D5-B2AFC23DC94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1031D7-85F3-4E41-84F0-CE528CFF9E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B0B031C-BCE5-47FC-AE8C-55F10854A8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D13A628-90C8-4BC0-ADF2-BCA349DC023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0A34C27-44ED-45F2-9332-1B0E01D607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92A7DFC-9730-4BB5-8E69-4EBEB18534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B5D18DE-D99D-4A60-ACCD-8D8642DB72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31940E1-2889-4F67-891E-D56AA04D6A7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71456A4-5145-4542-AB41-0C1E33BE6B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4F66C0D-C2BF-4C07-8040-C0366D34F2E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98DCB61-930A-4EE4-BBD7-68B8A47058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26EBC27-BF21-4B48-8477-06AB66DFEB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A5484A3-F953-4792-AB3E-D7E7282885D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DE84B8D-DBDA-4835-A72E-94074FA529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AD17C9-EE9B-43D2-81FD-BC3D55AE6A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4FAE146-CE4F-4899-AAF6-6F4833CCEC5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1D5DA6A-92E0-439E-BB42-438B259701C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9BEB445-5205-45F0-8BC9-DC46784710F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F7540A-E2DF-4EF3-8D89-318792032BE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8517F5E-CEEE-4921-BCBE-9C6EA54CC2D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801CB2D-D700-4663-94FD-886BCDDFFD1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787A023-D52A-4A8B-BFAF-EF25DE5E000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FD7C278-9193-413F-BE3E-F36A004CEB0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96782DF-84E9-4327-9646-D96B0DB291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E6533EA-63BB-4FD1-98D1-238D7CAB36D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FD6F877-1FA6-4D43-85C6-7CC6165CF4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002842B-784C-4B0F-86EA-4CF7E6C530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1CCAB85-F561-4543-95B1-1166349424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B9440F6-0C7A-4F9A-9A4C-709F9A551FE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488449-54ED-4AA4-B83D-B32B50302E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27A9421-F27D-41E6-8621-F6C1639029A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01FFE74-48E3-4D38-90BD-B1B25873F4F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F200121-A982-4722-A3CE-F4D40283EEA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本町では、公共施設等総合管理計画及び公共施設個別施設計画に基づき、</a:t>
          </a:r>
          <a:r>
            <a:rPr kumimoji="1" lang="en-US" altLang="ja-JP" sz="1100">
              <a:latin typeface="ＭＳ Ｐゴシック" panose="020B0600070205080204" pitchFamily="50" charset="-128"/>
              <a:ea typeface="ＭＳ Ｐゴシック" panose="020B0600070205080204" pitchFamily="50" charset="-128"/>
            </a:rPr>
            <a:t>2056</a:t>
          </a:r>
          <a:r>
            <a:rPr kumimoji="1" lang="ja-JP" altLang="en-US" sz="1100">
              <a:latin typeface="ＭＳ Ｐゴシック" panose="020B0600070205080204" pitchFamily="50" charset="-128"/>
              <a:ea typeface="ＭＳ Ｐゴシック" panose="020B0600070205080204" pitchFamily="50" charset="-128"/>
            </a:rPr>
            <a:t>年度に、人口１人あたりの公共施設床面積を、</a:t>
          </a:r>
          <a:r>
            <a:rPr kumimoji="1" lang="en-US" altLang="ja-JP" sz="1100">
              <a:latin typeface="ＭＳ Ｐゴシック" panose="020B0600070205080204" pitchFamily="50" charset="-128"/>
              <a:ea typeface="ＭＳ Ｐゴシック" panose="020B0600070205080204" pitchFamily="50" charset="-128"/>
            </a:rPr>
            <a:t>2015</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ことを目標を掲げ、施設の維持管理に取り組んでいる。有形固定資産減価償却率については、緩やかに上昇傾向であるが、全国・県平均を下回っているのが現状である。今後は、公共施設の床面積を削減する方針のもとで、施設の集約化・複合化等を加味しながら適切に維持管理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B1655D5-FE76-4AF0-B6B6-6E11A59D7B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E8FCA19-A8B8-43DA-9B08-542D537CC27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DEF4047-26D6-4399-BFFD-39517C5DAD6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14F6CA1-FB5E-4964-A8AF-55F1BC667ED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CAB75F7-8A80-410F-AC2D-2FD1A7ACC0E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C7369C-899F-428F-A0BA-4C06F62F797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B06560A-E3FD-4825-81FE-345C2FF60A9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DC7E16A-C349-4003-B804-1AC5F011A76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6B0C5D6-8C83-481C-A0FA-B84369D828C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E3247B0-0A57-49F8-A5D3-DAA24E8811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18AE763-5920-43E0-81E6-C9EA18C61D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74F1F9A-A977-41E1-AC34-04F5AAB51C2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B7BD707-422E-4DFE-BA31-7747F2C806C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3BF6D4F-A2B8-4129-A3E4-4BE8D2F24C8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47FFCCE-EC44-4F31-AD32-DA62F482270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4627B60-6760-4134-B47F-0EA67B4FBAB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F15F8418-DF32-4455-ADAF-931B1E306A31}"/>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9B130DA8-3A7E-4B12-8353-65C75C60E515}"/>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BAA4DF4B-8679-44F3-B0F0-6D05259F27EC}"/>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3267BE98-33EF-48C2-B82A-6535DC8D3A66}"/>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0DBE337E-4D0D-4FC1-9819-5AE9EDD26946}"/>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id="{89733490-EAB9-4A1A-826D-F62F21912508}"/>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197A698C-56DF-4D4D-9913-EB3281905A13}"/>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70425690-1DB6-4DCA-9C8E-C4F539473F17}"/>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F5AADC45-4CCD-462A-A21D-5769ADC1FDBF}"/>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38F089FB-396C-49CA-BB9E-7C10AC669C90}"/>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id="{CC8009D8-7FA2-4DFD-A02C-232556D1CE7A}"/>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8EE6521-3683-4995-BCC3-13AE2D4B52D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90426A1-F098-4FBE-BFD2-77D01C7DD1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69955FC-6A00-42B8-A2D0-C244ECD2A9D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DE271B6-DA93-4965-B9B0-27DCD05705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7946CD3-8096-41C1-B656-A0664777231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95250</xdr:rowOff>
    </xdr:from>
    <xdr:to>
      <xdr:col>23</xdr:col>
      <xdr:colOff>136525</xdr:colOff>
      <xdr:row>28</xdr:row>
      <xdr:rowOff>25400</xdr:rowOff>
    </xdr:to>
    <xdr:sp macro="" textlink="">
      <xdr:nvSpPr>
        <xdr:cNvPr id="81" name="楕円 80">
          <a:extLst>
            <a:ext uri="{FF2B5EF4-FFF2-40B4-BE49-F238E27FC236}">
              <a16:creationId xmlns:a16="http://schemas.microsoft.com/office/drawing/2014/main" id="{DB9C301A-9AA2-4CE4-8D53-201BBE53B5E1}"/>
            </a:ext>
          </a:extLst>
        </xdr:cNvPr>
        <xdr:cNvSpPr/>
      </xdr:nvSpPr>
      <xdr:spPr>
        <a:xfrm>
          <a:off x="4711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118127</xdr:rowOff>
    </xdr:from>
    <xdr:ext cx="405111" cy="259045"/>
    <xdr:sp macro="" textlink="">
      <xdr:nvSpPr>
        <xdr:cNvPr id="82" name="有形固定資産減価償却率該当値テキスト">
          <a:extLst>
            <a:ext uri="{FF2B5EF4-FFF2-40B4-BE49-F238E27FC236}">
              <a16:creationId xmlns:a16="http://schemas.microsoft.com/office/drawing/2014/main" id="{AE19CC2E-0307-47C9-9B85-B1334D98F0E5}"/>
            </a:ext>
          </a:extLst>
        </xdr:cNvPr>
        <xdr:cNvSpPr txBox="1"/>
      </xdr:nvSpPr>
      <xdr:spPr>
        <a:xfrm>
          <a:off x="4813300" y="534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165947</xdr:rowOff>
    </xdr:from>
    <xdr:to>
      <xdr:col>19</xdr:col>
      <xdr:colOff>187325</xdr:colOff>
      <xdr:row>27</xdr:row>
      <xdr:rowOff>96097</xdr:rowOff>
    </xdr:to>
    <xdr:sp macro="" textlink="">
      <xdr:nvSpPr>
        <xdr:cNvPr id="83" name="楕円 82">
          <a:extLst>
            <a:ext uri="{FF2B5EF4-FFF2-40B4-BE49-F238E27FC236}">
              <a16:creationId xmlns:a16="http://schemas.microsoft.com/office/drawing/2014/main" id="{D3C15FE9-1660-4E4C-86A0-9B89700F7D28}"/>
            </a:ext>
          </a:extLst>
        </xdr:cNvPr>
        <xdr:cNvSpPr/>
      </xdr:nvSpPr>
      <xdr:spPr>
        <a:xfrm>
          <a:off x="4000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45297</xdr:rowOff>
    </xdr:from>
    <xdr:to>
      <xdr:col>23</xdr:col>
      <xdr:colOff>85725</xdr:colOff>
      <xdr:row>27</xdr:row>
      <xdr:rowOff>146050</xdr:rowOff>
    </xdr:to>
    <xdr:cxnSp macro="">
      <xdr:nvCxnSpPr>
        <xdr:cNvPr id="84" name="直線コネクタ 83">
          <a:extLst>
            <a:ext uri="{FF2B5EF4-FFF2-40B4-BE49-F238E27FC236}">
              <a16:creationId xmlns:a16="http://schemas.microsoft.com/office/drawing/2014/main" id="{B526771F-B0F1-4428-8934-3A4C40456468}"/>
            </a:ext>
          </a:extLst>
        </xdr:cNvPr>
        <xdr:cNvCxnSpPr/>
      </xdr:nvCxnSpPr>
      <xdr:spPr>
        <a:xfrm>
          <a:off x="4051300" y="5445972"/>
          <a:ext cx="7112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126365</xdr:rowOff>
    </xdr:from>
    <xdr:to>
      <xdr:col>15</xdr:col>
      <xdr:colOff>187325</xdr:colOff>
      <xdr:row>27</xdr:row>
      <xdr:rowOff>56515</xdr:rowOff>
    </xdr:to>
    <xdr:sp macro="" textlink="">
      <xdr:nvSpPr>
        <xdr:cNvPr id="85" name="楕円 84">
          <a:extLst>
            <a:ext uri="{FF2B5EF4-FFF2-40B4-BE49-F238E27FC236}">
              <a16:creationId xmlns:a16="http://schemas.microsoft.com/office/drawing/2014/main" id="{B98F5740-CB74-4D0E-8AE2-4D5F9B24D660}"/>
            </a:ext>
          </a:extLst>
        </xdr:cNvPr>
        <xdr:cNvSpPr/>
      </xdr:nvSpPr>
      <xdr:spPr>
        <a:xfrm>
          <a:off x="3238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5715</xdr:rowOff>
    </xdr:from>
    <xdr:to>
      <xdr:col>19</xdr:col>
      <xdr:colOff>136525</xdr:colOff>
      <xdr:row>27</xdr:row>
      <xdr:rowOff>45297</xdr:rowOff>
    </xdr:to>
    <xdr:cxnSp macro="">
      <xdr:nvCxnSpPr>
        <xdr:cNvPr id="86" name="直線コネクタ 85">
          <a:extLst>
            <a:ext uri="{FF2B5EF4-FFF2-40B4-BE49-F238E27FC236}">
              <a16:creationId xmlns:a16="http://schemas.microsoft.com/office/drawing/2014/main" id="{6D1F9443-5837-4238-A806-E128619F8843}"/>
            </a:ext>
          </a:extLst>
        </xdr:cNvPr>
        <xdr:cNvCxnSpPr/>
      </xdr:nvCxnSpPr>
      <xdr:spPr>
        <a:xfrm>
          <a:off x="3289300" y="540639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14817</xdr:rowOff>
    </xdr:from>
    <xdr:to>
      <xdr:col>11</xdr:col>
      <xdr:colOff>187325</xdr:colOff>
      <xdr:row>26</xdr:row>
      <xdr:rowOff>116417</xdr:rowOff>
    </xdr:to>
    <xdr:sp macro="" textlink="">
      <xdr:nvSpPr>
        <xdr:cNvPr id="87" name="楕円 86">
          <a:extLst>
            <a:ext uri="{FF2B5EF4-FFF2-40B4-BE49-F238E27FC236}">
              <a16:creationId xmlns:a16="http://schemas.microsoft.com/office/drawing/2014/main" id="{33116FEC-D9BD-43C7-AABB-BEA3A4D00655}"/>
            </a:ext>
          </a:extLst>
        </xdr:cNvPr>
        <xdr:cNvSpPr/>
      </xdr:nvSpPr>
      <xdr:spPr>
        <a:xfrm>
          <a:off x="24765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65617</xdr:rowOff>
    </xdr:from>
    <xdr:to>
      <xdr:col>15</xdr:col>
      <xdr:colOff>136525</xdr:colOff>
      <xdr:row>27</xdr:row>
      <xdr:rowOff>5715</xdr:rowOff>
    </xdr:to>
    <xdr:cxnSp macro="">
      <xdr:nvCxnSpPr>
        <xdr:cNvPr id="88" name="直線コネクタ 87">
          <a:extLst>
            <a:ext uri="{FF2B5EF4-FFF2-40B4-BE49-F238E27FC236}">
              <a16:creationId xmlns:a16="http://schemas.microsoft.com/office/drawing/2014/main" id="{CFD97464-EE33-4008-B1BF-B6A050495CCD}"/>
            </a:ext>
          </a:extLst>
        </xdr:cNvPr>
        <xdr:cNvCxnSpPr/>
      </xdr:nvCxnSpPr>
      <xdr:spPr>
        <a:xfrm>
          <a:off x="2527300" y="5294842"/>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89" name="n_1aveValue有形固定資産減価償却率">
          <a:extLst>
            <a:ext uri="{FF2B5EF4-FFF2-40B4-BE49-F238E27FC236}">
              <a16:creationId xmlns:a16="http://schemas.microsoft.com/office/drawing/2014/main" id="{E35DC168-9223-4D4A-968E-1DD1B5B30231}"/>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0" name="n_2aveValue有形固定資産減価償却率">
          <a:extLst>
            <a:ext uri="{FF2B5EF4-FFF2-40B4-BE49-F238E27FC236}">
              <a16:creationId xmlns:a16="http://schemas.microsoft.com/office/drawing/2014/main" id="{7FB3C6CB-08AB-4560-90BC-25E5C3FABC5F}"/>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1" name="n_3aveValue有形固定資産減価償却率">
          <a:extLst>
            <a:ext uri="{FF2B5EF4-FFF2-40B4-BE49-F238E27FC236}">
              <a16:creationId xmlns:a16="http://schemas.microsoft.com/office/drawing/2014/main" id="{29146544-051C-4E88-A2A1-139639C1335C}"/>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2" name="n_4aveValue有形固定資産減価償却率">
          <a:extLst>
            <a:ext uri="{FF2B5EF4-FFF2-40B4-BE49-F238E27FC236}">
              <a16:creationId xmlns:a16="http://schemas.microsoft.com/office/drawing/2014/main" id="{05DE3E58-D1BF-493D-8694-D9CF380A91E5}"/>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112624</xdr:rowOff>
    </xdr:from>
    <xdr:ext cx="405111" cy="259045"/>
    <xdr:sp macro="" textlink="">
      <xdr:nvSpPr>
        <xdr:cNvPr id="93" name="n_1mainValue有形固定資産減価償却率">
          <a:extLst>
            <a:ext uri="{FF2B5EF4-FFF2-40B4-BE49-F238E27FC236}">
              <a16:creationId xmlns:a16="http://schemas.microsoft.com/office/drawing/2014/main" id="{6E895DA9-28F5-436F-9DB1-E5CDAB6C9025}"/>
            </a:ext>
          </a:extLst>
        </xdr:cNvPr>
        <xdr:cNvSpPr txBox="1"/>
      </xdr:nvSpPr>
      <xdr:spPr>
        <a:xfrm>
          <a:off x="38360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73042</xdr:rowOff>
    </xdr:from>
    <xdr:ext cx="405111" cy="259045"/>
    <xdr:sp macro="" textlink="">
      <xdr:nvSpPr>
        <xdr:cNvPr id="94" name="n_2mainValue有形固定資産減価償却率">
          <a:extLst>
            <a:ext uri="{FF2B5EF4-FFF2-40B4-BE49-F238E27FC236}">
              <a16:creationId xmlns:a16="http://schemas.microsoft.com/office/drawing/2014/main" id="{CA360B33-18BF-4657-91FC-71D698F521B5}"/>
            </a:ext>
          </a:extLst>
        </xdr:cNvPr>
        <xdr:cNvSpPr txBox="1"/>
      </xdr:nvSpPr>
      <xdr:spPr>
        <a:xfrm>
          <a:off x="3086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132944</xdr:rowOff>
    </xdr:from>
    <xdr:ext cx="405111" cy="259045"/>
    <xdr:sp macro="" textlink="">
      <xdr:nvSpPr>
        <xdr:cNvPr id="95" name="n_3mainValue有形固定資産減価償却率">
          <a:extLst>
            <a:ext uri="{FF2B5EF4-FFF2-40B4-BE49-F238E27FC236}">
              <a16:creationId xmlns:a16="http://schemas.microsoft.com/office/drawing/2014/main" id="{7B2E6E4E-D2A1-42F0-BC52-3334E2945DBD}"/>
            </a:ext>
          </a:extLst>
        </xdr:cNvPr>
        <xdr:cNvSpPr txBox="1"/>
      </xdr:nvSpPr>
      <xdr:spPr>
        <a:xfrm>
          <a:off x="2324744" y="50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1076F081-1D55-415C-A6BF-2D2978EC72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CA41B31E-245A-4D50-BDE0-BA8298E4FDA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413C71CD-2893-4BF9-9712-9B912F5C0B6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F6D5863F-3492-4A33-B6EC-9A0D17F2857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E5A55878-17FA-464D-A124-4EE937BE86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311F1862-4FAD-481A-9ED0-D3BD1A6260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BE402D1E-AB6A-476E-A45E-E3F4DC11D7E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CB5E3807-C39A-4017-8D38-B7C2DB3C788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4F9FDBB-0782-49C6-9674-37E266395A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29F0DF7-2E1A-4E0F-97D2-1AD74E4AAD2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CA0A287C-2F43-4D38-BCA7-B5AC934CFF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D01BAC20-DC63-4E01-AACA-7A6C972429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7BFEAB6B-436A-4227-ADA1-C9963767FE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武東上線森林公園駅及びつきのわ駅周辺における民間主導による分譲宅地開発等事業がすすみ、ゆるやかに人口が増加していることや東松山工業団地内企業の業績等の向上の影響もあり、町税を中心とした経常一般財源の収入は増加傾向にあるが、一方で一般財源を充当した物件費や維持補修費が増加傾向にある。将来負担額については、近年は既発債の償還終了等により起債残高も減少傾向にある。今後は、さらに償還が進行することから、債務償還比率については緩やかに減少傾向になる見込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BE53474A-1D6D-4631-8CA3-101D217996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31EE05E-9E81-410C-B72C-DD1BD86456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3AF856D7-2731-42D3-AAA9-55597F060C4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7A145133-DEA1-45F3-8AFA-4399C4C01E8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a:extLst>
            <a:ext uri="{FF2B5EF4-FFF2-40B4-BE49-F238E27FC236}">
              <a16:creationId xmlns:a16="http://schemas.microsoft.com/office/drawing/2014/main" id="{B553DAA3-4C4A-4579-A79D-1E7D73164A21}"/>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8C3949BE-96D2-4606-BEB4-FD24A4398C6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a:extLst>
            <a:ext uri="{FF2B5EF4-FFF2-40B4-BE49-F238E27FC236}">
              <a16:creationId xmlns:a16="http://schemas.microsoft.com/office/drawing/2014/main" id="{41AC1B74-288D-4ABF-BC08-385A3F52DDE9}"/>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B2E4E7E1-C9D8-4984-BF8E-4C9E745A207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a:extLst>
            <a:ext uri="{FF2B5EF4-FFF2-40B4-BE49-F238E27FC236}">
              <a16:creationId xmlns:a16="http://schemas.microsoft.com/office/drawing/2014/main" id="{A1D9D1D7-E2D5-4B64-9DCC-4953994CB2B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E119DF40-2247-4A32-9297-FE5560911E8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a:extLst>
            <a:ext uri="{FF2B5EF4-FFF2-40B4-BE49-F238E27FC236}">
              <a16:creationId xmlns:a16="http://schemas.microsoft.com/office/drawing/2014/main" id="{8A91E8D7-A80F-4B1A-A9EA-974C419900FF}"/>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52202A50-34C5-4659-A8BD-78E9359673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6D9642E4-633D-4902-BC1D-CF76288EF7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a:extLst>
            <a:ext uri="{FF2B5EF4-FFF2-40B4-BE49-F238E27FC236}">
              <a16:creationId xmlns:a16="http://schemas.microsoft.com/office/drawing/2014/main" id="{5069D908-99D8-47AD-BC33-36E46A820140}"/>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a:extLst>
            <a:ext uri="{FF2B5EF4-FFF2-40B4-BE49-F238E27FC236}">
              <a16:creationId xmlns:a16="http://schemas.microsoft.com/office/drawing/2014/main" id="{AB256A28-2819-4CDF-9B73-85BC09A166CE}"/>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a:extLst>
            <a:ext uri="{FF2B5EF4-FFF2-40B4-BE49-F238E27FC236}">
              <a16:creationId xmlns:a16="http://schemas.microsoft.com/office/drawing/2014/main" id="{BDFE38A2-3406-412E-87B9-19EDD907B6EF}"/>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a:extLst>
            <a:ext uri="{FF2B5EF4-FFF2-40B4-BE49-F238E27FC236}">
              <a16:creationId xmlns:a16="http://schemas.microsoft.com/office/drawing/2014/main" id="{2738CDBC-24EF-423F-B130-D7C80B240A81}"/>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a:extLst>
            <a:ext uri="{FF2B5EF4-FFF2-40B4-BE49-F238E27FC236}">
              <a16:creationId xmlns:a16="http://schemas.microsoft.com/office/drawing/2014/main" id="{7A3597EC-3036-4E3E-9636-BA3FB93EF5F4}"/>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27" name="債務償還比率平均値テキスト">
          <a:extLst>
            <a:ext uri="{FF2B5EF4-FFF2-40B4-BE49-F238E27FC236}">
              <a16:creationId xmlns:a16="http://schemas.microsoft.com/office/drawing/2014/main" id="{CFA4962A-02CE-415A-8ABA-EC6AA7C65BD3}"/>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a:extLst>
            <a:ext uri="{FF2B5EF4-FFF2-40B4-BE49-F238E27FC236}">
              <a16:creationId xmlns:a16="http://schemas.microsoft.com/office/drawing/2014/main" id="{9A494E63-CDC1-40F0-B514-78E57688BD5C}"/>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a:extLst>
            <a:ext uri="{FF2B5EF4-FFF2-40B4-BE49-F238E27FC236}">
              <a16:creationId xmlns:a16="http://schemas.microsoft.com/office/drawing/2014/main" id="{D115B3ED-A1BC-4032-9A57-9F7178BE0630}"/>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a:extLst>
            <a:ext uri="{FF2B5EF4-FFF2-40B4-BE49-F238E27FC236}">
              <a16:creationId xmlns:a16="http://schemas.microsoft.com/office/drawing/2014/main" id="{BC5D53DC-BCAC-4E68-A884-A6D6AF3537DD}"/>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a:extLst>
            <a:ext uri="{FF2B5EF4-FFF2-40B4-BE49-F238E27FC236}">
              <a16:creationId xmlns:a16="http://schemas.microsoft.com/office/drawing/2014/main" id="{7678A63D-D4C1-45E9-AE0F-1AAE72DED1A2}"/>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2" name="フローチャート: 判断 131">
          <a:extLst>
            <a:ext uri="{FF2B5EF4-FFF2-40B4-BE49-F238E27FC236}">
              <a16:creationId xmlns:a16="http://schemas.microsoft.com/office/drawing/2014/main" id="{159CE06C-120C-4C0B-B0A2-F6F83B8FC0E7}"/>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1DA0035-F4A4-4B80-A4F0-B2D824D13BB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2674725-1EA2-4582-8F35-4126A894B3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9A1DB8C-4D0B-4C2C-9C7B-9897547BCE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C9F1150-F8AA-4D9C-B675-BAB96ACC51C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E77AA7C-4B8C-4F1B-A85B-B09665E55DD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99172</xdr:rowOff>
    </xdr:from>
    <xdr:to>
      <xdr:col>76</xdr:col>
      <xdr:colOff>73025</xdr:colOff>
      <xdr:row>30</xdr:row>
      <xdr:rowOff>29322</xdr:rowOff>
    </xdr:to>
    <xdr:sp macro="" textlink="">
      <xdr:nvSpPr>
        <xdr:cNvPr id="138" name="楕円 137">
          <a:extLst>
            <a:ext uri="{FF2B5EF4-FFF2-40B4-BE49-F238E27FC236}">
              <a16:creationId xmlns:a16="http://schemas.microsoft.com/office/drawing/2014/main" id="{3155FB6B-CC16-4CB9-BE5D-3B59182B2FAC}"/>
            </a:ext>
          </a:extLst>
        </xdr:cNvPr>
        <xdr:cNvSpPr/>
      </xdr:nvSpPr>
      <xdr:spPr>
        <a:xfrm>
          <a:off x="14744700" y="58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122049</xdr:rowOff>
    </xdr:from>
    <xdr:ext cx="469744" cy="259045"/>
    <xdr:sp macro="" textlink="">
      <xdr:nvSpPr>
        <xdr:cNvPr id="139" name="債務償還比率該当値テキスト">
          <a:extLst>
            <a:ext uri="{FF2B5EF4-FFF2-40B4-BE49-F238E27FC236}">
              <a16:creationId xmlns:a16="http://schemas.microsoft.com/office/drawing/2014/main" id="{9C4A97D2-C91F-40E8-B8F3-C51589A34319}"/>
            </a:ext>
          </a:extLst>
        </xdr:cNvPr>
        <xdr:cNvSpPr txBox="1"/>
      </xdr:nvSpPr>
      <xdr:spPr>
        <a:xfrm>
          <a:off x="14846300" y="56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118430</xdr:rowOff>
    </xdr:from>
    <xdr:to>
      <xdr:col>72</xdr:col>
      <xdr:colOff>123825</xdr:colOff>
      <xdr:row>30</xdr:row>
      <xdr:rowOff>48580</xdr:rowOff>
    </xdr:to>
    <xdr:sp macro="" textlink="">
      <xdr:nvSpPr>
        <xdr:cNvPr id="140" name="楕円 139">
          <a:extLst>
            <a:ext uri="{FF2B5EF4-FFF2-40B4-BE49-F238E27FC236}">
              <a16:creationId xmlns:a16="http://schemas.microsoft.com/office/drawing/2014/main" id="{772E877C-DEB8-4255-AC46-BF9A1E502650}"/>
            </a:ext>
          </a:extLst>
        </xdr:cNvPr>
        <xdr:cNvSpPr/>
      </xdr:nvSpPr>
      <xdr:spPr>
        <a:xfrm>
          <a:off x="14033500" y="58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149972</xdr:rowOff>
    </xdr:from>
    <xdr:to>
      <xdr:col>76</xdr:col>
      <xdr:colOff>22225</xdr:colOff>
      <xdr:row>29</xdr:row>
      <xdr:rowOff>169230</xdr:rowOff>
    </xdr:to>
    <xdr:cxnSp macro="">
      <xdr:nvCxnSpPr>
        <xdr:cNvPr id="141" name="直線コネクタ 140">
          <a:extLst>
            <a:ext uri="{FF2B5EF4-FFF2-40B4-BE49-F238E27FC236}">
              <a16:creationId xmlns:a16="http://schemas.microsoft.com/office/drawing/2014/main" id="{BB4085B2-7E6A-4FE5-A736-C923E315752B}"/>
            </a:ext>
          </a:extLst>
        </xdr:cNvPr>
        <xdr:cNvCxnSpPr/>
      </xdr:nvCxnSpPr>
      <xdr:spPr>
        <a:xfrm flipV="1">
          <a:off x="14084300" y="5893547"/>
          <a:ext cx="7112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129657</xdr:rowOff>
    </xdr:from>
    <xdr:to>
      <xdr:col>68</xdr:col>
      <xdr:colOff>123825</xdr:colOff>
      <xdr:row>30</xdr:row>
      <xdr:rowOff>59807</xdr:rowOff>
    </xdr:to>
    <xdr:sp macro="" textlink="">
      <xdr:nvSpPr>
        <xdr:cNvPr id="142" name="楕円 141">
          <a:extLst>
            <a:ext uri="{FF2B5EF4-FFF2-40B4-BE49-F238E27FC236}">
              <a16:creationId xmlns:a16="http://schemas.microsoft.com/office/drawing/2014/main" id="{C6CAB82F-B600-4F18-8E1E-635305EE74D0}"/>
            </a:ext>
          </a:extLst>
        </xdr:cNvPr>
        <xdr:cNvSpPr/>
      </xdr:nvSpPr>
      <xdr:spPr>
        <a:xfrm>
          <a:off x="13271500" y="5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169230</xdr:rowOff>
    </xdr:from>
    <xdr:to>
      <xdr:col>72</xdr:col>
      <xdr:colOff>73025</xdr:colOff>
      <xdr:row>30</xdr:row>
      <xdr:rowOff>9007</xdr:rowOff>
    </xdr:to>
    <xdr:cxnSp macro="">
      <xdr:nvCxnSpPr>
        <xdr:cNvPr id="143" name="直線コネクタ 142">
          <a:extLst>
            <a:ext uri="{FF2B5EF4-FFF2-40B4-BE49-F238E27FC236}">
              <a16:creationId xmlns:a16="http://schemas.microsoft.com/office/drawing/2014/main" id="{DD73BFC1-7F36-4B27-95C0-A1983D4E33BA}"/>
            </a:ext>
          </a:extLst>
        </xdr:cNvPr>
        <xdr:cNvCxnSpPr/>
      </xdr:nvCxnSpPr>
      <xdr:spPr>
        <a:xfrm flipV="1">
          <a:off x="13322300" y="5912805"/>
          <a:ext cx="762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164892</xdr:rowOff>
    </xdr:from>
    <xdr:to>
      <xdr:col>64</xdr:col>
      <xdr:colOff>123825</xdr:colOff>
      <xdr:row>30</xdr:row>
      <xdr:rowOff>95042</xdr:rowOff>
    </xdr:to>
    <xdr:sp macro="" textlink="">
      <xdr:nvSpPr>
        <xdr:cNvPr id="144" name="楕円 143">
          <a:extLst>
            <a:ext uri="{FF2B5EF4-FFF2-40B4-BE49-F238E27FC236}">
              <a16:creationId xmlns:a16="http://schemas.microsoft.com/office/drawing/2014/main" id="{A93C47BD-5174-4D52-A0E6-3653CBE10C23}"/>
            </a:ext>
          </a:extLst>
        </xdr:cNvPr>
        <xdr:cNvSpPr/>
      </xdr:nvSpPr>
      <xdr:spPr>
        <a:xfrm>
          <a:off x="12509500" y="59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9007</xdr:rowOff>
    </xdr:from>
    <xdr:to>
      <xdr:col>68</xdr:col>
      <xdr:colOff>73025</xdr:colOff>
      <xdr:row>30</xdr:row>
      <xdr:rowOff>44242</xdr:rowOff>
    </xdr:to>
    <xdr:cxnSp macro="">
      <xdr:nvCxnSpPr>
        <xdr:cNvPr id="145" name="直線コネクタ 144">
          <a:extLst>
            <a:ext uri="{FF2B5EF4-FFF2-40B4-BE49-F238E27FC236}">
              <a16:creationId xmlns:a16="http://schemas.microsoft.com/office/drawing/2014/main" id="{9C43A6CB-A71A-4FD3-8F71-4CF7D80F1324}"/>
            </a:ext>
          </a:extLst>
        </xdr:cNvPr>
        <xdr:cNvCxnSpPr/>
      </xdr:nvCxnSpPr>
      <xdr:spPr>
        <a:xfrm flipV="1">
          <a:off x="12560300" y="5924032"/>
          <a:ext cx="762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11405</xdr:rowOff>
    </xdr:from>
    <xdr:to>
      <xdr:col>60</xdr:col>
      <xdr:colOff>123825</xdr:colOff>
      <xdr:row>30</xdr:row>
      <xdr:rowOff>113005</xdr:rowOff>
    </xdr:to>
    <xdr:sp macro="" textlink="">
      <xdr:nvSpPr>
        <xdr:cNvPr id="146" name="楕円 145">
          <a:extLst>
            <a:ext uri="{FF2B5EF4-FFF2-40B4-BE49-F238E27FC236}">
              <a16:creationId xmlns:a16="http://schemas.microsoft.com/office/drawing/2014/main" id="{6A995378-E867-4B38-9D9A-9C84C0A7761A}"/>
            </a:ext>
          </a:extLst>
        </xdr:cNvPr>
        <xdr:cNvSpPr/>
      </xdr:nvSpPr>
      <xdr:spPr>
        <a:xfrm>
          <a:off x="117475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44242</xdr:rowOff>
    </xdr:from>
    <xdr:to>
      <xdr:col>64</xdr:col>
      <xdr:colOff>73025</xdr:colOff>
      <xdr:row>30</xdr:row>
      <xdr:rowOff>62205</xdr:rowOff>
    </xdr:to>
    <xdr:cxnSp macro="">
      <xdr:nvCxnSpPr>
        <xdr:cNvPr id="147" name="直線コネクタ 146">
          <a:extLst>
            <a:ext uri="{FF2B5EF4-FFF2-40B4-BE49-F238E27FC236}">
              <a16:creationId xmlns:a16="http://schemas.microsoft.com/office/drawing/2014/main" id="{5DC8A776-06D9-4048-AB62-532B5021FF3F}"/>
            </a:ext>
          </a:extLst>
        </xdr:cNvPr>
        <xdr:cNvCxnSpPr/>
      </xdr:nvCxnSpPr>
      <xdr:spPr>
        <a:xfrm flipV="1">
          <a:off x="11798300" y="5959267"/>
          <a:ext cx="762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8" name="n_1aveValue債務償還比率">
          <a:extLst>
            <a:ext uri="{FF2B5EF4-FFF2-40B4-BE49-F238E27FC236}">
              <a16:creationId xmlns:a16="http://schemas.microsoft.com/office/drawing/2014/main" id="{78F185EB-5BE7-471F-9421-4735BD86C5AC}"/>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9" name="n_2aveValue債務償還比率">
          <a:extLst>
            <a:ext uri="{FF2B5EF4-FFF2-40B4-BE49-F238E27FC236}">
              <a16:creationId xmlns:a16="http://schemas.microsoft.com/office/drawing/2014/main" id="{C94A2E38-2C1F-4D01-85EA-A94AF3DD2EDD}"/>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0" name="n_3aveValue債務償還比率">
          <a:extLst>
            <a:ext uri="{FF2B5EF4-FFF2-40B4-BE49-F238E27FC236}">
              <a16:creationId xmlns:a16="http://schemas.microsoft.com/office/drawing/2014/main" id="{E712E705-D022-4034-A906-3F0BB0377A57}"/>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1" name="n_4aveValue債務償還比率">
          <a:extLst>
            <a:ext uri="{FF2B5EF4-FFF2-40B4-BE49-F238E27FC236}">
              <a16:creationId xmlns:a16="http://schemas.microsoft.com/office/drawing/2014/main" id="{14966DA8-4285-4B6F-81AC-EDEA1863A24F}"/>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39707</xdr:rowOff>
    </xdr:from>
    <xdr:ext cx="469744" cy="259045"/>
    <xdr:sp macro="" textlink="">
      <xdr:nvSpPr>
        <xdr:cNvPr id="152" name="n_1mainValue債務償還比率">
          <a:extLst>
            <a:ext uri="{FF2B5EF4-FFF2-40B4-BE49-F238E27FC236}">
              <a16:creationId xmlns:a16="http://schemas.microsoft.com/office/drawing/2014/main" id="{5ADC9BF5-AE51-44AF-9FA7-7A46FA5BB87A}"/>
            </a:ext>
          </a:extLst>
        </xdr:cNvPr>
        <xdr:cNvSpPr txBox="1"/>
      </xdr:nvSpPr>
      <xdr:spPr>
        <a:xfrm>
          <a:off x="13836727" y="59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50934</xdr:rowOff>
    </xdr:from>
    <xdr:ext cx="469744" cy="259045"/>
    <xdr:sp macro="" textlink="">
      <xdr:nvSpPr>
        <xdr:cNvPr id="153" name="n_2mainValue債務償還比率">
          <a:extLst>
            <a:ext uri="{FF2B5EF4-FFF2-40B4-BE49-F238E27FC236}">
              <a16:creationId xmlns:a16="http://schemas.microsoft.com/office/drawing/2014/main" id="{9C530B54-6526-43DC-8E65-E58C4EEDB9C8}"/>
            </a:ext>
          </a:extLst>
        </xdr:cNvPr>
        <xdr:cNvSpPr txBox="1"/>
      </xdr:nvSpPr>
      <xdr:spPr>
        <a:xfrm>
          <a:off x="13087427" y="5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86169</xdr:rowOff>
    </xdr:from>
    <xdr:ext cx="469744" cy="259045"/>
    <xdr:sp macro="" textlink="">
      <xdr:nvSpPr>
        <xdr:cNvPr id="154" name="n_3mainValue債務償還比率">
          <a:extLst>
            <a:ext uri="{FF2B5EF4-FFF2-40B4-BE49-F238E27FC236}">
              <a16:creationId xmlns:a16="http://schemas.microsoft.com/office/drawing/2014/main" id="{97E6E2E1-237F-4363-B941-231ECD91BE3E}"/>
            </a:ext>
          </a:extLst>
        </xdr:cNvPr>
        <xdr:cNvSpPr txBox="1"/>
      </xdr:nvSpPr>
      <xdr:spPr>
        <a:xfrm>
          <a:off x="12325427" y="600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104132</xdr:rowOff>
    </xdr:from>
    <xdr:ext cx="469744" cy="259045"/>
    <xdr:sp macro="" textlink="">
      <xdr:nvSpPr>
        <xdr:cNvPr id="155" name="n_4mainValue債務償還比率">
          <a:extLst>
            <a:ext uri="{FF2B5EF4-FFF2-40B4-BE49-F238E27FC236}">
              <a16:creationId xmlns:a16="http://schemas.microsoft.com/office/drawing/2014/main" id="{0333FD1E-5BA2-4D76-806A-8EE755A4E725}"/>
            </a:ext>
          </a:extLst>
        </xdr:cNvPr>
        <xdr:cNvSpPr txBox="1"/>
      </xdr:nvSpPr>
      <xdr:spPr>
        <a:xfrm>
          <a:off x="11563427" y="60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FC2F1F55-0033-4285-9B26-4A586C171E4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9BC0DA99-BF39-40E7-AFDC-17EF0F7F70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C04DCA36-714D-4935-9AA8-1E069DA031A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FFD9250A-A0AB-46A1-8A8B-6F88215F2B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504DF17-DD9A-4B48-B599-4FB371A854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4297B337-D8F1-4AE3-A541-584F24C0E16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A04A0A-0A13-4966-BCC0-FAB62D059E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1C572C-9C46-46A8-9D8A-56992B5D61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E28C1A-574E-4233-B6AE-90D28D887D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FBBA16-26B5-42E3-ACF2-E418BF176F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82B138-FC04-47B4-B918-11D5D464F1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65A219-90F3-44DE-AA89-EA3EF6948F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7A9772-6275-4476-8640-0D60C4F590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4E3C04-6DE7-4913-972D-72041FA2EC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AB8862-F54B-4222-A368-AFA3C27FD8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C2824C-3609-465B-9CCC-8E77881A2B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BB82BA-E8A7-4967-BE3A-AC68106487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08E3B4-B544-4C8A-BE9B-AA1D9F274C2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BD6980-8FDE-486A-B6A3-4F6879E69B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03DAF1-FCAC-4CBC-8A49-7D69AB76A8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9DBD94-7329-4EAB-858C-B10DE0D019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650471-486E-483D-9F4B-C169D77AA54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87D8BD-CE94-4E6D-8572-20C939C968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181A18-FE27-4474-AE60-E729E91033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6F5972-F986-4C37-9383-797FAF2B8B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D877B7-DF48-412F-A21A-52763FBB6B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94C48B-75E6-4D1C-84FB-06ECE7E32B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EF4E4E-1DCE-4F36-8114-868039A620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5D90E0-37E0-4C16-8DF7-1711CFF361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F814E5-0BA0-4C94-B33D-CAE9A44F00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DB3978-7878-434F-8DF5-8B10323513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3535A5-ED6F-45AD-9C2D-44D1E69562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1B935A-8BBA-4CF8-A019-9D5A0A9D6D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04AD28-9807-4555-8AAD-A65460F311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35CF03-56C8-49EF-BBDC-42CAF82EB5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CE54FD-4C01-49BF-8AE5-2787E58E15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E8650A-F831-4775-B11A-C09D1650FB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BA1F18-3BCC-4B70-A834-59580E4E43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42C6943-D99A-4092-ACC3-4BBDE6052B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0F8D3C-905A-4E6E-A90F-16B25DD3F7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8130EF-7B0E-4C85-986E-B11D3C60B2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A37FA7-27BC-4F4D-9C75-4F40B9B4E5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A25599-35E4-4816-A8EF-166CCB5B1E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A2AE27-468E-447B-B316-BB9EE14F1A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3384ED-5E77-4D1C-B914-7BE2F37416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817BAD-8012-4187-94A5-D0CBBE0F6F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EEF293-4C4D-4DED-BBA9-6E3FA8353D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86E4BE-8E8D-47EE-BF44-BFC08FEC75E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C4BD3E8-E9BF-4EE8-A82D-220963020F1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0F22323-0234-447D-8304-D032E1AABF2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BAF7B34-3043-4AC7-90EE-9ABE58B304E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D317DEA-3393-4AD0-B4E6-4A58CB8E415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28C0AE1-9C73-4061-B199-AE1821C44A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AD9DCC1-44E0-4475-A89B-FDB4141D7B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745375-9FB6-4D13-B94C-7E2E287A27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3810AF5-7D35-4FF4-A437-50E177704C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A69B886-EC2F-4F40-A196-191D62AC3AC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53EBDF4-5859-4616-AE93-A348249E177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7EF7AF4-D6D2-4778-917A-3BC3156DAF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4C88643-E148-4EE2-87A7-BF2441610DB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94301D7-8A76-4F3C-90FA-BFCDDFCA1C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CB8905A1-E798-4D40-81EC-AC6FAA570883}"/>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715682D7-8DAA-4240-B7E3-BC5B9080D9B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AA743EBE-2423-4C63-A2CA-F439E2D06F64}"/>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6D3BC230-7598-4D86-88C8-9A0BFAB72F44}"/>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CD67A600-A654-4CC2-9F24-A06898C19898}"/>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0B6AA025-E770-483F-9EE7-B498A4AED61A}"/>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8BE80D01-DC64-4D26-B471-74041605E59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9242BAE3-B515-4755-8496-D31517F34CBD}"/>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A9EAB04F-F1CA-40CB-8A6C-817B77D720C6}"/>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E1029C6A-7D1F-4FAD-8587-10870FAED095}"/>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C9D92986-7AB8-49AB-9ED0-8141F7DAF4CD}"/>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55471D-FB10-45A8-A667-E28F6AE055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D28254-A58A-47E2-9108-C8804E95C5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A85E78-8CE3-4AFE-9D54-A8FC31D7E3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760A8C-774C-4FD9-8132-A4A4520EFD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DE84F5-77C9-4088-B83F-E6F4F22DCC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103505</xdr:rowOff>
    </xdr:from>
    <xdr:to>
      <xdr:col>24</xdr:col>
      <xdr:colOff>114300</xdr:colOff>
      <xdr:row>36</xdr:row>
      <xdr:rowOff>33655</xdr:rowOff>
    </xdr:to>
    <xdr:sp macro="" textlink="">
      <xdr:nvSpPr>
        <xdr:cNvPr id="73" name="楕円 72">
          <a:extLst>
            <a:ext uri="{FF2B5EF4-FFF2-40B4-BE49-F238E27FC236}">
              <a16:creationId xmlns:a16="http://schemas.microsoft.com/office/drawing/2014/main" id="{8B8F945B-A462-4AAC-942F-92CA6B164EAC}"/>
            </a:ext>
          </a:extLst>
        </xdr:cNvPr>
        <xdr:cNvSpPr/>
      </xdr:nvSpPr>
      <xdr:spPr>
        <a:xfrm>
          <a:off x="4584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126382</xdr:rowOff>
    </xdr:from>
    <xdr:ext cx="405111" cy="259045"/>
    <xdr:sp macro="" textlink="">
      <xdr:nvSpPr>
        <xdr:cNvPr id="74" name="【道路】&#10;有形固定資産減価償却率該当値テキスト">
          <a:extLst>
            <a:ext uri="{FF2B5EF4-FFF2-40B4-BE49-F238E27FC236}">
              <a16:creationId xmlns:a16="http://schemas.microsoft.com/office/drawing/2014/main" id="{DBB193F6-5B57-4647-B2B3-CC0F10E8C504}"/>
            </a:ext>
          </a:extLst>
        </xdr:cNvPr>
        <xdr:cNvSpPr txBox="1"/>
      </xdr:nvSpPr>
      <xdr:spPr>
        <a:xfrm>
          <a:off x="4673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74930</xdr:rowOff>
    </xdr:from>
    <xdr:to>
      <xdr:col>20</xdr:col>
      <xdr:colOff>38100</xdr:colOff>
      <xdr:row>36</xdr:row>
      <xdr:rowOff>5080</xdr:rowOff>
    </xdr:to>
    <xdr:sp macro="" textlink="">
      <xdr:nvSpPr>
        <xdr:cNvPr id="75" name="楕円 74">
          <a:extLst>
            <a:ext uri="{FF2B5EF4-FFF2-40B4-BE49-F238E27FC236}">
              <a16:creationId xmlns:a16="http://schemas.microsoft.com/office/drawing/2014/main" id="{F523BEF9-D31C-47C4-842C-072B70DD87F7}"/>
            </a:ext>
          </a:extLst>
        </xdr:cNvPr>
        <xdr:cNvSpPr/>
      </xdr:nvSpPr>
      <xdr:spPr>
        <a:xfrm>
          <a:off x="3746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125730</xdr:rowOff>
    </xdr:from>
    <xdr:to>
      <xdr:col>24</xdr:col>
      <xdr:colOff>63500</xdr:colOff>
      <xdr:row>35</xdr:row>
      <xdr:rowOff>154305</xdr:rowOff>
    </xdr:to>
    <xdr:cxnSp macro="">
      <xdr:nvCxnSpPr>
        <xdr:cNvPr id="76" name="直線コネクタ 75">
          <a:extLst>
            <a:ext uri="{FF2B5EF4-FFF2-40B4-BE49-F238E27FC236}">
              <a16:creationId xmlns:a16="http://schemas.microsoft.com/office/drawing/2014/main" id="{CCA4FEF7-A408-44CE-A90B-3EF315802BC5}"/>
            </a:ext>
          </a:extLst>
        </xdr:cNvPr>
        <xdr:cNvCxnSpPr/>
      </xdr:nvCxnSpPr>
      <xdr:spPr>
        <a:xfrm>
          <a:off x="3797300" y="61264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77" name="楕円 76">
          <a:extLst>
            <a:ext uri="{FF2B5EF4-FFF2-40B4-BE49-F238E27FC236}">
              <a16:creationId xmlns:a16="http://schemas.microsoft.com/office/drawing/2014/main" id="{9BFF1CF3-DB55-4020-B5EF-2BC2FDB4CC83}"/>
            </a:ext>
          </a:extLst>
        </xdr:cNvPr>
        <xdr:cNvSpPr/>
      </xdr:nvSpPr>
      <xdr:spPr>
        <a:xfrm>
          <a:off x="285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85725</xdr:rowOff>
    </xdr:from>
    <xdr:to>
      <xdr:col>19</xdr:col>
      <xdr:colOff>177800</xdr:colOff>
      <xdr:row>35</xdr:row>
      <xdr:rowOff>125730</xdr:rowOff>
    </xdr:to>
    <xdr:cxnSp macro="">
      <xdr:nvCxnSpPr>
        <xdr:cNvPr id="78" name="直線コネクタ 77">
          <a:extLst>
            <a:ext uri="{FF2B5EF4-FFF2-40B4-BE49-F238E27FC236}">
              <a16:creationId xmlns:a16="http://schemas.microsoft.com/office/drawing/2014/main" id="{72837221-E927-41DA-849A-7F9EB72DDD6E}"/>
            </a:ext>
          </a:extLst>
        </xdr:cNvPr>
        <xdr:cNvCxnSpPr/>
      </xdr:nvCxnSpPr>
      <xdr:spPr>
        <a:xfrm>
          <a:off x="2908300" y="6086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xdr:rowOff>
    </xdr:from>
    <xdr:to>
      <xdr:col>10</xdr:col>
      <xdr:colOff>165100</xdr:colOff>
      <xdr:row>35</xdr:row>
      <xdr:rowOff>102235</xdr:rowOff>
    </xdr:to>
    <xdr:sp macro="" textlink="">
      <xdr:nvSpPr>
        <xdr:cNvPr id="79" name="楕円 78">
          <a:extLst>
            <a:ext uri="{FF2B5EF4-FFF2-40B4-BE49-F238E27FC236}">
              <a16:creationId xmlns:a16="http://schemas.microsoft.com/office/drawing/2014/main" id="{DEC944B4-A1B4-461E-821E-4B61B85947BA}"/>
            </a:ext>
          </a:extLst>
        </xdr:cNvPr>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51435</xdr:rowOff>
    </xdr:from>
    <xdr:to>
      <xdr:col>15</xdr:col>
      <xdr:colOff>50800</xdr:colOff>
      <xdr:row>35</xdr:row>
      <xdr:rowOff>85725</xdr:rowOff>
    </xdr:to>
    <xdr:cxnSp macro="">
      <xdr:nvCxnSpPr>
        <xdr:cNvPr id="80" name="直線コネクタ 79">
          <a:extLst>
            <a:ext uri="{FF2B5EF4-FFF2-40B4-BE49-F238E27FC236}">
              <a16:creationId xmlns:a16="http://schemas.microsoft.com/office/drawing/2014/main" id="{72F50B82-288E-4663-A99E-B5DE22E79D19}"/>
            </a:ext>
          </a:extLst>
        </xdr:cNvPr>
        <xdr:cNvCxnSpPr/>
      </xdr:nvCxnSpPr>
      <xdr:spPr>
        <a:xfrm>
          <a:off x="2019300" y="60521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a:extLst>
            <a:ext uri="{FF2B5EF4-FFF2-40B4-BE49-F238E27FC236}">
              <a16:creationId xmlns:a16="http://schemas.microsoft.com/office/drawing/2014/main" id="{DB205962-DB70-4EC4-B4F7-133965B9FF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a:extLst>
            <a:ext uri="{FF2B5EF4-FFF2-40B4-BE49-F238E27FC236}">
              <a16:creationId xmlns:a16="http://schemas.microsoft.com/office/drawing/2014/main" id="{1A0101F1-0128-406C-ACA2-6E394328F668}"/>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a:extLst>
            <a:ext uri="{FF2B5EF4-FFF2-40B4-BE49-F238E27FC236}">
              <a16:creationId xmlns:a16="http://schemas.microsoft.com/office/drawing/2014/main" id="{82096D0D-C499-419A-9879-0FAC60383F87}"/>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id="{7CA18B8D-74E7-4CA1-9F33-F444DB87E763}"/>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21607</xdr:rowOff>
    </xdr:from>
    <xdr:ext cx="405111" cy="259045"/>
    <xdr:sp macro="" textlink="">
      <xdr:nvSpPr>
        <xdr:cNvPr id="85" name="n_1mainValue【道路】&#10;有形固定資産減価償却率">
          <a:extLst>
            <a:ext uri="{FF2B5EF4-FFF2-40B4-BE49-F238E27FC236}">
              <a16:creationId xmlns:a16="http://schemas.microsoft.com/office/drawing/2014/main" id="{D6DE065A-215E-4459-8FEF-D282FACF6E94}"/>
            </a:ext>
          </a:extLst>
        </xdr:cNvPr>
        <xdr:cNvSpPr txBox="1"/>
      </xdr:nvSpPr>
      <xdr:spPr>
        <a:xfrm>
          <a:off x="3582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153052</xdr:rowOff>
    </xdr:from>
    <xdr:ext cx="405111" cy="259045"/>
    <xdr:sp macro="" textlink="">
      <xdr:nvSpPr>
        <xdr:cNvPr id="86" name="n_2mainValue【道路】&#10;有形固定資産減価償却率">
          <a:extLst>
            <a:ext uri="{FF2B5EF4-FFF2-40B4-BE49-F238E27FC236}">
              <a16:creationId xmlns:a16="http://schemas.microsoft.com/office/drawing/2014/main" id="{F469F3F3-2B13-4194-9BCB-1BFB53F63894}"/>
            </a:ext>
          </a:extLst>
        </xdr:cNvPr>
        <xdr:cNvSpPr txBox="1"/>
      </xdr:nvSpPr>
      <xdr:spPr>
        <a:xfrm>
          <a:off x="2705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118762</xdr:rowOff>
    </xdr:from>
    <xdr:ext cx="405111" cy="259045"/>
    <xdr:sp macro="" textlink="">
      <xdr:nvSpPr>
        <xdr:cNvPr id="87" name="n_3mainValue【道路】&#10;有形固定資産減価償却率">
          <a:extLst>
            <a:ext uri="{FF2B5EF4-FFF2-40B4-BE49-F238E27FC236}">
              <a16:creationId xmlns:a16="http://schemas.microsoft.com/office/drawing/2014/main" id="{73DB0B5B-6699-4E71-9870-B1AB8B227873}"/>
            </a:ext>
          </a:extLst>
        </xdr:cNvPr>
        <xdr:cNvSpPr txBox="1"/>
      </xdr:nvSpPr>
      <xdr:spPr>
        <a:xfrm>
          <a:off x="1816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0EFDED3-233F-41CB-9052-64431F8EAC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9BF216B9-D10E-43AA-BFDE-CBE1437E15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9886E2E-E447-4ACA-9403-5157339E7E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A97A217-8F22-4960-9715-5C54D85FCC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59E568F0-72E4-4BAC-8432-4FC9FDBE3A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30E9975-DE93-484D-809B-5AF2C0B635C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AD19CC14-3069-4B2C-85AC-24FCF3F6EE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013F080-0A26-4F1F-95B3-688165292B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8F97AE0-FF7D-45F5-998A-14612C3BADF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5C1271E-64F4-4703-8A03-3B77A34FBC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E638465E-7D27-429F-BD9A-B4F1B4DB722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3E19FE11-29E4-4AFD-96C3-2314F0B8694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4CE88F80-7233-45E6-BC32-FBF5C642CC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14351D13-B1EA-48D7-A733-AB11CBBD388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BEF6F120-9E0E-4FBF-AAA9-CD3589B81D6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628B1545-058D-4222-AD9B-408BD29BFCBF}"/>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4405723F-8CA7-46A5-AE4D-C203DCA503B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CE2D7D27-09F0-4319-8A0B-96493E781706}"/>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A5F468C-6063-4BC3-AFB8-70CBD5D6C0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18AF4527-E828-467D-9E14-0D7B0392978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68D0D16-24AD-4360-AD8C-8EC44E9E33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FBC3790A-0647-4789-9AB6-F97807EA7B86}"/>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940034E4-DA70-4715-910C-AED5979E59F5}"/>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658A6DCA-A232-449F-8EE1-0D0129FFE871}"/>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8140F0F3-6C75-4598-BAAD-B33757D18B3B}"/>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304B9E3B-8506-4EB2-ACB6-403CCF74CF38}"/>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a:extLst>
            <a:ext uri="{FF2B5EF4-FFF2-40B4-BE49-F238E27FC236}">
              <a16:creationId xmlns:a16="http://schemas.microsoft.com/office/drawing/2014/main" id="{822F5BB2-F60A-4621-A458-38CF41F7CDE7}"/>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CB33648D-86CC-4143-823B-5F8FA286B452}"/>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7F8D3B6E-5576-4D0E-A59A-C6B28F989E79}"/>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DB166059-F307-490B-958E-294C2146FE3E}"/>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E4FF7065-4944-4965-8159-941A49BEEC05}"/>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a:extLst>
            <a:ext uri="{FF2B5EF4-FFF2-40B4-BE49-F238E27FC236}">
              <a16:creationId xmlns:a16="http://schemas.microsoft.com/office/drawing/2014/main" id="{BAD26679-3F4B-4E65-8A46-29CD05DE4533}"/>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71D973-479E-4059-A60C-F665345BCB5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60CFA3E-1518-4CD5-939D-8A54FFAF99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FF47A9D-30C2-484C-819C-DF42D442F9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218EBFA-BD6D-4B62-82E3-3AB93F50A0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705E4F6-A1D7-4DC8-B755-2D5ADCA115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63463</xdr:rowOff>
    </xdr:from>
    <xdr:to>
      <xdr:col>55</xdr:col>
      <xdr:colOff>50800</xdr:colOff>
      <xdr:row>41</xdr:row>
      <xdr:rowOff>165063</xdr:rowOff>
    </xdr:to>
    <xdr:sp macro="" textlink="">
      <xdr:nvSpPr>
        <xdr:cNvPr id="125" name="楕円 124">
          <a:extLst>
            <a:ext uri="{FF2B5EF4-FFF2-40B4-BE49-F238E27FC236}">
              <a16:creationId xmlns:a16="http://schemas.microsoft.com/office/drawing/2014/main" id="{353A9230-B835-4EF9-9E12-D6C49AFA3427}"/>
            </a:ext>
          </a:extLst>
        </xdr:cNvPr>
        <xdr:cNvSpPr/>
      </xdr:nvSpPr>
      <xdr:spPr>
        <a:xfrm>
          <a:off x="10426700" y="70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6" name="【道路】&#10;一人当たり延長該当値テキスト">
          <a:extLst>
            <a:ext uri="{FF2B5EF4-FFF2-40B4-BE49-F238E27FC236}">
              <a16:creationId xmlns:a16="http://schemas.microsoft.com/office/drawing/2014/main" id="{44716883-9B6C-4FE5-A915-B1BF60A07476}"/>
            </a:ext>
          </a:extLst>
        </xdr:cNvPr>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63223</xdr:rowOff>
    </xdr:from>
    <xdr:to>
      <xdr:col>50</xdr:col>
      <xdr:colOff>165100</xdr:colOff>
      <xdr:row>41</xdr:row>
      <xdr:rowOff>164823</xdr:rowOff>
    </xdr:to>
    <xdr:sp macro="" textlink="">
      <xdr:nvSpPr>
        <xdr:cNvPr id="127" name="楕円 126">
          <a:extLst>
            <a:ext uri="{FF2B5EF4-FFF2-40B4-BE49-F238E27FC236}">
              <a16:creationId xmlns:a16="http://schemas.microsoft.com/office/drawing/2014/main" id="{C38FBE1C-B7B5-44EE-AB2C-BB741A02DF6A}"/>
            </a:ext>
          </a:extLst>
        </xdr:cNvPr>
        <xdr:cNvSpPr/>
      </xdr:nvSpPr>
      <xdr:spPr>
        <a:xfrm>
          <a:off x="9588500" y="7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114023</xdr:rowOff>
    </xdr:from>
    <xdr:to>
      <xdr:col>55</xdr:col>
      <xdr:colOff>0</xdr:colOff>
      <xdr:row>41</xdr:row>
      <xdr:rowOff>114263</xdr:rowOff>
    </xdr:to>
    <xdr:cxnSp macro="">
      <xdr:nvCxnSpPr>
        <xdr:cNvPr id="128" name="直線コネクタ 127">
          <a:extLst>
            <a:ext uri="{FF2B5EF4-FFF2-40B4-BE49-F238E27FC236}">
              <a16:creationId xmlns:a16="http://schemas.microsoft.com/office/drawing/2014/main" id="{D899661C-C753-4C67-99AA-F06D09687F32}"/>
            </a:ext>
          </a:extLst>
        </xdr:cNvPr>
        <xdr:cNvCxnSpPr/>
      </xdr:nvCxnSpPr>
      <xdr:spPr>
        <a:xfrm>
          <a:off x="9639300" y="7143473"/>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63040</xdr:rowOff>
    </xdr:from>
    <xdr:to>
      <xdr:col>46</xdr:col>
      <xdr:colOff>38100</xdr:colOff>
      <xdr:row>41</xdr:row>
      <xdr:rowOff>164640</xdr:rowOff>
    </xdr:to>
    <xdr:sp macro="" textlink="">
      <xdr:nvSpPr>
        <xdr:cNvPr id="129" name="楕円 128">
          <a:extLst>
            <a:ext uri="{FF2B5EF4-FFF2-40B4-BE49-F238E27FC236}">
              <a16:creationId xmlns:a16="http://schemas.microsoft.com/office/drawing/2014/main" id="{13636D69-EAED-44A3-BBF8-DABDC1EA82F1}"/>
            </a:ext>
          </a:extLst>
        </xdr:cNvPr>
        <xdr:cNvSpPr/>
      </xdr:nvSpPr>
      <xdr:spPr>
        <a:xfrm>
          <a:off x="8699500" y="70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113840</xdr:rowOff>
    </xdr:from>
    <xdr:to>
      <xdr:col>50</xdr:col>
      <xdr:colOff>114300</xdr:colOff>
      <xdr:row>41</xdr:row>
      <xdr:rowOff>114023</xdr:rowOff>
    </xdr:to>
    <xdr:cxnSp macro="">
      <xdr:nvCxnSpPr>
        <xdr:cNvPr id="130" name="直線コネクタ 129">
          <a:extLst>
            <a:ext uri="{FF2B5EF4-FFF2-40B4-BE49-F238E27FC236}">
              <a16:creationId xmlns:a16="http://schemas.microsoft.com/office/drawing/2014/main" id="{440941AD-E67D-468C-826B-0AEFE3F9B450}"/>
            </a:ext>
          </a:extLst>
        </xdr:cNvPr>
        <xdr:cNvCxnSpPr/>
      </xdr:nvCxnSpPr>
      <xdr:spPr>
        <a:xfrm>
          <a:off x="8750300" y="714329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62667</xdr:rowOff>
    </xdr:from>
    <xdr:to>
      <xdr:col>41</xdr:col>
      <xdr:colOff>101600</xdr:colOff>
      <xdr:row>41</xdr:row>
      <xdr:rowOff>164267</xdr:rowOff>
    </xdr:to>
    <xdr:sp macro="" textlink="">
      <xdr:nvSpPr>
        <xdr:cNvPr id="131" name="楕円 130">
          <a:extLst>
            <a:ext uri="{FF2B5EF4-FFF2-40B4-BE49-F238E27FC236}">
              <a16:creationId xmlns:a16="http://schemas.microsoft.com/office/drawing/2014/main" id="{D1E37D66-131F-4CC3-A7F3-44D3A858415A}"/>
            </a:ext>
          </a:extLst>
        </xdr:cNvPr>
        <xdr:cNvSpPr/>
      </xdr:nvSpPr>
      <xdr:spPr>
        <a:xfrm>
          <a:off x="7810500" y="70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113467</xdr:rowOff>
    </xdr:from>
    <xdr:to>
      <xdr:col>45</xdr:col>
      <xdr:colOff>177800</xdr:colOff>
      <xdr:row>41</xdr:row>
      <xdr:rowOff>113840</xdr:rowOff>
    </xdr:to>
    <xdr:cxnSp macro="">
      <xdr:nvCxnSpPr>
        <xdr:cNvPr id="132" name="直線コネクタ 131">
          <a:extLst>
            <a:ext uri="{FF2B5EF4-FFF2-40B4-BE49-F238E27FC236}">
              <a16:creationId xmlns:a16="http://schemas.microsoft.com/office/drawing/2014/main" id="{D0E35E29-44EC-40A6-93B3-F62E4A3DDC92}"/>
            </a:ext>
          </a:extLst>
        </xdr:cNvPr>
        <xdr:cNvCxnSpPr/>
      </xdr:nvCxnSpPr>
      <xdr:spPr>
        <a:xfrm>
          <a:off x="7861300" y="7142917"/>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a:extLst>
            <a:ext uri="{FF2B5EF4-FFF2-40B4-BE49-F238E27FC236}">
              <a16:creationId xmlns:a16="http://schemas.microsoft.com/office/drawing/2014/main" id="{41A90979-B23D-4D68-A080-33AABC395AE7}"/>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a:extLst>
            <a:ext uri="{FF2B5EF4-FFF2-40B4-BE49-F238E27FC236}">
              <a16:creationId xmlns:a16="http://schemas.microsoft.com/office/drawing/2014/main" id="{9CAF0562-F4DB-446D-9577-89BCD680A5CE}"/>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a:extLst>
            <a:ext uri="{FF2B5EF4-FFF2-40B4-BE49-F238E27FC236}">
              <a16:creationId xmlns:a16="http://schemas.microsoft.com/office/drawing/2014/main" id="{A7FE7606-0B57-4222-AB20-3BBAD2BD5729}"/>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a:extLst>
            <a:ext uri="{FF2B5EF4-FFF2-40B4-BE49-F238E27FC236}">
              <a16:creationId xmlns:a16="http://schemas.microsoft.com/office/drawing/2014/main" id="{5C51F41C-F5C9-41A9-BB1E-981346283012}"/>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155950</xdr:rowOff>
    </xdr:from>
    <xdr:ext cx="534377" cy="259045"/>
    <xdr:sp macro="" textlink="">
      <xdr:nvSpPr>
        <xdr:cNvPr id="137" name="n_1mainValue【道路】&#10;一人当たり延長">
          <a:extLst>
            <a:ext uri="{FF2B5EF4-FFF2-40B4-BE49-F238E27FC236}">
              <a16:creationId xmlns:a16="http://schemas.microsoft.com/office/drawing/2014/main" id="{6800DF65-DA4B-4BFF-B922-E0888F3BDFEE}"/>
            </a:ext>
          </a:extLst>
        </xdr:cNvPr>
        <xdr:cNvSpPr txBox="1"/>
      </xdr:nvSpPr>
      <xdr:spPr>
        <a:xfrm>
          <a:off x="9359411" y="71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155767</xdr:rowOff>
    </xdr:from>
    <xdr:ext cx="534377" cy="259045"/>
    <xdr:sp macro="" textlink="">
      <xdr:nvSpPr>
        <xdr:cNvPr id="138" name="n_2mainValue【道路】&#10;一人当たり延長">
          <a:extLst>
            <a:ext uri="{FF2B5EF4-FFF2-40B4-BE49-F238E27FC236}">
              <a16:creationId xmlns:a16="http://schemas.microsoft.com/office/drawing/2014/main" id="{B20FF0DF-734B-4D6F-BC2E-0B84B2780533}"/>
            </a:ext>
          </a:extLst>
        </xdr:cNvPr>
        <xdr:cNvSpPr txBox="1"/>
      </xdr:nvSpPr>
      <xdr:spPr>
        <a:xfrm>
          <a:off x="8483111" y="718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9344</xdr:rowOff>
    </xdr:from>
    <xdr:ext cx="534377" cy="259045"/>
    <xdr:sp macro="" textlink="">
      <xdr:nvSpPr>
        <xdr:cNvPr id="139" name="n_3mainValue【道路】&#10;一人当たり延長">
          <a:extLst>
            <a:ext uri="{FF2B5EF4-FFF2-40B4-BE49-F238E27FC236}">
              <a16:creationId xmlns:a16="http://schemas.microsoft.com/office/drawing/2014/main" id="{F7A0AC10-30A1-4A12-A91A-77EDF987B6C0}"/>
            </a:ext>
          </a:extLst>
        </xdr:cNvPr>
        <xdr:cNvSpPr txBox="1"/>
      </xdr:nvSpPr>
      <xdr:spPr>
        <a:xfrm>
          <a:off x="7594111" y="68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1716C84C-95A2-45AE-8763-71AFCD87A1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A8E65F7B-4572-467A-9477-AF78751C8E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7EE2ED0-0D02-47D1-B8F8-1835AEE331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5A2BD110-722F-439A-B966-EFB71151CA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05C1D42-8D94-45AF-A07A-D85487CD91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9A9DA0CA-CC9A-4D87-AF10-1652D4A37F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6DD37544-2C13-45E0-B956-26E43FF979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FE41489B-5F14-4686-AD12-C72AA19546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234A989-F88C-4B5E-B568-B76254AA5C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C16DCB86-C16B-4011-B93E-0D9DD2D7C0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72EC4BFF-FC6B-4C40-ACB8-C2CFB395A7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B9D1DD1F-2357-4894-92AB-EC45ABC83D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DD4F463C-5E25-409A-ADC2-87370D05F7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B5C4E36D-2B00-48D7-A1EA-253F046817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857FBCC4-37F4-46BE-BCC4-F280C352F5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73D31147-1506-4C4A-9BD1-7CD26E712F1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BC49783E-EF32-42C7-B69C-3D5FD526AC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EB2EA243-1674-437A-9AA6-11842160F22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BFA57ED7-93C3-48EE-BD07-D955B763BA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E03D6AA5-AFA7-456B-9EB7-E44E24773FD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54C4C27E-13D8-4FA7-9BC1-01F75C17DDE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4EDFCA17-25E2-4D97-8900-E969DC3971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E360F634-D497-4634-BC02-085329AABD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20876A3-1F5A-44A9-A5B3-6865E68FAC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5916CAA9-EB08-40DB-BA9B-CDFA010105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7113F03C-49FE-4CDE-851D-03D754A02A82}"/>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4F2239E2-BB57-41BF-A505-85A0520440DA}"/>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1AA65F4E-7DC2-4783-BC8B-53E98CE67538}"/>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25810970-32F5-4CE7-BF7F-5F9400FFD144}"/>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B0DBB22C-3847-43F7-8537-6B99572AE971}"/>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13230BB9-35E3-432A-BF8D-ED1C0EDA6027}"/>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00BDF75E-26B4-4A2D-94F2-3E1893775809}"/>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23670180-EC8D-4F35-81E3-78F72751AEAB}"/>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0854808E-2DC2-49F2-91B2-7CAD6B088B14}"/>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591279A5-0B26-42AA-A805-1304E49630BB}"/>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a:extLst>
            <a:ext uri="{FF2B5EF4-FFF2-40B4-BE49-F238E27FC236}">
              <a16:creationId xmlns:a16="http://schemas.microsoft.com/office/drawing/2014/main" id="{834CF761-444C-49C1-BEA8-04AAA23E044A}"/>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A29B611-EE32-4732-B85A-A9B00E0F85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52EDB0E-8A1F-43E8-8E9C-5ECFF3AF5C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08B617D-21C1-4B2F-B1CD-6E3A132EED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F499F1A-13D1-47C3-828F-6768074FE1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221FD00-8FF5-47A1-8FC3-F669F6CB15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81" name="楕円 180">
          <a:extLst>
            <a:ext uri="{FF2B5EF4-FFF2-40B4-BE49-F238E27FC236}">
              <a16:creationId xmlns:a16="http://schemas.microsoft.com/office/drawing/2014/main" id="{2810F634-5263-4C50-B1DF-B2431142C94E}"/>
            </a:ext>
          </a:extLst>
        </xdr:cNvPr>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417A6560-85F6-407D-BF99-E282EBD43248}"/>
            </a:ext>
          </a:extLst>
        </xdr:cNvPr>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3" name="楕円 182">
          <a:extLst>
            <a:ext uri="{FF2B5EF4-FFF2-40B4-BE49-F238E27FC236}">
              <a16:creationId xmlns:a16="http://schemas.microsoft.com/office/drawing/2014/main" id="{DCC36D22-E5B2-40AB-BE85-998386FD4C0B}"/>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73478</xdr:rowOff>
    </xdr:to>
    <xdr:cxnSp macro="">
      <xdr:nvCxnSpPr>
        <xdr:cNvPr id="184" name="直線コネクタ 183">
          <a:extLst>
            <a:ext uri="{FF2B5EF4-FFF2-40B4-BE49-F238E27FC236}">
              <a16:creationId xmlns:a16="http://schemas.microsoft.com/office/drawing/2014/main" id="{3B714511-443E-407E-AA98-CADB62EEF793}"/>
            </a:ext>
          </a:extLst>
        </xdr:cNvPr>
        <xdr:cNvCxnSpPr/>
      </xdr:nvCxnSpPr>
      <xdr:spPr>
        <a:xfrm>
          <a:off x="3797300" y="103327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85" name="楕円 184">
          <a:extLst>
            <a:ext uri="{FF2B5EF4-FFF2-40B4-BE49-F238E27FC236}">
              <a16:creationId xmlns:a16="http://schemas.microsoft.com/office/drawing/2014/main" id="{4E94E0EE-4B7C-4287-8DD1-9C0C97210FD7}"/>
            </a:ext>
          </a:extLst>
        </xdr:cNvPr>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45720</xdr:rowOff>
    </xdr:to>
    <xdr:cxnSp macro="">
      <xdr:nvCxnSpPr>
        <xdr:cNvPr id="186" name="直線コネクタ 185">
          <a:extLst>
            <a:ext uri="{FF2B5EF4-FFF2-40B4-BE49-F238E27FC236}">
              <a16:creationId xmlns:a16="http://schemas.microsoft.com/office/drawing/2014/main" id="{1821EE48-D1B0-42D6-891D-ACEAD3A595DE}"/>
            </a:ext>
          </a:extLst>
        </xdr:cNvPr>
        <xdr:cNvCxnSpPr/>
      </xdr:nvCxnSpPr>
      <xdr:spPr>
        <a:xfrm>
          <a:off x="2908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87" name="楕円 186">
          <a:extLst>
            <a:ext uri="{FF2B5EF4-FFF2-40B4-BE49-F238E27FC236}">
              <a16:creationId xmlns:a16="http://schemas.microsoft.com/office/drawing/2014/main" id="{D486FE33-37ED-471A-960C-BDE25FBE7D1B}"/>
            </a:ext>
          </a:extLst>
        </xdr:cNvPr>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17962</xdr:rowOff>
    </xdr:to>
    <xdr:cxnSp macro="">
      <xdr:nvCxnSpPr>
        <xdr:cNvPr id="188" name="直線コネクタ 187">
          <a:extLst>
            <a:ext uri="{FF2B5EF4-FFF2-40B4-BE49-F238E27FC236}">
              <a16:creationId xmlns:a16="http://schemas.microsoft.com/office/drawing/2014/main" id="{B0D47346-C12C-4941-8400-51443E8F3A1D}"/>
            </a:ext>
          </a:extLst>
        </xdr:cNvPr>
        <xdr:cNvCxnSpPr/>
      </xdr:nvCxnSpPr>
      <xdr:spPr>
        <a:xfrm>
          <a:off x="2019300" y="102772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A83DFA87-4C63-45A0-8B87-71A4411B997A}"/>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FD58ED96-B4FE-4EF1-A833-9877A462B453}"/>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E77C1D44-1FC8-46C5-A640-149F734DA000}"/>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98EBBC3B-455B-44F1-B2FB-9278FB70217F}"/>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A192EBE4-A2EA-4F12-AAB9-5D4870079684}"/>
            </a:ext>
          </a:extLst>
        </xdr:cNvPr>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36DFDCE-C04D-4FBE-9028-6195F388726A}"/>
            </a:ext>
          </a:extLst>
        </xdr:cNvPr>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8906AE47-C745-439D-9C28-0DA000523E2D}"/>
            </a:ext>
          </a:extLst>
        </xdr:cNvPr>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6042EBBE-5EEE-47FE-B7A2-7CD5B0D495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699227D8-BE8A-4FC2-BB18-6EEE13D7B9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6C9A6901-3B6D-4CC8-B748-D4350C0DE0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190C0663-C138-4A78-8290-C42F50AAB2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46857C7-A33E-401E-AD07-E8005BD095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70A6F88B-A44B-4791-94E4-98B3B0E2A8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5CAF725-64C8-45E5-99C9-1B2A8F2F58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34550F0A-6BCB-415B-9801-B7F9A8380A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AABF023-5C46-4B37-B6BC-5949A9C2CA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6834EF7-A780-4EA6-8665-6CCA1A39BA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52C659B1-FDF2-4F88-B844-716BBD89FE3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0167AD22-8497-4D9F-B4CF-AF1044B78DE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A93D6210-141F-46BE-B504-21349A42351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C68A1941-8549-4F27-A070-465571D2C96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478BF756-5FA0-4C4C-A7FD-FE1DB756030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9D8982B1-9D0D-44D5-9C86-0BCAAEE70E1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F73649BA-34DB-49E6-B0A0-2167549D36D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2AD3AC00-767F-42E5-A974-4D8705839FD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50DBB3AE-4269-4C75-BCB5-F1E58878A99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DB650693-4E44-4C9B-AABF-7A47EEB5BA8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9F09B406-568C-406E-8EE2-29F04BFC35A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A4513D2B-3D8B-4EA1-B3A0-7BC6C27778A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215EEF22-7C46-4742-B379-B89B0B5A3E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5ABFD906-2D19-461B-BB18-5602DAC6A7E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3E53E7E8-343C-48B0-A6FE-3E195FC063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EEDACFBB-FA24-49C6-89FE-67B1E1C975C8}"/>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E63CB4A3-4769-46D0-A5D9-EB5F6ACB9299}"/>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79E81BBD-7432-44F0-8528-DA2EEE2ABF8E}"/>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83DDCFB0-FB34-4EF6-85E8-C41A1ADE80D0}"/>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E62BEB4E-CD35-4470-9D41-857EE4EF19C5}"/>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FF6983E1-7942-4604-9B93-28F7DB17848F}"/>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5E8379D4-DC62-4AC9-87A8-E5AFE1DEE245}"/>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F9503647-7043-4008-AEF0-B7779987C39E}"/>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4C69AE67-8D4B-426E-93F7-A529C61EFA36}"/>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8BD9EB32-DCE6-45EE-BCB7-F3A247580FD3}"/>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a:extLst>
            <a:ext uri="{FF2B5EF4-FFF2-40B4-BE49-F238E27FC236}">
              <a16:creationId xmlns:a16="http://schemas.microsoft.com/office/drawing/2014/main" id="{B01B8C90-3F6F-4665-8772-F5736A45B72D}"/>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909C420-7A1B-4CAF-A8A1-88630F8289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7A2E4F8-23EE-4DCE-86A2-C7150CE35F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EAACE81-B41F-4254-9CE6-4ACC2078E3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D6FEF98-456A-4F91-B884-6472D40F1D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8474118-2317-43D7-B598-C99B0E1C72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164245</xdr:rowOff>
    </xdr:from>
    <xdr:to>
      <xdr:col>55</xdr:col>
      <xdr:colOff>50800</xdr:colOff>
      <xdr:row>64</xdr:row>
      <xdr:rowOff>94395</xdr:rowOff>
    </xdr:to>
    <xdr:sp macro="" textlink="">
      <xdr:nvSpPr>
        <xdr:cNvPr id="237" name="楕円 236">
          <a:extLst>
            <a:ext uri="{FF2B5EF4-FFF2-40B4-BE49-F238E27FC236}">
              <a16:creationId xmlns:a16="http://schemas.microsoft.com/office/drawing/2014/main" id="{ACC0427B-7157-4B1A-8FF9-6A93F7C1D7BE}"/>
            </a:ext>
          </a:extLst>
        </xdr:cNvPr>
        <xdr:cNvSpPr/>
      </xdr:nvSpPr>
      <xdr:spPr>
        <a:xfrm>
          <a:off x="10426700" y="109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80449</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A91FF86B-C8E8-43E6-A898-6B649BA27107}"/>
            </a:ext>
          </a:extLst>
        </xdr:cNvPr>
        <xdr:cNvSpPr txBox="1"/>
      </xdr:nvSpPr>
      <xdr:spPr>
        <a:xfrm>
          <a:off x="10515600" y="108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163075</xdr:rowOff>
    </xdr:from>
    <xdr:to>
      <xdr:col>50</xdr:col>
      <xdr:colOff>165100</xdr:colOff>
      <xdr:row>64</xdr:row>
      <xdr:rowOff>93225</xdr:rowOff>
    </xdr:to>
    <xdr:sp macro="" textlink="">
      <xdr:nvSpPr>
        <xdr:cNvPr id="239" name="楕円 238">
          <a:extLst>
            <a:ext uri="{FF2B5EF4-FFF2-40B4-BE49-F238E27FC236}">
              <a16:creationId xmlns:a16="http://schemas.microsoft.com/office/drawing/2014/main" id="{C150A127-46F0-4CB9-8FBA-FE57A50DA68C}"/>
            </a:ext>
          </a:extLst>
        </xdr:cNvPr>
        <xdr:cNvSpPr/>
      </xdr:nvSpPr>
      <xdr:spPr>
        <a:xfrm>
          <a:off x="9588500" y="109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42425</xdr:rowOff>
    </xdr:from>
    <xdr:to>
      <xdr:col>55</xdr:col>
      <xdr:colOff>0</xdr:colOff>
      <xdr:row>64</xdr:row>
      <xdr:rowOff>43595</xdr:rowOff>
    </xdr:to>
    <xdr:cxnSp macro="">
      <xdr:nvCxnSpPr>
        <xdr:cNvPr id="240" name="直線コネクタ 239">
          <a:extLst>
            <a:ext uri="{FF2B5EF4-FFF2-40B4-BE49-F238E27FC236}">
              <a16:creationId xmlns:a16="http://schemas.microsoft.com/office/drawing/2014/main" id="{F8814BA3-D078-418A-A018-926F224CB6F3}"/>
            </a:ext>
          </a:extLst>
        </xdr:cNvPr>
        <xdr:cNvCxnSpPr/>
      </xdr:nvCxnSpPr>
      <xdr:spPr>
        <a:xfrm>
          <a:off x="9639300" y="11015225"/>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161341</xdr:rowOff>
    </xdr:from>
    <xdr:to>
      <xdr:col>46</xdr:col>
      <xdr:colOff>38100</xdr:colOff>
      <xdr:row>64</xdr:row>
      <xdr:rowOff>91491</xdr:rowOff>
    </xdr:to>
    <xdr:sp macro="" textlink="">
      <xdr:nvSpPr>
        <xdr:cNvPr id="241" name="楕円 240">
          <a:extLst>
            <a:ext uri="{FF2B5EF4-FFF2-40B4-BE49-F238E27FC236}">
              <a16:creationId xmlns:a16="http://schemas.microsoft.com/office/drawing/2014/main" id="{99D6BD7D-F5C7-402A-ABCC-3C2837A35E65}"/>
            </a:ext>
          </a:extLst>
        </xdr:cNvPr>
        <xdr:cNvSpPr/>
      </xdr:nvSpPr>
      <xdr:spPr>
        <a:xfrm>
          <a:off x="8699500" y="109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40691</xdr:rowOff>
    </xdr:from>
    <xdr:to>
      <xdr:col>50</xdr:col>
      <xdr:colOff>114300</xdr:colOff>
      <xdr:row>64</xdr:row>
      <xdr:rowOff>42425</xdr:rowOff>
    </xdr:to>
    <xdr:cxnSp macro="">
      <xdr:nvCxnSpPr>
        <xdr:cNvPr id="242" name="直線コネクタ 241">
          <a:extLst>
            <a:ext uri="{FF2B5EF4-FFF2-40B4-BE49-F238E27FC236}">
              <a16:creationId xmlns:a16="http://schemas.microsoft.com/office/drawing/2014/main" id="{C87D490F-5893-4EE4-ABA8-342F484D63DD}"/>
            </a:ext>
          </a:extLst>
        </xdr:cNvPr>
        <xdr:cNvCxnSpPr/>
      </xdr:nvCxnSpPr>
      <xdr:spPr>
        <a:xfrm>
          <a:off x="8750300" y="11013491"/>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159448</xdr:rowOff>
    </xdr:from>
    <xdr:to>
      <xdr:col>41</xdr:col>
      <xdr:colOff>101600</xdr:colOff>
      <xdr:row>64</xdr:row>
      <xdr:rowOff>89598</xdr:rowOff>
    </xdr:to>
    <xdr:sp macro="" textlink="">
      <xdr:nvSpPr>
        <xdr:cNvPr id="243" name="楕円 242">
          <a:extLst>
            <a:ext uri="{FF2B5EF4-FFF2-40B4-BE49-F238E27FC236}">
              <a16:creationId xmlns:a16="http://schemas.microsoft.com/office/drawing/2014/main" id="{04610B0F-F749-4AD1-AD94-0E423054BE5C}"/>
            </a:ext>
          </a:extLst>
        </xdr:cNvPr>
        <xdr:cNvSpPr/>
      </xdr:nvSpPr>
      <xdr:spPr>
        <a:xfrm>
          <a:off x="7810500" y="109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38798</xdr:rowOff>
    </xdr:from>
    <xdr:to>
      <xdr:col>45</xdr:col>
      <xdr:colOff>177800</xdr:colOff>
      <xdr:row>64</xdr:row>
      <xdr:rowOff>40691</xdr:rowOff>
    </xdr:to>
    <xdr:cxnSp macro="">
      <xdr:nvCxnSpPr>
        <xdr:cNvPr id="244" name="直線コネクタ 243">
          <a:extLst>
            <a:ext uri="{FF2B5EF4-FFF2-40B4-BE49-F238E27FC236}">
              <a16:creationId xmlns:a16="http://schemas.microsoft.com/office/drawing/2014/main" id="{5742BF76-B624-4726-A875-B7934811BB27}"/>
            </a:ext>
          </a:extLst>
        </xdr:cNvPr>
        <xdr:cNvCxnSpPr/>
      </xdr:nvCxnSpPr>
      <xdr:spPr>
        <a:xfrm>
          <a:off x="7861300" y="11011598"/>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B53A5BDC-CE1F-499C-AEFE-8697E79FBBD5}"/>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9463C3B2-9F8E-48A3-B5A7-CF555CAA77FE}"/>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86E92464-C8F7-4491-940E-F0B93F4AC8FE}"/>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CC081438-6751-4919-84A6-0307AA72B821}"/>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84352</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930E9FCF-4AC2-4278-9FD3-F72F9919A05D}"/>
            </a:ext>
          </a:extLst>
        </xdr:cNvPr>
        <xdr:cNvSpPr txBox="1"/>
      </xdr:nvSpPr>
      <xdr:spPr>
        <a:xfrm>
          <a:off x="9327095" y="1105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82618</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E5199B7F-D808-433F-B3FA-341DB2BF3D7B}"/>
            </a:ext>
          </a:extLst>
        </xdr:cNvPr>
        <xdr:cNvSpPr txBox="1"/>
      </xdr:nvSpPr>
      <xdr:spPr>
        <a:xfrm>
          <a:off x="8450795" y="11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80725</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160C5429-2854-4093-9A36-FD8A3447CBCC}"/>
            </a:ext>
          </a:extLst>
        </xdr:cNvPr>
        <xdr:cNvSpPr txBox="1"/>
      </xdr:nvSpPr>
      <xdr:spPr>
        <a:xfrm>
          <a:off x="7561795" y="110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F4393F7-3787-4885-9E83-11C59EA85F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F713A1A6-5029-4A4D-B77D-8C0889602E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D9315967-0CFF-49C0-BF01-D7FAD22AE6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5159B8CF-9D89-411D-A68E-17B67FB333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CB00235A-41EA-4296-B9F9-AEF3DAAE1A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40EB98A6-0FE1-4782-BAA3-382D1478D7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2311475-D847-446D-8B81-8FE0112F59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81B32E8E-3CF8-420B-A97D-8A1B6E5CFD1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80A74C26-8FE4-448B-B9AE-AE3C9EC74B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8B4146B1-FB56-44FA-BE92-77EC921938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94283227-FDD2-46D2-8040-399D8775EF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8899937D-BDED-4C30-B04B-351EB6D180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65DB18F9-810A-4F1E-9840-FC02EAD3A6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FE55D405-8A3D-48FD-B203-AD5104A93B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0CA1D8FA-7F4D-41D9-A940-28998CD8AA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865AD077-35E1-485E-AA0A-32D8816170C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AB197E66-3B0B-4536-8567-8AF577713F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53CD24DC-95BC-4367-B499-46EA116850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ED678D5B-F04F-4854-A9FB-191EC58605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45DD1A3B-08F3-4C97-83C4-20B91292BB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3935A910-79C4-4E77-A6BC-76F3F40BC9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2C6F2570-32C3-477E-A2C2-1C4DE7BEB5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5B8A94CB-CFAA-453D-9ABB-71EFF8DE67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52B29F93-A44E-4329-B8D4-32A8D4C2E6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287F967E-7403-429B-8BF8-3D4F680E61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0852461E-54CF-452D-A736-03A096D5AA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6EECB61D-5B62-444B-884F-EFBC1CC991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5289172F-A008-4741-83BB-5B4C91A7B6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B8822538-AA86-42AF-B11A-7362BDADFF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101833E3-148E-4679-9402-5F0FEE38CB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47A9E515-D685-4D73-81F8-92C5B2CA15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BCD943E5-07C8-4181-AB0B-EBBC935703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FC267686-A685-481D-B227-15E3213E8C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813FB968-1503-4EAE-8C88-2A9B8355E7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7F167A80-9546-478E-A1F6-83D29CB759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18DEE112-4AFF-4B8E-8E13-FB9F8A6E72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FD05B040-3243-4E7F-936C-43D042B887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A7561692-B5F6-4E9F-9A09-2EE5EC7875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4929E84E-DC46-49A9-92A8-5E46A3E704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E8464E9A-E570-4D88-82E7-8F2122086D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F2F0B133-FBAC-424D-B4B0-89EF975D8C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8E3748EF-C89C-4B9C-9C98-5EC9DE9361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CB0B6DCB-5912-47F9-9442-B3D2F542C6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a:extLst>
            <a:ext uri="{FF2B5EF4-FFF2-40B4-BE49-F238E27FC236}">
              <a16:creationId xmlns:a16="http://schemas.microsoft.com/office/drawing/2014/main" id="{183B5438-53C1-47C1-8908-41F3B224685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a:extLst>
            <a:ext uri="{FF2B5EF4-FFF2-40B4-BE49-F238E27FC236}">
              <a16:creationId xmlns:a16="http://schemas.microsoft.com/office/drawing/2014/main" id="{828A2AC4-0E3F-4C6C-8645-3CE3432410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a:extLst>
            <a:ext uri="{FF2B5EF4-FFF2-40B4-BE49-F238E27FC236}">
              <a16:creationId xmlns:a16="http://schemas.microsoft.com/office/drawing/2014/main" id="{3E6890E7-76FC-46D8-BBDC-0D5E76573E2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a:extLst>
            <a:ext uri="{FF2B5EF4-FFF2-40B4-BE49-F238E27FC236}">
              <a16:creationId xmlns:a16="http://schemas.microsoft.com/office/drawing/2014/main" id="{DD9E5762-7AE3-4C02-8536-55BD5D06CB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a:extLst>
            <a:ext uri="{FF2B5EF4-FFF2-40B4-BE49-F238E27FC236}">
              <a16:creationId xmlns:a16="http://schemas.microsoft.com/office/drawing/2014/main" id="{AEF411C7-6487-4A6D-A281-2FE82A78CB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id="{9C3DEBEB-A99C-4C98-9A28-ED20E9F65B1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a:extLst>
            <a:ext uri="{FF2B5EF4-FFF2-40B4-BE49-F238E27FC236}">
              <a16:creationId xmlns:a16="http://schemas.microsoft.com/office/drawing/2014/main" id="{5CB639B4-9CFD-4D46-8011-DD6BDDAFC4A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id="{F659FCF8-C10B-4B22-A32F-6EB0E88E296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a:extLst>
            <a:ext uri="{FF2B5EF4-FFF2-40B4-BE49-F238E27FC236}">
              <a16:creationId xmlns:a16="http://schemas.microsoft.com/office/drawing/2014/main" id="{EE80E650-EA5D-4CFB-BD08-BD2C3ACA7B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a:extLst>
            <a:ext uri="{FF2B5EF4-FFF2-40B4-BE49-F238E27FC236}">
              <a16:creationId xmlns:a16="http://schemas.microsoft.com/office/drawing/2014/main" id="{D012CFE6-5551-4EB9-8E7C-390D80DC05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A9AC0AB5-BDED-46E2-A6FC-DABDC73379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a:extLst>
            <a:ext uri="{FF2B5EF4-FFF2-40B4-BE49-F238E27FC236}">
              <a16:creationId xmlns:a16="http://schemas.microsoft.com/office/drawing/2014/main" id="{DB3DCC88-3F3A-4AEA-B41A-B8799F8850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B67F6FE6-DA47-44A6-B7C5-42F2E78E66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08" name="直線コネクタ 307">
          <a:extLst>
            <a:ext uri="{FF2B5EF4-FFF2-40B4-BE49-F238E27FC236}">
              <a16:creationId xmlns:a16="http://schemas.microsoft.com/office/drawing/2014/main" id="{FF674852-363E-4BE4-833E-09B318590825}"/>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9" name="【認定こども園・幼稚園・保育所】&#10;有形固定資産減価償却率最小値テキスト">
          <a:extLst>
            <a:ext uri="{FF2B5EF4-FFF2-40B4-BE49-F238E27FC236}">
              <a16:creationId xmlns:a16="http://schemas.microsoft.com/office/drawing/2014/main" id="{57E7DDF6-E704-4A28-B974-4D9483E9034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0" name="直線コネクタ 309">
          <a:extLst>
            <a:ext uri="{FF2B5EF4-FFF2-40B4-BE49-F238E27FC236}">
              <a16:creationId xmlns:a16="http://schemas.microsoft.com/office/drawing/2014/main" id="{480FEB4B-35DB-4423-90AE-F83EF5CC16C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8CA71CF4-79FC-4A28-82F3-69BFBAD44CC7}"/>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12" name="直線コネクタ 311">
          <a:extLst>
            <a:ext uri="{FF2B5EF4-FFF2-40B4-BE49-F238E27FC236}">
              <a16:creationId xmlns:a16="http://schemas.microsoft.com/office/drawing/2014/main" id="{915F9386-2703-428E-BDF6-EB670A12ACAC}"/>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B65AF283-A753-4C77-A1A4-F0369C89A9F9}"/>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14" name="フローチャート: 判断 313">
          <a:extLst>
            <a:ext uri="{FF2B5EF4-FFF2-40B4-BE49-F238E27FC236}">
              <a16:creationId xmlns:a16="http://schemas.microsoft.com/office/drawing/2014/main" id="{7C62F7E4-8E24-4918-B3A5-F625A9DC1138}"/>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15" name="フローチャート: 判断 314">
          <a:extLst>
            <a:ext uri="{FF2B5EF4-FFF2-40B4-BE49-F238E27FC236}">
              <a16:creationId xmlns:a16="http://schemas.microsoft.com/office/drawing/2014/main" id="{A5E25F89-D866-4837-B470-673BE0993188}"/>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16" name="フローチャート: 判断 315">
          <a:extLst>
            <a:ext uri="{FF2B5EF4-FFF2-40B4-BE49-F238E27FC236}">
              <a16:creationId xmlns:a16="http://schemas.microsoft.com/office/drawing/2014/main" id="{FAA44279-CE5D-41A3-B048-61684AF073E3}"/>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17" name="フローチャート: 判断 316">
          <a:extLst>
            <a:ext uri="{FF2B5EF4-FFF2-40B4-BE49-F238E27FC236}">
              <a16:creationId xmlns:a16="http://schemas.microsoft.com/office/drawing/2014/main" id="{C66B0459-F159-4259-8584-46294FA3444C}"/>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18" name="フローチャート: 判断 317">
          <a:extLst>
            <a:ext uri="{FF2B5EF4-FFF2-40B4-BE49-F238E27FC236}">
              <a16:creationId xmlns:a16="http://schemas.microsoft.com/office/drawing/2014/main" id="{771F13DB-3D2D-40E6-953B-D13868ACEE01}"/>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ED1416DD-AB19-4238-B98D-F4D02A7D98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F8234006-B8C9-4C18-8154-1C032C2984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CAF484D4-5211-4DB7-8404-5FC2E05CA1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D73472D2-AF19-4197-929E-F1CC95E994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5487A5-33D9-4804-928D-7AFE207C25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107315</xdr:rowOff>
    </xdr:from>
    <xdr:to>
      <xdr:col>85</xdr:col>
      <xdr:colOff>177800</xdr:colOff>
      <xdr:row>42</xdr:row>
      <xdr:rowOff>37465</xdr:rowOff>
    </xdr:to>
    <xdr:sp macro="" textlink="">
      <xdr:nvSpPr>
        <xdr:cNvPr id="324" name="楕円 323">
          <a:extLst>
            <a:ext uri="{FF2B5EF4-FFF2-40B4-BE49-F238E27FC236}">
              <a16:creationId xmlns:a16="http://schemas.microsoft.com/office/drawing/2014/main" id="{DFA4EB02-EB5F-46B7-8307-70FDCD567518}"/>
            </a:ext>
          </a:extLst>
        </xdr:cNvPr>
        <xdr:cNvSpPr/>
      </xdr:nvSpPr>
      <xdr:spPr>
        <a:xfrm>
          <a:off x="16268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22242</xdr:rowOff>
    </xdr:from>
    <xdr:ext cx="405111" cy="259045"/>
    <xdr:sp macro="" textlink="">
      <xdr:nvSpPr>
        <xdr:cNvPr id="325" name="【認定こども園・幼稚園・保育所】&#10;有形固定資産減価償却率該当値テキスト">
          <a:extLst>
            <a:ext uri="{FF2B5EF4-FFF2-40B4-BE49-F238E27FC236}">
              <a16:creationId xmlns:a16="http://schemas.microsoft.com/office/drawing/2014/main" id="{3AE150B8-BE9E-47FF-A3F6-DF042D3B97F7}"/>
            </a:ext>
          </a:extLst>
        </xdr:cNvPr>
        <xdr:cNvSpPr txBox="1"/>
      </xdr:nvSpPr>
      <xdr:spPr>
        <a:xfrm>
          <a:off x="1635760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326" name="楕円 325">
          <a:extLst>
            <a:ext uri="{FF2B5EF4-FFF2-40B4-BE49-F238E27FC236}">
              <a16:creationId xmlns:a16="http://schemas.microsoft.com/office/drawing/2014/main" id="{AAA871DF-0A01-4E1D-A170-C2387FA52FE1}"/>
            </a:ext>
          </a:extLst>
        </xdr:cNvPr>
        <xdr:cNvSpPr/>
      </xdr:nvSpPr>
      <xdr:spPr>
        <a:xfrm>
          <a:off x="1543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41</xdr:row>
      <xdr:rowOff>158115</xdr:rowOff>
    </xdr:to>
    <xdr:cxnSp macro="">
      <xdr:nvCxnSpPr>
        <xdr:cNvPr id="327" name="直線コネクタ 326">
          <a:extLst>
            <a:ext uri="{FF2B5EF4-FFF2-40B4-BE49-F238E27FC236}">
              <a16:creationId xmlns:a16="http://schemas.microsoft.com/office/drawing/2014/main" id="{C3ACFDD1-C24C-45B2-BD4B-D9B971E6FD3E}"/>
            </a:ext>
          </a:extLst>
        </xdr:cNvPr>
        <xdr:cNvCxnSpPr/>
      </xdr:nvCxnSpPr>
      <xdr:spPr>
        <a:xfrm>
          <a:off x="15481300" y="71742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88265</xdr:rowOff>
    </xdr:from>
    <xdr:to>
      <xdr:col>76</xdr:col>
      <xdr:colOff>165100</xdr:colOff>
      <xdr:row>42</xdr:row>
      <xdr:rowOff>18415</xdr:rowOff>
    </xdr:to>
    <xdr:sp macro="" textlink="">
      <xdr:nvSpPr>
        <xdr:cNvPr id="328" name="楕円 327">
          <a:extLst>
            <a:ext uri="{FF2B5EF4-FFF2-40B4-BE49-F238E27FC236}">
              <a16:creationId xmlns:a16="http://schemas.microsoft.com/office/drawing/2014/main" id="{428C4AF2-D120-4F33-990C-8F88FF76507F}"/>
            </a:ext>
          </a:extLst>
        </xdr:cNvPr>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139065</xdr:rowOff>
    </xdr:from>
    <xdr:to>
      <xdr:col>81</xdr:col>
      <xdr:colOff>50800</xdr:colOff>
      <xdr:row>41</xdr:row>
      <xdr:rowOff>144780</xdr:rowOff>
    </xdr:to>
    <xdr:cxnSp macro="">
      <xdr:nvCxnSpPr>
        <xdr:cNvPr id="329" name="直線コネクタ 328">
          <a:extLst>
            <a:ext uri="{FF2B5EF4-FFF2-40B4-BE49-F238E27FC236}">
              <a16:creationId xmlns:a16="http://schemas.microsoft.com/office/drawing/2014/main" id="{CB83FC5C-AA4D-4F1D-824E-8F25989476C1}"/>
            </a:ext>
          </a:extLst>
        </xdr:cNvPr>
        <xdr:cNvCxnSpPr/>
      </xdr:nvCxnSpPr>
      <xdr:spPr>
        <a:xfrm>
          <a:off x="14592300" y="7168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84455</xdr:rowOff>
    </xdr:from>
    <xdr:to>
      <xdr:col>72</xdr:col>
      <xdr:colOff>38100</xdr:colOff>
      <xdr:row>42</xdr:row>
      <xdr:rowOff>14605</xdr:rowOff>
    </xdr:to>
    <xdr:sp macro="" textlink="">
      <xdr:nvSpPr>
        <xdr:cNvPr id="330" name="楕円 329">
          <a:extLst>
            <a:ext uri="{FF2B5EF4-FFF2-40B4-BE49-F238E27FC236}">
              <a16:creationId xmlns:a16="http://schemas.microsoft.com/office/drawing/2014/main" id="{AFD77AAF-ED86-4402-8A0C-FA6A8F320CC9}"/>
            </a:ext>
          </a:extLst>
        </xdr:cNvPr>
        <xdr:cNvSpPr/>
      </xdr:nvSpPr>
      <xdr:spPr>
        <a:xfrm>
          <a:off x="13652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135255</xdr:rowOff>
    </xdr:from>
    <xdr:to>
      <xdr:col>76</xdr:col>
      <xdr:colOff>114300</xdr:colOff>
      <xdr:row>41</xdr:row>
      <xdr:rowOff>139065</xdr:rowOff>
    </xdr:to>
    <xdr:cxnSp macro="">
      <xdr:nvCxnSpPr>
        <xdr:cNvPr id="331" name="直線コネクタ 330">
          <a:extLst>
            <a:ext uri="{FF2B5EF4-FFF2-40B4-BE49-F238E27FC236}">
              <a16:creationId xmlns:a16="http://schemas.microsoft.com/office/drawing/2014/main" id="{6E46ABA1-B6B8-45F6-9051-A95B1E16B126}"/>
            </a:ext>
          </a:extLst>
        </xdr:cNvPr>
        <xdr:cNvCxnSpPr/>
      </xdr:nvCxnSpPr>
      <xdr:spPr>
        <a:xfrm>
          <a:off x="13703300" y="71647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332" name="n_1aveValue【認定こども園・幼稚園・保育所】&#10;有形固定資産減価償却率">
          <a:extLst>
            <a:ext uri="{FF2B5EF4-FFF2-40B4-BE49-F238E27FC236}">
              <a16:creationId xmlns:a16="http://schemas.microsoft.com/office/drawing/2014/main" id="{0FC60D4C-C694-45F5-A072-C3A4BC8E9211}"/>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333" name="n_2aveValue【認定こども園・幼稚園・保育所】&#10;有形固定資産減価償却率">
          <a:extLst>
            <a:ext uri="{FF2B5EF4-FFF2-40B4-BE49-F238E27FC236}">
              <a16:creationId xmlns:a16="http://schemas.microsoft.com/office/drawing/2014/main" id="{445C060F-B8E2-4543-AACA-8BB58521A3B5}"/>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334" name="n_3aveValue【認定こども園・幼稚園・保育所】&#10;有形固定資産減価償却率">
          <a:extLst>
            <a:ext uri="{FF2B5EF4-FFF2-40B4-BE49-F238E27FC236}">
              <a16:creationId xmlns:a16="http://schemas.microsoft.com/office/drawing/2014/main" id="{91431D8C-BD2D-4121-A951-322CB676E5D7}"/>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35" name="n_4aveValue【認定こども園・幼稚園・保育所】&#10;有形固定資産減価償却率">
          <a:extLst>
            <a:ext uri="{FF2B5EF4-FFF2-40B4-BE49-F238E27FC236}">
              <a16:creationId xmlns:a16="http://schemas.microsoft.com/office/drawing/2014/main" id="{555FE189-EE13-4A2F-B45B-61D88887D7F5}"/>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15257</xdr:rowOff>
    </xdr:from>
    <xdr:ext cx="405111" cy="259045"/>
    <xdr:sp macro="" textlink="">
      <xdr:nvSpPr>
        <xdr:cNvPr id="336" name="n_1mainValue【認定こども園・幼稚園・保育所】&#10;有形固定資産減価償却率">
          <a:extLst>
            <a:ext uri="{FF2B5EF4-FFF2-40B4-BE49-F238E27FC236}">
              <a16:creationId xmlns:a16="http://schemas.microsoft.com/office/drawing/2014/main" id="{0C9F6D50-4AFA-481B-BEA1-56931950CA36}"/>
            </a:ext>
          </a:extLst>
        </xdr:cNvPr>
        <xdr:cNvSpPr txBox="1"/>
      </xdr:nvSpPr>
      <xdr:spPr>
        <a:xfrm>
          <a:off x="15266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337" name="n_2mainValue【認定こども園・幼稚園・保育所】&#10;有形固定資産減価償却率">
          <a:extLst>
            <a:ext uri="{FF2B5EF4-FFF2-40B4-BE49-F238E27FC236}">
              <a16:creationId xmlns:a16="http://schemas.microsoft.com/office/drawing/2014/main" id="{81B597E6-85A8-4E0E-B8DF-DAE011B92B29}"/>
            </a:ext>
          </a:extLst>
        </xdr:cNvPr>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5732</xdr:rowOff>
    </xdr:from>
    <xdr:ext cx="405111" cy="259045"/>
    <xdr:sp macro="" textlink="">
      <xdr:nvSpPr>
        <xdr:cNvPr id="338" name="n_3mainValue【認定こども園・幼稚園・保育所】&#10;有形固定資産減価償却率">
          <a:extLst>
            <a:ext uri="{FF2B5EF4-FFF2-40B4-BE49-F238E27FC236}">
              <a16:creationId xmlns:a16="http://schemas.microsoft.com/office/drawing/2014/main" id="{4AC9AEBE-AA11-46D2-A9C6-E73DBB520C91}"/>
            </a:ext>
          </a:extLst>
        </xdr:cNvPr>
        <xdr:cNvSpPr txBox="1"/>
      </xdr:nvSpPr>
      <xdr:spPr>
        <a:xfrm>
          <a:off x="13500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C325619D-C520-4280-B10B-4197975E96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5C4439BB-1A74-4A16-8739-4BEA5BC2B3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DFCCE8D3-B93C-4F4E-B578-4D13763AA4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2CA835FA-993F-4DCE-949F-6B1CA5A4D8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E296175C-73D5-4D79-A225-B4A36F5082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26937AB0-12F4-4172-B76D-C33A126AED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3ACFF316-545A-47B1-8326-A644CE6C48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4FF43B0E-585D-4D6F-8F46-EE29DCD3D0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FCEA64FF-9DAE-48B9-B453-759383E178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BB7D5882-0FA4-423D-BCAD-41702A3AE3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a:extLst>
            <a:ext uri="{FF2B5EF4-FFF2-40B4-BE49-F238E27FC236}">
              <a16:creationId xmlns:a16="http://schemas.microsoft.com/office/drawing/2014/main" id="{C24E3287-59C9-41AE-8654-48F6B27943D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a:extLst>
            <a:ext uri="{FF2B5EF4-FFF2-40B4-BE49-F238E27FC236}">
              <a16:creationId xmlns:a16="http://schemas.microsoft.com/office/drawing/2014/main" id="{92127932-787A-4BDE-8E49-A141B7C2F27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a:extLst>
            <a:ext uri="{FF2B5EF4-FFF2-40B4-BE49-F238E27FC236}">
              <a16:creationId xmlns:a16="http://schemas.microsoft.com/office/drawing/2014/main" id="{7EDB3BD5-C04E-48E4-9519-B2B403105C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a:extLst>
            <a:ext uri="{FF2B5EF4-FFF2-40B4-BE49-F238E27FC236}">
              <a16:creationId xmlns:a16="http://schemas.microsoft.com/office/drawing/2014/main" id="{13417CE9-B25B-4A51-A286-4164780C78A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a:extLst>
            <a:ext uri="{FF2B5EF4-FFF2-40B4-BE49-F238E27FC236}">
              <a16:creationId xmlns:a16="http://schemas.microsoft.com/office/drawing/2014/main" id="{31D564E2-154F-4B23-94D2-518C1DFA6DC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a:extLst>
            <a:ext uri="{FF2B5EF4-FFF2-40B4-BE49-F238E27FC236}">
              <a16:creationId xmlns:a16="http://schemas.microsoft.com/office/drawing/2014/main" id="{A11E77D6-FB24-471B-9187-7285AD87C95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a:extLst>
            <a:ext uri="{FF2B5EF4-FFF2-40B4-BE49-F238E27FC236}">
              <a16:creationId xmlns:a16="http://schemas.microsoft.com/office/drawing/2014/main" id="{75A721D2-97EA-48AA-A683-653B168F14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a:extLst>
            <a:ext uri="{FF2B5EF4-FFF2-40B4-BE49-F238E27FC236}">
              <a16:creationId xmlns:a16="http://schemas.microsoft.com/office/drawing/2014/main" id="{167DA372-5D15-4899-9C65-3C11AD0D483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879162A8-D373-41B0-922C-D047D494FC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AD57D990-BD17-431C-9460-2B6A5C1E171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id="{407B8DD2-143B-4A14-855B-8EADDE892B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360" name="直線コネクタ 359">
          <a:extLst>
            <a:ext uri="{FF2B5EF4-FFF2-40B4-BE49-F238E27FC236}">
              <a16:creationId xmlns:a16="http://schemas.microsoft.com/office/drawing/2014/main" id="{604330C4-07FA-456A-B61A-F062CC627D38}"/>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id="{17DB9465-B33B-4B66-BF0D-263C8705B840}"/>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362" name="直線コネクタ 361">
          <a:extLst>
            <a:ext uri="{FF2B5EF4-FFF2-40B4-BE49-F238E27FC236}">
              <a16:creationId xmlns:a16="http://schemas.microsoft.com/office/drawing/2014/main" id="{DB86A918-C3A5-4295-BFC1-48F480386AAB}"/>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id="{CA487457-53E0-480F-B640-A230E21C0672}"/>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64" name="直線コネクタ 363">
          <a:extLst>
            <a:ext uri="{FF2B5EF4-FFF2-40B4-BE49-F238E27FC236}">
              <a16:creationId xmlns:a16="http://schemas.microsoft.com/office/drawing/2014/main" id="{78A7E576-0A6B-4809-8721-10666DB37CDA}"/>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id="{0B225179-8C86-4C40-B833-EA4C729F3F28}"/>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366" name="フローチャート: 判断 365">
          <a:extLst>
            <a:ext uri="{FF2B5EF4-FFF2-40B4-BE49-F238E27FC236}">
              <a16:creationId xmlns:a16="http://schemas.microsoft.com/office/drawing/2014/main" id="{6A5A0D73-C9AD-4D08-A1AD-702A35D12998}"/>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367" name="フローチャート: 判断 366">
          <a:extLst>
            <a:ext uri="{FF2B5EF4-FFF2-40B4-BE49-F238E27FC236}">
              <a16:creationId xmlns:a16="http://schemas.microsoft.com/office/drawing/2014/main" id="{38F941C8-24C7-4777-AF05-B2D3D91435BA}"/>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68" name="フローチャート: 判断 367">
          <a:extLst>
            <a:ext uri="{FF2B5EF4-FFF2-40B4-BE49-F238E27FC236}">
              <a16:creationId xmlns:a16="http://schemas.microsoft.com/office/drawing/2014/main" id="{C35B42DC-60F2-4C00-BC68-EC81AC74F187}"/>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369" name="フローチャート: 判断 368">
          <a:extLst>
            <a:ext uri="{FF2B5EF4-FFF2-40B4-BE49-F238E27FC236}">
              <a16:creationId xmlns:a16="http://schemas.microsoft.com/office/drawing/2014/main" id="{3C8AF71A-26FA-4663-8FAB-3854AA567B55}"/>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70" name="フローチャート: 判断 369">
          <a:extLst>
            <a:ext uri="{FF2B5EF4-FFF2-40B4-BE49-F238E27FC236}">
              <a16:creationId xmlns:a16="http://schemas.microsoft.com/office/drawing/2014/main" id="{38B9D78E-EE31-427B-8CB7-840147AF8BF2}"/>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BAC31A8A-7060-41C3-8A72-F3533BEF0D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A3D1A219-7128-4608-B32D-80A23A64EF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688E065-56DC-4930-9402-CB7C37C251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A6D8F199-0A0A-4AB1-973A-B8C8A5DBEC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228E5D2-9864-4C05-967F-2A6F08C153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55118</xdr:rowOff>
    </xdr:from>
    <xdr:to>
      <xdr:col>116</xdr:col>
      <xdr:colOff>114300</xdr:colOff>
      <xdr:row>40</xdr:row>
      <xdr:rowOff>156718</xdr:rowOff>
    </xdr:to>
    <xdr:sp macro="" textlink="">
      <xdr:nvSpPr>
        <xdr:cNvPr id="376" name="楕円 375">
          <a:extLst>
            <a:ext uri="{FF2B5EF4-FFF2-40B4-BE49-F238E27FC236}">
              <a16:creationId xmlns:a16="http://schemas.microsoft.com/office/drawing/2014/main" id="{53336C4F-2118-404E-AEDD-61B02898A6A1}"/>
            </a:ext>
          </a:extLst>
        </xdr:cNvPr>
        <xdr:cNvSpPr/>
      </xdr:nvSpPr>
      <xdr:spPr>
        <a:xfrm>
          <a:off x="221107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33545</xdr:rowOff>
    </xdr:from>
    <xdr:ext cx="469744" cy="259045"/>
    <xdr:sp macro="" textlink="">
      <xdr:nvSpPr>
        <xdr:cNvPr id="377" name="【認定こども園・幼稚園・保育所】&#10;一人当たり面積該当値テキスト">
          <a:extLst>
            <a:ext uri="{FF2B5EF4-FFF2-40B4-BE49-F238E27FC236}">
              <a16:creationId xmlns:a16="http://schemas.microsoft.com/office/drawing/2014/main" id="{798B39B7-CAFA-4F5D-B1FA-F0BE059172CF}"/>
            </a:ext>
          </a:extLst>
        </xdr:cNvPr>
        <xdr:cNvSpPr txBox="1"/>
      </xdr:nvSpPr>
      <xdr:spPr>
        <a:xfrm>
          <a:off x="22199600"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378" name="楕円 377">
          <a:extLst>
            <a:ext uri="{FF2B5EF4-FFF2-40B4-BE49-F238E27FC236}">
              <a16:creationId xmlns:a16="http://schemas.microsoft.com/office/drawing/2014/main" id="{32EC3173-3F14-42A9-BCA3-47A810A441B6}"/>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105918</xdr:rowOff>
    </xdr:to>
    <xdr:cxnSp macro="">
      <xdr:nvCxnSpPr>
        <xdr:cNvPr id="379" name="直線コネクタ 378">
          <a:extLst>
            <a:ext uri="{FF2B5EF4-FFF2-40B4-BE49-F238E27FC236}">
              <a16:creationId xmlns:a16="http://schemas.microsoft.com/office/drawing/2014/main" id="{EBA869DC-56F4-4109-AAFC-6EBA8D2DDEA5}"/>
            </a:ext>
          </a:extLst>
        </xdr:cNvPr>
        <xdr:cNvCxnSpPr/>
      </xdr:nvCxnSpPr>
      <xdr:spPr>
        <a:xfrm>
          <a:off x="21323300" y="696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380" name="楕円 379">
          <a:extLst>
            <a:ext uri="{FF2B5EF4-FFF2-40B4-BE49-F238E27FC236}">
              <a16:creationId xmlns:a16="http://schemas.microsoft.com/office/drawing/2014/main" id="{7C9EEA2E-FA59-43AE-9975-60A16B9FFDB6}"/>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103632</xdr:rowOff>
    </xdr:to>
    <xdr:cxnSp macro="">
      <xdr:nvCxnSpPr>
        <xdr:cNvPr id="381" name="直線コネクタ 380">
          <a:extLst>
            <a:ext uri="{FF2B5EF4-FFF2-40B4-BE49-F238E27FC236}">
              <a16:creationId xmlns:a16="http://schemas.microsoft.com/office/drawing/2014/main" id="{F9AE0FE0-4590-4287-8AC9-9C5EB1F7612E}"/>
            </a:ext>
          </a:extLst>
        </xdr:cNvPr>
        <xdr:cNvCxnSpPr/>
      </xdr:nvCxnSpPr>
      <xdr:spPr>
        <a:xfrm>
          <a:off x="20434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45974</xdr:rowOff>
    </xdr:from>
    <xdr:to>
      <xdr:col>102</xdr:col>
      <xdr:colOff>165100</xdr:colOff>
      <xdr:row>40</xdr:row>
      <xdr:rowOff>147574</xdr:rowOff>
    </xdr:to>
    <xdr:sp macro="" textlink="">
      <xdr:nvSpPr>
        <xdr:cNvPr id="382" name="楕円 381">
          <a:extLst>
            <a:ext uri="{FF2B5EF4-FFF2-40B4-BE49-F238E27FC236}">
              <a16:creationId xmlns:a16="http://schemas.microsoft.com/office/drawing/2014/main" id="{262B6C02-4162-4D90-BE5F-2047FBF733D7}"/>
            </a:ext>
          </a:extLst>
        </xdr:cNvPr>
        <xdr:cNvSpPr/>
      </xdr:nvSpPr>
      <xdr:spPr>
        <a:xfrm>
          <a:off x="19494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96774</xdr:rowOff>
    </xdr:from>
    <xdr:to>
      <xdr:col>107</xdr:col>
      <xdr:colOff>50800</xdr:colOff>
      <xdr:row>40</xdr:row>
      <xdr:rowOff>99060</xdr:rowOff>
    </xdr:to>
    <xdr:cxnSp macro="">
      <xdr:nvCxnSpPr>
        <xdr:cNvPr id="383" name="直線コネクタ 382">
          <a:extLst>
            <a:ext uri="{FF2B5EF4-FFF2-40B4-BE49-F238E27FC236}">
              <a16:creationId xmlns:a16="http://schemas.microsoft.com/office/drawing/2014/main" id="{29E4F35B-2DFC-4CD7-B0C1-A96099C8ECF5}"/>
            </a:ext>
          </a:extLst>
        </xdr:cNvPr>
        <xdr:cNvCxnSpPr/>
      </xdr:nvCxnSpPr>
      <xdr:spPr>
        <a:xfrm>
          <a:off x="19545300" y="695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384" name="n_1aveValue【認定こども園・幼稚園・保育所】&#10;一人当たり面積">
          <a:extLst>
            <a:ext uri="{FF2B5EF4-FFF2-40B4-BE49-F238E27FC236}">
              <a16:creationId xmlns:a16="http://schemas.microsoft.com/office/drawing/2014/main" id="{C3ADA7FA-0ECB-4FCF-9D8F-AFB2FD9012AE}"/>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385" name="n_2aveValue【認定こども園・幼稚園・保育所】&#10;一人当たり面積">
          <a:extLst>
            <a:ext uri="{FF2B5EF4-FFF2-40B4-BE49-F238E27FC236}">
              <a16:creationId xmlns:a16="http://schemas.microsoft.com/office/drawing/2014/main" id="{AA1B2075-E871-445A-9E90-2BC2CF1F8156}"/>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386" name="n_3aveValue【認定こども園・幼稚園・保育所】&#10;一人当たり面積">
          <a:extLst>
            <a:ext uri="{FF2B5EF4-FFF2-40B4-BE49-F238E27FC236}">
              <a16:creationId xmlns:a16="http://schemas.microsoft.com/office/drawing/2014/main" id="{07A717FA-B851-4E6D-935C-838C2AEAF64D}"/>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387" name="n_4aveValue【認定こども園・幼稚園・保育所】&#10;一人当たり面積">
          <a:extLst>
            <a:ext uri="{FF2B5EF4-FFF2-40B4-BE49-F238E27FC236}">
              <a16:creationId xmlns:a16="http://schemas.microsoft.com/office/drawing/2014/main" id="{8A36B159-A92E-4C20-A522-833EFE8CBD52}"/>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388" name="n_1mainValue【認定こども園・幼稚園・保育所】&#10;一人当たり面積">
          <a:extLst>
            <a:ext uri="{FF2B5EF4-FFF2-40B4-BE49-F238E27FC236}">
              <a16:creationId xmlns:a16="http://schemas.microsoft.com/office/drawing/2014/main" id="{D404958F-4D61-470B-A7AF-2710E71548C7}"/>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389" name="n_2mainValue【認定こども園・幼稚園・保育所】&#10;一人当たり面積">
          <a:extLst>
            <a:ext uri="{FF2B5EF4-FFF2-40B4-BE49-F238E27FC236}">
              <a16:creationId xmlns:a16="http://schemas.microsoft.com/office/drawing/2014/main" id="{1E1050D3-F1C0-4F73-86DF-00FC38BECBC9}"/>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138701</xdr:rowOff>
    </xdr:from>
    <xdr:ext cx="469744" cy="259045"/>
    <xdr:sp macro="" textlink="">
      <xdr:nvSpPr>
        <xdr:cNvPr id="390" name="n_3mainValue【認定こども園・幼稚園・保育所】&#10;一人当たり面積">
          <a:extLst>
            <a:ext uri="{FF2B5EF4-FFF2-40B4-BE49-F238E27FC236}">
              <a16:creationId xmlns:a16="http://schemas.microsoft.com/office/drawing/2014/main" id="{2DFF9085-618D-490B-86B8-FDF828793957}"/>
            </a:ext>
          </a:extLst>
        </xdr:cNvPr>
        <xdr:cNvSpPr txBox="1"/>
      </xdr:nvSpPr>
      <xdr:spPr>
        <a:xfrm>
          <a:off x="19310427"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C22364E7-0D0D-424E-BFC1-C5A274AB74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7DA8D507-A875-4B51-928E-E3CA3E2A56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8029970-2F22-4B09-AD3F-E3C4949E861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3DC10F0F-C49B-4AD4-AF23-78681CE1EC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9ADA0FEC-E913-4680-A37F-3EF29C37E7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2772CBB9-C85A-4D44-9241-9C4E8FD1ED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F8B9F3C2-E5F6-405A-862B-13ADAA97ED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42E74120-D27D-478D-9AC4-5C6B1A18CA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0620DDA9-871F-433F-B0C9-87F0F96A9C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E94702F5-D783-48FC-B41C-7F6436F6A9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7754EA06-E722-424B-BE6A-883F64320A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926EBEAA-B20A-412B-8AF5-BC049155F5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a:extLst>
            <a:ext uri="{FF2B5EF4-FFF2-40B4-BE49-F238E27FC236}">
              <a16:creationId xmlns:a16="http://schemas.microsoft.com/office/drawing/2014/main" id="{58A69226-1E40-47A9-BD38-B4525CED853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A5E14213-DF5B-427E-8580-6026CC0AEA2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CA8B86AC-5BB0-4025-94F4-AB2FD4E4863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D08F6420-CD65-489B-B20B-B61477823A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981F95F0-A629-4F8E-BC3F-D24D89190D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E7D29A58-9EBF-44A0-A4AD-A8F70767D23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8CAFFF14-E1E0-46FD-BEB4-D1827D81EE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C9C9EC9A-FB68-4FB5-8ED8-C312BD03EBD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a:extLst>
            <a:ext uri="{FF2B5EF4-FFF2-40B4-BE49-F238E27FC236}">
              <a16:creationId xmlns:a16="http://schemas.microsoft.com/office/drawing/2014/main" id="{13BB87E7-A727-4087-BBBD-1E8035DF4A5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69A3BCA0-D101-496A-B5F2-4661F79270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a:extLst>
            <a:ext uri="{FF2B5EF4-FFF2-40B4-BE49-F238E27FC236}">
              <a16:creationId xmlns:a16="http://schemas.microsoft.com/office/drawing/2014/main" id="{A6915591-8B0B-4515-AB06-982089154AE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C0E05CB2-7C22-4505-9D2A-500EF4D187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15" name="直線コネクタ 414">
          <a:extLst>
            <a:ext uri="{FF2B5EF4-FFF2-40B4-BE49-F238E27FC236}">
              <a16:creationId xmlns:a16="http://schemas.microsoft.com/office/drawing/2014/main" id="{002251B6-A3F6-4B05-8254-705EDA5A8CE7}"/>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4BCB44B9-6B06-4904-B13C-418F1F0CCFEC}"/>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17" name="直線コネクタ 416">
          <a:extLst>
            <a:ext uri="{FF2B5EF4-FFF2-40B4-BE49-F238E27FC236}">
              <a16:creationId xmlns:a16="http://schemas.microsoft.com/office/drawing/2014/main" id="{BA1C1EFE-D264-4DE9-8FB5-CDE83D97207C}"/>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EEDD265C-7C62-4D73-8ED2-5E81325A7171}"/>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19" name="直線コネクタ 418">
          <a:extLst>
            <a:ext uri="{FF2B5EF4-FFF2-40B4-BE49-F238E27FC236}">
              <a16:creationId xmlns:a16="http://schemas.microsoft.com/office/drawing/2014/main" id="{C97600FC-74ED-406A-B7FD-A1BA9E8B7685}"/>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61E7EBF6-9B09-4073-A4C4-980CD23FC383}"/>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21" name="フローチャート: 判断 420">
          <a:extLst>
            <a:ext uri="{FF2B5EF4-FFF2-40B4-BE49-F238E27FC236}">
              <a16:creationId xmlns:a16="http://schemas.microsoft.com/office/drawing/2014/main" id="{0161DCEC-13FF-4BA1-A99C-0ADC752C9BD3}"/>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2" name="フローチャート: 判断 421">
          <a:extLst>
            <a:ext uri="{FF2B5EF4-FFF2-40B4-BE49-F238E27FC236}">
              <a16:creationId xmlns:a16="http://schemas.microsoft.com/office/drawing/2014/main" id="{8B4EFC83-FBBA-49D8-92E9-3A975F0CE79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23" name="フローチャート: 判断 422">
          <a:extLst>
            <a:ext uri="{FF2B5EF4-FFF2-40B4-BE49-F238E27FC236}">
              <a16:creationId xmlns:a16="http://schemas.microsoft.com/office/drawing/2014/main" id="{2419E3C4-92FE-4925-83A9-B265DFD59E04}"/>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24" name="フローチャート: 判断 423">
          <a:extLst>
            <a:ext uri="{FF2B5EF4-FFF2-40B4-BE49-F238E27FC236}">
              <a16:creationId xmlns:a16="http://schemas.microsoft.com/office/drawing/2014/main" id="{CA4235BD-762E-4BB7-99D4-0D7C697FC684}"/>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25" name="フローチャート: 判断 424">
          <a:extLst>
            <a:ext uri="{FF2B5EF4-FFF2-40B4-BE49-F238E27FC236}">
              <a16:creationId xmlns:a16="http://schemas.microsoft.com/office/drawing/2014/main" id="{7B94AB6C-3BD1-415D-AFFC-A1DDD54BE9F8}"/>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720CDE07-31F1-4338-8F31-8BAFC049D7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39D43B3C-112C-460D-ACBF-18F372295B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67838CE-F6D9-42F3-AD5E-9F4822BDDE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6EFA6514-3065-4BBF-80E8-482287BB31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BA638B60-019E-4244-BD80-110960E93F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27305</xdr:rowOff>
    </xdr:from>
    <xdr:to>
      <xdr:col>85</xdr:col>
      <xdr:colOff>177800</xdr:colOff>
      <xdr:row>57</xdr:row>
      <xdr:rowOff>128905</xdr:rowOff>
    </xdr:to>
    <xdr:sp macro="" textlink="">
      <xdr:nvSpPr>
        <xdr:cNvPr id="431" name="楕円 430">
          <a:extLst>
            <a:ext uri="{FF2B5EF4-FFF2-40B4-BE49-F238E27FC236}">
              <a16:creationId xmlns:a16="http://schemas.microsoft.com/office/drawing/2014/main" id="{D34365AB-9BA5-4228-8F8A-46D68397E66C}"/>
            </a:ext>
          </a:extLst>
        </xdr:cNvPr>
        <xdr:cNvSpPr/>
      </xdr:nvSpPr>
      <xdr:spPr>
        <a:xfrm>
          <a:off x="16268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50182</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61DC804F-429E-452F-A619-A680A7FA0B21}"/>
            </a:ext>
          </a:extLst>
        </xdr:cNvPr>
        <xdr:cNvSpPr txBox="1"/>
      </xdr:nvSpPr>
      <xdr:spPr>
        <a:xfrm>
          <a:off x="163576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164465</xdr:rowOff>
    </xdr:from>
    <xdr:to>
      <xdr:col>81</xdr:col>
      <xdr:colOff>101600</xdr:colOff>
      <xdr:row>57</xdr:row>
      <xdr:rowOff>94615</xdr:rowOff>
    </xdr:to>
    <xdr:sp macro="" textlink="">
      <xdr:nvSpPr>
        <xdr:cNvPr id="433" name="楕円 432">
          <a:extLst>
            <a:ext uri="{FF2B5EF4-FFF2-40B4-BE49-F238E27FC236}">
              <a16:creationId xmlns:a16="http://schemas.microsoft.com/office/drawing/2014/main" id="{3E7DFA8E-34F0-4812-9CD0-183C96BFD14E}"/>
            </a:ext>
          </a:extLst>
        </xdr:cNvPr>
        <xdr:cNvSpPr/>
      </xdr:nvSpPr>
      <xdr:spPr>
        <a:xfrm>
          <a:off x="15430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43815</xdr:rowOff>
    </xdr:from>
    <xdr:to>
      <xdr:col>85</xdr:col>
      <xdr:colOff>127000</xdr:colOff>
      <xdr:row>57</xdr:row>
      <xdr:rowOff>78105</xdr:rowOff>
    </xdr:to>
    <xdr:cxnSp macro="">
      <xdr:nvCxnSpPr>
        <xdr:cNvPr id="434" name="直線コネクタ 433">
          <a:extLst>
            <a:ext uri="{FF2B5EF4-FFF2-40B4-BE49-F238E27FC236}">
              <a16:creationId xmlns:a16="http://schemas.microsoft.com/office/drawing/2014/main" id="{E0B7D749-E9BB-4688-AF8C-8AA3CCA12C7A}"/>
            </a:ext>
          </a:extLst>
        </xdr:cNvPr>
        <xdr:cNvCxnSpPr/>
      </xdr:nvCxnSpPr>
      <xdr:spPr>
        <a:xfrm>
          <a:off x="15481300" y="9816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165100</xdr:colOff>
      <xdr:row>57</xdr:row>
      <xdr:rowOff>60325</xdr:rowOff>
    </xdr:to>
    <xdr:sp macro="" textlink="">
      <xdr:nvSpPr>
        <xdr:cNvPr id="435" name="楕円 434">
          <a:extLst>
            <a:ext uri="{FF2B5EF4-FFF2-40B4-BE49-F238E27FC236}">
              <a16:creationId xmlns:a16="http://schemas.microsoft.com/office/drawing/2014/main" id="{FF8C1066-AF1D-44FC-B4E3-067FF58FBFDC}"/>
            </a:ext>
          </a:extLst>
        </xdr:cNvPr>
        <xdr:cNvSpPr/>
      </xdr:nvSpPr>
      <xdr:spPr>
        <a:xfrm>
          <a:off x="14541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xdr:rowOff>
    </xdr:from>
    <xdr:to>
      <xdr:col>81</xdr:col>
      <xdr:colOff>50800</xdr:colOff>
      <xdr:row>57</xdr:row>
      <xdr:rowOff>43815</xdr:rowOff>
    </xdr:to>
    <xdr:cxnSp macro="">
      <xdr:nvCxnSpPr>
        <xdr:cNvPr id="436" name="直線コネクタ 435">
          <a:extLst>
            <a:ext uri="{FF2B5EF4-FFF2-40B4-BE49-F238E27FC236}">
              <a16:creationId xmlns:a16="http://schemas.microsoft.com/office/drawing/2014/main" id="{E7CFD94E-5C48-44EF-AB50-FC2BD0635FBD}"/>
            </a:ext>
          </a:extLst>
        </xdr:cNvPr>
        <xdr:cNvCxnSpPr/>
      </xdr:nvCxnSpPr>
      <xdr:spPr>
        <a:xfrm>
          <a:off x="14592300" y="9782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93980</xdr:rowOff>
    </xdr:from>
    <xdr:to>
      <xdr:col>72</xdr:col>
      <xdr:colOff>38100</xdr:colOff>
      <xdr:row>57</xdr:row>
      <xdr:rowOff>24130</xdr:rowOff>
    </xdr:to>
    <xdr:sp macro="" textlink="">
      <xdr:nvSpPr>
        <xdr:cNvPr id="437" name="楕円 436">
          <a:extLst>
            <a:ext uri="{FF2B5EF4-FFF2-40B4-BE49-F238E27FC236}">
              <a16:creationId xmlns:a16="http://schemas.microsoft.com/office/drawing/2014/main" id="{C1A433AC-E6D4-41C9-A2F1-7CAE3D383242}"/>
            </a:ext>
          </a:extLst>
        </xdr:cNvPr>
        <xdr:cNvSpPr/>
      </xdr:nvSpPr>
      <xdr:spPr>
        <a:xfrm>
          <a:off x="1365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144780</xdr:rowOff>
    </xdr:from>
    <xdr:to>
      <xdr:col>76</xdr:col>
      <xdr:colOff>114300</xdr:colOff>
      <xdr:row>57</xdr:row>
      <xdr:rowOff>9525</xdr:rowOff>
    </xdr:to>
    <xdr:cxnSp macro="">
      <xdr:nvCxnSpPr>
        <xdr:cNvPr id="438" name="直線コネクタ 437">
          <a:extLst>
            <a:ext uri="{FF2B5EF4-FFF2-40B4-BE49-F238E27FC236}">
              <a16:creationId xmlns:a16="http://schemas.microsoft.com/office/drawing/2014/main" id="{8EB46FEB-8098-4681-9726-3B6A88838861}"/>
            </a:ext>
          </a:extLst>
        </xdr:cNvPr>
        <xdr:cNvCxnSpPr/>
      </xdr:nvCxnSpPr>
      <xdr:spPr>
        <a:xfrm>
          <a:off x="13703300" y="9745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39" name="n_1aveValue【学校施設】&#10;有形固定資産減価償却率">
          <a:extLst>
            <a:ext uri="{FF2B5EF4-FFF2-40B4-BE49-F238E27FC236}">
              <a16:creationId xmlns:a16="http://schemas.microsoft.com/office/drawing/2014/main" id="{9133A1B0-B64E-4AF7-B7A9-777A24EE4095}"/>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40" name="n_2aveValue【学校施設】&#10;有形固定資産減価償却率">
          <a:extLst>
            <a:ext uri="{FF2B5EF4-FFF2-40B4-BE49-F238E27FC236}">
              <a16:creationId xmlns:a16="http://schemas.microsoft.com/office/drawing/2014/main" id="{83142CC0-1B8A-4856-862F-81843F725AB4}"/>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41" name="n_3aveValue【学校施設】&#10;有形固定資産減価償却率">
          <a:extLst>
            <a:ext uri="{FF2B5EF4-FFF2-40B4-BE49-F238E27FC236}">
              <a16:creationId xmlns:a16="http://schemas.microsoft.com/office/drawing/2014/main" id="{9E0F383B-5CA1-4E90-8469-F8FF97CEE80F}"/>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42" name="n_4aveValue【学校施設】&#10;有形固定資産減価償却率">
          <a:extLst>
            <a:ext uri="{FF2B5EF4-FFF2-40B4-BE49-F238E27FC236}">
              <a16:creationId xmlns:a16="http://schemas.microsoft.com/office/drawing/2014/main" id="{9858BDF1-6963-47FA-961D-BBCD871F562D}"/>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111142</xdr:rowOff>
    </xdr:from>
    <xdr:ext cx="405111" cy="259045"/>
    <xdr:sp macro="" textlink="">
      <xdr:nvSpPr>
        <xdr:cNvPr id="443" name="n_1mainValue【学校施設】&#10;有形固定資産減価償却率">
          <a:extLst>
            <a:ext uri="{FF2B5EF4-FFF2-40B4-BE49-F238E27FC236}">
              <a16:creationId xmlns:a16="http://schemas.microsoft.com/office/drawing/2014/main" id="{C28A1536-0DBF-422D-9C0B-69E52F6AE8F7}"/>
            </a:ext>
          </a:extLst>
        </xdr:cNvPr>
        <xdr:cNvSpPr txBox="1"/>
      </xdr:nvSpPr>
      <xdr:spPr>
        <a:xfrm>
          <a:off x="152660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76852</xdr:rowOff>
    </xdr:from>
    <xdr:ext cx="405111" cy="259045"/>
    <xdr:sp macro="" textlink="">
      <xdr:nvSpPr>
        <xdr:cNvPr id="444" name="n_2mainValue【学校施設】&#10;有形固定資産減価償却率">
          <a:extLst>
            <a:ext uri="{FF2B5EF4-FFF2-40B4-BE49-F238E27FC236}">
              <a16:creationId xmlns:a16="http://schemas.microsoft.com/office/drawing/2014/main" id="{67EE0106-E77D-4346-829E-E30D351B4A43}"/>
            </a:ext>
          </a:extLst>
        </xdr:cNvPr>
        <xdr:cNvSpPr txBox="1"/>
      </xdr:nvSpPr>
      <xdr:spPr>
        <a:xfrm>
          <a:off x="14389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40657</xdr:rowOff>
    </xdr:from>
    <xdr:ext cx="405111" cy="259045"/>
    <xdr:sp macro="" textlink="">
      <xdr:nvSpPr>
        <xdr:cNvPr id="445" name="n_3mainValue【学校施設】&#10;有形固定資産減価償却率">
          <a:extLst>
            <a:ext uri="{FF2B5EF4-FFF2-40B4-BE49-F238E27FC236}">
              <a16:creationId xmlns:a16="http://schemas.microsoft.com/office/drawing/2014/main" id="{44B962F0-30C1-4E86-9AD7-E13663969745}"/>
            </a:ext>
          </a:extLst>
        </xdr:cNvPr>
        <xdr:cNvSpPr txBox="1"/>
      </xdr:nvSpPr>
      <xdr:spPr>
        <a:xfrm>
          <a:off x="13500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C37E1DE7-B909-4637-9448-6D727F72FC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B7B2806F-C90A-4833-B49C-E6A5491D06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9EECB290-BA0F-43C1-BA78-86F855E32A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55B7BF5F-0CA1-4469-8822-F71373EEB6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13419C4-30E3-4CA0-8EF4-051F39E807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8437BCB7-0143-4033-A7BA-93496953AD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1FE316F8-BF83-4D7F-9139-B716034A12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4B23599E-4001-4693-B1E7-A52AA7B0E0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F570245C-CB41-412C-84F8-E841A6623E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D9DE8FE6-BD54-4E0C-AD75-DF7C3E148A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1ECA5134-4AD3-42E4-B839-D2707A55861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a:extLst>
            <a:ext uri="{FF2B5EF4-FFF2-40B4-BE49-F238E27FC236}">
              <a16:creationId xmlns:a16="http://schemas.microsoft.com/office/drawing/2014/main" id="{33208F7A-95B7-4DD5-9853-6C798F85E5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797A7857-6509-4B77-8C3D-83B597E6915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a:extLst>
            <a:ext uri="{FF2B5EF4-FFF2-40B4-BE49-F238E27FC236}">
              <a16:creationId xmlns:a16="http://schemas.microsoft.com/office/drawing/2014/main" id="{672389C0-4104-4064-95CD-2C6859C2129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a:extLst>
            <a:ext uri="{FF2B5EF4-FFF2-40B4-BE49-F238E27FC236}">
              <a16:creationId xmlns:a16="http://schemas.microsoft.com/office/drawing/2014/main" id="{3D58833C-A214-41C9-8D1F-1E79E8CCF90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a:extLst>
            <a:ext uri="{FF2B5EF4-FFF2-40B4-BE49-F238E27FC236}">
              <a16:creationId xmlns:a16="http://schemas.microsoft.com/office/drawing/2014/main" id="{99F6EFB9-D2F9-4B4E-BCA2-F26D4A77533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a:extLst>
            <a:ext uri="{FF2B5EF4-FFF2-40B4-BE49-F238E27FC236}">
              <a16:creationId xmlns:a16="http://schemas.microsoft.com/office/drawing/2014/main" id="{68D8CF32-3130-48EF-9726-593AD12A092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a:extLst>
            <a:ext uri="{FF2B5EF4-FFF2-40B4-BE49-F238E27FC236}">
              <a16:creationId xmlns:a16="http://schemas.microsoft.com/office/drawing/2014/main" id="{970AE537-7A33-402A-B68E-9CD64E030CB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a:extLst>
            <a:ext uri="{FF2B5EF4-FFF2-40B4-BE49-F238E27FC236}">
              <a16:creationId xmlns:a16="http://schemas.microsoft.com/office/drawing/2014/main" id="{7B755957-5BF6-407C-9336-9F8AD43BE46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61E8A634-5BC4-47C4-A434-A1D599CD51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93F5C1A7-B599-4314-8ED5-38D9CEAD50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a:extLst>
            <a:ext uri="{FF2B5EF4-FFF2-40B4-BE49-F238E27FC236}">
              <a16:creationId xmlns:a16="http://schemas.microsoft.com/office/drawing/2014/main" id="{6C8BB7E8-9E10-4251-BD7D-49A5741CE4A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68" name="直線コネクタ 467">
          <a:extLst>
            <a:ext uri="{FF2B5EF4-FFF2-40B4-BE49-F238E27FC236}">
              <a16:creationId xmlns:a16="http://schemas.microsoft.com/office/drawing/2014/main" id="{C70C9D7B-EC50-4C6B-A4BE-91A1B22C78C9}"/>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69" name="【学校施設】&#10;一人当たり面積最小値テキスト">
          <a:extLst>
            <a:ext uri="{FF2B5EF4-FFF2-40B4-BE49-F238E27FC236}">
              <a16:creationId xmlns:a16="http://schemas.microsoft.com/office/drawing/2014/main" id="{F863209A-29D2-44B4-9A29-66DE155E12F5}"/>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70" name="直線コネクタ 469">
          <a:extLst>
            <a:ext uri="{FF2B5EF4-FFF2-40B4-BE49-F238E27FC236}">
              <a16:creationId xmlns:a16="http://schemas.microsoft.com/office/drawing/2014/main" id="{7C50E57B-79B3-4FF0-8369-C84FC4F8325D}"/>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71" name="【学校施設】&#10;一人当たり面積最大値テキスト">
          <a:extLst>
            <a:ext uri="{FF2B5EF4-FFF2-40B4-BE49-F238E27FC236}">
              <a16:creationId xmlns:a16="http://schemas.microsoft.com/office/drawing/2014/main" id="{8F18EB1C-A380-46EC-AE55-43E4CFEC95C6}"/>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72" name="直線コネクタ 471">
          <a:extLst>
            <a:ext uri="{FF2B5EF4-FFF2-40B4-BE49-F238E27FC236}">
              <a16:creationId xmlns:a16="http://schemas.microsoft.com/office/drawing/2014/main" id="{6AEC8304-C928-46CA-BCBA-D3A22662F367}"/>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473" name="【学校施設】&#10;一人当たり面積平均値テキスト">
          <a:extLst>
            <a:ext uri="{FF2B5EF4-FFF2-40B4-BE49-F238E27FC236}">
              <a16:creationId xmlns:a16="http://schemas.microsoft.com/office/drawing/2014/main" id="{D0C6EC70-8948-4E68-9A22-030C48A05044}"/>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74" name="フローチャート: 判断 473">
          <a:extLst>
            <a:ext uri="{FF2B5EF4-FFF2-40B4-BE49-F238E27FC236}">
              <a16:creationId xmlns:a16="http://schemas.microsoft.com/office/drawing/2014/main" id="{64BBD443-F8AD-4132-99FE-994916836EFC}"/>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75" name="フローチャート: 判断 474">
          <a:extLst>
            <a:ext uri="{FF2B5EF4-FFF2-40B4-BE49-F238E27FC236}">
              <a16:creationId xmlns:a16="http://schemas.microsoft.com/office/drawing/2014/main" id="{D6B65F00-C02B-4C00-AECE-6D03FA03133F}"/>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76" name="フローチャート: 判断 475">
          <a:extLst>
            <a:ext uri="{FF2B5EF4-FFF2-40B4-BE49-F238E27FC236}">
              <a16:creationId xmlns:a16="http://schemas.microsoft.com/office/drawing/2014/main" id="{1385221E-394A-4B1A-9A9A-4D50D1A99D08}"/>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77" name="フローチャート: 判断 476">
          <a:extLst>
            <a:ext uri="{FF2B5EF4-FFF2-40B4-BE49-F238E27FC236}">
              <a16:creationId xmlns:a16="http://schemas.microsoft.com/office/drawing/2014/main" id="{7ED22635-43A3-4C52-A993-B2537C87F904}"/>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78" name="フローチャート: 判断 477">
          <a:extLst>
            <a:ext uri="{FF2B5EF4-FFF2-40B4-BE49-F238E27FC236}">
              <a16:creationId xmlns:a16="http://schemas.microsoft.com/office/drawing/2014/main" id="{E3F36635-F03C-457E-BF38-8994C61B462F}"/>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1D44F690-9FA1-4390-9239-3459D73BCD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1F6897F9-A7C0-4023-BF32-200056B9C5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F572C68-1B9D-4461-AFE1-80F8211E4C1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2FD808C-FFCD-428F-B47E-D62B2DE8A8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3C8CE0D6-48F0-482C-875B-EBFC446C6A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111049</xdr:rowOff>
    </xdr:from>
    <xdr:to>
      <xdr:col>116</xdr:col>
      <xdr:colOff>114300</xdr:colOff>
      <xdr:row>63</xdr:row>
      <xdr:rowOff>41199</xdr:rowOff>
    </xdr:to>
    <xdr:sp macro="" textlink="">
      <xdr:nvSpPr>
        <xdr:cNvPr id="484" name="楕円 483">
          <a:extLst>
            <a:ext uri="{FF2B5EF4-FFF2-40B4-BE49-F238E27FC236}">
              <a16:creationId xmlns:a16="http://schemas.microsoft.com/office/drawing/2014/main" id="{E10DCE4F-4AA7-482B-8A99-C3AF22FC40BC}"/>
            </a:ext>
          </a:extLst>
        </xdr:cNvPr>
        <xdr:cNvSpPr/>
      </xdr:nvSpPr>
      <xdr:spPr>
        <a:xfrm>
          <a:off x="221107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89476</xdr:rowOff>
    </xdr:from>
    <xdr:ext cx="469744" cy="259045"/>
    <xdr:sp macro="" textlink="">
      <xdr:nvSpPr>
        <xdr:cNvPr id="485" name="【学校施設】&#10;一人当たり面積該当値テキスト">
          <a:extLst>
            <a:ext uri="{FF2B5EF4-FFF2-40B4-BE49-F238E27FC236}">
              <a16:creationId xmlns:a16="http://schemas.microsoft.com/office/drawing/2014/main" id="{BCEF7A63-5916-4ECA-94FF-AC0F0A0503D4}"/>
            </a:ext>
          </a:extLst>
        </xdr:cNvPr>
        <xdr:cNvSpPr txBox="1"/>
      </xdr:nvSpPr>
      <xdr:spPr>
        <a:xfrm>
          <a:off x="22199600"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486" name="楕円 485">
          <a:extLst>
            <a:ext uri="{FF2B5EF4-FFF2-40B4-BE49-F238E27FC236}">
              <a16:creationId xmlns:a16="http://schemas.microsoft.com/office/drawing/2014/main" id="{89CC176B-3C32-4C7A-B6CF-267C4711E350}"/>
            </a:ext>
          </a:extLst>
        </xdr:cNvPr>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161849</xdr:rowOff>
    </xdr:to>
    <xdr:cxnSp macro="">
      <xdr:nvCxnSpPr>
        <xdr:cNvPr id="487" name="直線コネクタ 486">
          <a:extLst>
            <a:ext uri="{FF2B5EF4-FFF2-40B4-BE49-F238E27FC236}">
              <a16:creationId xmlns:a16="http://schemas.microsoft.com/office/drawing/2014/main" id="{28ED2F8A-92EA-40C3-BCF5-4397CBB6A243}"/>
            </a:ext>
          </a:extLst>
        </xdr:cNvPr>
        <xdr:cNvCxnSpPr/>
      </xdr:nvCxnSpPr>
      <xdr:spPr>
        <a:xfrm>
          <a:off x="21323300" y="10778490"/>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84989</xdr:rowOff>
    </xdr:from>
    <xdr:to>
      <xdr:col>107</xdr:col>
      <xdr:colOff>101600</xdr:colOff>
      <xdr:row>63</xdr:row>
      <xdr:rowOff>15139</xdr:rowOff>
    </xdr:to>
    <xdr:sp macro="" textlink="">
      <xdr:nvSpPr>
        <xdr:cNvPr id="488" name="楕円 487">
          <a:extLst>
            <a:ext uri="{FF2B5EF4-FFF2-40B4-BE49-F238E27FC236}">
              <a16:creationId xmlns:a16="http://schemas.microsoft.com/office/drawing/2014/main" id="{459D535C-648A-484F-8E77-D2668BE0C008}"/>
            </a:ext>
          </a:extLst>
        </xdr:cNvPr>
        <xdr:cNvSpPr/>
      </xdr:nvSpPr>
      <xdr:spPr>
        <a:xfrm>
          <a:off x="20383500" y="107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135789</xdr:rowOff>
    </xdr:from>
    <xdr:to>
      <xdr:col>111</xdr:col>
      <xdr:colOff>177800</xdr:colOff>
      <xdr:row>62</xdr:row>
      <xdr:rowOff>148590</xdr:rowOff>
    </xdr:to>
    <xdr:cxnSp macro="">
      <xdr:nvCxnSpPr>
        <xdr:cNvPr id="489" name="直線コネクタ 488">
          <a:extLst>
            <a:ext uri="{FF2B5EF4-FFF2-40B4-BE49-F238E27FC236}">
              <a16:creationId xmlns:a16="http://schemas.microsoft.com/office/drawing/2014/main" id="{02F8728C-CC9E-4C6B-A92A-C85015DBF974}"/>
            </a:ext>
          </a:extLst>
        </xdr:cNvPr>
        <xdr:cNvCxnSpPr/>
      </xdr:nvCxnSpPr>
      <xdr:spPr>
        <a:xfrm>
          <a:off x="20434300" y="1076568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70815</xdr:rowOff>
    </xdr:from>
    <xdr:to>
      <xdr:col>102</xdr:col>
      <xdr:colOff>165100</xdr:colOff>
      <xdr:row>63</xdr:row>
      <xdr:rowOff>965</xdr:rowOff>
    </xdr:to>
    <xdr:sp macro="" textlink="">
      <xdr:nvSpPr>
        <xdr:cNvPr id="490" name="楕円 489">
          <a:extLst>
            <a:ext uri="{FF2B5EF4-FFF2-40B4-BE49-F238E27FC236}">
              <a16:creationId xmlns:a16="http://schemas.microsoft.com/office/drawing/2014/main" id="{BF9FB0C1-29FF-485F-B4C2-B33997ED7ACF}"/>
            </a:ext>
          </a:extLst>
        </xdr:cNvPr>
        <xdr:cNvSpPr/>
      </xdr:nvSpPr>
      <xdr:spPr>
        <a:xfrm>
          <a:off x="19494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121615</xdr:rowOff>
    </xdr:from>
    <xdr:to>
      <xdr:col>107</xdr:col>
      <xdr:colOff>50800</xdr:colOff>
      <xdr:row>62</xdr:row>
      <xdr:rowOff>135789</xdr:rowOff>
    </xdr:to>
    <xdr:cxnSp macro="">
      <xdr:nvCxnSpPr>
        <xdr:cNvPr id="491" name="直線コネクタ 490">
          <a:extLst>
            <a:ext uri="{FF2B5EF4-FFF2-40B4-BE49-F238E27FC236}">
              <a16:creationId xmlns:a16="http://schemas.microsoft.com/office/drawing/2014/main" id="{883026F8-8C87-4631-93E5-5F314C202B85}"/>
            </a:ext>
          </a:extLst>
        </xdr:cNvPr>
        <xdr:cNvCxnSpPr/>
      </xdr:nvCxnSpPr>
      <xdr:spPr>
        <a:xfrm>
          <a:off x="19545300" y="10751515"/>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492" name="n_1aveValue【学校施設】&#10;一人当たり面積">
          <a:extLst>
            <a:ext uri="{FF2B5EF4-FFF2-40B4-BE49-F238E27FC236}">
              <a16:creationId xmlns:a16="http://schemas.microsoft.com/office/drawing/2014/main" id="{E63DF897-A7FD-46EF-AD3D-FA2D2B71A6CA}"/>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493" name="n_2aveValue【学校施設】&#10;一人当たり面積">
          <a:extLst>
            <a:ext uri="{FF2B5EF4-FFF2-40B4-BE49-F238E27FC236}">
              <a16:creationId xmlns:a16="http://schemas.microsoft.com/office/drawing/2014/main" id="{25B42439-FBF0-4392-AB4F-72DC7E396234}"/>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494" name="n_3aveValue【学校施設】&#10;一人当たり面積">
          <a:extLst>
            <a:ext uri="{FF2B5EF4-FFF2-40B4-BE49-F238E27FC236}">
              <a16:creationId xmlns:a16="http://schemas.microsoft.com/office/drawing/2014/main" id="{70312CC3-13E7-49FA-B533-B0AC8370CC69}"/>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495" name="n_4aveValue【学校施設】&#10;一人当たり面積">
          <a:extLst>
            <a:ext uri="{FF2B5EF4-FFF2-40B4-BE49-F238E27FC236}">
              <a16:creationId xmlns:a16="http://schemas.microsoft.com/office/drawing/2014/main" id="{07849383-956B-4DD6-B1E6-9A5A2CECA2A2}"/>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496" name="n_1mainValue【学校施設】&#10;一人当たり面積">
          <a:extLst>
            <a:ext uri="{FF2B5EF4-FFF2-40B4-BE49-F238E27FC236}">
              <a16:creationId xmlns:a16="http://schemas.microsoft.com/office/drawing/2014/main" id="{42559534-3C25-4AA5-98CC-7FD51F5A0267}"/>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6266</xdr:rowOff>
    </xdr:from>
    <xdr:ext cx="469744" cy="259045"/>
    <xdr:sp macro="" textlink="">
      <xdr:nvSpPr>
        <xdr:cNvPr id="497" name="n_2mainValue【学校施設】&#10;一人当たり面積">
          <a:extLst>
            <a:ext uri="{FF2B5EF4-FFF2-40B4-BE49-F238E27FC236}">
              <a16:creationId xmlns:a16="http://schemas.microsoft.com/office/drawing/2014/main" id="{9AFD95FA-B334-4D06-A010-C47B8A42DBB0}"/>
            </a:ext>
          </a:extLst>
        </xdr:cNvPr>
        <xdr:cNvSpPr txBox="1"/>
      </xdr:nvSpPr>
      <xdr:spPr>
        <a:xfrm>
          <a:off x="20199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163542</xdr:rowOff>
    </xdr:from>
    <xdr:ext cx="469744" cy="259045"/>
    <xdr:sp macro="" textlink="">
      <xdr:nvSpPr>
        <xdr:cNvPr id="498" name="n_3mainValue【学校施設】&#10;一人当たり面積">
          <a:extLst>
            <a:ext uri="{FF2B5EF4-FFF2-40B4-BE49-F238E27FC236}">
              <a16:creationId xmlns:a16="http://schemas.microsoft.com/office/drawing/2014/main" id="{6B675A6F-CFAE-4619-A7CC-9A0468C8C0F6}"/>
            </a:ext>
          </a:extLst>
        </xdr:cNvPr>
        <xdr:cNvSpPr txBox="1"/>
      </xdr:nvSpPr>
      <xdr:spPr>
        <a:xfrm>
          <a:off x="193104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C7740196-50B6-4483-843F-A33CB12425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8AF70999-790C-4D58-8355-A4F18A62B6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116FC89C-C1FE-4656-8AF1-3501EE44A1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E6C9EFC0-AEF2-43C2-B3C1-F97537CAD2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F8EE936E-AD39-430F-B98D-119CD78C30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3BDF1060-4A45-499A-9927-5867375D4A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6D62C2C1-298A-48DC-9135-0457A3AA22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51996C23-BD3E-4171-8BAE-5F433CBD5A8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id="{3D342DE5-6882-44AB-A13E-31B1B692CA5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id="{5C965716-2531-4F65-8B78-80E8FDC75D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id="{EDD176BD-C971-4E95-A1E5-C516DE6FA6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id="{35588936-E3E8-4175-93A6-146ED12FF5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id="{FF3C4155-906B-4F28-AA11-140BE89082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id="{8805CA35-4C90-4F06-990D-25816E8A08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id="{5E390624-84A9-4123-BA89-1E1211147C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id="{E0126B38-ACE7-4C56-883B-2B20A91F0AC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a16="http://schemas.microsoft.com/office/drawing/2014/main" id="{AD392F13-9411-4500-95DF-0FB4B9E78E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a16="http://schemas.microsoft.com/office/drawing/2014/main" id="{BD8A0DE6-F0BE-4E4A-9DB3-AE61068029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a16="http://schemas.microsoft.com/office/drawing/2014/main" id="{244B6617-5976-4A88-89A0-86C19BD9E9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a16="http://schemas.microsoft.com/office/drawing/2014/main" id="{2E0D15CF-AA53-4808-95F7-4A4B94CCF2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a16="http://schemas.microsoft.com/office/drawing/2014/main" id="{FD3323FA-8A86-4F30-A5E3-42F69D58CA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a16="http://schemas.microsoft.com/office/drawing/2014/main" id="{7D264639-06A8-4496-8B3C-60019E3F58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a16="http://schemas.microsoft.com/office/drawing/2014/main" id="{9626EA92-96E8-46C4-82DE-ACA499F2B2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a16="http://schemas.microsoft.com/office/drawing/2014/main" id="{DB02911A-8C45-460D-BBB4-0C2EF9E81A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a16="http://schemas.microsoft.com/office/drawing/2014/main" id="{06535DC3-88E9-4FBF-AAA1-B03671EE5D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a16="http://schemas.microsoft.com/office/drawing/2014/main" id="{E860074F-3A2D-48EE-9D62-9F3180454B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a:extLst>
            <a:ext uri="{FF2B5EF4-FFF2-40B4-BE49-F238E27FC236}">
              <a16:creationId xmlns:a16="http://schemas.microsoft.com/office/drawing/2014/main" id="{F5662FEA-6786-4B1E-B600-2DE15279E0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6" name="直線コネクタ 525">
          <a:extLst>
            <a:ext uri="{FF2B5EF4-FFF2-40B4-BE49-F238E27FC236}">
              <a16:creationId xmlns:a16="http://schemas.microsoft.com/office/drawing/2014/main" id="{CB082902-CEEA-4575-A37C-76955DDB81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7" name="テキスト ボックス 526">
          <a:extLst>
            <a:ext uri="{FF2B5EF4-FFF2-40B4-BE49-F238E27FC236}">
              <a16:creationId xmlns:a16="http://schemas.microsoft.com/office/drawing/2014/main" id="{04107710-766C-44F7-B9DF-EF8DB63902E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8" name="直線コネクタ 527">
          <a:extLst>
            <a:ext uri="{FF2B5EF4-FFF2-40B4-BE49-F238E27FC236}">
              <a16:creationId xmlns:a16="http://schemas.microsoft.com/office/drawing/2014/main" id="{25005732-32E0-4601-A27B-2D99296E3B0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9" name="テキスト ボックス 528">
          <a:extLst>
            <a:ext uri="{FF2B5EF4-FFF2-40B4-BE49-F238E27FC236}">
              <a16:creationId xmlns:a16="http://schemas.microsoft.com/office/drawing/2014/main" id="{A9D1FCD0-2158-43E8-8E8B-DB1815B71C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0" name="直線コネクタ 529">
          <a:extLst>
            <a:ext uri="{FF2B5EF4-FFF2-40B4-BE49-F238E27FC236}">
              <a16:creationId xmlns:a16="http://schemas.microsoft.com/office/drawing/2014/main" id="{AF2E83EB-7C18-403F-8FDE-441AA88364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1" name="テキスト ボックス 530">
          <a:extLst>
            <a:ext uri="{FF2B5EF4-FFF2-40B4-BE49-F238E27FC236}">
              <a16:creationId xmlns:a16="http://schemas.microsoft.com/office/drawing/2014/main" id="{35EB1D00-8A0B-4116-8453-F4488B6563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2" name="直線コネクタ 531">
          <a:extLst>
            <a:ext uri="{FF2B5EF4-FFF2-40B4-BE49-F238E27FC236}">
              <a16:creationId xmlns:a16="http://schemas.microsoft.com/office/drawing/2014/main" id="{BF7CB3BF-AD57-4E1E-8B10-7AE1D8C820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3" name="テキスト ボックス 532">
          <a:extLst>
            <a:ext uri="{FF2B5EF4-FFF2-40B4-BE49-F238E27FC236}">
              <a16:creationId xmlns:a16="http://schemas.microsoft.com/office/drawing/2014/main" id="{E3182951-74C6-4849-9944-655274A913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4" name="直線コネクタ 533">
          <a:extLst>
            <a:ext uri="{FF2B5EF4-FFF2-40B4-BE49-F238E27FC236}">
              <a16:creationId xmlns:a16="http://schemas.microsoft.com/office/drawing/2014/main" id="{B35869EC-3F04-48B3-BCF4-7B25D7E8CBE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5" name="テキスト ボックス 534">
          <a:extLst>
            <a:ext uri="{FF2B5EF4-FFF2-40B4-BE49-F238E27FC236}">
              <a16:creationId xmlns:a16="http://schemas.microsoft.com/office/drawing/2014/main" id="{6F82DC28-9BCF-400B-8DE4-31C4AFD6DB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6" name="直線コネクタ 535">
          <a:extLst>
            <a:ext uri="{FF2B5EF4-FFF2-40B4-BE49-F238E27FC236}">
              <a16:creationId xmlns:a16="http://schemas.microsoft.com/office/drawing/2014/main" id="{40E0512F-6E7C-4079-BC53-A9459AC662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7" name="テキスト ボックス 536">
          <a:extLst>
            <a:ext uri="{FF2B5EF4-FFF2-40B4-BE49-F238E27FC236}">
              <a16:creationId xmlns:a16="http://schemas.microsoft.com/office/drawing/2014/main" id="{059594B2-F262-44A0-821B-7C0ED393C1C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a:extLst>
            <a:ext uri="{FF2B5EF4-FFF2-40B4-BE49-F238E27FC236}">
              <a16:creationId xmlns:a16="http://schemas.microsoft.com/office/drawing/2014/main" id="{AFC7DAD3-5412-4338-BF2F-4135519171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a:extLst>
            <a:ext uri="{FF2B5EF4-FFF2-40B4-BE49-F238E27FC236}">
              <a16:creationId xmlns:a16="http://schemas.microsoft.com/office/drawing/2014/main" id="{FAE56541-E05F-443E-A64F-BEF1A09D28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540" name="直線コネクタ 539">
          <a:extLst>
            <a:ext uri="{FF2B5EF4-FFF2-40B4-BE49-F238E27FC236}">
              <a16:creationId xmlns:a16="http://schemas.microsoft.com/office/drawing/2014/main" id="{5EA013BD-2394-4062-8ED9-8EFE964D58D5}"/>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1" name="【公民館】&#10;有形固定資産減価償却率最小値テキスト">
          <a:extLst>
            <a:ext uri="{FF2B5EF4-FFF2-40B4-BE49-F238E27FC236}">
              <a16:creationId xmlns:a16="http://schemas.microsoft.com/office/drawing/2014/main" id="{643CD587-55DE-44E3-A993-3BB6EABCCBE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2" name="直線コネクタ 541">
          <a:extLst>
            <a:ext uri="{FF2B5EF4-FFF2-40B4-BE49-F238E27FC236}">
              <a16:creationId xmlns:a16="http://schemas.microsoft.com/office/drawing/2014/main" id="{847162BC-DCA8-4FEA-B0A1-B314BBC1F02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543" name="【公民館】&#10;有形固定資産減価償却率最大値テキスト">
          <a:extLst>
            <a:ext uri="{FF2B5EF4-FFF2-40B4-BE49-F238E27FC236}">
              <a16:creationId xmlns:a16="http://schemas.microsoft.com/office/drawing/2014/main" id="{ECF1CCDB-8A56-4A25-A8D6-C7C05C003F0D}"/>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544" name="直線コネクタ 543">
          <a:extLst>
            <a:ext uri="{FF2B5EF4-FFF2-40B4-BE49-F238E27FC236}">
              <a16:creationId xmlns:a16="http://schemas.microsoft.com/office/drawing/2014/main" id="{56364D0B-2C0A-4242-B615-AE2DB361781F}"/>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545" name="【公民館】&#10;有形固定資産減価償却率平均値テキスト">
          <a:extLst>
            <a:ext uri="{FF2B5EF4-FFF2-40B4-BE49-F238E27FC236}">
              <a16:creationId xmlns:a16="http://schemas.microsoft.com/office/drawing/2014/main" id="{F0F3C8B0-FCE9-4B3A-AF05-A017329FEEC2}"/>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46" name="フローチャート: 判断 545">
          <a:extLst>
            <a:ext uri="{FF2B5EF4-FFF2-40B4-BE49-F238E27FC236}">
              <a16:creationId xmlns:a16="http://schemas.microsoft.com/office/drawing/2014/main" id="{727A1863-F75C-43A2-819C-84302A9297F5}"/>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547" name="フローチャート: 判断 546">
          <a:extLst>
            <a:ext uri="{FF2B5EF4-FFF2-40B4-BE49-F238E27FC236}">
              <a16:creationId xmlns:a16="http://schemas.microsoft.com/office/drawing/2014/main" id="{CDFCB135-CE11-4875-A32A-BB5FAFEB709C}"/>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548" name="フローチャート: 判断 547">
          <a:extLst>
            <a:ext uri="{FF2B5EF4-FFF2-40B4-BE49-F238E27FC236}">
              <a16:creationId xmlns:a16="http://schemas.microsoft.com/office/drawing/2014/main" id="{701B5565-2FD1-4A59-9849-A0F7052B5632}"/>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549" name="フローチャート: 判断 548">
          <a:extLst>
            <a:ext uri="{FF2B5EF4-FFF2-40B4-BE49-F238E27FC236}">
              <a16:creationId xmlns:a16="http://schemas.microsoft.com/office/drawing/2014/main" id="{DAE28D7F-FD3C-42F3-A70A-841182BFBB5D}"/>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550" name="フローチャート: 判断 549">
          <a:extLst>
            <a:ext uri="{FF2B5EF4-FFF2-40B4-BE49-F238E27FC236}">
              <a16:creationId xmlns:a16="http://schemas.microsoft.com/office/drawing/2014/main" id="{5616DAFF-CEA9-4D7D-A8F9-E70D269A7CE1}"/>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D840917E-8D38-44C4-AC88-7A52B8CE77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DD76F204-702E-45C7-BC86-50FF4C0177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2A98D8C3-7899-400C-AD1F-AA1EB8A8DC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EB93A51-5021-4D25-9383-CE1CD189E5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FD9FA7FF-BF34-4E6E-ADB7-4DFAB13DD3B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556" name="楕円 555">
          <a:extLst>
            <a:ext uri="{FF2B5EF4-FFF2-40B4-BE49-F238E27FC236}">
              <a16:creationId xmlns:a16="http://schemas.microsoft.com/office/drawing/2014/main" id="{0F78E43D-99AA-48A4-905C-1A9234990CBB}"/>
            </a:ext>
          </a:extLst>
        </xdr:cNvPr>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557" name="【公民館】&#10;有形固定資産減価償却率該当値テキスト">
          <a:extLst>
            <a:ext uri="{FF2B5EF4-FFF2-40B4-BE49-F238E27FC236}">
              <a16:creationId xmlns:a16="http://schemas.microsoft.com/office/drawing/2014/main" id="{8B31B234-3651-4DB8-9577-6FD53ABED2BE}"/>
            </a:ext>
          </a:extLst>
        </xdr:cNvPr>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558" name="楕円 557">
          <a:extLst>
            <a:ext uri="{FF2B5EF4-FFF2-40B4-BE49-F238E27FC236}">
              <a16:creationId xmlns:a16="http://schemas.microsoft.com/office/drawing/2014/main" id="{E2B365FF-EA64-47F3-8E8E-86ECF36645AC}"/>
            </a:ext>
          </a:extLst>
        </xdr:cNvPr>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66402</xdr:rowOff>
    </xdr:to>
    <xdr:cxnSp macro="">
      <xdr:nvCxnSpPr>
        <xdr:cNvPr id="559" name="直線コネクタ 558">
          <a:extLst>
            <a:ext uri="{FF2B5EF4-FFF2-40B4-BE49-F238E27FC236}">
              <a16:creationId xmlns:a16="http://schemas.microsoft.com/office/drawing/2014/main" id="{58D72E3B-1F23-4C22-A357-27AF2947225F}"/>
            </a:ext>
          </a:extLst>
        </xdr:cNvPr>
        <xdr:cNvCxnSpPr/>
      </xdr:nvCxnSpPr>
      <xdr:spPr>
        <a:xfrm>
          <a:off x="15481300" y="183805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560" name="楕円 559">
          <a:extLst>
            <a:ext uri="{FF2B5EF4-FFF2-40B4-BE49-F238E27FC236}">
              <a16:creationId xmlns:a16="http://schemas.microsoft.com/office/drawing/2014/main" id="{CD381760-7043-4AC1-A0B8-6997803188E1}"/>
            </a:ext>
          </a:extLst>
        </xdr:cNvPr>
        <xdr:cNvSpPr/>
      </xdr:nvSpPr>
      <xdr:spPr>
        <a:xfrm>
          <a:off x="14541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35379</xdr:rowOff>
    </xdr:to>
    <xdr:cxnSp macro="">
      <xdr:nvCxnSpPr>
        <xdr:cNvPr id="561" name="直線コネクタ 560">
          <a:extLst>
            <a:ext uri="{FF2B5EF4-FFF2-40B4-BE49-F238E27FC236}">
              <a16:creationId xmlns:a16="http://schemas.microsoft.com/office/drawing/2014/main" id="{4770ECE1-B5AB-4C4E-86A5-B6C5A840BB9E}"/>
            </a:ext>
          </a:extLst>
        </xdr:cNvPr>
        <xdr:cNvCxnSpPr/>
      </xdr:nvCxnSpPr>
      <xdr:spPr>
        <a:xfrm>
          <a:off x="14592300" y="183495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562" name="楕円 561">
          <a:extLst>
            <a:ext uri="{FF2B5EF4-FFF2-40B4-BE49-F238E27FC236}">
              <a16:creationId xmlns:a16="http://schemas.microsoft.com/office/drawing/2014/main" id="{882251FA-2331-4BB4-A55A-686BC235F938}"/>
            </a:ext>
          </a:extLst>
        </xdr:cNvPr>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4355</xdr:rowOff>
    </xdr:to>
    <xdr:cxnSp macro="">
      <xdr:nvCxnSpPr>
        <xdr:cNvPr id="563" name="直線コネクタ 562">
          <a:extLst>
            <a:ext uri="{FF2B5EF4-FFF2-40B4-BE49-F238E27FC236}">
              <a16:creationId xmlns:a16="http://schemas.microsoft.com/office/drawing/2014/main" id="{3AF8ECCD-45CF-4232-B362-53FF8F8BF336}"/>
            </a:ext>
          </a:extLst>
        </xdr:cNvPr>
        <xdr:cNvCxnSpPr/>
      </xdr:nvCxnSpPr>
      <xdr:spPr>
        <a:xfrm>
          <a:off x="13703300" y="183168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564" name="n_1aveValue【公民館】&#10;有形固定資産減価償却率">
          <a:extLst>
            <a:ext uri="{FF2B5EF4-FFF2-40B4-BE49-F238E27FC236}">
              <a16:creationId xmlns:a16="http://schemas.microsoft.com/office/drawing/2014/main" id="{4956FA51-347E-4452-A426-613BB0A5A367}"/>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565" name="n_2aveValue【公民館】&#10;有形固定資産減価償却率">
          <a:extLst>
            <a:ext uri="{FF2B5EF4-FFF2-40B4-BE49-F238E27FC236}">
              <a16:creationId xmlns:a16="http://schemas.microsoft.com/office/drawing/2014/main" id="{8206DE7B-DE48-4A44-B730-2A5EAA8B8D6B}"/>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566" name="n_3aveValue【公民館】&#10;有形固定資産減価償却率">
          <a:extLst>
            <a:ext uri="{FF2B5EF4-FFF2-40B4-BE49-F238E27FC236}">
              <a16:creationId xmlns:a16="http://schemas.microsoft.com/office/drawing/2014/main" id="{69A0019E-128F-4B38-9A6A-146B37C5E49E}"/>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567" name="n_4aveValue【公民館】&#10;有形固定資産減価償却率">
          <a:extLst>
            <a:ext uri="{FF2B5EF4-FFF2-40B4-BE49-F238E27FC236}">
              <a16:creationId xmlns:a16="http://schemas.microsoft.com/office/drawing/2014/main" id="{E5A22A83-D0D7-4C9C-B19B-750B5349FE80}"/>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568" name="n_1mainValue【公民館】&#10;有形固定資産減価償却率">
          <a:extLst>
            <a:ext uri="{FF2B5EF4-FFF2-40B4-BE49-F238E27FC236}">
              <a16:creationId xmlns:a16="http://schemas.microsoft.com/office/drawing/2014/main" id="{E21A3F8F-23D0-4944-84FA-1D0580D2C256}"/>
            </a:ext>
          </a:extLst>
        </xdr:cNvPr>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569" name="n_2mainValue【公民館】&#10;有形固定資産減価償却率">
          <a:extLst>
            <a:ext uri="{FF2B5EF4-FFF2-40B4-BE49-F238E27FC236}">
              <a16:creationId xmlns:a16="http://schemas.microsoft.com/office/drawing/2014/main" id="{D9A54DC3-196D-4E3A-90A3-4CED3F4779EB}"/>
            </a:ext>
          </a:extLst>
        </xdr:cNvPr>
        <xdr:cNvSpPr txBox="1"/>
      </xdr:nvSpPr>
      <xdr:spPr>
        <a:xfrm>
          <a:off x="14389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570" name="n_3mainValue【公民館】&#10;有形固定資産減価償却率">
          <a:extLst>
            <a:ext uri="{FF2B5EF4-FFF2-40B4-BE49-F238E27FC236}">
              <a16:creationId xmlns:a16="http://schemas.microsoft.com/office/drawing/2014/main" id="{A0F57239-88A9-4DED-A4E8-DE844882F557}"/>
            </a:ext>
          </a:extLst>
        </xdr:cNvPr>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03200B8A-CC44-4087-9CBA-993424FA1F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8051FBB8-83AE-4F1B-B8B2-C9089B192A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21B3EC09-93EB-4A36-9250-DB50C9D52B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C1834AFB-DC05-4E39-807C-549FDBD8AE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AEB5116F-5520-4D38-8D22-BA1899D7BC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6B9573EB-045B-40FF-8794-F8453C96CD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CF2A5EA5-1636-4CCB-AE76-2FC955F70D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0D173F51-1DC2-4EDB-AEE1-7ACFB5B9D07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A8AEAA4A-10C8-4677-9E62-2E87EE5118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CA97FFE8-333B-4ECE-B802-AC4FEB490B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1" name="直線コネクタ 580">
          <a:extLst>
            <a:ext uri="{FF2B5EF4-FFF2-40B4-BE49-F238E27FC236}">
              <a16:creationId xmlns:a16="http://schemas.microsoft.com/office/drawing/2014/main" id="{01D9C019-EDB7-42F0-862C-9BE5AE684D5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2" name="テキスト ボックス 581">
          <a:extLst>
            <a:ext uri="{FF2B5EF4-FFF2-40B4-BE49-F238E27FC236}">
              <a16:creationId xmlns:a16="http://schemas.microsoft.com/office/drawing/2014/main" id="{0F7B1ECF-A87D-4ADE-A2D0-3CE666F6C5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3" name="直線コネクタ 582">
          <a:extLst>
            <a:ext uri="{FF2B5EF4-FFF2-40B4-BE49-F238E27FC236}">
              <a16:creationId xmlns:a16="http://schemas.microsoft.com/office/drawing/2014/main" id="{0FBD72A4-9142-4171-9520-4B76D7B678A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4" name="テキスト ボックス 583">
          <a:extLst>
            <a:ext uri="{FF2B5EF4-FFF2-40B4-BE49-F238E27FC236}">
              <a16:creationId xmlns:a16="http://schemas.microsoft.com/office/drawing/2014/main" id="{9E1AD30B-834A-4463-A8EB-FCC89E6870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5" name="直線コネクタ 584">
          <a:extLst>
            <a:ext uri="{FF2B5EF4-FFF2-40B4-BE49-F238E27FC236}">
              <a16:creationId xmlns:a16="http://schemas.microsoft.com/office/drawing/2014/main" id="{E1BA026C-A159-47D4-8C1E-72AD7E7EAC7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6" name="テキスト ボックス 585">
          <a:extLst>
            <a:ext uri="{FF2B5EF4-FFF2-40B4-BE49-F238E27FC236}">
              <a16:creationId xmlns:a16="http://schemas.microsoft.com/office/drawing/2014/main" id="{C4765FB6-4062-4075-92F4-809E80C56E5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7" name="直線コネクタ 586">
          <a:extLst>
            <a:ext uri="{FF2B5EF4-FFF2-40B4-BE49-F238E27FC236}">
              <a16:creationId xmlns:a16="http://schemas.microsoft.com/office/drawing/2014/main" id="{1B339C14-F44E-4F08-A8EF-A54C8E2DB6F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8" name="テキスト ボックス 587">
          <a:extLst>
            <a:ext uri="{FF2B5EF4-FFF2-40B4-BE49-F238E27FC236}">
              <a16:creationId xmlns:a16="http://schemas.microsoft.com/office/drawing/2014/main" id="{F3D962CD-7553-48AE-A45F-FAB8FA5CEC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9" name="直線コネクタ 588">
          <a:extLst>
            <a:ext uri="{FF2B5EF4-FFF2-40B4-BE49-F238E27FC236}">
              <a16:creationId xmlns:a16="http://schemas.microsoft.com/office/drawing/2014/main" id="{4B7D759D-99E6-42E3-B42A-4637610A69A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0" name="テキスト ボックス 589">
          <a:extLst>
            <a:ext uri="{FF2B5EF4-FFF2-40B4-BE49-F238E27FC236}">
              <a16:creationId xmlns:a16="http://schemas.microsoft.com/office/drawing/2014/main" id="{3B2C87B0-B11F-44F7-AB38-85EE20E1946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1" name="直線コネクタ 590">
          <a:extLst>
            <a:ext uri="{FF2B5EF4-FFF2-40B4-BE49-F238E27FC236}">
              <a16:creationId xmlns:a16="http://schemas.microsoft.com/office/drawing/2014/main" id="{18BC545A-240A-4A3F-B174-B3BD86F776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2" name="テキスト ボックス 591">
          <a:extLst>
            <a:ext uri="{FF2B5EF4-FFF2-40B4-BE49-F238E27FC236}">
              <a16:creationId xmlns:a16="http://schemas.microsoft.com/office/drawing/2014/main" id="{94FA3BB9-BDB2-48FE-A5EF-2422E82712E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a:extLst>
            <a:ext uri="{FF2B5EF4-FFF2-40B4-BE49-F238E27FC236}">
              <a16:creationId xmlns:a16="http://schemas.microsoft.com/office/drawing/2014/main" id="{A64BBAEF-F1CD-46E0-83FE-C2B1DEDF9A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1617487D-281A-4216-B6B3-FF0931E160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公民館】&#10;一人当たり面積グラフ枠">
          <a:extLst>
            <a:ext uri="{FF2B5EF4-FFF2-40B4-BE49-F238E27FC236}">
              <a16:creationId xmlns:a16="http://schemas.microsoft.com/office/drawing/2014/main" id="{B0A43211-D504-4899-8ACE-2BDC24AD84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596" name="直線コネクタ 595">
          <a:extLst>
            <a:ext uri="{FF2B5EF4-FFF2-40B4-BE49-F238E27FC236}">
              <a16:creationId xmlns:a16="http://schemas.microsoft.com/office/drawing/2014/main" id="{F135BBFA-A5BC-49C3-A5C8-F5899735625A}"/>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97" name="【公民館】&#10;一人当たり面積最小値テキスト">
          <a:extLst>
            <a:ext uri="{FF2B5EF4-FFF2-40B4-BE49-F238E27FC236}">
              <a16:creationId xmlns:a16="http://schemas.microsoft.com/office/drawing/2014/main" id="{D0C17039-986A-4769-829A-DBBB66C7DA32}"/>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98" name="直線コネクタ 597">
          <a:extLst>
            <a:ext uri="{FF2B5EF4-FFF2-40B4-BE49-F238E27FC236}">
              <a16:creationId xmlns:a16="http://schemas.microsoft.com/office/drawing/2014/main" id="{0643B0CC-B166-435F-8E9D-D7C0DF5F8E5D}"/>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599" name="【公民館】&#10;一人当たり面積最大値テキスト">
          <a:extLst>
            <a:ext uri="{FF2B5EF4-FFF2-40B4-BE49-F238E27FC236}">
              <a16:creationId xmlns:a16="http://schemas.microsoft.com/office/drawing/2014/main" id="{B8BDD076-9BE0-471B-915C-5826EDF638C7}"/>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00" name="直線コネクタ 599">
          <a:extLst>
            <a:ext uri="{FF2B5EF4-FFF2-40B4-BE49-F238E27FC236}">
              <a16:creationId xmlns:a16="http://schemas.microsoft.com/office/drawing/2014/main" id="{12161A23-9A31-466E-B43C-52811D313F2D}"/>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01" name="【公民館】&#10;一人当たり面積平均値テキスト">
          <a:extLst>
            <a:ext uri="{FF2B5EF4-FFF2-40B4-BE49-F238E27FC236}">
              <a16:creationId xmlns:a16="http://schemas.microsoft.com/office/drawing/2014/main" id="{F4340E36-455A-42E0-9E39-A1283525971E}"/>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02" name="フローチャート: 判断 601">
          <a:extLst>
            <a:ext uri="{FF2B5EF4-FFF2-40B4-BE49-F238E27FC236}">
              <a16:creationId xmlns:a16="http://schemas.microsoft.com/office/drawing/2014/main" id="{FF516B72-884B-4269-9AF4-7481001A676C}"/>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03" name="フローチャート: 判断 602">
          <a:extLst>
            <a:ext uri="{FF2B5EF4-FFF2-40B4-BE49-F238E27FC236}">
              <a16:creationId xmlns:a16="http://schemas.microsoft.com/office/drawing/2014/main" id="{0F10B759-DD0B-4450-B274-7395C576D7AA}"/>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04" name="フローチャート: 判断 603">
          <a:extLst>
            <a:ext uri="{FF2B5EF4-FFF2-40B4-BE49-F238E27FC236}">
              <a16:creationId xmlns:a16="http://schemas.microsoft.com/office/drawing/2014/main" id="{48A590CE-2CF6-4874-9668-388769D390B5}"/>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05" name="フローチャート: 判断 604">
          <a:extLst>
            <a:ext uri="{FF2B5EF4-FFF2-40B4-BE49-F238E27FC236}">
              <a16:creationId xmlns:a16="http://schemas.microsoft.com/office/drawing/2014/main" id="{D30F6C2E-D6A3-4F02-A682-C6EA94214C81}"/>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606" name="フローチャート: 判断 605">
          <a:extLst>
            <a:ext uri="{FF2B5EF4-FFF2-40B4-BE49-F238E27FC236}">
              <a16:creationId xmlns:a16="http://schemas.microsoft.com/office/drawing/2014/main" id="{93333D02-0524-4AC2-BC5C-C791D60CA1FC}"/>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C984FF9E-9C78-43DB-B971-22CE54705D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79DB7CE1-916D-430B-8276-7FB94BE4A9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E0C0AF7F-10AA-4CA7-85E6-5087D8A8F8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C2BDDD2C-1FCF-40AB-9F5E-2CAF00624E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7F982E17-B656-422A-B103-7DC04D25F9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612" name="楕円 611">
          <a:extLst>
            <a:ext uri="{FF2B5EF4-FFF2-40B4-BE49-F238E27FC236}">
              <a16:creationId xmlns:a16="http://schemas.microsoft.com/office/drawing/2014/main" id="{04133CB1-4A07-46F4-831A-0FDCCEC978F1}"/>
            </a:ext>
          </a:extLst>
        </xdr:cNvPr>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613" name="【公民館】&#10;一人当たり面積該当値テキスト">
          <a:extLst>
            <a:ext uri="{FF2B5EF4-FFF2-40B4-BE49-F238E27FC236}">
              <a16:creationId xmlns:a16="http://schemas.microsoft.com/office/drawing/2014/main" id="{C863E589-FA2D-4480-B4FC-4187943019ED}"/>
            </a:ext>
          </a:extLst>
        </xdr:cNvPr>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121738</xdr:rowOff>
    </xdr:from>
    <xdr:to>
      <xdr:col>112</xdr:col>
      <xdr:colOff>38100</xdr:colOff>
      <xdr:row>109</xdr:row>
      <xdr:rowOff>51888</xdr:rowOff>
    </xdr:to>
    <xdr:sp macro="" textlink="">
      <xdr:nvSpPr>
        <xdr:cNvPr id="614" name="楕円 613">
          <a:extLst>
            <a:ext uri="{FF2B5EF4-FFF2-40B4-BE49-F238E27FC236}">
              <a16:creationId xmlns:a16="http://schemas.microsoft.com/office/drawing/2014/main" id="{09CAB1A2-81E9-4A80-94B6-7B0A54856914}"/>
            </a:ext>
          </a:extLst>
        </xdr:cNvPr>
        <xdr:cNvSpPr/>
      </xdr:nvSpPr>
      <xdr:spPr>
        <a:xfrm>
          <a:off x="21272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1088</xdr:rowOff>
    </xdr:from>
    <xdr:to>
      <xdr:col>116</xdr:col>
      <xdr:colOff>63500</xdr:colOff>
      <xdr:row>109</xdr:row>
      <xdr:rowOff>2721</xdr:rowOff>
    </xdr:to>
    <xdr:cxnSp macro="">
      <xdr:nvCxnSpPr>
        <xdr:cNvPr id="615" name="直線コネクタ 614">
          <a:extLst>
            <a:ext uri="{FF2B5EF4-FFF2-40B4-BE49-F238E27FC236}">
              <a16:creationId xmlns:a16="http://schemas.microsoft.com/office/drawing/2014/main" id="{3F3D38C7-0A53-4FE6-ADFE-5576955E8B22}"/>
            </a:ext>
          </a:extLst>
        </xdr:cNvPr>
        <xdr:cNvCxnSpPr/>
      </xdr:nvCxnSpPr>
      <xdr:spPr>
        <a:xfrm>
          <a:off x="21323300" y="186891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121738</xdr:rowOff>
    </xdr:from>
    <xdr:to>
      <xdr:col>107</xdr:col>
      <xdr:colOff>101600</xdr:colOff>
      <xdr:row>109</xdr:row>
      <xdr:rowOff>51888</xdr:rowOff>
    </xdr:to>
    <xdr:sp macro="" textlink="">
      <xdr:nvSpPr>
        <xdr:cNvPr id="616" name="楕円 615">
          <a:extLst>
            <a:ext uri="{FF2B5EF4-FFF2-40B4-BE49-F238E27FC236}">
              <a16:creationId xmlns:a16="http://schemas.microsoft.com/office/drawing/2014/main" id="{D21F02A9-3188-4323-93BF-6D6D2AAB72DA}"/>
            </a:ext>
          </a:extLst>
        </xdr:cNvPr>
        <xdr:cNvSpPr/>
      </xdr:nvSpPr>
      <xdr:spPr>
        <a:xfrm>
          <a:off x="20383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1088</xdr:rowOff>
    </xdr:from>
    <xdr:to>
      <xdr:col>111</xdr:col>
      <xdr:colOff>177800</xdr:colOff>
      <xdr:row>109</xdr:row>
      <xdr:rowOff>1088</xdr:rowOff>
    </xdr:to>
    <xdr:cxnSp macro="">
      <xdr:nvCxnSpPr>
        <xdr:cNvPr id="617" name="直線コネクタ 616">
          <a:extLst>
            <a:ext uri="{FF2B5EF4-FFF2-40B4-BE49-F238E27FC236}">
              <a16:creationId xmlns:a16="http://schemas.microsoft.com/office/drawing/2014/main" id="{0EDD4D34-8F75-4D5F-8ABF-97A759BE6FBE}"/>
            </a:ext>
          </a:extLst>
        </xdr:cNvPr>
        <xdr:cNvCxnSpPr/>
      </xdr:nvCxnSpPr>
      <xdr:spPr>
        <a:xfrm>
          <a:off x="20434300" y="1868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120106</xdr:rowOff>
    </xdr:from>
    <xdr:to>
      <xdr:col>102</xdr:col>
      <xdr:colOff>165100</xdr:colOff>
      <xdr:row>109</xdr:row>
      <xdr:rowOff>50256</xdr:rowOff>
    </xdr:to>
    <xdr:sp macro="" textlink="">
      <xdr:nvSpPr>
        <xdr:cNvPr id="618" name="楕円 617">
          <a:extLst>
            <a:ext uri="{FF2B5EF4-FFF2-40B4-BE49-F238E27FC236}">
              <a16:creationId xmlns:a16="http://schemas.microsoft.com/office/drawing/2014/main" id="{94235CAA-DC4E-466C-8BC7-60682A67FABB}"/>
            </a:ext>
          </a:extLst>
        </xdr:cNvPr>
        <xdr:cNvSpPr/>
      </xdr:nvSpPr>
      <xdr:spPr>
        <a:xfrm>
          <a:off x="19494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170906</xdr:rowOff>
    </xdr:from>
    <xdr:to>
      <xdr:col>107</xdr:col>
      <xdr:colOff>50800</xdr:colOff>
      <xdr:row>109</xdr:row>
      <xdr:rowOff>1088</xdr:rowOff>
    </xdr:to>
    <xdr:cxnSp macro="">
      <xdr:nvCxnSpPr>
        <xdr:cNvPr id="619" name="直線コネクタ 618">
          <a:extLst>
            <a:ext uri="{FF2B5EF4-FFF2-40B4-BE49-F238E27FC236}">
              <a16:creationId xmlns:a16="http://schemas.microsoft.com/office/drawing/2014/main" id="{27F3605B-29EB-45AB-B7AC-81EC3548A48B}"/>
            </a:ext>
          </a:extLst>
        </xdr:cNvPr>
        <xdr:cNvCxnSpPr/>
      </xdr:nvCxnSpPr>
      <xdr:spPr>
        <a:xfrm>
          <a:off x="19545300" y="1868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20" name="n_1aveValue【公民館】&#10;一人当たり面積">
          <a:extLst>
            <a:ext uri="{FF2B5EF4-FFF2-40B4-BE49-F238E27FC236}">
              <a16:creationId xmlns:a16="http://schemas.microsoft.com/office/drawing/2014/main" id="{396AA749-45EB-4C26-A675-F9821DEC24C9}"/>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621" name="n_2aveValue【公民館】&#10;一人当たり面積">
          <a:extLst>
            <a:ext uri="{FF2B5EF4-FFF2-40B4-BE49-F238E27FC236}">
              <a16:creationId xmlns:a16="http://schemas.microsoft.com/office/drawing/2014/main" id="{E7A4C795-490B-4EEE-B978-390389F905D3}"/>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622" name="n_3aveValue【公民館】&#10;一人当たり面積">
          <a:extLst>
            <a:ext uri="{FF2B5EF4-FFF2-40B4-BE49-F238E27FC236}">
              <a16:creationId xmlns:a16="http://schemas.microsoft.com/office/drawing/2014/main" id="{1A621C6A-7119-4F1A-867C-89FE01A56073}"/>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623" name="n_4aveValue【公民館】&#10;一人当たり面積">
          <a:extLst>
            <a:ext uri="{FF2B5EF4-FFF2-40B4-BE49-F238E27FC236}">
              <a16:creationId xmlns:a16="http://schemas.microsoft.com/office/drawing/2014/main" id="{2CAE589F-F179-4438-8C79-B76753055689}"/>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43015</xdr:rowOff>
    </xdr:from>
    <xdr:ext cx="469744" cy="259045"/>
    <xdr:sp macro="" textlink="">
      <xdr:nvSpPr>
        <xdr:cNvPr id="624" name="n_1mainValue【公民館】&#10;一人当たり面積">
          <a:extLst>
            <a:ext uri="{FF2B5EF4-FFF2-40B4-BE49-F238E27FC236}">
              <a16:creationId xmlns:a16="http://schemas.microsoft.com/office/drawing/2014/main" id="{F1744CDA-C54E-4A20-ADC4-84E5B15A0B6F}"/>
            </a:ext>
          </a:extLst>
        </xdr:cNvPr>
        <xdr:cNvSpPr txBox="1"/>
      </xdr:nvSpPr>
      <xdr:spPr>
        <a:xfrm>
          <a:off x="210757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43015</xdr:rowOff>
    </xdr:from>
    <xdr:ext cx="469744" cy="259045"/>
    <xdr:sp macro="" textlink="">
      <xdr:nvSpPr>
        <xdr:cNvPr id="625" name="n_2mainValue【公民館】&#10;一人当たり面積">
          <a:extLst>
            <a:ext uri="{FF2B5EF4-FFF2-40B4-BE49-F238E27FC236}">
              <a16:creationId xmlns:a16="http://schemas.microsoft.com/office/drawing/2014/main" id="{E84B5568-EA1F-4ED4-A11C-2BBDEBA0F580}"/>
            </a:ext>
          </a:extLst>
        </xdr:cNvPr>
        <xdr:cNvSpPr txBox="1"/>
      </xdr:nvSpPr>
      <xdr:spPr>
        <a:xfrm>
          <a:off x="201994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41383</xdr:rowOff>
    </xdr:from>
    <xdr:ext cx="469744" cy="259045"/>
    <xdr:sp macro="" textlink="">
      <xdr:nvSpPr>
        <xdr:cNvPr id="626" name="n_3mainValue【公民館】&#10;一人当たり面積">
          <a:extLst>
            <a:ext uri="{FF2B5EF4-FFF2-40B4-BE49-F238E27FC236}">
              <a16:creationId xmlns:a16="http://schemas.microsoft.com/office/drawing/2014/main" id="{EFCB3933-CC6A-4266-B70F-D4872831D50F}"/>
            </a:ext>
          </a:extLst>
        </xdr:cNvPr>
        <xdr:cNvSpPr txBox="1"/>
      </xdr:nvSpPr>
      <xdr:spPr>
        <a:xfrm>
          <a:off x="19310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447589AC-8583-4975-9452-B89AD00D90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E397A68E-6A79-46B1-A566-7F839A7378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E6AF2C6C-82E1-4EE2-8BD8-1608211462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類似団体平均と比較して、有形固定資産減価償却率が高いのは、幼稚園・公民館施設であり、低いのは道路、学校施設の類型となっている。特に、幼稚園における有形固定資産減価償却率は令和元年度は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％を示しており、施設の更新が求められている。昭和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されて以降、大規模改修等は実施されることなく現在も引き続いて使用されている建築物であるが、建物の老朽化が問題となっており、早期の立替・改修が望まれている。子育て施策や教育環境の充実を町の重点施策として掲げていることから、本施設の整備は早期に実現されたい。一方で、学校施設や道路については、計画的に整備がされており、有形固定資産減価評価率が類似団と比較して低い傾向にある。公共施設等総合管理計画や舗装個別施設計画等にもとづいて計画的に修繕が実施されている証拠であり、今後も計画的に修繕等を実施し、長寿命化を図り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6A4B07-4A1C-483C-9875-285EDEA9FC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A9334E-649E-4FB7-A649-3A2886BEDF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148C36-01ED-400B-81F9-1A57463737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379BBA-051B-4F83-95DE-AC717F9C68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B0CD02-1612-4D94-82D4-36054738F4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35E6E8-08B8-4C03-A6CA-4E3787BE45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ED077C-B975-4A96-9500-58D8813AC1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057F20-5CE6-4CD6-940E-B87FFF47BA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E713BA-2A50-4710-BE65-BF412E7122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AD3D05-999C-4230-84C3-E34C174D70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DF5187-E9B2-4076-A987-EBF7C0C2F1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70476F-1929-4A09-B4D1-550FC92B1C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A927C9-A115-4535-8A97-BC729142FC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3F0870-6F32-440E-9197-EDAF6C16DE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B5A41D-DBD1-4FCB-8186-15EB108464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86B74D-D711-4D55-AF1E-D9874A6E9E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9241D7-9389-482D-972A-72F52611C3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C0C407-5A96-4D88-ADE8-8E4189389A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427052-AE0A-4592-A270-B837377016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B89347-1A13-444C-B44F-7349E5CC70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77CABC-6690-4CF2-A595-E7395A8611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B3FBA3-949C-44F3-8CBF-0CBB35467B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64EE60-2D88-4E52-AF6E-01761EDA77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00F543-1CEA-4D29-8D8B-603F8954A9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00A69C-EC1D-4998-8A1A-356569EB03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70ACE7-0554-4D5F-A182-EC1980BFA9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5890B8-370B-41F9-BB5E-8EEE92483C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7C2D56-B63A-4AE8-8784-C92522BF14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AB4CD0-BED0-4D04-8ED4-90C12B0878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9A24B3-E009-494C-A93B-50A19707B2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544C77-FFB1-4AFE-8142-CAE7754820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420093-382D-40E2-A73E-E1B0A59742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525B16-2D27-4AC9-B708-29BE60FD0E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353BAB-BE9F-4E62-89FA-7F94DF3549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D82CEC-5FBF-4847-B17B-80946D8204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7E3537-04E5-4A30-94DE-B1A0E507D5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F530CA-8302-41D6-AA37-70FDB531F9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FDBB97-0578-4AD7-815E-FE5988E0E3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990180-ACEB-4CE0-9E52-2FEF70D526E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4389B3-35B8-4F31-8E1C-4E085A1A9E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82DDD9-F421-4E66-9B95-7CFC03AF3A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E7F2DB1-8A6E-434E-ACAD-52FFA8E3A4C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1564AA-44B5-4756-B8FD-EC2D28F5C9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5EDDAD6-EB16-44DE-A838-1854584C9E6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6F82FA4-0288-48EF-9CEF-58F5608033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AADAE23-9B60-405E-85A9-B0F97B205A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6D2A580-662E-477A-B426-F2077C0EE39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BB49879-4987-486C-9500-4EB89B075C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D717EDA-74F8-400E-8ABD-0B59A3A0A98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1758B9C-CEF2-4BF1-8906-CA425920D6C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275A340-365C-4C82-B0FA-90BA3785593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2C82AC0-C004-4BA3-BDAD-BB903FC822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C3E5990-976B-4B0F-AA01-BFCA4B72F3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6DD5772-A26A-4BCA-9C59-D1680E8D3A5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321D2D-4EDA-4A06-97D0-78C51CCC9B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B02069B-693C-4D4E-8334-1A2F7F4B91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EDDEF96-786A-4391-9793-B7C4DAE4837D}"/>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D03B285-96FA-48D2-BDB5-7BF53B536AF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B8FCE3C-3FC8-45F2-9355-73FC27755F4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14F4D6C3-4287-4595-ACA2-F1BD450BB64A}"/>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34EF12D6-6978-4906-B78D-43FF5BA53B30}"/>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id="{6633A5C1-2DAA-4273-A7B4-D7FEA1D4A692}"/>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5EFDDB71-C48F-47B1-99D0-A58287760871}"/>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2470850E-7BD7-4693-9B9D-4D79CA8E742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2E2EE9F6-0EDD-4A75-8401-9D2E4DF54708}"/>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95835240-FF2E-43D7-B5AD-F90FE2E543E4}"/>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F358E4B1-BA96-433E-9882-382515BED8DB}"/>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DE23F8-2C76-4A5A-B4C4-D92E9F5D87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75DB3A-AF89-4D57-AF01-2AD6720812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B08311-909C-4966-8A42-5ADEA28702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BEB570-A0E5-42A0-A433-FE7CCA7A87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1717F1-2914-41AD-9081-2CB8AA5963F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726DEC5A-CA04-4743-B49E-28AE12E9DDE3}"/>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239D2AEF-64A8-4361-8E62-6BB1A8AE1FE8}"/>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70BBC5D5-9323-406C-9EC8-8960A4C7B31F}"/>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ED8474FD-D1E8-4BB9-A3C2-124F14DE5B7B}"/>
            </a:ext>
          </a:extLst>
        </xdr:cNvPr>
        <xdr:cNvCxnSpPr/>
      </xdr:nvCxnSpPr>
      <xdr:spPr>
        <a:xfrm>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E3970EF6-238E-4731-82FB-AAD767E1CEF8}"/>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2D4C549D-4C95-45D1-939B-4B13BC7C0E95}"/>
            </a:ext>
          </a:extLst>
        </xdr:cNvPr>
        <xdr:cNvCxnSpPr/>
      </xdr:nvCxnSpPr>
      <xdr:spPr>
        <a:xfrm>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859F8AED-134A-407B-BE33-138CE2247007}"/>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75CDB1BB-D253-4AB0-9193-12834F370446}"/>
            </a:ext>
          </a:extLst>
        </xdr:cNvPr>
        <xdr:cNvCxnSpPr/>
      </xdr:nvCxnSpPr>
      <xdr:spPr>
        <a:xfrm>
          <a:off x="2019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2" name="n_1aveValue【図書館】&#10;有形固定資産減価償却率">
          <a:extLst>
            <a:ext uri="{FF2B5EF4-FFF2-40B4-BE49-F238E27FC236}">
              <a16:creationId xmlns:a16="http://schemas.microsoft.com/office/drawing/2014/main" id="{53A394E8-6009-464A-8700-81C97E0072CA}"/>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3" name="n_2aveValue【図書館】&#10;有形固定資産減価償却率">
          <a:extLst>
            <a:ext uri="{FF2B5EF4-FFF2-40B4-BE49-F238E27FC236}">
              <a16:creationId xmlns:a16="http://schemas.microsoft.com/office/drawing/2014/main" id="{F5388DF6-717D-42B7-B516-1748DD814D12}"/>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4" name="n_3aveValue【図書館】&#10;有形固定資産減価償却率">
          <a:extLst>
            <a:ext uri="{FF2B5EF4-FFF2-40B4-BE49-F238E27FC236}">
              <a16:creationId xmlns:a16="http://schemas.microsoft.com/office/drawing/2014/main" id="{11207371-6C14-417B-BB17-EB65BFF27A05}"/>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a:extLst>
            <a:ext uri="{FF2B5EF4-FFF2-40B4-BE49-F238E27FC236}">
              <a16:creationId xmlns:a16="http://schemas.microsoft.com/office/drawing/2014/main" id="{2830ACE6-E870-47B5-A441-EA18EA54E006}"/>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6" name="n_1mainValue【図書館】&#10;有形固定資産減価償却率">
          <a:extLst>
            <a:ext uri="{FF2B5EF4-FFF2-40B4-BE49-F238E27FC236}">
              <a16:creationId xmlns:a16="http://schemas.microsoft.com/office/drawing/2014/main" id="{B036B5BB-77AF-40C9-BCC7-085DEE143C61}"/>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7" name="n_2mainValue【図書館】&#10;有形固定資産減価償却率">
          <a:extLst>
            <a:ext uri="{FF2B5EF4-FFF2-40B4-BE49-F238E27FC236}">
              <a16:creationId xmlns:a16="http://schemas.microsoft.com/office/drawing/2014/main" id="{D25FA1E9-0D9A-4830-96DC-5BE584AB538C}"/>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8" name="n_3mainValue【図書館】&#10;有形固定資産減価償却率">
          <a:extLst>
            <a:ext uri="{FF2B5EF4-FFF2-40B4-BE49-F238E27FC236}">
              <a16:creationId xmlns:a16="http://schemas.microsoft.com/office/drawing/2014/main" id="{9FBD0A3E-3081-4DE3-99BF-131888E7F4F7}"/>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F57DA1-A758-4768-986B-9BEA611443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F0AB8C6-E56B-41DB-8231-96DFEA7DC3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FFC1AE-7E1C-44CB-BD5F-F12F186D38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4EC3644-9658-4985-8604-B5810EB0CC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F61BCCA-3677-4992-AAD3-0B4E9CD365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54AF516-56B0-4177-A893-1B889AF431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DFA81AA-B78F-4C46-A0C4-12CDDFFF04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B275511-9ADA-4B52-84D2-FD16076848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949638B-81CF-4267-9E7B-4805734FBD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E906C14-C9A2-439E-B569-01F4729CC5C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992A5F9-63DB-4C82-87E2-EC750AF5E55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1553402-4021-41B8-B957-7C8F0549341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087DA7B-77E3-48FC-9493-D2C9214E6BC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9C6A872-BCD0-4679-907C-D5574265C3E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CF41F82-DFE9-4606-9369-FC60FB682D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54D639F7-6A91-41FC-89F2-824F6FDCF26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A3D4E35-C077-4729-AAB6-F9B2134114D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A340138-B911-40B3-BA21-D3086AC7782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B8E6F8F-BE46-4F01-8751-DFB41F3218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269FA2C8-E3A6-45F9-93F9-84AD95A5512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9FE9BE0-81C9-40C3-B52F-EF08492FD2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C6151FCE-C705-40E0-BEA9-DBEE0DC1E6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CBC5B6A-832E-4158-A918-9825AFC1D7D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D480D079-1F0A-4FDF-9B1C-684CF49E2BD0}"/>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B15751F9-8F9B-4145-96F8-E1C6C0EBFB18}"/>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CD53D9C3-496F-44D4-A858-A35F5727C3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a:extLst>
            <a:ext uri="{FF2B5EF4-FFF2-40B4-BE49-F238E27FC236}">
              <a16:creationId xmlns:a16="http://schemas.microsoft.com/office/drawing/2014/main" id="{102C15D2-C4DC-4A86-ACD3-F5FBB922210B}"/>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a:extLst>
            <a:ext uri="{FF2B5EF4-FFF2-40B4-BE49-F238E27FC236}">
              <a16:creationId xmlns:a16="http://schemas.microsoft.com/office/drawing/2014/main" id="{F5125B6C-0214-43A7-A052-03D731F5659B}"/>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18254CA6-B6B3-4C98-AB5D-B4902FA1080E}"/>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a:extLst>
            <a:ext uri="{FF2B5EF4-FFF2-40B4-BE49-F238E27FC236}">
              <a16:creationId xmlns:a16="http://schemas.microsoft.com/office/drawing/2014/main" id="{244D243E-1F42-4D1C-9E23-596B3585D9BC}"/>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a:extLst>
            <a:ext uri="{FF2B5EF4-FFF2-40B4-BE49-F238E27FC236}">
              <a16:creationId xmlns:a16="http://schemas.microsoft.com/office/drawing/2014/main" id="{10DA2284-4232-4D46-8067-4F7C7DABDB98}"/>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a:extLst>
            <a:ext uri="{FF2B5EF4-FFF2-40B4-BE49-F238E27FC236}">
              <a16:creationId xmlns:a16="http://schemas.microsoft.com/office/drawing/2014/main" id="{B3E0020D-DBC5-4887-AA58-905245C09AFF}"/>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a:extLst>
            <a:ext uri="{FF2B5EF4-FFF2-40B4-BE49-F238E27FC236}">
              <a16:creationId xmlns:a16="http://schemas.microsoft.com/office/drawing/2014/main" id="{8C36CB79-2C00-48B4-9771-F3E92F997647}"/>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a:extLst>
            <a:ext uri="{FF2B5EF4-FFF2-40B4-BE49-F238E27FC236}">
              <a16:creationId xmlns:a16="http://schemas.microsoft.com/office/drawing/2014/main" id="{92E47C94-4DBE-4EAA-A192-46D3C615D871}"/>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4BF9819-DAAF-447E-8156-369F4EC655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9856729-F33D-4B3D-9A5F-B93C925DA86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078FFA0-9C12-4A63-839F-1F274B6817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C8706AD-1AC1-435A-B8F5-1C577A305B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E46902-CB6A-4691-9F0F-94F5F39F15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8" name="楕円 127">
          <a:extLst>
            <a:ext uri="{FF2B5EF4-FFF2-40B4-BE49-F238E27FC236}">
              <a16:creationId xmlns:a16="http://schemas.microsoft.com/office/drawing/2014/main" id="{7CAFFAE9-2B61-4E3B-84F1-C3B122A819B0}"/>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9" name="【図書館】&#10;一人当たり面積該当値テキスト">
          <a:extLst>
            <a:ext uri="{FF2B5EF4-FFF2-40B4-BE49-F238E27FC236}">
              <a16:creationId xmlns:a16="http://schemas.microsoft.com/office/drawing/2014/main" id="{21C82C05-B58C-4F7E-AECE-53AB75D97A2D}"/>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0" name="楕円 129">
          <a:extLst>
            <a:ext uri="{FF2B5EF4-FFF2-40B4-BE49-F238E27FC236}">
              <a16:creationId xmlns:a16="http://schemas.microsoft.com/office/drawing/2014/main" id="{FA8923D3-28F2-41DA-BEC2-8A177C023F19}"/>
            </a:ext>
          </a:extLst>
        </xdr:cNvPr>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1" name="直線コネクタ 130">
          <a:extLst>
            <a:ext uri="{FF2B5EF4-FFF2-40B4-BE49-F238E27FC236}">
              <a16:creationId xmlns:a16="http://schemas.microsoft.com/office/drawing/2014/main" id="{9D59FEEE-FDC5-4031-9859-97682CA7A66F}"/>
            </a:ext>
          </a:extLst>
        </xdr:cNvPr>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2" name="楕円 131">
          <a:extLst>
            <a:ext uri="{FF2B5EF4-FFF2-40B4-BE49-F238E27FC236}">
              <a16:creationId xmlns:a16="http://schemas.microsoft.com/office/drawing/2014/main" id="{DF027F2E-8E6A-43E6-A5AF-43851E28A172}"/>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22860</xdr:rowOff>
    </xdr:to>
    <xdr:cxnSp macro="">
      <xdr:nvCxnSpPr>
        <xdr:cNvPr id="133" name="直線コネクタ 132">
          <a:extLst>
            <a:ext uri="{FF2B5EF4-FFF2-40B4-BE49-F238E27FC236}">
              <a16:creationId xmlns:a16="http://schemas.microsoft.com/office/drawing/2014/main" id="{7577676F-8B0F-4175-8005-60C5A292E42B}"/>
            </a:ext>
          </a:extLst>
        </xdr:cNvPr>
        <xdr:cNvCxnSpPr/>
      </xdr:nvCxnSpPr>
      <xdr:spPr>
        <a:xfrm>
          <a:off x="8750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4" name="楕円 133">
          <a:extLst>
            <a:ext uri="{FF2B5EF4-FFF2-40B4-BE49-F238E27FC236}">
              <a16:creationId xmlns:a16="http://schemas.microsoft.com/office/drawing/2014/main" id="{02C368E4-202A-4253-85EA-8C678E88CC30}"/>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35" name="直線コネクタ 134">
          <a:extLst>
            <a:ext uri="{FF2B5EF4-FFF2-40B4-BE49-F238E27FC236}">
              <a16:creationId xmlns:a16="http://schemas.microsoft.com/office/drawing/2014/main" id="{905D492C-05E1-4082-BEE9-FF5F598D08BF}"/>
            </a:ext>
          </a:extLst>
        </xdr:cNvPr>
        <xdr:cNvCxnSpPr/>
      </xdr:nvCxnSpPr>
      <xdr:spPr>
        <a:xfrm>
          <a:off x="7861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6" name="n_1aveValue【図書館】&#10;一人当たり面積">
          <a:extLst>
            <a:ext uri="{FF2B5EF4-FFF2-40B4-BE49-F238E27FC236}">
              <a16:creationId xmlns:a16="http://schemas.microsoft.com/office/drawing/2014/main" id="{57CFCE3B-FF35-4B7C-AEB5-1962B2913ED8}"/>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7" name="n_2aveValue【図書館】&#10;一人当たり面積">
          <a:extLst>
            <a:ext uri="{FF2B5EF4-FFF2-40B4-BE49-F238E27FC236}">
              <a16:creationId xmlns:a16="http://schemas.microsoft.com/office/drawing/2014/main" id="{D87074CA-2944-4606-98C6-E60F94A17ECF}"/>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8" name="n_3aveValue【図書館】&#10;一人当たり面積">
          <a:extLst>
            <a:ext uri="{FF2B5EF4-FFF2-40B4-BE49-F238E27FC236}">
              <a16:creationId xmlns:a16="http://schemas.microsoft.com/office/drawing/2014/main" id="{57FCC737-7D69-45D8-977D-F3F1A21AB714}"/>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a:extLst>
            <a:ext uri="{FF2B5EF4-FFF2-40B4-BE49-F238E27FC236}">
              <a16:creationId xmlns:a16="http://schemas.microsoft.com/office/drawing/2014/main" id="{CBCEA3E7-C9B3-4615-BAE7-E036991572EF}"/>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0" name="n_1mainValue【図書館】&#10;一人当たり面積">
          <a:extLst>
            <a:ext uri="{FF2B5EF4-FFF2-40B4-BE49-F238E27FC236}">
              <a16:creationId xmlns:a16="http://schemas.microsoft.com/office/drawing/2014/main" id="{1210746D-ACED-44EE-A272-752438A3F7E3}"/>
            </a:ext>
          </a:extLst>
        </xdr:cNvPr>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1" name="n_2mainValue【図書館】&#10;一人当たり面積">
          <a:extLst>
            <a:ext uri="{FF2B5EF4-FFF2-40B4-BE49-F238E27FC236}">
              <a16:creationId xmlns:a16="http://schemas.microsoft.com/office/drawing/2014/main" id="{8560D3AB-4C12-4299-BB13-3BB3CDDCCD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2" name="n_3mainValue【図書館】&#10;一人当たり面積">
          <a:extLst>
            <a:ext uri="{FF2B5EF4-FFF2-40B4-BE49-F238E27FC236}">
              <a16:creationId xmlns:a16="http://schemas.microsoft.com/office/drawing/2014/main" id="{D738E809-6824-4B0F-A6A5-4B64EA39BFB5}"/>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23199DF-5F9C-4CFA-8DC9-654247A8AC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DC9C373-1F21-45C0-B81B-37F6347F61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78D21C7-399A-48C6-AA32-F8F1F49EA5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35A925D5-8FC9-4587-845A-A1CD2264E7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31AAEEC-0C99-4B1E-A1A0-6657063087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DCBCFB1-2124-47D1-A790-9A301804C6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E93CE73-D895-469D-BA8B-BC888B29F2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EC94056-1639-4CD6-A985-4A1F0E4824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479B7AAA-88C9-446D-8D0C-4E21F2A842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DB7CD0C0-DDC0-464C-85FE-485B9A993D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F714B71-7B09-414C-B9A4-C2E8BBD293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D2C3C670-5289-4E58-96C5-375737F512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7090C2D-2B85-4C06-B2D0-A6E38B810EA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FE1A0976-EC22-49BC-8EC4-07EE64197EB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705042CC-2FD8-4530-BF52-07BD7227C0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9F5D3AC5-48E3-44F1-8CAB-B2B24C4FB8E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B85E106F-D1BA-4423-A3F5-A3D26AD937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13EDA5B-0B16-4950-B3A7-4C55496FCC8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662CEF26-AE8F-4875-858B-4FB7F6E8691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843D4650-D839-4B97-B508-571FC9713AB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B83F9CFF-8D47-4FB1-BA6A-5ABFA826566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A025114-5C54-4A1A-8685-3FAE7DF1F6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CA80734D-B7E4-4475-9658-FF524AF4A3D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0DB3661-74F2-495B-929C-65D584B35B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A9D900A5-2CD4-44AB-8764-FF184C88C3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a:extLst>
            <a:ext uri="{FF2B5EF4-FFF2-40B4-BE49-F238E27FC236}">
              <a16:creationId xmlns:a16="http://schemas.microsoft.com/office/drawing/2014/main" id="{A65937AA-119B-4A7B-8A13-0537F0A6A57C}"/>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EF604ACD-F6CE-4C6B-A0BC-82FBF2CA2E5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a:extLst>
            <a:ext uri="{FF2B5EF4-FFF2-40B4-BE49-F238E27FC236}">
              <a16:creationId xmlns:a16="http://schemas.microsoft.com/office/drawing/2014/main" id="{54CD50EE-49A0-445D-B3E9-199E01549A5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5999462-D19F-4EAD-AD13-1B5EE59D585A}"/>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a:extLst>
            <a:ext uri="{FF2B5EF4-FFF2-40B4-BE49-F238E27FC236}">
              <a16:creationId xmlns:a16="http://schemas.microsoft.com/office/drawing/2014/main" id="{25C9E121-ADF0-4043-A1FE-17CD4E1A7E5F}"/>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26C5794-43CB-493B-8B3C-AF3AB9E0D718}"/>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a:extLst>
            <a:ext uri="{FF2B5EF4-FFF2-40B4-BE49-F238E27FC236}">
              <a16:creationId xmlns:a16="http://schemas.microsoft.com/office/drawing/2014/main" id="{A75B99E5-F1F7-4D2B-8EEF-08FFE587A78A}"/>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a:extLst>
            <a:ext uri="{FF2B5EF4-FFF2-40B4-BE49-F238E27FC236}">
              <a16:creationId xmlns:a16="http://schemas.microsoft.com/office/drawing/2014/main" id="{AA565B30-7962-4DD6-83A3-057F2CCD9073}"/>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a:extLst>
            <a:ext uri="{FF2B5EF4-FFF2-40B4-BE49-F238E27FC236}">
              <a16:creationId xmlns:a16="http://schemas.microsoft.com/office/drawing/2014/main" id="{8F13498A-D060-4D61-BAAE-7689CAC3BD71}"/>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a:extLst>
            <a:ext uri="{FF2B5EF4-FFF2-40B4-BE49-F238E27FC236}">
              <a16:creationId xmlns:a16="http://schemas.microsoft.com/office/drawing/2014/main" id="{62B0F285-7ECF-406D-9A7D-9E3DD5B00E9E}"/>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ED6DD6CB-6327-4C97-A7E0-4F54EAE3980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300CD1A-04D0-4216-AD56-139E0D81AA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3EC9CD7-8606-47AB-AE97-A5FF53DD8C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3DA7419-DBB2-4A5D-BAF4-05B52C5A55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692618F-A786-4A38-89E6-AB67A42587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1B1A0EF-5CF2-43FE-A930-90365EA406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96157</xdr:rowOff>
    </xdr:from>
    <xdr:to>
      <xdr:col>24</xdr:col>
      <xdr:colOff>114300</xdr:colOff>
      <xdr:row>63</xdr:row>
      <xdr:rowOff>26307</xdr:rowOff>
    </xdr:to>
    <xdr:sp macro="" textlink="">
      <xdr:nvSpPr>
        <xdr:cNvPr id="184" name="楕円 183">
          <a:extLst>
            <a:ext uri="{FF2B5EF4-FFF2-40B4-BE49-F238E27FC236}">
              <a16:creationId xmlns:a16="http://schemas.microsoft.com/office/drawing/2014/main" id="{0CFB8864-AB6B-4093-9D62-ACF8BFA4CE42}"/>
            </a:ext>
          </a:extLst>
        </xdr:cNvPr>
        <xdr:cNvSpPr/>
      </xdr:nvSpPr>
      <xdr:spPr>
        <a:xfrm>
          <a:off x="4584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74584</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C0B3F706-2259-4E9F-BBB9-3B6765EFE5E7}"/>
            </a:ext>
          </a:extLst>
        </xdr:cNvPr>
        <xdr:cNvSpPr txBox="1"/>
      </xdr:nvSpPr>
      <xdr:spPr>
        <a:xfrm>
          <a:off x="4673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6" name="楕円 185">
          <a:extLst>
            <a:ext uri="{FF2B5EF4-FFF2-40B4-BE49-F238E27FC236}">
              <a16:creationId xmlns:a16="http://schemas.microsoft.com/office/drawing/2014/main" id="{17F5D335-4E48-4400-B98A-283B10786890}"/>
            </a:ext>
          </a:extLst>
        </xdr:cNvPr>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146957</xdr:rowOff>
    </xdr:to>
    <xdr:cxnSp macro="">
      <xdr:nvCxnSpPr>
        <xdr:cNvPr id="187" name="直線コネクタ 186">
          <a:extLst>
            <a:ext uri="{FF2B5EF4-FFF2-40B4-BE49-F238E27FC236}">
              <a16:creationId xmlns:a16="http://schemas.microsoft.com/office/drawing/2014/main" id="{8166B048-F7AD-4691-89D2-D7E2636FDFB7}"/>
            </a:ext>
          </a:extLst>
        </xdr:cNvPr>
        <xdr:cNvCxnSpPr/>
      </xdr:nvCxnSpPr>
      <xdr:spPr>
        <a:xfrm>
          <a:off x="3797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88" name="楕円 187">
          <a:extLst>
            <a:ext uri="{FF2B5EF4-FFF2-40B4-BE49-F238E27FC236}">
              <a16:creationId xmlns:a16="http://schemas.microsoft.com/office/drawing/2014/main" id="{79A32DE5-8E49-4C82-94FE-0993309FCDCD}"/>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114300</xdr:rowOff>
    </xdr:to>
    <xdr:cxnSp macro="">
      <xdr:nvCxnSpPr>
        <xdr:cNvPr id="189" name="直線コネクタ 188">
          <a:extLst>
            <a:ext uri="{FF2B5EF4-FFF2-40B4-BE49-F238E27FC236}">
              <a16:creationId xmlns:a16="http://schemas.microsoft.com/office/drawing/2014/main" id="{66125753-47A7-4B66-AAEC-EADDFF6490A8}"/>
            </a:ext>
          </a:extLst>
        </xdr:cNvPr>
        <xdr:cNvCxnSpPr/>
      </xdr:nvCxnSpPr>
      <xdr:spPr>
        <a:xfrm>
          <a:off x="2908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169635</xdr:rowOff>
    </xdr:from>
    <xdr:to>
      <xdr:col>10</xdr:col>
      <xdr:colOff>165100</xdr:colOff>
      <xdr:row>62</xdr:row>
      <xdr:rowOff>99785</xdr:rowOff>
    </xdr:to>
    <xdr:sp macro="" textlink="">
      <xdr:nvSpPr>
        <xdr:cNvPr id="190" name="楕円 189">
          <a:extLst>
            <a:ext uri="{FF2B5EF4-FFF2-40B4-BE49-F238E27FC236}">
              <a16:creationId xmlns:a16="http://schemas.microsoft.com/office/drawing/2014/main" id="{61ADD13B-3401-418D-88C2-DDF1C1EE64B6}"/>
            </a:ext>
          </a:extLst>
        </xdr:cNvPr>
        <xdr:cNvSpPr/>
      </xdr:nvSpPr>
      <xdr:spPr>
        <a:xfrm>
          <a:off x="196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81643</xdr:rowOff>
    </xdr:to>
    <xdr:cxnSp macro="">
      <xdr:nvCxnSpPr>
        <xdr:cNvPr id="191" name="直線コネクタ 190">
          <a:extLst>
            <a:ext uri="{FF2B5EF4-FFF2-40B4-BE49-F238E27FC236}">
              <a16:creationId xmlns:a16="http://schemas.microsoft.com/office/drawing/2014/main" id="{731FE439-A3C7-4B68-8F8E-AB3DBF015D06}"/>
            </a:ext>
          </a:extLst>
        </xdr:cNvPr>
        <xdr:cNvCxnSpPr/>
      </xdr:nvCxnSpPr>
      <xdr:spPr>
        <a:xfrm>
          <a:off x="2019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92" name="n_1aveValue【体育館・プール】&#10;有形固定資産減価償却率">
          <a:extLst>
            <a:ext uri="{FF2B5EF4-FFF2-40B4-BE49-F238E27FC236}">
              <a16:creationId xmlns:a16="http://schemas.microsoft.com/office/drawing/2014/main" id="{428052DB-69FB-41C2-AFBB-50E8B3006694}"/>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93" name="n_2aveValue【体育館・プール】&#10;有形固定資産減価償却率">
          <a:extLst>
            <a:ext uri="{FF2B5EF4-FFF2-40B4-BE49-F238E27FC236}">
              <a16:creationId xmlns:a16="http://schemas.microsoft.com/office/drawing/2014/main" id="{DEFA72F8-F5A7-4157-A573-63D676455166}"/>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4" name="n_3aveValue【体育館・プール】&#10;有形固定資産減価償却率">
          <a:extLst>
            <a:ext uri="{FF2B5EF4-FFF2-40B4-BE49-F238E27FC236}">
              <a16:creationId xmlns:a16="http://schemas.microsoft.com/office/drawing/2014/main" id="{0308AEFB-7A26-4D39-A7C9-A59CA4B5B375}"/>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35B8DC06-08C0-451E-8A07-4A4AD042C404}"/>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96" name="n_1mainValue【体育館・プール】&#10;有形固定資産減価償却率">
          <a:extLst>
            <a:ext uri="{FF2B5EF4-FFF2-40B4-BE49-F238E27FC236}">
              <a16:creationId xmlns:a16="http://schemas.microsoft.com/office/drawing/2014/main" id="{3FD1E308-B11C-4862-86F1-09EB723267B6}"/>
            </a:ext>
          </a:extLst>
        </xdr:cNvPr>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197" name="n_2mainValue【体育館・プール】&#10;有形固定資産減価償却率">
          <a:extLst>
            <a:ext uri="{FF2B5EF4-FFF2-40B4-BE49-F238E27FC236}">
              <a16:creationId xmlns:a16="http://schemas.microsoft.com/office/drawing/2014/main" id="{F6614C96-7132-465E-8A56-4F90AB8C921A}"/>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90912</xdr:rowOff>
    </xdr:from>
    <xdr:ext cx="405111" cy="259045"/>
    <xdr:sp macro="" textlink="">
      <xdr:nvSpPr>
        <xdr:cNvPr id="198" name="n_3mainValue【体育館・プール】&#10;有形固定資産減価償却率">
          <a:extLst>
            <a:ext uri="{FF2B5EF4-FFF2-40B4-BE49-F238E27FC236}">
              <a16:creationId xmlns:a16="http://schemas.microsoft.com/office/drawing/2014/main" id="{44A0C879-689C-433B-AA9F-928EC427FE59}"/>
            </a:ext>
          </a:extLst>
        </xdr:cNvPr>
        <xdr:cNvSpPr txBox="1"/>
      </xdr:nvSpPr>
      <xdr:spPr>
        <a:xfrm>
          <a:off x="1816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1AD96F0D-A039-47B2-9EF7-0FC4D2404B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C16C8A7B-DBF4-4499-A699-3C87097336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6570BE59-1FCA-4183-935A-2141D27498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67F15112-3F98-485B-8FC4-35BD69876B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408DE495-D864-497A-BF86-7A52D7EF5A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C5CA16AB-3AB0-4433-B81A-0882D64CD5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3312C18-8307-43C1-8696-BFB416B403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72FE3B4C-F8DE-4D9A-9346-25219424B7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B30A8C03-0A59-4B8C-BC5B-FB14751F6C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94F193B-E976-4336-ABC7-3807EFA769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C3033850-A48E-49B5-B37C-6F8F092AA6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3BE6FE57-6E10-4462-9880-9B5F944C092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B6E355D1-A3C7-4353-9E4D-98C0685648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1595A939-24F2-4D8C-93E5-BD5A59195F7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BDDAA569-A05F-4401-8551-F4C8C0F3B9D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63C793BC-CAD9-436A-BDF0-E05E91429E3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29441DBA-1AA7-43F9-BAD9-D94D45336C7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A24E0C9D-06A9-4BC2-9021-70BD99B520E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FC36B606-C40E-48F9-B71F-C85C8C50572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BC71CA4D-CC06-4C1D-BE35-BCC861A0964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DC6119D8-FA63-4522-9426-D50A21D6225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D09D0CF-EC1E-4C53-BEB6-03F096F1960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BEF8D611-50F1-4EE1-B653-A851119DE8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a:extLst>
            <a:ext uri="{FF2B5EF4-FFF2-40B4-BE49-F238E27FC236}">
              <a16:creationId xmlns:a16="http://schemas.microsoft.com/office/drawing/2014/main" id="{3419BF94-933A-4114-A989-59CBED672E25}"/>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a:extLst>
            <a:ext uri="{FF2B5EF4-FFF2-40B4-BE49-F238E27FC236}">
              <a16:creationId xmlns:a16="http://schemas.microsoft.com/office/drawing/2014/main" id="{F51C8A80-072A-4EA9-9F4F-A99701AEB3A8}"/>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a:extLst>
            <a:ext uri="{FF2B5EF4-FFF2-40B4-BE49-F238E27FC236}">
              <a16:creationId xmlns:a16="http://schemas.microsoft.com/office/drawing/2014/main" id="{AEE23783-1A52-4349-AB9E-C6170F87EC47}"/>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a:extLst>
            <a:ext uri="{FF2B5EF4-FFF2-40B4-BE49-F238E27FC236}">
              <a16:creationId xmlns:a16="http://schemas.microsoft.com/office/drawing/2014/main" id="{846290AF-2825-4C3A-BD36-FABEA88B2EFD}"/>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a:extLst>
            <a:ext uri="{FF2B5EF4-FFF2-40B4-BE49-F238E27FC236}">
              <a16:creationId xmlns:a16="http://schemas.microsoft.com/office/drawing/2014/main" id="{CD8E3969-0045-4F86-A98C-48B145BD11E1}"/>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7" name="【体育館・プール】&#10;一人当たり面積平均値テキスト">
          <a:extLst>
            <a:ext uri="{FF2B5EF4-FFF2-40B4-BE49-F238E27FC236}">
              <a16:creationId xmlns:a16="http://schemas.microsoft.com/office/drawing/2014/main" id="{A6062B38-E807-4EBD-964F-47D94CA1384B}"/>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a:extLst>
            <a:ext uri="{FF2B5EF4-FFF2-40B4-BE49-F238E27FC236}">
              <a16:creationId xmlns:a16="http://schemas.microsoft.com/office/drawing/2014/main" id="{290261F6-7F5A-4F2F-B02A-C39F8B1C1161}"/>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a:extLst>
            <a:ext uri="{FF2B5EF4-FFF2-40B4-BE49-F238E27FC236}">
              <a16:creationId xmlns:a16="http://schemas.microsoft.com/office/drawing/2014/main" id="{D768E9D3-EA6D-4C83-BB57-4B74B0F8BBAB}"/>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a:extLst>
            <a:ext uri="{FF2B5EF4-FFF2-40B4-BE49-F238E27FC236}">
              <a16:creationId xmlns:a16="http://schemas.microsoft.com/office/drawing/2014/main" id="{C898F4DA-AF40-47BB-8FCE-184951389095}"/>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a:extLst>
            <a:ext uri="{FF2B5EF4-FFF2-40B4-BE49-F238E27FC236}">
              <a16:creationId xmlns:a16="http://schemas.microsoft.com/office/drawing/2014/main" id="{8E43A849-1F83-4B3F-A985-5BB52EFA6D73}"/>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2" name="フローチャート: 判断 231">
          <a:extLst>
            <a:ext uri="{FF2B5EF4-FFF2-40B4-BE49-F238E27FC236}">
              <a16:creationId xmlns:a16="http://schemas.microsoft.com/office/drawing/2014/main" id="{3B6492AE-C21E-4676-BA43-F1E43BB36C0E}"/>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653E7BE-9073-4F64-B200-06C56A1B80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DF64078-330F-4B9B-9673-AE67A86A14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F8C1E06-73AF-4D05-9B3A-16CC8C2E15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AFE34C7-124C-4E7E-9D76-9781F0B9D1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F1BA9F0-8DA5-4F0F-B650-D2140A3898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43180</xdr:rowOff>
    </xdr:from>
    <xdr:to>
      <xdr:col>55</xdr:col>
      <xdr:colOff>50800</xdr:colOff>
      <xdr:row>63</xdr:row>
      <xdr:rowOff>144780</xdr:rowOff>
    </xdr:to>
    <xdr:sp macro="" textlink="">
      <xdr:nvSpPr>
        <xdr:cNvPr id="238" name="楕円 237">
          <a:extLst>
            <a:ext uri="{FF2B5EF4-FFF2-40B4-BE49-F238E27FC236}">
              <a16:creationId xmlns:a16="http://schemas.microsoft.com/office/drawing/2014/main" id="{E6004340-3FA5-4521-9470-8585807BADDD}"/>
            </a:ext>
          </a:extLst>
        </xdr:cNvPr>
        <xdr:cNvSpPr/>
      </xdr:nvSpPr>
      <xdr:spPr>
        <a:xfrm>
          <a:off x="104267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21607</xdr:rowOff>
    </xdr:from>
    <xdr:ext cx="469744" cy="259045"/>
    <xdr:sp macro="" textlink="">
      <xdr:nvSpPr>
        <xdr:cNvPr id="239" name="【体育館・プール】&#10;一人当たり面積該当値テキスト">
          <a:extLst>
            <a:ext uri="{FF2B5EF4-FFF2-40B4-BE49-F238E27FC236}">
              <a16:creationId xmlns:a16="http://schemas.microsoft.com/office/drawing/2014/main" id="{4BF4ED5A-73FE-4556-8ECD-EEDF2868A996}"/>
            </a:ext>
          </a:extLst>
        </xdr:cNvPr>
        <xdr:cNvSpPr txBox="1"/>
      </xdr:nvSpPr>
      <xdr:spPr>
        <a:xfrm>
          <a:off x="10515600" y="108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40640</xdr:rowOff>
    </xdr:from>
    <xdr:to>
      <xdr:col>50</xdr:col>
      <xdr:colOff>165100</xdr:colOff>
      <xdr:row>63</xdr:row>
      <xdr:rowOff>142240</xdr:rowOff>
    </xdr:to>
    <xdr:sp macro="" textlink="">
      <xdr:nvSpPr>
        <xdr:cNvPr id="240" name="楕円 239">
          <a:extLst>
            <a:ext uri="{FF2B5EF4-FFF2-40B4-BE49-F238E27FC236}">
              <a16:creationId xmlns:a16="http://schemas.microsoft.com/office/drawing/2014/main" id="{65BD0FFB-E6F5-4F44-AC88-4BA70429A0B9}"/>
            </a:ext>
          </a:extLst>
        </xdr:cNvPr>
        <xdr:cNvSpPr/>
      </xdr:nvSpPr>
      <xdr:spPr>
        <a:xfrm>
          <a:off x="958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93980</xdr:rowOff>
    </xdr:to>
    <xdr:cxnSp macro="">
      <xdr:nvCxnSpPr>
        <xdr:cNvPr id="241" name="直線コネクタ 240">
          <a:extLst>
            <a:ext uri="{FF2B5EF4-FFF2-40B4-BE49-F238E27FC236}">
              <a16:creationId xmlns:a16="http://schemas.microsoft.com/office/drawing/2014/main" id="{300312F0-9161-403C-ABB4-6A10D0C5D16E}"/>
            </a:ext>
          </a:extLst>
        </xdr:cNvPr>
        <xdr:cNvCxnSpPr/>
      </xdr:nvCxnSpPr>
      <xdr:spPr>
        <a:xfrm>
          <a:off x="9639300" y="108927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38100</xdr:rowOff>
    </xdr:from>
    <xdr:to>
      <xdr:col>46</xdr:col>
      <xdr:colOff>38100</xdr:colOff>
      <xdr:row>63</xdr:row>
      <xdr:rowOff>139700</xdr:rowOff>
    </xdr:to>
    <xdr:sp macro="" textlink="">
      <xdr:nvSpPr>
        <xdr:cNvPr id="242" name="楕円 241">
          <a:extLst>
            <a:ext uri="{FF2B5EF4-FFF2-40B4-BE49-F238E27FC236}">
              <a16:creationId xmlns:a16="http://schemas.microsoft.com/office/drawing/2014/main" id="{83D7CC72-053A-452B-88F0-505729DE9641}"/>
            </a:ext>
          </a:extLst>
        </xdr:cNvPr>
        <xdr:cNvSpPr/>
      </xdr:nvSpPr>
      <xdr:spPr>
        <a:xfrm>
          <a:off x="8699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88900</xdr:rowOff>
    </xdr:from>
    <xdr:to>
      <xdr:col>50</xdr:col>
      <xdr:colOff>114300</xdr:colOff>
      <xdr:row>63</xdr:row>
      <xdr:rowOff>91440</xdr:rowOff>
    </xdr:to>
    <xdr:cxnSp macro="">
      <xdr:nvCxnSpPr>
        <xdr:cNvPr id="243" name="直線コネクタ 242">
          <a:extLst>
            <a:ext uri="{FF2B5EF4-FFF2-40B4-BE49-F238E27FC236}">
              <a16:creationId xmlns:a16="http://schemas.microsoft.com/office/drawing/2014/main" id="{4AA83381-AF6C-4EF2-855B-78E66CBF7CC8}"/>
            </a:ext>
          </a:extLst>
        </xdr:cNvPr>
        <xdr:cNvCxnSpPr/>
      </xdr:nvCxnSpPr>
      <xdr:spPr>
        <a:xfrm>
          <a:off x="8750300" y="108902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34290</xdr:rowOff>
    </xdr:from>
    <xdr:to>
      <xdr:col>41</xdr:col>
      <xdr:colOff>101600</xdr:colOff>
      <xdr:row>63</xdr:row>
      <xdr:rowOff>135890</xdr:rowOff>
    </xdr:to>
    <xdr:sp macro="" textlink="">
      <xdr:nvSpPr>
        <xdr:cNvPr id="244" name="楕円 243">
          <a:extLst>
            <a:ext uri="{FF2B5EF4-FFF2-40B4-BE49-F238E27FC236}">
              <a16:creationId xmlns:a16="http://schemas.microsoft.com/office/drawing/2014/main" id="{00CB7CAD-E12C-40E5-84C3-DD258DCA5144}"/>
            </a:ext>
          </a:extLst>
        </xdr:cNvPr>
        <xdr:cNvSpPr/>
      </xdr:nvSpPr>
      <xdr:spPr>
        <a:xfrm>
          <a:off x="7810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85090</xdr:rowOff>
    </xdr:from>
    <xdr:to>
      <xdr:col>45</xdr:col>
      <xdr:colOff>177800</xdr:colOff>
      <xdr:row>63</xdr:row>
      <xdr:rowOff>88900</xdr:rowOff>
    </xdr:to>
    <xdr:cxnSp macro="">
      <xdr:nvCxnSpPr>
        <xdr:cNvPr id="245" name="直線コネクタ 244">
          <a:extLst>
            <a:ext uri="{FF2B5EF4-FFF2-40B4-BE49-F238E27FC236}">
              <a16:creationId xmlns:a16="http://schemas.microsoft.com/office/drawing/2014/main" id="{606FEA33-53E6-45D7-9A84-5C7BB9280319}"/>
            </a:ext>
          </a:extLst>
        </xdr:cNvPr>
        <xdr:cNvCxnSpPr/>
      </xdr:nvCxnSpPr>
      <xdr:spPr>
        <a:xfrm>
          <a:off x="7861300" y="10886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46" name="n_1aveValue【体育館・プール】&#10;一人当たり面積">
          <a:extLst>
            <a:ext uri="{FF2B5EF4-FFF2-40B4-BE49-F238E27FC236}">
              <a16:creationId xmlns:a16="http://schemas.microsoft.com/office/drawing/2014/main" id="{3988476E-3F6B-4C16-B062-A0FAB9763454}"/>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47" name="n_2aveValue【体育館・プール】&#10;一人当たり面積">
          <a:extLst>
            <a:ext uri="{FF2B5EF4-FFF2-40B4-BE49-F238E27FC236}">
              <a16:creationId xmlns:a16="http://schemas.microsoft.com/office/drawing/2014/main" id="{20D2CDF7-6770-41A3-AA79-C65876E25A09}"/>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48" name="n_3aveValue【体育館・プール】&#10;一人当たり面積">
          <a:extLst>
            <a:ext uri="{FF2B5EF4-FFF2-40B4-BE49-F238E27FC236}">
              <a16:creationId xmlns:a16="http://schemas.microsoft.com/office/drawing/2014/main" id="{A604FCB5-9876-4677-A8FE-C4141C1E4860}"/>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9" name="n_4aveValue【体育館・プール】&#10;一人当たり面積">
          <a:extLst>
            <a:ext uri="{FF2B5EF4-FFF2-40B4-BE49-F238E27FC236}">
              <a16:creationId xmlns:a16="http://schemas.microsoft.com/office/drawing/2014/main" id="{55273DF7-4CCC-4402-85EC-63ED209598B6}"/>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133367</xdr:rowOff>
    </xdr:from>
    <xdr:ext cx="469744" cy="259045"/>
    <xdr:sp macro="" textlink="">
      <xdr:nvSpPr>
        <xdr:cNvPr id="250" name="n_1mainValue【体育館・プール】&#10;一人当たり面積">
          <a:extLst>
            <a:ext uri="{FF2B5EF4-FFF2-40B4-BE49-F238E27FC236}">
              <a16:creationId xmlns:a16="http://schemas.microsoft.com/office/drawing/2014/main" id="{3DEF5C11-2103-4C28-8971-6EF681D5C076}"/>
            </a:ext>
          </a:extLst>
        </xdr:cNvPr>
        <xdr:cNvSpPr txBox="1"/>
      </xdr:nvSpPr>
      <xdr:spPr>
        <a:xfrm>
          <a:off x="9391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130827</xdr:rowOff>
    </xdr:from>
    <xdr:ext cx="469744" cy="259045"/>
    <xdr:sp macro="" textlink="">
      <xdr:nvSpPr>
        <xdr:cNvPr id="251" name="n_2mainValue【体育館・プール】&#10;一人当たり面積">
          <a:extLst>
            <a:ext uri="{FF2B5EF4-FFF2-40B4-BE49-F238E27FC236}">
              <a16:creationId xmlns:a16="http://schemas.microsoft.com/office/drawing/2014/main" id="{09318C46-F688-4EE4-9F65-FACF67DF56D6}"/>
            </a:ext>
          </a:extLst>
        </xdr:cNvPr>
        <xdr:cNvSpPr txBox="1"/>
      </xdr:nvSpPr>
      <xdr:spPr>
        <a:xfrm>
          <a:off x="8515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127017</xdr:rowOff>
    </xdr:from>
    <xdr:ext cx="469744" cy="259045"/>
    <xdr:sp macro="" textlink="">
      <xdr:nvSpPr>
        <xdr:cNvPr id="252" name="n_3mainValue【体育館・プール】&#10;一人当たり面積">
          <a:extLst>
            <a:ext uri="{FF2B5EF4-FFF2-40B4-BE49-F238E27FC236}">
              <a16:creationId xmlns:a16="http://schemas.microsoft.com/office/drawing/2014/main" id="{E45E38CE-49EF-46D9-94A6-8B38EC1BADFF}"/>
            </a:ext>
          </a:extLst>
        </xdr:cNvPr>
        <xdr:cNvSpPr txBox="1"/>
      </xdr:nvSpPr>
      <xdr:spPr>
        <a:xfrm>
          <a:off x="7626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30B6B8F6-E2C8-47D6-A061-70FE07969A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34B7BB8B-EB86-481F-9871-055CFAE715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DB9CE7A8-97E1-4CE8-8502-4A9119B648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631471E6-C4F8-4177-AD7B-30CB7CBE5C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F527CDE3-AC11-4D90-8BBB-FEFF630094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F175E012-E761-426A-B1E7-6F876E1C7E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3096445B-D844-4B45-B5E9-36E7A1FFB3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408CADD6-6BC3-4F7A-8A50-81E8257D291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D101B28E-FD6F-4D34-BC1E-A32167020C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CDF929C9-5C5F-4442-85AC-571F69BFA1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4148929A-FFA9-48F1-8D37-FCF07B5903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5772D6E7-3ABA-4521-8F88-5825BA1011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C42A8142-41ED-4D1E-BC1C-CF61BF8F5E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8EC1DC72-81CD-4E4C-96CC-491D86526C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A9A47D5F-EDF7-4B93-9112-416EACC4A5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292B1D6C-8D65-4E22-8009-047159845A4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A367DCCC-A464-45B8-BDC6-4DC1A95874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7DB470BE-5B4C-480B-8C9E-9AED3EDE06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9B34CEB7-F1B2-4FF9-AF72-86B224701D2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CCC561BB-1721-4588-B579-2A626154C9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9B54EF53-B6E5-47B7-8372-E903CD193A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3E0F8AC-DB70-41E0-B8E8-A71919332E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342289D9-08A0-490C-9910-3F2744EF6B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C9740DED-2E24-4644-BEEE-6552D9EA7B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27ADCDFD-5CD6-4B17-B255-C4DE88F94F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5ADFB7D1-F7F0-44D0-BB86-64320B943B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11F64E14-57E5-4777-83E1-4584DFE621D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0" name="直線コネクタ 279">
          <a:extLst>
            <a:ext uri="{FF2B5EF4-FFF2-40B4-BE49-F238E27FC236}">
              <a16:creationId xmlns:a16="http://schemas.microsoft.com/office/drawing/2014/main" id="{ADA7D4BC-D441-435D-ADA1-3EB75511ABC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1" name="テキスト ボックス 280">
          <a:extLst>
            <a:ext uri="{FF2B5EF4-FFF2-40B4-BE49-F238E27FC236}">
              <a16:creationId xmlns:a16="http://schemas.microsoft.com/office/drawing/2014/main" id="{BC794414-DF2C-494E-B1A3-0DE807512C7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2" name="直線コネクタ 281">
          <a:extLst>
            <a:ext uri="{FF2B5EF4-FFF2-40B4-BE49-F238E27FC236}">
              <a16:creationId xmlns:a16="http://schemas.microsoft.com/office/drawing/2014/main" id="{1F32B45F-AC92-4D59-836A-D2C43BEA9C9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3" name="テキスト ボックス 282">
          <a:extLst>
            <a:ext uri="{FF2B5EF4-FFF2-40B4-BE49-F238E27FC236}">
              <a16:creationId xmlns:a16="http://schemas.microsoft.com/office/drawing/2014/main" id="{DD3DB061-1F59-4C80-B837-EDACC94EF31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4" name="直線コネクタ 283">
          <a:extLst>
            <a:ext uri="{FF2B5EF4-FFF2-40B4-BE49-F238E27FC236}">
              <a16:creationId xmlns:a16="http://schemas.microsoft.com/office/drawing/2014/main" id="{BC07230A-9CC5-4370-BDE8-F9547EAA15C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5" name="テキスト ボックス 284">
          <a:extLst>
            <a:ext uri="{FF2B5EF4-FFF2-40B4-BE49-F238E27FC236}">
              <a16:creationId xmlns:a16="http://schemas.microsoft.com/office/drawing/2014/main" id="{31709AAC-EDEC-4469-B5CA-D25E41F5635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6" name="直線コネクタ 285">
          <a:extLst>
            <a:ext uri="{FF2B5EF4-FFF2-40B4-BE49-F238E27FC236}">
              <a16:creationId xmlns:a16="http://schemas.microsoft.com/office/drawing/2014/main" id="{44F0A4F5-4CC6-4A92-B94F-ED82C5E1C1D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7" name="テキスト ボックス 286">
          <a:extLst>
            <a:ext uri="{FF2B5EF4-FFF2-40B4-BE49-F238E27FC236}">
              <a16:creationId xmlns:a16="http://schemas.microsoft.com/office/drawing/2014/main" id="{237F195C-A8AF-4FA0-AE59-CD67AA75AB5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8" name="直線コネクタ 287">
          <a:extLst>
            <a:ext uri="{FF2B5EF4-FFF2-40B4-BE49-F238E27FC236}">
              <a16:creationId xmlns:a16="http://schemas.microsoft.com/office/drawing/2014/main" id="{3E72C000-5A0A-45CC-A1C8-270485E48C0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9" name="テキスト ボックス 288">
          <a:extLst>
            <a:ext uri="{FF2B5EF4-FFF2-40B4-BE49-F238E27FC236}">
              <a16:creationId xmlns:a16="http://schemas.microsoft.com/office/drawing/2014/main" id="{F4576D24-E20E-4C9C-B75F-458E7788049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E6E2CB76-7252-41ED-B0B1-80C1DCE6EC9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1" name="テキスト ボックス 290">
          <a:extLst>
            <a:ext uri="{FF2B5EF4-FFF2-40B4-BE49-F238E27FC236}">
              <a16:creationId xmlns:a16="http://schemas.microsoft.com/office/drawing/2014/main" id="{922E6014-7A31-4906-8AA4-F2454CCB3A3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a:extLst>
            <a:ext uri="{FF2B5EF4-FFF2-40B4-BE49-F238E27FC236}">
              <a16:creationId xmlns:a16="http://schemas.microsoft.com/office/drawing/2014/main" id="{CF8C2941-00B3-4E85-BE84-50909E428E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93" name="直線コネクタ 292">
          <a:extLst>
            <a:ext uri="{FF2B5EF4-FFF2-40B4-BE49-F238E27FC236}">
              <a16:creationId xmlns:a16="http://schemas.microsoft.com/office/drawing/2014/main" id="{D10E0D05-7E88-4B91-801F-681350D58216}"/>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4" name="【市民会館】&#10;有形固定資産減価償却率最小値テキスト">
          <a:extLst>
            <a:ext uri="{FF2B5EF4-FFF2-40B4-BE49-F238E27FC236}">
              <a16:creationId xmlns:a16="http://schemas.microsoft.com/office/drawing/2014/main" id="{E79E244E-96DD-4576-B21E-71502EFAB7D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5" name="直線コネクタ 294">
          <a:extLst>
            <a:ext uri="{FF2B5EF4-FFF2-40B4-BE49-F238E27FC236}">
              <a16:creationId xmlns:a16="http://schemas.microsoft.com/office/drawing/2014/main" id="{D67174B2-7330-4EC5-87CE-61731013FBA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96" name="【市民会館】&#10;有形固定資産減価償却率最大値テキスト">
          <a:extLst>
            <a:ext uri="{FF2B5EF4-FFF2-40B4-BE49-F238E27FC236}">
              <a16:creationId xmlns:a16="http://schemas.microsoft.com/office/drawing/2014/main" id="{F27EC70B-3B65-4887-825D-569628BBCFD5}"/>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7" name="直線コネクタ 296">
          <a:extLst>
            <a:ext uri="{FF2B5EF4-FFF2-40B4-BE49-F238E27FC236}">
              <a16:creationId xmlns:a16="http://schemas.microsoft.com/office/drawing/2014/main" id="{3937F466-11F3-4436-B14A-07C7649994CD}"/>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98" name="【市民会館】&#10;有形固定資産減価償却率平均値テキスト">
          <a:extLst>
            <a:ext uri="{FF2B5EF4-FFF2-40B4-BE49-F238E27FC236}">
              <a16:creationId xmlns:a16="http://schemas.microsoft.com/office/drawing/2014/main" id="{B3C4AB4E-8EB8-4896-A26F-D25113852C94}"/>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9" name="フローチャート: 判断 298">
          <a:extLst>
            <a:ext uri="{FF2B5EF4-FFF2-40B4-BE49-F238E27FC236}">
              <a16:creationId xmlns:a16="http://schemas.microsoft.com/office/drawing/2014/main" id="{34AC9FA3-1E14-4FD1-B747-B2CC46519101}"/>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0" name="フローチャート: 判断 299">
          <a:extLst>
            <a:ext uri="{FF2B5EF4-FFF2-40B4-BE49-F238E27FC236}">
              <a16:creationId xmlns:a16="http://schemas.microsoft.com/office/drawing/2014/main" id="{1D581C85-DEA9-4AAC-B6B6-8CF5C735816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01" name="フローチャート: 判断 300">
          <a:extLst>
            <a:ext uri="{FF2B5EF4-FFF2-40B4-BE49-F238E27FC236}">
              <a16:creationId xmlns:a16="http://schemas.microsoft.com/office/drawing/2014/main" id="{877D05F5-C379-433B-BA57-C13BD46C28EA}"/>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02" name="フローチャート: 判断 301">
          <a:extLst>
            <a:ext uri="{FF2B5EF4-FFF2-40B4-BE49-F238E27FC236}">
              <a16:creationId xmlns:a16="http://schemas.microsoft.com/office/drawing/2014/main" id="{B9AF8F55-F858-4458-B582-568136EC2DB9}"/>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03" name="フローチャート: 判断 302">
          <a:extLst>
            <a:ext uri="{FF2B5EF4-FFF2-40B4-BE49-F238E27FC236}">
              <a16:creationId xmlns:a16="http://schemas.microsoft.com/office/drawing/2014/main" id="{7995CE4E-D41C-42C9-8E68-4A4B20C33C37}"/>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D0D6749B-96F3-4DA2-85DD-F3B7A21778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1718DCF3-205D-4BE9-8952-4319CAE499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70D1BCFF-3C82-4017-8F70-16489BD014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788C2454-D0A9-417D-850D-D98C8CFCA1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8DF716E6-5D6B-4893-92F6-AF11037E2BF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80645</xdr:rowOff>
    </xdr:from>
    <xdr:to>
      <xdr:col>24</xdr:col>
      <xdr:colOff>114300</xdr:colOff>
      <xdr:row>107</xdr:row>
      <xdr:rowOff>10795</xdr:rowOff>
    </xdr:to>
    <xdr:sp macro="" textlink="">
      <xdr:nvSpPr>
        <xdr:cNvPr id="309" name="楕円 308">
          <a:extLst>
            <a:ext uri="{FF2B5EF4-FFF2-40B4-BE49-F238E27FC236}">
              <a16:creationId xmlns:a16="http://schemas.microsoft.com/office/drawing/2014/main" id="{247FD166-F302-4E42-8558-925E080113B7}"/>
            </a:ext>
          </a:extLst>
        </xdr:cNvPr>
        <xdr:cNvSpPr/>
      </xdr:nvSpPr>
      <xdr:spPr>
        <a:xfrm>
          <a:off x="4584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59072</xdr:rowOff>
    </xdr:from>
    <xdr:ext cx="405111" cy="259045"/>
    <xdr:sp macro="" textlink="">
      <xdr:nvSpPr>
        <xdr:cNvPr id="310" name="【市民会館】&#10;有形固定資産減価償却率該当値テキスト">
          <a:extLst>
            <a:ext uri="{FF2B5EF4-FFF2-40B4-BE49-F238E27FC236}">
              <a16:creationId xmlns:a16="http://schemas.microsoft.com/office/drawing/2014/main" id="{2E641B42-E778-4C5F-AFFB-1E6CE76E17A8}"/>
            </a:ext>
          </a:extLst>
        </xdr:cNvPr>
        <xdr:cNvSpPr txBox="1"/>
      </xdr:nvSpPr>
      <xdr:spPr>
        <a:xfrm>
          <a:off x="4673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44450</xdr:rowOff>
    </xdr:from>
    <xdr:to>
      <xdr:col>20</xdr:col>
      <xdr:colOff>38100</xdr:colOff>
      <xdr:row>106</xdr:row>
      <xdr:rowOff>146050</xdr:rowOff>
    </xdr:to>
    <xdr:sp macro="" textlink="">
      <xdr:nvSpPr>
        <xdr:cNvPr id="311" name="楕円 310">
          <a:extLst>
            <a:ext uri="{FF2B5EF4-FFF2-40B4-BE49-F238E27FC236}">
              <a16:creationId xmlns:a16="http://schemas.microsoft.com/office/drawing/2014/main" id="{67FCA4E1-67F6-4E2F-96F6-A526109010DD}"/>
            </a:ext>
          </a:extLst>
        </xdr:cNvPr>
        <xdr:cNvSpPr/>
      </xdr:nvSpPr>
      <xdr:spPr>
        <a:xfrm>
          <a:off x="3746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95250</xdr:rowOff>
    </xdr:from>
    <xdr:to>
      <xdr:col>24</xdr:col>
      <xdr:colOff>63500</xdr:colOff>
      <xdr:row>106</xdr:row>
      <xdr:rowOff>131445</xdr:rowOff>
    </xdr:to>
    <xdr:cxnSp macro="">
      <xdr:nvCxnSpPr>
        <xdr:cNvPr id="312" name="直線コネクタ 311">
          <a:extLst>
            <a:ext uri="{FF2B5EF4-FFF2-40B4-BE49-F238E27FC236}">
              <a16:creationId xmlns:a16="http://schemas.microsoft.com/office/drawing/2014/main" id="{41D5D370-4822-4336-BC47-63286FDB49DF}"/>
            </a:ext>
          </a:extLst>
        </xdr:cNvPr>
        <xdr:cNvCxnSpPr/>
      </xdr:nvCxnSpPr>
      <xdr:spPr>
        <a:xfrm>
          <a:off x="3797300" y="18268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xdr:rowOff>
    </xdr:from>
    <xdr:to>
      <xdr:col>15</xdr:col>
      <xdr:colOff>101600</xdr:colOff>
      <xdr:row>106</xdr:row>
      <xdr:rowOff>109855</xdr:rowOff>
    </xdr:to>
    <xdr:sp macro="" textlink="">
      <xdr:nvSpPr>
        <xdr:cNvPr id="313" name="楕円 312">
          <a:extLst>
            <a:ext uri="{FF2B5EF4-FFF2-40B4-BE49-F238E27FC236}">
              <a16:creationId xmlns:a16="http://schemas.microsoft.com/office/drawing/2014/main" id="{C3085AA1-4A32-49AC-AD06-47D2655569F8}"/>
            </a:ext>
          </a:extLst>
        </xdr:cNvPr>
        <xdr:cNvSpPr/>
      </xdr:nvSpPr>
      <xdr:spPr>
        <a:xfrm>
          <a:off x="2857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59055</xdr:rowOff>
    </xdr:from>
    <xdr:to>
      <xdr:col>19</xdr:col>
      <xdr:colOff>177800</xdr:colOff>
      <xdr:row>106</xdr:row>
      <xdr:rowOff>95250</xdr:rowOff>
    </xdr:to>
    <xdr:cxnSp macro="">
      <xdr:nvCxnSpPr>
        <xdr:cNvPr id="314" name="直線コネクタ 313">
          <a:extLst>
            <a:ext uri="{FF2B5EF4-FFF2-40B4-BE49-F238E27FC236}">
              <a16:creationId xmlns:a16="http://schemas.microsoft.com/office/drawing/2014/main" id="{9A73B73B-1A0D-4A78-A076-EC2CF01A64F5}"/>
            </a:ext>
          </a:extLst>
        </xdr:cNvPr>
        <xdr:cNvCxnSpPr/>
      </xdr:nvCxnSpPr>
      <xdr:spPr>
        <a:xfrm>
          <a:off x="2908300" y="1823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315" name="楕円 314">
          <a:extLst>
            <a:ext uri="{FF2B5EF4-FFF2-40B4-BE49-F238E27FC236}">
              <a16:creationId xmlns:a16="http://schemas.microsoft.com/office/drawing/2014/main" id="{C9BD31B8-119B-4F36-A07F-A3DC0B539362}"/>
            </a:ext>
          </a:extLst>
        </xdr:cNvPr>
        <xdr:cNvSpPr/>
      </xdr:nvSpPr>
      <xdr:spPr>
        <a:xfrm>
          <a:off x="1968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20955</xdr:rowOff>
    </xdr:from>
    <xdr:to>
      <xdr:col>15</xdr:col>
      <xdr:colOff>50800</xdr:colOff>
      <xdr:row>106</xdr:row>
      <xdr:rowOff>59055</xdr:rowOff>
    </xdr:to>
    <xdr:cxnSp macro="">
      <xdr:nvCxnSpPr>
        <xdr:cNvPr id="316" name="直線コネクタ 315">
          <a:extLst>
            <a:ext uri="{FF2B5EF4-FFF2-40B4-BE49-F238E27FC236}">
              <a16:creationId xmlns:a16="http://schemas.microsoft.com/office/drawing/2014/main" id="{4D418FDB-76DD-43B9-BA80-B1519FC0040A}"/>
            </a:ext>
          </a:extLst>
        </xdr:cNvPr>
        <xdr:cNvCxnSpPr/>
      </xdr:nvCxnSpPr>
      <xdr:spPr>
        <a:xfrm>
          <a:off x="2019300" y="18194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17" name="n_1aveValue【市民会館】&#10;有形固定資産減価償却率">
          <a:extLst>
            <a:ext uri="{FF2B5EF4-FFF2-40B4-BE49-F238E27FC236}">
              <a16:creationId xmlns:a16="http://schemas.microsoft.com/office/drawing/2014/main" id="{648FEAE7-7818-40D8-9B6B-59642C58A779}"/>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18" name="n_2aveValue【市民会館】&#10;有形固定資産減価償却率">
          <a:extLst>
            <a:ext uri="{FF2B5EF4-FFF2-40B4-BE49-F238E27FC236}">
              <a16:creationId xmlns:a16="http://schemas.microsoft.com/office/drawing/2014/main" id="{66DE0289-19C3-4448-B150-E431C19610DB}"/>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19" name="n_3aveValue【市民会館】&#10;有形固定資産減価償却率">
          <a:extLst>
            <a:ext uri="{FF2B5EF4-FFF2-40B4-BE49-F238E27FC236}">
              <a16:creationId xmlns:a16="http://schemas.microsoft.com/office/drawing/2014/main" id="{220D1E66-F37A-4A72-A212-9CCA5EF318A2}"/>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20" name="n_4aveValue【市民会館】&#10;有形固定資産減価償却率">
          <a:extLst>
            <a:ext uri="{FF2B5EF4-FFF2-40B4-BE49-F238E27FC236}">
              <a16:creationId xmlns:a16="http://schemas.microsoft.com/office/drawing/2014/main" id="{23255F11-2894-4BE1-A965-8F73D1FF8FA5}"/>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137177</xdr:rowOff>
    </xdr:from>
    <xdr:ext cx="405111" cy="259045"/>
    <xdr:sp macro="" textlink="">
      <xdr:nvSpPr>
        <xdr:cNvPr id="321" name="n_1mainValue【市民会館】&#10;有形固定資産減価償却率">
          <a:extLst>
            <a:ext uri="{FF2B5EF4-FFF2-40B4-BE49-F238E27FC236}">
              <a16:creationId xmlns:a16="http://schemas.microsoft.com/office/drawing/2014/main" id="{EF32074E-25E4-4CE1-868D-8B3CC9AF7E19}"/>
            </a:ext>
          </a:extLst>
        </xdr:cNvPr>
        <xdr:cNvSpPr txBox="1"/>
      </xdr:nvSpPr>
      <xdr:spPr>
        <a:xfrm>
          <a:off x="35820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100982</xdr:rowOff>
    </xdr:from>
    <xdr:ext cx="405111" cy="259045"/>
    <xdr:sp macro="" textlink="">
      <xdr:nvSpPr>
        <xdr:cNvPr id="322" name="n_2mainValue【市民会館】&#10;有形固定資産減価償却率">
          <a:extLst>
            <a:ext uri="{FF2B5EF4-FFF2-40B4-BE49-F238E27FC236}">
              <a16:creationId xmlns:a16="http://schemas.microsoft.com/office/drawing/2014/main" id="{F60C89CB-B136-4C88-9B26-CBFC403AAED0}"/>
            </a:ext>
          </a:extLst>
        </xdr:cNvPr>
        <xdr:cNvSpPr txBox="1"/>
      </xdr:nvSpPr>
      <xdr:spPr>
        <a:xfrm>
          <a:off x="2705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323" name="n_3mainValue【市民会館】&#10;有形固定資産減価償却率">
          <a:extLst>
            <a:ext uri="{FF2B5EF4-FFF2-40B4-BE49-F238E27FC236}">
              <a16:creationId xmlns:a16="http://schemas.microsoft.com/office/drawing/2014/main" id="{BDC69EB2-6544-4546-A0DB-A499A46B3AEE}"/>
            </a:ext>
          </a:extLst>
        </xdr:cNvPr>
        <xdr:cNvSpPr txBox="1"/>
      </xdr:nvSpPr>
      <xdr:spPr>
        <a:xfrm>
          <a:off x="1816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65F796A0-6AC2-4AC5-B797-7CF037E323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D86E0CCB-461F-4A77-B1E6-C4FA30129A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A3104B4-058A-4860-9C12-2F9711C7E2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B6402B1A-4807-48C8-A2EC-A1697AC5D7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4CA816AA-4562-4CED-BF84-5E22432038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B4679331-335D-4026-B46B-DEF67F535B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BC3BDA7-373B-42F6-BAA6-9BB3E6B1B8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50E049DC-4C10-4925-BEE9-419A2BA6CB8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13E745D3-77AD-42FC-A08F-964B2A3D57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047E6500-9D4B-448E-937C-B2CA8EF104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4" name="直線コネクタ 333">
          <a:extLst>
            <a:ext uri="{FF2B5EF4-FFF2-40B4-BE49-F238E27FC236}">
              <a16:creationId xmlns:a16="http://schemas.microsoft.com/office/drawing/2014/main" id="{B4BCB08C-0268-4495-86C0-DD127507602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5" name="テキスト ボックス 334">
          <a:extLst>
            <a:ext uri="{FF2B5EF4-FFF2-40B4-BE49-F238E27FC236}">
              <a16:creationId xmlns:a16="http://schemas.microsoft.com/office/drawing/2014/main" id="{BD95D9C3-275C-4AE8-AA50-357C2551AF6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6" name="直線コネクタ 335">
          <a:extLst>
            <a:ext uri="{FF2B5EF4-FFF2-40B4-BE49-F238E27FC236}">
              <a16:creationId xmlns:a16="http://schemas.microsoft.com/office/drawing/2014/main" id="{E993F89A-7E22-42FE-AB82-452CDDBFE29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7" name="テキスト ボックス 336">
          <a:extLst>
            <a:ext uri="{FF2B5EF4-FFF2-40B4-BE49-F238E27FC236}">
              <a16:creationId xmlns:a16="http://schemas.microsoft.com/office/drawing/2014/main" id="{62E6441E-AAAB-4870-8C32-0B460B46BFE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8" name="直線コネクタ 337">
          <a:extLst>
            <a:ext uri="{FF2B5EF4-FFF2-40B4-BE49-F238E27FC236}">
              <a16:creationId xmlns:a16="http://schemas.microsoft.com/office/drawing/2014/main" id="{360E9E8B-3ACE-474B-8637-3970C880DC3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9" name="テキスト ボックス 338">
          <a:extLst>
            <a:ext uri="{FF2B5EF4-FFF2-40B4-BE49-F238E27FC236}">
              <a16:creationId xmlns:a16="http://schemas.microsoft.com/office/drawing/2014/main" id="{4193A664-7E75-47CF-BB98-22F1A3CDEE6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0" name="直線コネクタ 339">
          <a:extLst>
            <a:ext uri="{FF2B5EF4-FFF2-40B4-BE49-F238E27FC236}">
              <a16:creationId xmlns:a16="http://schemas.microsoft.com/office/drawing/2014/main" id="{A2E1E278-CED5-401E-BBA0-5C7C939B58C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1" name="テキスト ボックス 340">
          <a:extLst>
            <a:ext uri="{FF2B5EF4-FFF2-40B4-BE49-F238E27FC236}">
              <a16:creationId xmlns:a16="http://schemas.microsoft.com/office/drawing/2014/main" id="{5F171CA2-2112-4D9C-B8C2-AFD67B7381A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97E902F8-8A67-428B-A86D-6439FD509F8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B7F9F7EF-DAFC-4F9D-AB93-4CC5BDE382A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82CAC44B-1810-443B-A1E3-B974711E928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5" name="直線コネクタ 344">
          <a:extLst>
            <a:ext uri="{FF2B5EF4-FFF2-40B4-BE49-F238E27FC236}">
              <a16:creationId xmlns:a16="http://schemas.microsoft.com/office/drawing/2014/main" id="{DBF64E76-7EB1-4010-8FC0-47B554621DFB}"/>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6" name="【市民会館】&#10;一人当たり面積最小値テキスト">
          <a:extLst>
            <a:ext uri="{FF2B5EF4-FFF2-40B4-BE49-F238E27FC236}">
              <a16:creationId xmlns:a16="http://schemas.microsoft.com/office/drawing/2014/main" id="{941D3542-2707-48E5-AA41-A83B03C6D8E3}"/>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7" name="直線コネクタ 346">
          <a:extLst>
            <a:ext uri="{FF2B5EF4-FFF2-40B4-BE49-F238E27FC236}">
              <a16:creationId xmlns:a16="http://schemas.microsoft.com/office/drawing/2014/main" id="{093C3B54-FC9E-4210-8230-9B85CFEDCD95}"/>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48" name="【市民会館】&#10;一人当たり面積最大値テキスト">
          <a:extLst>
            <a:ext uri="{FF2B5EF4-FFF2-40B4-BE49-F238E27FC236}">
              <a16:creationId xmlns:a16="http://schemas.microsoft.com/office/drawing/2014/main" id="{F0B2586B-5918-41DB-B74C-282A96225AF6}"/>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49" name="直線コネクタ 348">
          <a:extLst>
            <a:ext uri="{FF2B5EF4-FFF2-40B4-BE49-F238E27FC236}">
              <a16:creationId xmlns:a16="http://schemas.microsoft.com/office/drawing/2014/main" id="{42296248-B049-444B-AB33-A554C54F21F6}"/>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350" name="【市民会館】&#10;一人当たり面積平均値テキスト">
          <a:extLst>
            <a:ext uri="{FF2B5EF4-FFF2-40B4-BE49-F238E27FC236}">
              <a16:creationId xmlns:a16="http://schemas.microsoft.com/office/drawing/2014/main" id="{44036E49-5BE5-4415-87CA-2EC2FD6D271B}"/>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51" name="フローチャート: 判断 350">
          <a:extLst>
            <a:ext uri="{FF2B5EF4-FFF2-40B4-BE49-F238E27FC236}">
              <a16:creationId xmlns:a16="http://schemas.microsoft.com/office/drawing/2014/main" id="{CC634B97-BD9A-4743-99A6-EB77C2DBC058}"/>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52" name="フローチャート: 判断 351">
          <a:extLst>
            <a:ext uri="{FF2B5EF4-FFF2-40B4-BE49-F238E27FC236}">
              <a16:creationId xmlns:a16="http://schemas.microsoft.com/office/drawing/2014/main" id="{4A480CB1-A202-468E-B7EF-7C59BF7DA9C6}"/>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53" name="フローチャート: 判断 352">
          <a:extLst>
            <a:ext uri="{FF2B5EF4-FFF2-40B4-BE49-F238E27FC236}">
              <a16:creationId xmlns:a16="http://schemas.microsoft.com/office/drawing/2014/main" id="{800A06FD-FDF7-4A28-B0FB-4ACA2CDF1135}"/>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4" name="フローチャート: 判断 353">
          <a:extLst>
            <a:ext uri="{FF2B5EF4-FFF2-40B4-BE49-F238E27FC236}">
              <a16:creationId xmlns:a16="http://schemas.microsoft.com/office/drawing/2014/main" id="{3E3DB54D-D3EE-4B4A-B394-D09EAB1B17A4}"/>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55" name="フローチャート: 判断 354">
          <a:extLst>
            <a:ext uri="{FF2B5EF4-FFF2-40B4-BE49-F238E27FC236}">
              <a16:creationId xmlns:a16="http://schemas.microsoft.com/office/drawing/2014/main" id="{2536E003-12D0-4CFF-ADF2-6010847B746D}"/>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A583F5B7-875D-44AC-B34E-F97F68C935A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7CBF4FC9-FB30-4724-AA49-CC7D3A8FE87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F829A0E1-942C-4591-9AA3-BCE9B53C9C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8BE0FDA2-0CB6-4A10-A686-381768DAA5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522BF0C5-06B2-419D-ACD2-4D28540EEB1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73406</xdr:rowOff>
    </xdr:from>
    <xdr:to>
      <xdr:col>55</xdr:col>
      <xdr:colOff>50800</xdr:colOff>
      <xdr:row>108</xdr:row>
      <xdr:rowOff>3556</xdr:rowOff>
    </xdr:to>
    <xdr:sp macro="" textlink="">
      <xdr:nvSpPr>
        <xdr:cNvPr id="361" name="楕円 360">
          <a:extLst>
            <a:ext uri="{FF2B5EF4-FFF2-40B4-BE49-F238E27FC236}">
              <a16:creationId xmlns:a16="http://schemas.microsoft.com/office/drawing/2014/main" id="{57439543-868F-4391-97C6-652956221C02}"/>
            </a:ext>
          </a:extLst>
        </xdr:cNvPr>
        <xdr:cNvSpPr/>
      </xdr:nvSpPr>
      <xdr:spPr>
        <a:xfrm>
          <a:off x="10426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159783</xdr:rowOff>
    </xdr:from>
    <xdr:ext cx="469744" cy="259045"/>
    <xdr:sp macro="" textlink="">
      <xdr:nvSpPr>
        <xdr:cNvPr id="362" name="【市民会館】&#10;一人当たり面積該当値テキスト">
          <a:extLst>
            <a:ext uri="{FF2B5EF4-FFF2-40B4-BE49-F238E27FC236}">
              <a16:creationId xmlns:a16="http://schemas.microsoft.com/office/drawing/2014/main" id="{D61CF280-88C8-4787-B530-95C898E0A701}"/>
            </a:ext>
          </a:extLst>
        </xdr:cNvPr>
        <xdr:cNvSpPr txBox="1"/>
      </xdr:nvSpPr>
      <xdr:spPr>
        <a:xfrm>
          <a:off x="10515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73406</xdr:rowOff>
    </xdr:from>
    <xdr:to>
      <xdr:col>50</xdr:col>
      <xdr:colOff>165100</xdr:colOff>
      <xdr:row>108</xdr:row>
      <xdr:rowOff>3556</xdr:rowOff>
    </xdr:to>
    <xdr:sp macro="" textlink="">
      <xdr:nvSpPr>
        <xdr:cNvPr id="363" name="楕円 362">
          <a:extLst>
            <a:ext uri="{FF2B5EF4-FFF2-40B4-BE49-F238E27FC236}">
              <a16:creationId xmlns:a16="http://schemas.microsoft.com/office/drawing/2014/main" id="{3274DE79-7EF3-4C9C-B439-8DEF521B1E28}"/>
            </a:ext>
          </a:extLst>
        </xdr:cNvPr>
        <xdr:cNvSpPr/>
      </xdr:nvSpPr>
      <xdr:spPr>
        <a:xfrm>
          <a:off x="9588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124206</xdr:rowOff>
    </xdr:from>
    <xdr:to>
      <xdr:col>55</xdr:col>
      <xdr:colOff>0</xdr:colOff>
      <xdr:row>107</xdr:row>
      <xdr:rowOff>124206</xdr:rowOff>
    </xdr:to>
    <xdr:cxnSp macro="">
      <xdr:nvCxnSpPr>
        <xdr:cNvPr id="364" name="直線コネクタ 363">
          <a:extLst>
            <a:ext uri="{FF2B5EF4-FFF2-40B4-BE49-F238E27FC236}">
              <a16:creationId xmlns:a16="http://schemas.microsoft.com/office/drawing/2014/main" id="{86907C33-3D92-4750-BF1C-6EB23A37F133}"/>
            </a:ext>
          </a:extLst>
        </xdr:cNvPr>
        <xdr:cNvCxnSpPr/>
      </xdr:nvCxnSpPr>
      <xdr:spPr>
        <a:xfrm>
          <a:off x="9639300" y="1846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365" name="楕円 364">
          <a:extLst>
            <a:ext uri="{FF2B5EF4-FFF2-40B4-BE49-F238E27FC236}">
              <a16:creationId xmlns:a16="http://schemas.microsoft.com/office/drawing/2014/main" id="{70DAE208-BF40-4103-97F0-5F5805FD0BFA}"/>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124206</xdr:rowOff>
    </xdr:to>
    <xdr:cxnSp macro="">
      <xdr:nvCxnSpPr>
        <xdr:cNvPr id="366" name="直線コネクタ 365">
          <a:extLst>
            <a:ext uri="{FF2B5EF4-FFF2-40B4-BE49-F238E27FC236}">
              <a16:creationId xmlns:a16="http://schemas.microsoft.com/office/drawing/2014/main" id="{E69EBBC7-B1AA-4F9F-BA73-88663673C54D}"/>
            </a:ext>
          </a:extLst>
        </xdr:cNvPr>
        <xdr:cNvCxnSpPr/>
      </xdr:nvCxnSpPr>
      <xdr:spPr>
        <a:xfrm>
          <a:off x="8750300" y="1846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68835</xdr:rowOff>
    </xdr:from>
    <xdr:to>
      <xdr:col>41</xdr:col>
      <xdr:colOff>101600</xdr:colOff>
      <xdr:row>107</xdr:row>
      <xdr:rowOff>170435</xdr:rowOff>
    </xdr:to>
    <xdr:sp macro="" textlink="">
      <xdr:nvSpPr>
        <xdr:cNvPr id="367" name="楕円 366">
          <a:extLst>
            <a:ext uri="{FF2B5EF4-FFF2-40B4-BE49-F238E27FC236}">
              <a16:creationId xmlns:a16="http://schemas.microsoft.com/office/drawing/2014/main" id="{59BF888A-EA2A-441D-BBA4-95269280964D}"/>
            </a:ext>
          </a:extLst>
        </xdr:cNvPr>
        <xdr:cNvSpPr/>
      </xdr:nvSpPr>
      <xdr:spPr>
        <a:xfrm>
          <a:off x="7810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119635</xdr:rowOff>
    </xdr:from>
    <xdr:to>
      <xdr:col>45</xdr:col>
      <xdr:colOff>177800</xdr:colOff>
      <xdr:row>107</xdr:row>
      <xdr:rowOff>121920</xdr:rowOff>
    </xdr:to>
    <xdr:cxnSp macro="">
      <xdr:nvCxnSpPr>
        <xdr:cNvPr id="368" name="直線コネクタ 367">
          <a:extLst>
            <a:ext uri="{FF2B5EF4-FFF2-40B4-BE49-F238E27FC236}">
              <a16:creationId xmlns:a16="http://schemas.microsoft.com/office/drawing/2014/main" id="{F5E76F12-0D89-4E1F-A64A-2617C7040680}"/>
            </a:ext>
          </a:extLst>
        </xdr:cNvPr>
        <xdr:cNvCxnSpPr/>
      </xdr:nvCxnSpPr>
      <xdr:spPr>
        <a:xfrm>
          <a:off x="7861300" y="1846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369" name="n_1aveValue【市民会館】&#10;一人当たり面積">
          <a:extLst>
            <a:ext uri="{FF2B5EF4-FFF2-40B4-BE49-F238E27FC236}">
              <a16:creationId xmlns:a16="http://schemas.microsoft.com/office/drawing/2014/main" id="{70CD6D7D-049A-4F01-9051-AEF5FF761DD8}"/>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370" name="n_2aveValue【市民会館】&#10;一人当たり面積">
          <a:extLst>
            <a:ext uri="{FF2B5EF4-FFF2-40B4-BE49-F238E27FC236}">
              <a16:creationId xmlns:a16="http://schemas.microsoft.com/office/drawing/2014/main" id="{3C64DFBB-67E0-4C3C-B549-0657E4E8AFB6}"/>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71" name="n_3aveValue【市民会館】&#10;一人当たり面積">
          <a:extLst>
            <a:ext uri="{FF2B5EF4-FFF2-40B4-BE49-F238E27FC236}">
              <a16:creationId xmlns:a16="http://schemas.microsoft.com/office/drawing/2014/main" id="{8A21A4D8-32C5-4139-9C3E-29225EE6083A}"/>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72" name="n_4aveValue【市民会館】&#10;一人当たり面積">
          <a:extLst>
            <a:ext uri="{FF2B5EF4-FFF2-40B4-BE49-F238E27FC236}">
              <a16:creationId xmlns:a16="http://schemas.microsoft.com/office/drawing/2014/main" id="{5A27C468-B496-4D0F-8B17-C8E72DF5EB5D}"/>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166133</xdr:rowOff>
    </xdr:from>
    <xdr:ext cx="469744" cy="259045"/>
    <xdr:sp macro="" textlink="">
      <xdr:nvSpPr>
        <xdr:cNvPr id="373" name="n_1mainValue【市民会館】&#10;一人当たり面積">
          <a:extLst>
            <a:ext uri="{FF2B5EF4-FFF2-40B4-BE49-F238E27FC236}">
              <a16:creationId xmlns:a16="http://schemas.microsoft.com/office/drawing/2014/main" id="{791C3BE4-EEB4-4147-AE7A-4B94307BE038}"/>
            </a:ext>
          </a:extLst>
        </xdr:cNvPr>
        <xdr:cNvSpPr txBox="1"/>
      </xdr:nvSpPr>
      <xdr:spPr>
        <a:xfrm>
          <a:off x="9391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374" name="n_2mainValue【市民会館】&#10;一人当たり面積">
          <a:extLst>
            <a:ext uri="{FF2B5EF4-FFF2-40B4-BE49-F238E27FC236}">
              <a16:creationId xmlns:a16="http://schemas.microsoft.com/office/drawing/2014/main" id="{6A80C146-C0E8-4C79-B44D-550423492379}"/>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161562</xdr:rowOff>
    </xdr:from>
    <xdr:ext cx="469744" cy="259045"/>
    <xdr:sp macro="" textlink="">
      <xdr:nvSpPr>
        <xdr:cNvPr id="375" name="n_3mainValue【市民会館】&#10;一人当たり面積">
          <a:extLst>
            <a:ext uri="{FF2B5EF4-FFF2-40B4-BE49-F238E27FC236}">
              <a16:creationId xmlns:a16="http://schemas.microsoft.com/office/drawing/2014/main" id="{30C2B063-95C7-4C41-AB85-3B15D1E57926}"/>
            </a:ext>
          </a:extLst>
        </xdr:cNvPr>
        <xdr:cNvSpPr txBox="1"/>
      </xdr:nvSpPr>
      <xdr:spPr>
        <a:xfrm>
          <a:off x="7626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7B896BB2-BFF4-4C39-94D5-8E38534A77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5E5285-040C-4A7D-A671-F9B71423F2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7A7353D-9F15-4B6D-A5CF-BF97D6B226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A2AE97E5-1952-47E8-8EF6-BE8448CFBB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1950DDF7-6A80-455A-916D-40170F018D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1A71D17A-0687-496C-8B09-C966696CAC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B882DC1F-70C8-42BF-A53D-D3A970C4B0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8DC177C1-F8DD-41E6-BB6C-4A9D5BF79B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62CAA66A-480E-43A9-801D-F3B25593C3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76F03F13-A0AF-4670-AAE5-F55B103E56F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47E55182-8C98-452F-845B-2B62734842E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68BAB5D2-8FC1-43CB-9FA2-5AD158674AA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C79F06C7-372E-4B63-A94D-91F0F15560C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5A7468BC-EDA8-4592-9DB0-E5CCF096CA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09C51811-332D-4D9E-AE57-9957DDDE7F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DF165733-059C-40EA-BC03-713EF311B42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93C47003-E9FC-4390-BD76-207425DA995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52827087-162E-4389-B11B-F5860FED5C7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1FB7FD4C-1953-48E0-BFCA-D8536CD76D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072A18A0-2DEF-484D-AF34-4DD95053E6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F06BF3B1-C455-4A77-ACDD-C783DD59811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109ED678-0212-45A3-AD58-17F6368C11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EC96F899-730A-4D22-B3E5-F5E66259A7A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a:extLst>
            <a:ext uri="{FF2B5EF4-FFF2-40B4-BE49-F238E27FC236}">
              <a16:creationId xmlns:a16="http://schemas.microsoft.com/office/drawing/2014/main" id="{42683A75-FDFC-4A41-82E1-280E091471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00" name="直線コネクタ 399">
          <a:extLst>
            <a:ext uri="{FF2B5EF4-FFF2-40B4-BE49-F238E27FC236}">
              <a16:creationId xmlns:a16="http://schemas.microsoft.com/office/drawing/2014/main" id="{AB339F6B-818C-4367-B037-34CD61557B5E}"/>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一般廃棄物処理施設】&#10;有形固定資産減価償却率最小値テキスト">
          <a:extLst>
            <a:ext uri="{FF2B5EF4-FFF2-40B4-BE49-F238E27FC236}">
              <a16:creationId xmlns:a16="http://schemas.microsoft.com/office/drawing/2014/main" id="{57D1C33B-FA79-4236-9824-A8E9F8C3B07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a:extLst>
            <a:ext uri="{FF2B5EF4-FFF2-40B4-BE49-F238E27FC236}">
              <a16:creationId xmlns:a16="http://schemas.microsoft.com/office/drawing/2014/main" id="{8F846FFF-AFB4-4BCD-8C38-4F3BE8A2628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03" name="【一般廃棄物処理施設】&#10;有形固定資産減価償却率最大値テキスト">
          <a:extLst>
            <a:ext uri="{FF2B5EF4-FFF2-40B4-BE49-F238E27FC236}">
              <a16:creationId xmlns:a16="http://schemas.microsoft.com/office/drawing/2014/main" id="{249F7B69-3844-4226-9B43-A26CF97DD723}"/>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4" name="直線コネクタ 403">
          <a:extLst>
            <a:ext uri="{FF2B5EF4-FFF2-40B4-BE49-F238E27FC236}">
              <a16:creationId xmlns:a16="http://schemas.microsoft.com/office/drawing/2014/main" id="{B05B4D66-C62B-4E0E-B56C-A495CD28511E}"/>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05" name="【一般廃棄物処理施設】&#10;有形固定資産減価償却率平均値テキスト">
          <a:extLst>
            <a:ext uri="{FF2B5EF4-FFF2-40B4-BE49-F238E27FC236}">
              <a16:creationId xmlns:a16="http://schemas.microsoft.com/office/drawing/2014/main" id="{1358B80A-149C-46C1-89D6-02AC4444DDEF}"/>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6" name="フローチャート: 判断 405">
          <a:extLst>
            <a:ext uri="{FF2B5EF4-FFF2-40B4-BE49-F238E27FC236}">
              <a16:creationId xmlns:a16="http://schemas.microsoft.com/office/drawing/2014/main" id="{8EE3A251-DE9C-4932-9B68-7BDECC988AC8}"/>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7" name="フローチャート: 判断 406">
          <a:extLst>
            <a:ext uri="{FF2B5EF4-FFF2-40B4-BE49-F238E27FC236}">
              <a16:creationId xmlns:a16="http://schemas.microsoft.com/office/drawing/2014/main" id="{0D1B3EA6-520B-4ED1-AC26-F43FD6BBE989}"/>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8" name="フローチャート: 判断 407">
          <a:extLst>
            <a:ext uri="{FF2B5EF4-FFF2-40B4-BE49-F238E27FC236}">
              <a16:creationId xmlns:a16="http://schemas.microsoft.com/office/drawing/2014/main" id="{17289D7D-2C6B-4D98-B86A-AC66D3B95EDE}"/>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09" name="フローチャート: 判断 408">
          <a:extLst>
            <a:ext uri="{FF2B5EF4-FFF2-40B4-BE49-F238E27FC236}">
              <a16:creationId xmlns:a16="http://schemas.microsoft.com/office/drawing/2014/main" id="{950249CA-1290-4914-9933-9934F0DFD492}"/>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10" name="フローチャート: 判断 409">
          <a:extLst>
            <a:ext uri="{FF2B5EF4-FFF2-40B4-BE49-F238E27FC236}">
              <a16:creationId xmlns:a16="http://schemas.microsoft.com/office/drawing/2014/main" id="{AE78DB73-2065-407E-AC7A-5B7F733A1347}"/>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9FB6E8B9-5DF0-4E23-A0A0-5B50C0E683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8331AC3-627F-445B-9666-B5420376EC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7415196-16CB-49D3-9980-37945DD86D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D0E7E9B-0557-43BD-A71F-CF6EC5E46C0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F9B1F14-A2C1-4990-B391-DA23FAF180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416" name="楕円 415">
          <a:extLst>
            <a:ext uri="{FF2B5EF4-FFF2-40B4-BE49-F238E27FC236}">
              <a16:creationId xmlns:a16="http://schemas.microsoft.com/office/drawing/2014/main" id="{DE679D5E-A365-4347-9605-3F71719A36D4}"/>
            </a:ext>
          </a:extLst>
        </xdr:cNvPr>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32402</xdr:rowOff>
    </xdr:from>
    <xdr:ext cx="405111" cy="259045"/>
    <xdr:sp macro="" textlink="">
      <xdr:nvSpPr>
        <xdr:cNvPr id="417" name="【一般廃棄物処理施設】&#10;有形固定資産減価償却率該当値テキスト">
          <a:extLst>
            <a:ext uri="{FF2B5EF4-FFF2-40B4-BE49-F238E27FC236}">
              <a16:creationId xmlns:a16="http://schemas.microsoft.com/office/drawing/2014/main" id="{05C2AD57-283F-4C32-B240-FD7F29B53188}"/>
            </a:ext>
          </a:extLst>
        </xdr:cNvPr>
        <xdr:cNvSpPr txBox="1"/>
      </xdr:nvSpPr>
      <xdr:spPr>
        <a:xfrm>
          <a:off x="16357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418" name="楕円 417">
          <a:extLst>
            <a:ext uri="{FF2B5EF4-FFF2-40B4-BE49-F238E27FC236}">
              <a16:creationId xmlns:a16="http://schemas.microsoft.com/office/drawing/2014/main" id="{A3D16693-C5A8-4034-A94E-EC7DE4931A1D}"/>
            </a:ext>
          </a:extLst>
        </xdr:cNvPr>
        <xdr:cNvSpPr/>
      </xdr:nvSpPr>
      <xdr:spPr>
        <a:xfrm>
          <a:off x="1543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104775</xdr:rowOff>
    </xdr:to>
    <xdr:cxnSp macro="">
      <xdr:nvCxnSpPr>
        <xdr:cNvPr id="419" name="直線コネクタ 418">
          <a:extLst>
            <a:ext uri="{FF2B5EF4-FFF2-40B4-BE49-F238E27FC236}">
              <a16:creationId xmlns:a16="http://schemas.microsoft.com/office/drawing/2014/main" id="{BAF7C286-BB59-4325-A5B5-38BE79F35A21}"/>
            </a:ext>
          </a:extLst>
        </xdr:cNvPr>
        <xdr:cNvCxnSpPr/>
      </xdr:nvCxnSpPr>
      <xdr:spPr>
        <a:xfrm>
          <a:off x="15481300" y="69227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143510</xdr:rowOff>
    </xdr:from>
    <xdr:to>
      <xdr:col>76</xdr:col>
      <xdr:colOff>165100</xdr:colOff>
      <xdr:row>40</xdr:row>
      <xdr:rowOff>73660</xdr:rowOff>
    </xdr:to>
    <xdr:sp macro="" textlink="">
      <xdr:nvSpPr>
        <xdr:cNvPr id="420" name="楕円 419">
          <a:extLst>
            <a:ext uri="{FF2B5EF4-FFF2-40B4-BE49-F238E27FC236}">
              <a16:creationId xmlns:a16="http://schemas.microsoft.com/office/drawing/2014/main" id="{8310E3D8-BE3D-429D-BE05-37A80DCBD76C}"/>
            </a:ext>
          </a:extLst>
        </xdr:cNvPr>
        <xdr:cNvSpPr/>
      </xdr:nvSpPr>
      <xdr:spPr>
        <a:xfrm>
          <a:off x="1454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64770</xdr:rowOff>
    </xdr:to>
    <xdr:cxnSp macro="">
      <xdr:nvCxnSpPr>
        <xdr:cNvPr id="421" name="直線コネクタ 420">
          <a:extLst>
            <a:ext uri="{FF2B5EF4-FFF2-40B4-BE49-F238E27FC236}">
              <a16:creationId xmlns:a16="http://schemas.microsoft.com/office/drawing/2014/main" id="{BBB1E14E-2C9C-40F7-8794-02F01CC724EE}"/>
            </a:ext>
          </a:extLst>
        </xdr:cNvPr>
        <xdr:cNvCxnSpPr/>
      </xdr:nvCxnSpPr>
      <xdr:spPr>
        <a:xfrm>
          <a:off x="14592300" y="6880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121285</xdr:rowOff>
    </xdr:to>
    <xdr:sp macro="" textlink="">
      <xdr:nvSpPr>
        <xdr:cNvPr id="422" name="楕円 421">
          <a:extLst>
            <a:ext uri="{FF2B5EF4-FFF2-40B4-BE49-F238E27FC236}">
              <a16:creationId xmlns:a16="http://schemas.microsoft.com/office/drawing/2014/main" id="{8F6D2D6D-8DEE-4C7E-8F6C-7890AAECD67D}"/>
            </a:ext>
          </a:extLst>
        </xdr:cNvPr>
        <xdr:cNvSpPr/>
      </xdr:nvSpPr>
      <xdr:spPr>
        <a:xfrm>
          <a:off x="13652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40</xdr:row>
      <xdr:rowOff>22860</xdr:rowOff>
    </xdr:to>
    <xdr:cxnSp macro="">
      <xdr:nvCxnSpPr>
        <xdr:cNvPr id="423" name="直線コネクタ 422">
          <a:extLst>
            <a:ext uri="{FF2B5EF4-FFF2-40B4-BE49-F238E27FC236}">
              <a16:creationId xmlns:a16="http://schemas.microsoft.com/office/drawing/2014/main" id="{A967DF71-127E-436E-8521-5A20E9E5E775}"/>
            </a:ext>
          </a:extLst>
        </xdr:cNvPr>
        <xdr:cNvCxnSpPr/>
      </xdr:nvCxnSpPr>
      <xdr:spPr>
        <a:xfrm>
          <a:off x="13703300" y="67570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A0BB1127-ABAE-4C38-9D6A-8C1DC7F1512C}"/>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5" name="n_2aveValue【一般廃棄物処理施設】&#10;有形固定資産減価償却率">
          <a:extLst>
            <a:ext uri="{FF2B5EF4-FFF2-40B4-BE49-F238E27FC236}">
              <a16:creationId xmlns:a16="http://schemas.microsoft.com/office/drawing/2014/main" id="{80BA90EC-791E-4772-A159-751783065C26}"/>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26" name="n_3aveValue【一般廃棄物処理施設】&#10;有形固定資産減価償却率">
          <a:extLst>
            <a:ext uri="{FF2B5EF4-FFF2-40B4-BE49-F238E27FC236}">
              <a16:creationId xmlns:a16="http://schemas.microsoft.com/office/drawing/2014/main" id="{7EB7D11F-D758-44C8-AF0F-5B4D09325679}"/>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27" name="n_4aveValue【一般廃棄物処理施設】&#10;有形固定資産減価償却率">
          <a:extLst>
            <a:ext uri="{FF2B5EF4-FFF2-40B4-BE49-F238E27FC236}">
              <a16:creationId xmlns:a16="http://schemas.microsoft.com/office/drawing/2014/main" id="{F28741BA-AF68-49F4-967D-335ADA272A68}"/>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106697</xdr:rowOff>
    </xdr:from>
    <xdr:ext cx="405111" cy="259045"/>
    <xdr:sp macro="" textlink="">
      <xdr:nvSpPr>
        <xdr:cNvPr id="428" name="n_1mainValue【一般廃棄物処理施設】&#10;有形固定資産減価償却率">
          <a:extLst>
            <a:ext uri="{FF2B5EF4-FFF2-40B4-BE49-F238E27FC236}">
              <a16:creationId xmlns:a16="http://schemas.microsoft.com/office/drawing/2014/main" id="{55C81EA4-1ABE-4CC5-AABE-6BAB127EF854}"/>
            </a:ext>
          </a:extLst>
        </xdr:cNvPr>
        <xdr:cNvSpPr txBox="1"/>
      </xdr:nvSpPr>
      <xdr:spPr>
        <a:xfrm>
          <a:off x="15266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64787</xdr:rowOff>
    </xdr:from>
    <xdr:ext cx="405111" cy="259045"/>
    <xdr:sp macro="" textlink="">
      <xdr:nvSpPr>
        <xdr:cNvPr id="429" name="n_2mainValue【一般廃棄物処理施設】&#10;有形固定資産減価償却率">
          <a:extLst>
            <a:ext uri="{FF2B5EF4-FFF2-40B4-BE49-F238E27FC236}">
              <a16:creationId xmlns:a16="http://schemas.microsoft.com/office/drawing/2014/main" id="{973885EE-ECC0-40C3-98E2-CDCB83BF5C15}"/>
            </a:ext>
          </a:extLst>
        </xdr:cNvPr>
        <xdr:cNvSpPr txBox="1"/>
      </xdr:nvSpPr>
      <xdr:spPr>
        <a:xfrm>
          <a:off x="14389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112412</xdr:rowOff>
    </xdr:from>
    <xdr:ext cx="405111" cy="259045"/>
    <xdr:sp macro="" textlink="">
      <xdr:nvSpPr>
        <xdr:cNvPr id="430" name="n_3mainValue【一般廃棄物処理施設】&#10;有形固定資産減価償却率">
          <a:extLst>
            <a:ext uri="{FF2B5EF4-FFF2-40B4-BE49-F238E27FC236}">
              <a16:creationId xmlns:a16="http://schemas.microsoft.com/office/drawing/2014/main" id="{B12AA0EF-772E-45FF-98D7-9BB8A333F710}"/>
            </a:ext>
          </a:extLst>
        </xdr:cNvPr>
        <xdr:cNvSpPr txBox="1"/>
      </xdr:nvSpPr>
      <xdr:spPr>
        <a:xfrm>
          <a:off x="13500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CF83BE5E-5C15-44CC-87A4-867B4A7062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B3834783-180D-448B-ACD7-62F0351585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F2EC1312-4CDC-4D95-805F-E3B0FECC1C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8B3F8300-7BE8-45EA-B8AD-8672AB53AB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E33A450E-4BA6-46A5-9E0A-46CB50E57A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7441CD94-A667-4ED8-8850-4F832142F0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B14D4B9D-2956-4BB3-BF2D-78424F0553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75879B22-E37C-4FF2-8CF2-86FE1BC53D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972F2133-2570-47CF-97AA-38695CFD8F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28F5E9E6-3E52-446C-B3B9-92CD8BEA07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a:extLst>
            <a:ext uri="{FF2B5EF4-FFF2-40B4-BE49-F238E27FC236}">
              <a16:creationId xmlns:a16="http://schemas.microsoft.com/office/drawing/2014/main" id="{A80327BA-D58A-43EF-B5AC-5D287B79445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a:extLst>
            <a:ext uri="{FF2B5EF4-FFF2-40B4-BE49-F238E27FC236}">
              <a16:creationId xmlns:a16="http://schemas.microsoft.com/office/drawing/2014/main" id="{76E9C22F-3F71-47DD-84D1-74244BA7993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a:extLst>
            <a:ext uri="{FF2B5EF4-FFF2-40B4-BE49-F238E27FC236}">
              <a16:creationId xmlns:a16="http://schemas.microsoft.com/office/drawing/2014/main" id="{27ABAE56-F318-4924-89A9-7951A5E8DF5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a:extLst>
            <a:ext uri="{FF2B5EF4-FFF2-40B4-BE49-F238E27FC236}">
              <a16:creationId xmlns:a16="http://schemas.microsoft.com/office/drawing/2014/main" id="{15898171-DE36-477E-B28C-FABA9AADF68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a:extLst>
            <a:ext uri="{FF2B5EF4-FFF2-40B4-BE49-F238E27FC236}">
              <a16:creationId xmlns:a16="http://schemas.microsoft.com/office/drawing/2014/main" id="{FF17F624-B1B8-4970-BBB9-08E2B8495D3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a:extLst>
            <a:ext uri="{FF2B5EF4-FFF2-40B4-BE49-F238E27FC236}">
              <a16:creationId xmlns:a16="http://schemas.microsoft.com/office/drawing/2014/main" id="{58A4B101-56FB-446B-8F03-9438170F26C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a:extLst>
            <a:ext uri="{FF2B5EF4-FFF2-40B4-BE49-F238E27FC236}">
              <a16:creationId xmlns:a16="http://schemas.microsoft.com/office/drawing/2014/main" id="{15A2F019-6D80-45E4-AFFC-B70A136EB58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a:extLst>
            <a:ext uri="{FF2B5EF4-FFF2-40B4-BE49-F238E27FC236}">
              <a16:creationId xmlns:a16="http://schemas.microsoft.com/office/drawing/2014/main" id="{85C7399B-E83A-448E-BF5E-80305F35E26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a:extLst>
            <a:ext uri="{FF2B5EF4-FFF2-40B4-BE49-F238E27FC236}">
              <a16:creationId xmlns:a16="http://schemas.microsoft.com/office/drawing/2014/main" id="{26DEF365-1F2A-438E-8643-111A3691A5D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a:extLst>
            <a:ext uri="{FF2B5EF4-FFF2-40B4-BE49-F238E27FC236}">
              <a16:creationId xmlns:a16="http://schemas.microsoft.com/office/drawing/2014/main" id="{FA967697-B6A2-4DA3-881D-6098C9851A0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0C03D821-FC87-417D-8262-D03C223D2B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a:extLst>
            <a:ext uri="{FF2B5EF4-FFF2-40B4-BE49-F238E27FC236}">
              <a16:creationId xmlns:a16="http://schemas.microsoft.com/office/drawing/2014/main" id="{56C297C0-A214-483D-A155-8FF8EFFF4AD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F80960CB-7FF3-4EDF-8DD0-282B7549B5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54" name="直線コネクタ 453">
          <a:extLst>
            <a:ext uri="{FF2B5EF4-FFF2-40B4-BE49-F238E27FC236}">
              <a16:creationId xmlns:a16="http://schemas.microsoft.com/office/drawing/2014/main" id="{460C2AA5-A5BB-47D5-9111-23DC9832B88C}"/>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55" name="【一般廃棄物処理施設】&#10;一人当たり有形固定資産（償却資産）額最小値テキスト">
          <a:extLst>
            <a:ext uri="{FF2B5EF4-FFF2-40B4-BE49-F238E27FC236}">
              <a16:creationId xmlns:a16="http://schemas.microsoft.com/office/drawing/2014/main" id="{10E7531C-2002-46C8-A6A9-A4F1D89A61E2}"/>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56" name="直線コネクタ 455">
          <a:extLst>
            <a:ext uri="{FF2B5EF4-FFF2-40B4-BE49-F238E27FC236}">
              <a16:creationId xmlns:a16="http://schemas.microsoft.com/office/drawing/2014/main" id="{4C74E70C-34F9-4240-BFE8-1AAF0CAB0936}"/>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id="{BCD3E937-5947-429F-B6B7-4B8EAEC1BCD8}"/>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58" name="直線コネクタ 457">
          <a:extLst>
            <a:ext uri="{FF2B5EF4-FFF2-40B4-BE49-F238E27FC236}">
              <a16:creationId xmlns:a16="http://schemas.microsoft.com/office/drawing/2014/main" id="{DCD96E3F-5752-44E9-9D8B-D7D458549C36}"/>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59" name="【一般廃棄物処理施設】&#10;一人当たり有形固定資産（償却資産）額平均値テキスト">
          <a:extLst>
            <a:ext uri="{FF2B5EF4-FFF2-40B4-BE49-F238E27FC236}">
              <a16:creationId xmlns:a16="http://schemas.microsoft.com/office/drawing/2014/main" id="{466CBAFF-BB00-4F5F-9D9C-ACFA90B16A28}"/>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60" name="フローチャート: 判断 459">
          <a:extLst>
            <a:ext uri="{FF2B5EF4-FFF2-40B4-BE49-F238E27FC236}">
              <a16:creationId xmlns:a16="http://schemas.microsoft.com/office/drawing/2014/main" id="{DCC56117-DD9D-425D-8F3C-D348A54E19A6}"/>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61" name="フローチャート: 判断 460">
          <a:extLst>
            <a:ext uri="{FF2B5EF4-FFF2-40B4-BE49-F238E27FC236}">
              <a16:creationId xmlns:a16="http://schemas.microsoft.com/office/drawing/2014/main" id="{0BBBC4F1-8256-4C77-AB8D-866509F27172}"/>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62" name="フローチャート: 判断 461">
          <a:extLst>
            <a:ext uri="{FF2B5EF4-FFF2-40B4-BE49-F238E27FC236}">
              <a16:creationId xmlns:a16="http://schemas.microsoft.com/office/drawing/2014/main" id="{753AEFFB-83AD-4E2E-9776-2E8801B2813D}"/>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63" name="フローチャート: 判断 462">
          <a:extLst>
            <a:ext uri="{FF2B5EF4-FFF2-40B4-BE49-F238E27FC236}">
              <a16:creationId xmlns:a16="http://schemas.microsoft.com/office/drawing/2014/main" id="{9AC52D02-6007-4F5A-8F4A-02BC1CC1C3C1}"/>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64" name="フローチャート: 判断 463">
          <a:extLst>
            <a:ext uri="{FF2B5EF4-FFF2-40B4-BE49-F238E27FC236}">
              <a16:creationId xmlns:a16="http://schemas.microsoft.com/office/drawing/2014/main" id="{A3A766A7-1BD6-4302-93FC-9458C5982F7E}"/>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C056AD5E-70D9-4A08-8C84-53ABAEC648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872DE2F-1A7B-4DE6-85E5-31B5358045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E9CE023-210E-46A4-810B-5A562AD263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2A5BFD7-81AC-4D85-A0DB-6C8CE0E094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EB86C722-17F6-459D-9F38-9FDC3256E1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470" name="楕円 469">
          <a:extLst>
            <a:ext uri="{FF2B5EF4-FFF2-40B4-BE49-F238E27FC236}">
              <a16:creationId xmlns:a16="http://schemas.microsoft.com/office/drawing/2014/main" id="{D7A42839-316E-4D22-9D43-BB0DF262E8B2}"/>
            </a:ext>
          </a:extLst>
        </xdr:cNvPr>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534377" cy="259045"/>
    <xdr:sp macro="" textlink="">
      <xdr:nvSpPr>
        <xdr:cNvPr id="471" name="【一般廃棄物処理施設】&#10;一人当たり有形固定資産（償却資産）額該当値テキスト">
          <a:extLst>
            <a:ext uri="{FF2B5EF4-FFF2-40B4-BE49-F238E27FC236}">
              <a16:creationId xmlns:a16="http://schemas.microsoft.com/office/drawing/2014/main" id="{EF081A8E-0A82-4568-84AF-9A259E4F6C13}"/>
            </a:ext>
          </a:extLst>
        </xdr:cNvPr>
        <xdr:cNvSpPr txBox="1"/>
      </xdr:nvSpPr>
      <xdr:spPr>
        <a:xfrm>
          <a:off x="22199600" y="68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14942</xdr:rowOff>
    </xdr:from>
    <xdr:to>
      <xdr:col>112</xdr:col>
      <xdr:colOff>38100</xdr:colOff>
      <xdr:row>40</xdr:row>
      <xdr:rowOff>116542</xdr:rowOff>
    </xdr:to>
    <xdr:sp macro="" textlink="">
      <xdr:nvSpPr>
        <xdr:cNvPr id="472" name="楕円 471">
          <a:extLst>
            <a:ext uri="{FF2B5EF4-FFF2-40B4-BE49-F238E27FC236}">
              <a16:creationId xmlns:a16="http://schemas.microsoft.com/office/drawing/2014/main" id="{34F1DADB-7E91-4751-928C-2F076A606335}"/>
            </a:ext>
          </a:extLst>
        </xdr:cNvPr>
        <xdr:cNvSpPr/>
      </xdr:nvSpPr>
      <xdr:spPr>
        <a:xfrm>
          <a:off x="21272500" y="68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55626</xdr:rowOff>
    </xdr:from>
    <xdr:to>
      <xdr:col>116</xdr:col>
      <xdr:colOff>63500</xdr:colOff>
      <xdr:row>40</xdr:row>
      <xdr:rowOff>65742</xdr:rowOff>
    </xdr:to>
    <xdr:cxnSp macro="">
      <xdr:nvCxnSpPr>
        <xdr:cNvPr id="473" name="直線コネクタ 472">
          <a:extLst>
            <a:ext uri="{FF2B5EF4-FFF2-40B4-BE49-F238E27FC236}">
              <a16:creationId xmlns:a16="http://schemas.microsoft.com/office/drawing/2014/main" id="{48C77465-951B-4F15-9C1E-237070513D1D}"/>
            </a:ext>
          </a:extLst>
        </xdr:cNvPr>
        <xdr:cNvCxnSpPr/>
      </xdr:nvCxnSpPr>
      <xdr:spPr>
        <a:xfrm flipV="1">
          <a:off x="21323300" y="6913626"/>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9905</xdr:rowOff>
    </xdr:from>
    <xdr:to>
      <xdr:col>107</xdr:col>
      <xdr:colOff>101600</xdr:colOff>
      <xdr:row>40</xdr:row>
      <xdr:rowOff>111505</xdr:rowOff>
    </xdr:to>
    <xdr:sp macro="" textlink="">
      <xdr:nvSpPr>
        <xdr:cNvPr id="474" name="楕円 473">
          <a:extLst>
            <a:ext uri="{FF2B5EF4-FFF2-40B4-BE49-F238E27FC236}">
              <a16:creationId xmlns:a16="http://schemas.microsoft.com/office/drawing/2014/main" id="{05A10854-EFFB-4205-AA46-8F450673E581}"/>
            </a:ext>
          </a:extLst>
        </xdr:cNvPr>
        <xdr:cNvSpPr/>
      </xdr:nvSpPr>
      <xdr:spPr>
        <a:xfrm>
          <a:off x="20383500" y="6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60705</xdr:rowOff>
    </xdr:from>
    <xdr:to>
      <xdr:col>111</xdr:col>
      <xdr:colOff>177800</xdr:colOff>
      <xdr:row>40</xdr:row>
      <xdr:rowOff>65742</xdr:rowOff>
    </xdr:to>
    <xdr:cxnSp macro="">
      <xdr:nvCxnSpPr>
        <xdr:cNvPr id="475" name="直線コネクタ 474">
          <a:extLst>
            <a:ext uri="{FF2B5EF4-FFF2-40B4-BE49-F238E27FC236}">
              <a16:creationId xmlns:a16="http://schemas.microsoft.com/office/drawing/2014/main" id="{1B453E37-8568-4940-ADE0-7AAA281E4949}"/>
            </a:ext>
          </a:extLst>
        </xdr:cNvPr>
        <xdr:cNvCxnSpPr/>
      </xdr:nvCxnSpPr>
      <xdr:spPr>
        <a:xfrm>
          <a:off x="20434300" y="6918705"/>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137464</xdr:rowOff>
    </xdr:from>
    <xdr:to>
      <xdr:col>102</xdr:col>
      <xdr:colOff>165100</xdr:colOff>
      <xdr:row>41</xdr:row>
      <xdr:rowOff>67614</xdr:rowOff>
    </xdr:to>
    <xdr:sp macro="" textlink="">
      <xdr:nvSpPr>
        <xdr:cNvPr id="476" name="楕円 475">
          <a:extLst>
            <a:ext uri="{FF2B5EF4-FFF2-40B4-BE49-F238E27FC236}">
              <a16:creationId xmlns:a16="http://schemas.microsoft.com/office/drawing/2014/main" id="{9BB35A72-8E54-45EC-BD6A-58E9DC63D7B2}"/>
            </a:ext>
          </a:extLst>
        </xdr:cNvPr>
        <xdr:cNvSpPr/>
      </xdr:nvSpPr>
      <xdr:spPr>
        <a:xfrm>
          <a:off x="19494500" y="6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60705</xdr:rowOff>
    </xdr:from>
    <xdr:to>
      <xdr:col>107</xdr:col>
      <xdr:colOff>50800</xdr:colOff>
      <xdr:row>41</xdr:row>
      <xdr:rowOff>16814</xdr:rowOff>
    </xdr:to>
    <xdr:cxnSp macro="">
      <xdr:nvCxnSpPr>
        <xdr:cNvPr id="477" name="直線コネクタ 476">
          <a:extLst>
            <a:ext uri="{FF2B5EF4-FFF2-40B4-BE49-F238E27FC236}">
              <a16:creationId xmlns:a16="http://schemas.microsoft.com/office/drawing/2014/main" id="{45233F48-7A5D-4958-8D51-FCCA87CA9DA4}"/>
            </a:ext>
          </a:extLst>
        </xdr:cNvPr>
        <xdr:cNvCxnSpPr/>
      </xdr:nvCxnSpPr>
      <xdr:spPr>
        <a:xfrm flipV="1">
          <a:off x="19545300" y="6918705"/>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78" name="n_1aveValue【一般廃棄物処理施設】&#10;一人当たり有形固定資産（償却資産）額">
          <a:extLst>
            <a:ext uri="{FF2B5EF4-FFF2-40B4-BE49-F238E27FC236}">
              <a16:creationId xmlns:a16="http://schemas.microsoft.com/office/drawing/2014/main" id="{123FF690-27C6-460A-A6C9-6DCBA1BE3E4E}"/>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79" name="n_2aveValue【一般廃棄物処理施設】&#10;一人当たり有形固定資産（償却資産）額">
          <a:extLst>
            <a:ext uri="{FF2B5EF4-FFF2-40B4-BE49-F238E27FC236}">
              <a16:creationId xmlns:a16="http://schemas.microsoft.com/office/drawing/2014/main" id="{4D7C5E06-84AD-47A2-8A40-312D83D7BD12}"/>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80" name="n_3aveValue【一般廃棄物処理施設】&#10;一人当たり有形固定資産（償却資産）額">
          <a:extLst>
            <a:ext uri="{FF2B5EF4-FFF2-40B4-BE49-F238E27FC236}">
              <a16:creationId xmlns:a16="http://schemas.microsoft.com/office/drawing/2014/main" id="{F9F6C5CE-C3BA-4FBE-B6A0-9B8C1F4767E7}"/>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81" name="n_4aveValue【一般廃棄物処理施設】&#10;一人当たり有形固定資産（償却資産）額">
          <a:extLst>
            <a:ext uri="{FF2B5EF4-FFF2-40B4-BE49-F238E27FC236}">
              <a16:creationId xmlns:a16="http://schemas.microsoft.com/office/drawing/2014/main" id="{90E75AA9-9A99-4E2B-8B14-DBB154ED7779}"/>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107669</xdr:rowOff>
    </xdr:from>
    <xdr:ext cx="534377" cy="259045"/>
    <xdr:sp macro="" textlink="">
      <xdr:nvSpPr>
        <xdr:cNvPr id="482" name="n_1mainValue【一般廃棄物処理施設】&#10;一人当たり有形固定資産（償却資産）額">
          <a:extLst>
            <a:ext uri="{FF2B5EF4-FFF2-40B4-BE49-F238E27FC236}">
              <a16:creationId xmlns:a16="http://schemas.microsoft.com/office/drawing/2014/main" id="{8D0FAAED-BCE2-4185-A4D4-C8D68DC32094}"/>
            </a:ext>
          </a:extLst>
        </xdr:cNvPr>
        <xdr:cNvSpPr txBox="1"/>
      </xdr:nvSpPr>
      <xdr:spPr>
        <a:xfrm>
          <a:off x="21043411" y="69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102632</xdr:rowOff>
    </xdr:from>
    <xdr:ext cx="534377" cy="259045"/>
    <xdr:sp macro="" textlink="">
      <xdr:nvSpPr>
        <xdr:cNvPr id="483" name="n_2mainValue【一般廃棄物処理施設】&#10;一人当たり有形固定資産（償却資産）額">
          <a:extLst>
            <a:ext uri="{FF2B5EF4-FFF2-40B4-BE49-F238E27FC236}">
              <a16:creationId xmlns:a16="http://schemas.microsoft.com/office/drawing/2014/main" id="{AEA7C090-46E3-44C0-98D0-37C7EAE935CD}"/>
            </a:ext>
          </a:extLst>
        </xdr:cNvPr>
        <xdr:cNvSpPr txBox="1"/>
      </xdr:nvSpPr>
      <xdr:spPr>
        <a:xfrm>
          <a:off x="20167111" y="69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58741</xdr:rowOff>
    </xdr:from>
    <xdr:ext cx="534377" cy="259045"/>
    <xdr:sp macro="" textlink="">
      <xdr:nvSpPr>
        <xdr:cNvPr id="484" name="n_3mainValue【一般廃棄物処理施設】&#10;一人当たり有形固定資産（償却資産）額">
          <a:extLst>
            <a:ext uri="{FF2B5EF4-FFF2-40B4-BE49-F238E27FC236}">
              <a16:creationId xmlns:a16="http://schemas.microsoft.com/office/drawing/2014/main" id="{7D98D7BB-E2F3-4E03-B4D5-8D37EAE379D8}"/>
            </a:ext>
          </a:extLst>
        </xdr:cNvPr>
        <xdr:cNvSpPr txBox="1"/>
      </xdr:nvSpPr>
      <xdr:spPr>
        <a:xfrm>
          <a:off x="19278111" y="70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A89338BF-4D39-4125-9EF9-8714E60FA9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374A54CB-9DE1-4E2D-AE62-D56CFFB912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4F3948EE-5A50-4584-8941-154F51E8E2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1414C706-1960-45A4-AEC0-BA67E7DBA7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EDDEDBB3-A71F-42F8-AF49-50ECD7177A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0E0EA4C4-8868-487E-9119-DC256F0160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0DCBAF88-6D7E-400F-855D-68960326FD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54565312-AF2A-47BA-89C8-5A3A084C3D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F7527BF9-A58D-4038-965C-F291956866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322FC6B2-E959-47C5-BDBA-CD8E3CCA32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4603D9AF-DCE2-465A-AD88-7A48718CDD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B98483DD-8CEE-480F-8DF8-2AAE05731C9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6835079F-C917-49D1-B65F-AEAA9A87E45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9AF279A6-A6ED-47E0-9018-D08FC1BB255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83045156-CE6E-405A-B747-327100C9A4C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DB663159-3BA2-43F2-8886-7FAF83D04BF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28969292-7792-4443-B1EB-FA37E53F0D3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EE2CE232-5B1B-4309-AA46-BD70C5394A1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C0BDB792-1767-4AC7-9A04-20348AF85A2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8FE67FF7-4ADF-4CEB-8D59-B77B181F65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1FB3FEC6-8639-4369-9A81-28005B62B12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726A1D4F-5B17-419C-A015-ABC6B7CD1F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07" name="直線コネクタ 506">
          <a:extLst>
            <a:ext uri="{FF2B5EF4-FFF2-40B4-BE49-F238E27FC236}">
              <a16:creationId xmlns:a16="http://schemas.microsoft.com/office/drawing/2014/main" id="{61A826B5-9D52-4648-8CF7-E4B52881CAA2}"/>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464C4B28-DA5E-41D3-9F40-E97D391734BB}"/>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09" name="直線コネクタ 508">
          <a:extLst>
            <a:ext uri="{FF2B5EF4-FFF2-40B4-BE49-F238E27FC236}">
              <a16:creationId xmlns:a16="http://schemas.microsoft.com/office/drawing/2014/main" id="{2DD7F247-F1A2-49E8-9DDD-69FF756F3A61}"/>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1EC323DD-E155-463D-8B81-2E1AE5A79D9C}"/>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11" name="直線コネクタ 510">
          <a:extLst>
            <a:ext uri="{FF2B5EF4-FFF2-40B4-BE49-F238E27FC236}">
              <a16:creationId xmlns:a16="http://schemas.microsoft.com/office/drawing/2014/main" id="{3DF995DD-0421-4FB5-B014-E12226A68B53}"/>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6CDAF381-A498-429B-A440-58861C5BEF15}"/>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13" name="フローチャート: 判断 512">
          <a:extLst>
            <a:ext uri="{FF2B5EF4-FFF2-40B4-BE49-F238E27FC236}">
              <a16:creationId xmlns:a16="http://schemas.microsoft.com/office/drawing/2014/main" id="{4193C572-98B6-4398-8576-ADCAAD7524DC}"/>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14" name="フローチャート: 判断 513">
          <a:extLst>
            <a:ext uri="{FF2B5EF4-FFF2-40B4-BE49-F238E27FC236}">
              <a16:creationId xmlns:a16="http://schemas.microsoft.com/office/drawing/2014/main" id="{7A5594E3-C955-4B8E-9786-8C4D91965705}"/>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15" name="フローチャート: 判断 514">
          <a:extLst>
            <a:ext uri="{FF2B5EF4-FFF2-40B4-BE49-F238E27FC236}">
              <a16:creationId xmlns:a16="http://schemas.microsoft.com/office/drawing/2014/main" id="{945727FC-904C-487C-8411-C54B7B124EFC}"/>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16" name="フローチャート: 判断 515">
          <a:extLst>
            <a:ext uri="{FF2B5EF4-FFF2-40B4-BE49-F238E27FC236}">
              <a16:creationId xmlns:a16="http://schemas.microsoft.com/office/drawing/2014/main" id="{945248FB-7110-4F1D-9C6E-813E5E39D5D1}"/>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17" name="フローチャート: 判断 516">
          <a:extLst>
            <a:ext uri="{FF2B5EF4-FFF2-40B4-BE49-F238E27FC236}">
              <a16:creationId xmlns:a16="http://schemas.microsoft.com/office/drawing/2014/main" id="{77E2F6FA-EBAE-45A5-9A12-E6C96F3E15F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A0B043B-BEE2-4A07-A462-A01A6087C0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D7BF8039-1E49-4BAB-82E3-FB3FEA76DF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473A30B-A00D-4865-81CE-25ED6FE000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25FF1A8-AF8A-45F3-9B3D-A9FCF000A8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D612C79-6661-45A6-9AEB-A307C01D4D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523" name="楕円 522">
          <a:extLst>
            <a:ext uri="{FF2B5EF4-FFF2-40B4-BE49-F238E27FC236}">
              <a16:creationId xmlns:a16="http://schemas.microsoft.com/office/drawing/2014/main" id="{82B8A355-94CB-4259-AE92-FF366C95A335}"/>
            </a:ext>
          </a:extLst>
        </xdr:cNvPr>
        <xdr:cNvSpPr/>
      </xdr:nvSpPr>
      <xdr:spPr>
        <a:xfrm>
          <a:off x="16268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71645</xdr:rowOff>
    </xdr:from>
    <xdr:ext cx="405111" cy="259045"/>
    <xdr:sp macro="" textlink="">
      <xdr:nvSpPr>
        <xdr:cNvPr id="524" name="【保健センター・保健所】&#10;有形固定資産減価償却率該当値テキスト">
          <a:extLst>
            <a:ext uri="{FF2B5EF4-FFF2-40B4-BE49-F238E27FC236}">
              <a16:creationId xmlns:a16="http://schemas.microsoft.com/office/drawing/2014/main" id="{9B761495-EDAF-4810-89B6-80ADB3CE6776}"/>
            </a:ext>
          </a:extLst>
        </xdr:cNvPr>
        <xdr:cNvSpPr txBox="1"/>
      </xdr:nvSpPr>
      <xdr:spPr>
        <a:xfrm>
          <a:off x="163576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49784</xdr:rowOff>
    </xdr:from>
    <xdr:to>
      <xdr:col>81</xdr:col>
      <xdr:colOff>101600</xdr:colOff>
      <xdr:row>61</xdr:row>
      <xdr:rowOff>151384</xdr:rowOff>
    </xdr:to>
    <xdr:sp macro="" textlink="">
      <xdr:nvSpPr>
        <xdr:cNvPr id="525" name="楕円 524">
          <a:extLst>
            <a:ext uri="{FF2B5EF4-FFF2-40B4-BE49-F238E27FC236}">
              <a16:creationId xmlns:a16="http://schemas.microsoft.com/office/drawing/2014/main" id="{4BD933D1-B419-4AC4-8ECA-B26FF783F79A}"/>
            </a:ext>
          </a:extLst>
        </xdr:cNvPr>
        <xdr:cNvSpPr/>
      </xdr:nvSpPr>
      <xdr:spPr>
        <a:xfrm>
          <a:off x="15430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100584</xdr:rowOff>
    </xdr:from>
    <xdr:to>
      <xdr:col>85</xdr:col>
      <xdr:colOff>127000</xdr:colOff>
      <xdr:row>61</xdr:row>
      <xdr:rowOff>144018</xdr:rowOff>
    </xdr:to>
    <xdr:cxnSp macro="">
      <xdr:nvCxnSpPr>
        <xdr:cNvPr id="526" name="直線コネクタ 525">
          <a:extLst>
            <a:ext uri="{FF2B5EF4-FFF2-40B4-BE49-F238E27FC236}">
              <a16:creationId xmlns:a16="http://schemas.microsoft.com/office/drawing/2014/main" id="{A05F0CB2-EFF3-4268-ABBA-1F3F08F8981D}"/>
            </a:ext>
          </a:extLst>
        </xdr:cNvPr>
        <xdr:cNvCxnSpPr/>
      </xdr:nvCxnSpPr>
      <xdr:spPr>
        <a:xfrm>
          <a:off x="15481300" y="105590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xdr:rowOff>
    </xdr:from>
    <xdr:to>
      <xdr:col>76</xdr:col>
      <xdr:colOff>165100</xdr:colOff>
      <xdr:row>61</xdr:row>
      <xdr:rowOff>105664</xdr:rowOff>
    </xdr:to>
    <xdr:sp macro="" textlink="">
      <xdr:nvSpPr>
        <xdr:cNvPr id="527" name="楕円 526">
          <a:extLst>
            <a:ext uri="{FF2B5EF4-FFF2-40B4-BE49-F238E27FC236}">
              <a16:creationId xmlns:a16="http://schemas.microsoft.com/office/drawing/2014/main" id="{BCBCFB81-7EC4-45C3-A0F3-BA84BDD92708}"/>
            </a:ext>
          </a:extLst>
        </xdr:cNvPr>
        <xdr:cNvSpPr/>
      </xdr:nvSpPr>
      <xdr:spPr>
        <a:xfrm>
          <a:off x="14541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54864</xdr:rowOff>
    </xdr:from>
    <xdr:to>
      <xdr:col>81</xdr:col>
      <xdr:colOff>50800</xdr:colOff>
      <xdr:row>61</xdr:row>
      <xdr:rowOff>100584</xdr:rowOff>
    </xdr:to>
    <xdr:cxnSp macro="">
      <xdr:nvCxnSpPr>
        <xdr:cNvPr id="528" name="直線コネクタ 527">
          <a:extLst>
            <a:ext uri="{FF2B5EF4-FFF2-40B4-BE49-F238E27FC236}">
              <a16:creationId xmlns:a16="http://schemas.microsoft.com/office/drawing/2014/main" id="{1B0C0989-5F63-402E-AA07-EF6218ABF1EC}"/>
            </a:ext>
          </a:extLst>
        </xdr:cNvPr>
        <xdr:cNvCxnSpPr/>
      </xdr:nvCxnSpPr>
      <xdr:spPr>
        <a:xfrm>
          <a:off x="14592300" y="10513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29" name="楕円 528">
          <a:extLst>
            <a:ext uri="{FF2B5EF4-FFF2-40B4-BE49-F238E27FC236}">
              <a16:creationId xmlns:a16="http://schemas.microsoft.com/office/drawing/2014/main" id="{407CF641-D4AC-475F-9284-15176D8F1ACA}"/>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54864</xdr:rowOff>
    </xdr:to>
    <xdr:cxnSp macro="">
      <xdr:nvCxnSpPr>
        <xdr:cNvPr id="530" name="直線コネクタ 529">
          <a:extLst>
            <a:ext uri="{FF2B5EF4-FFF2-40B4-BE49-F238E27FC236}">
              <a16:creationId xmlns:a16="http://schemas.microsoft.com/office/drawing/2014/main" id="{F9077C13-2368-45DE-AD90-35F6596FC3CC}"/>
            </a:ext>
          </a:extLst>
        </xdr:cNvPr>
        <xdr:cNvCxnSpPr/>
      </xdr:nvCxnSpPr>
      <xdr:spPr>
        <a:xfrm>
          <a:off x="13703300" y="104698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8379C2DD-FE1D-446A-90D2-9D46ADC56953}"/>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32" name="n_2aveValue【保健センター・保健所】&#10;有形固定資産減価償却率">
          <a:extLst>
            <a:ext uri="{FF2B5EF4-FFF2-40B4-BE49-F238E27FC236}">
              <a16:creationId xmlns:a16="http://schemas.microsoft.com/office/drawing/2014/main" id="{1302D230-222D-4DB4-9B85-473660EBC872}"/>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33" name="n_3aveValue【保健センター・保健所】&#10;有形固定資産減価償却率">
          <a:extLst>
            <a:ext uri="{FF2B5EF4-FFF2-40B4-BE49-F238E27FC236}">
              <a16:creationId xmlns:a16="http://schemas.microsoft.com/office/drawing/2014/main" id="{5BDD67B0-889D-496D-B6D2-75DC83421F28}"/>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34" name="n_4aveValue【保健センター・保健所】&#10;有形固定資産減価償却率">
          <a:extLst>
            <a:ext uri="{FF2B5EF4-FFF2-40B4-BE49-F238E27FC236}">
              <a16:creationId xmlns:a16="http://schemas.microsoft.com/office/drawing/2014/main" id="{EDC43638-0680-46CC-99BA-A31EDA4C5BAD}"/>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142511</xdr:rowOff>
    </xdr:from>
    <xdr:ext cx="405111" cy="259045"/>
    <xdr:sp macro="" textlink="">
      <xdr:nvSpPr>
        <xdr:cNvPr id="535" name="n_1mainValue【保健センター・保健所】&#10;有形固定資産減価償却率">
          <a:extLst>
            <a:ext uri="{FF2B5EF4-FFF2-40B4-BE49-F238E27FC236}">
              <a16:creationId xmlns:a16="http://schemas.microsoft.com/office/drawing/2014/main" id="{C55EF56D-FE53-48DC-8A4D-0F5335BA24C7}"/>
            </a:ext>
          </a:extLst>
        </xdr:cNvPr>
        <xdr:cNvSpPr txBox="1"/>
      </xdr:nvSpPr>
      <xdr:spPr>
        <a:xfrm>
          <a:off x="152660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96791</xdr:rowOff>
    </xdr:from>
    <xdr:ext cx="405111" cy="259045"/>
    <xdr:sp macro="" textlink="">
      <xdr:nvSpPr>
        <xdr:cNvPr id="536" name="n_2mainValue【保健センター・保健所】&#10;有形固定資産減価償却率">
          <a:extLst>
            <a:ext uri="{FF2B5EF4-FFF2-40B4-BE49-F238E27FC236}">
              <a16:creationId xmlns:a16="http://schemas.microsoft.com/office/drawing/2014/main" id="{E45CA8A9-FD64-4411-8305-CE00EFFD2DB7}"/>
            </a:ext>
          </a:extLst>
        </xdr:cNvPr>
        <xdr:cNvSpPr txBox="1"/>
      </xdr:nvSpPr>
      <xdr:spPr>
        <a:xfrm>
          <a:off x="14389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37" name="n_3mainValue【保健センター・保健所】&#10;有形固定資産減価償却率">
          <a:extLst>
            <a:ext uri="{FF2B5EF4-FFF2-40B4-BE49-F238E27FC236}">
              <a16:creationId xmlns:a16="http://schemas.microsoft.com/office/drawing/2014/main" id="{8CA68D1A-CD06-4C5A-95EB-8DDD7881B36A}"/>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58209DE3-554B-4244-BBB7-33782CAEC3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00C5327B-EBEA-41A0-8F35-0424D9C6EF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CC32BA11-E628-43E6-9243-ADBB09E8C5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92F01B8C-E343-417D-AF12-1282E6B571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0CE48EA9-2331-4381-8BD5-925C00A39B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3ED8CDC2-F402-421B-9512-4BAAAC0DA5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3EBCEC4A-849A-44DC-BABD-05E66F292B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2459D397-BF67-4D6A-889E-97A5BCBE1D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C8858DA3-3C94-4086-9C87-ACD174FC0D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A39E50A3-0A66-48D3-A153-CB86419A3E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8" name="直線コネクタ 547">
          <a:extLst>
            <a:ext uri="{FF2B5EF4-FFF2-40B4-BE49-F238E27FC236}">
              <a16:creationId xmlns:a16="http://schemas.microsoft.com/office/drawing/2014/main" id="{17F4508D-C205-40BB-9DB6-A3013694104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9" name="テキスト ボックス 548">
          <a:extLst>
            <a:ext uri="{FF2B5EF4-FFF2-40B4-BE49-F238E27FC236}">
              <a16:creationId xmlns:a16="http://schemas.microsoft.com/office/drawing/2014/main" id="{2D3AF4DC-A937-48BF-970D-D36DC28DA7E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0" name="直線コネクタ 549">
          <a:extLst>
            <a:ext uri="{FF2B5EF4-FFF2-40B4-BE49-F238E27FC236}">
              <a16:creationId xmlns:a16="http://schemas.microsoft.com/office/drawing/2014/main" id="{823660CA-4DDC-4801-8779-EDF81DD1C4F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1" name="テキスト ボックス 550">
          <a:extLst>
            <a:ext uri="{FF2B5EF4-FFF2-40B4-BE49-F238E27FC236}">
              <a16:creationId xmlns:a16="http://schemas.microsoft.com/office/drawing/2014/main" id="{5116273F-7F78-465B-A549-40273F931D2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2" name="直線コネクタ 551">
          <a:extLst>
            <a:ext uri="{FF2B5EF4-FFF2-40B4-BE49-F238E27FC236}">
              <a16:creationId xmlns:a16="http://schemas.microsoft.com/office/drawing/2014/main" id="{CD5CB161-ED4F-4088-85FE-E5B8C81E157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3" name="テキスト ボックス 552">
          <a:extLst>
            <a:ext uri="{FF2B5EF4-FFF2-40B4-BE49-F238E27FC236}">
              <a16:creationId xmlns:a16="http://schemas.microsoft.com/office/drawing/2014/main" id="{AD0737BB-294A-4AF1-882F-9492C5530C1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4" name="直線コネクタ 553">
          <a:extLst>
            <a:ext uri="{FF2B5EF4-FFF2-40B4-BE49-F238E27FC236}">
              <a16:creationId xmlns:a16="http://schemas.microsoft.com/office/drawing/2014/main" id="{0990199E-604F-4E52-8FED-817DD1A944C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5" name="テキスト ボックス 554">
          <a:extLst>
            <a:ext uri="{FF2B5EF4-FFF2-40B4-BE49-F238E27FC236}">
              <a16:creationId xmlns:a16="http://schemas.microsoft.com/office/drawing/2014/main" id="{7EC9329B-DC02-4BE6-85C4-B38984E384A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10CCEC60-3701-487D-A218-ECED432372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026FC739-C758-4916-A01A-3C9D07B828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730CFC6B-771B-464C-9CF8-D0DEEA5868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59" name="直線コネクタ 558">
          <a:extLst>
            <a:ext uri="{FF2B5EF4-FFF2-40B4-BE49-F238E27FC236}">
              <a16:creationId xmlns:a16="http://schemas.microsoft.com/office/drawing/2014/main" id="{5676AAC7-670A-4F5C-8E07-6752C290FE9B}"/>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082A0827-D967-49E6-A863-5BCFFE6367C1}"/>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61" name="直線コネクタ 560">
          <a:extLst>
            <a:ext uri="{FF2B5EF4-FFF2-40B4-BE49-F238E27FC236}">
              <a16:creationId xmlns:a16="http://schemas.microsoft.com/office/drawing/2014/main" id="{03C0BB99-7A9A-4F79-827A-ED1ECEA32438}"/>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37E581DD-9970-46FE-B7E9-5CAC5B95DE73}"/>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63" name="直線コネクタ 562">
          <a:extLst>
            <a:ext uri="{FF2B5EF4-FFF2-40B4-BE49-F238E27FC236}">
              <a16:creationId xmlns:a16="http://schemas.microsoft.com/office/drawing/2014/main" id="{BBAE4A7C-F7A6-4EE0-8C7C-96098FEDBD2A}"/>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D53729D0-1253-4031-9DD8-DB971B2AC5DB}"/>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5" name="フローチャート: 判断 564">
          <a:extLst>
            <a:ext uri="{FF2B5EF4-FFF2-40B4-BE49-F238E27FC236}">
              <a16:creationId xmlns:a16="http://schemas.microsoft.com/office/drawing/2014/main" id="{8510332D-4512-4CC1-A8C4-013F76446BC5}"/>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66" name="フローチャート: 判断 565">
          <a:extLst>
            <a:ext uri="{FF2B5EF4-FFF2-40B4-BE49-F238E27FC236}">
              <a16:creationId xmlns:a16="http://schemas.microsoft.com/office/drawing/2014/main" id="{2B82FC9F-A6DB-403F-A79F-9138234372F8}"/>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67" name="フローチャート: 判断 566">
          <a:extLst>
            <a:ext uri="{FF2B5EF4-FFF2-40B4-BE49-F238E27FC236}">
              <a16:creationId xmlns:a16="http://schemas.microsoft.com/office/drawing/2014/main" id="{FA9F7EFC-49A9-46BC-8A83-AE365872EB11}"/>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68" name="フローチャート: 判断 567">
          <a:extLst>
            <a:ext uri="{FF2B5EF4-FFF2-40B4-BE49-F238E27FC236}">
              <a16:creationId xmlns:a16="http://schemas.microsoft.com/office/drawing/2014/main" id="{CD9A202C-DD71-4B18-82FB-6776F9D05A5C}"/>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69" name="フローチャート: 判断 568">
          <a:extLst>
            <a:ext uri="{FF2B5EF4-FFF2-40B4-BE49-F238E27FC236}">
              <a16:creationId xmlns:a16="http://schemas.microsoft.com/office/drawing/2014/main" id="{0BC1DD91-7017-4850-B380-221D68992CE1}"/>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2761F4D0-7CEE-423F-A2D1-F34DDBB183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D0445388-8270-4E80-8C9B-73BCDA6B81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1AB0395-5848-4F1B-8044-1BCCEFAED9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1A01CFA-6330-4638-9674-E528D2FBBE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2E939857-D5DD-4B9D-AAD1-4826677F72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575" name="楕円 574">
          <a:extLst>
            <a:ext uri="{FF2B5EF4-FFF2-40B4-BE49-F238E27FC236}">
              <a16:creationId xmlns:a16="http://schemas.microsoft.com/office/drawing/2014/main" id="{DC144B28-A2AA-42BA-BCC4-F759C9C1C665}"/>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576" name="【保健センター・保健所】&#10;一人当たり面積該当値テキスト">
          <a:extLst>
            <a:ext uri="{FF2B5EF4-FFF2-40B4-BE49-F238E27FC236}">
              <a16:creationId xmlns:a16="http://schemas.microsoft.com/office/drawing/2014/main" id="{38344974-E250-4D8E-8A5C-61F5B48E3296}"/>
            </a:ext>
          </a:extLst>
        </xdr:cNvPr>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77" name="楕円 576">
          <a:extLst>
            <a:ext uri="{FF2B5EF4-FFF2-40B4-BE49-F238E27FC236}">
              <a16:creationId xmlns:a16="http://schemas.microsoft.com/office/drawing/2014/main" id="{48767E87-EAD0-4299-8A3E-78ACAC45AA8A}"/>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16002</xdr:rowOff>
    </xdr:to>
    <xdr:cxnSp macro="">
      <xdr:nvCxnSpPr>
        <xdr:cNvPr id="578" name="直線コネクタ 577">
          <a:extLst>
            <a:ext uri="{FF2B5EF4-FFF2-40B4-BE49-F238E27FC236}">
              <a16:creationId xmlns:a16="http://schemas.microsoft.com/office/drawing/2014/main" id="{2F56AA8C-C0D6-4171-AC07-95F557E85DC0}"/>
            </a:ext>
          </a:extLst>
        </xdr:cNvPr>
        <xdr:cNvCxnSpPr/>
      </xdr:nvCxnSpPr>
      <xdr:spPr>
        <a:xfrm>
          <a:off x="21323300" y="1081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79" name="楕円 578">
          <a:extLst>
            <a:ext uri="{FF2B5EF4-FFF2-40B4-BE49-F238E27FC236}">
              <a16:creationId xmlns:a16="http://schemas.microsoft.com/office/drawing/2014/main" id="{D6A8DBCF-DFE2-4481-8A3B-B7286FE91C97}"/>
            </a:ext>
          </a:extLst>
        </xdr:cNvPr>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11430</xdr:rowOff>
    </xdr:to>
    <xdr:cxnSp macro="">
      <xdr:nvCxnSpPr>
        <xdr:cNvPr id="580" name="直線コネクタ 579">
          <a:extLst>
            <a:ext uri="{FF2B5EF4-FFF2-40B4-BE49-F238E27FC236}">
              <a16:creationId xmlns:a16="http://schemas.microsoft.com/office/drawing/2014/main" id="{86074ADC-090D-44A6-AF79-EFF8944D2BCF}"/>
            </a:ext>
          </a:extLst>
        </xdr:cNvPr>
        <xdr:cNvCxnSpPr/>
      </xdr:nvCxnSpPr>
      <xdr:spPr>
        <a:xfrm>
          <a:off x="20434300" y="1080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581" name="楕円 580">
          <a:extLst>
            <a:ext uri="{FF2B5EF4-FFF2-40B4-BE49-F238E27FC236}">
              <a16:creationId xmlns:a16="http://schemas.microsoft.com/office/drawing/2014/main" id="{AD6335E0-CEEB-491F-9950-D2D328ACB439}"/>
            </a:ext>
          </a:extLst>
        </xdr:cNvPr>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6858</xdr:rowOff>
    </xdr:to>
    <xdr:cxnSp macro="">
      <xdr:nvCxnSpPr>
        <xdr:cNvPr id="582" name="直線コネクタ 581">
          <a:extLst>
            <a:ext uri="{FF2B5EF4-FFF2-40B4-BE49-F238E27FC236}">
              <a16:creationId xmlns:a16="http://schemas.microsoft.com/office/drawing/2014/main" id="{02748504-0C46-4545-A73F-7FBEE60F67EB}"/>
            </a:ext>
          </a:extLst>
        </xdr:cNvPr>
        <xdr:cNvCxnSpPr/>
      </xdr:nvCxnSpPr>
      <xdr:spPr>
        <a:xfrm>
          <a:off x="19545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83" name="n_1aveValue【保健センター・保健所】&#10;一人当たり面積">
          <a:extLst>
            <a:ext uri="{FF2B5EF4-FFF2-40B4-BE49-F238E27FC236}">
              <a16:creationId xmlns:a16="http://schemas.microsoft.com/office/drawing/2014/main" id="{5C717BA6-F025-4D33-825B-8F083D74A80F}"/>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84" name="n_2aveValue【保健センター・保健所】&#10;一人当たり面積">
          <a:extLst>
            <a:ext uri="{FF2B5EF4-FFF2-40B4-BE49-F238E27FC236}">
              <a16:creationId xmlns:a16="http://schemas.microsoft.com/office/drawing/2014/main" id="{D4C3E5E3-8C45-49A3-84CB-4B368AB2DE43}"/>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85" name="n_3aveValue【保健センター・保健所】&#10;一人当たり面積">
          <a:extLst>
            <a:ext uri="{FF2B5EF4-FFF2-40B4-BE49-F238E27FC236}">
              <a16:creationId xmlns:a16="http://schemas.microsoft.com/office/drawing/2014/main" id="{03BBC637-5AC0-4A3D-B603-1621887A89F8}"/>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86" name="n_4aveValue【保健センター・保健所】&#10;一人当たり面積">
          <a:extLst>
            <a:ext uri="{FF2B5EF4-FFF2-40B4-BE49-F238E27FC236}">
              <a16:creationId xmlns:a16="http://schemas.microsoft.com/office/drawing/2014/main" id="{BE0168A3-24D4-47EA-AFE7-AD3B7FD53F40}"/>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87" name="n_1mainValue【保健センター・保健所】&#10;一人当たり面積">
          <a:extLst>
            <a:ext uri="{FF2B5EF4-FFF2-40B4-BE49-F238E27FC236}">
              <a16:creationId xmlns:a16="http://schemas.microsoft.com/office/drawing/2014/main" id="{6C796CDC-C4A3-417F-910E-675EF538C759}"/>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88" name="n_2mainValue【保健センター・保健所】&#10;一人当たり面積">
          <a:extLst>
            <a:ext uri="{FF2B5EF4-FFF2-40B4-BE49-F238E27FC236}">
              <a16:creationId xmlns:a16="http://schemas.microsoft.com/office/drawing/2014/main" id="{4F11A18B-95CC-4E9A-A514-E27C39F50771}"/>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589" name="n_3mainValue【保健センター・保健所】&#10;一人当たり面積">
          <a:extLst>
            <a:ext uri="{FF2B5EF4-FFF2-40B4-BE49-F238E27FC236}">
              <a16:creationId xmlns:a16="http://schemas.microsoft.com/office/drawing/2014/main" id="{45CC3A43-48CF-47AD-93FA-7C5D83782878}"/>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47088B3C-031D-4B53-B620-613AFEA6DD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A449C48E-A5B5-4B41-852F-68A957CA46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3A98258F-5552-48A2-BE75-BC8886181A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EDB7D0AD-4D34-4237-9F45-F2364A1E7C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51523C80-BDE4-470C-8F79-153117F9A8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2D47E3F2-30BB-4014-9291-B5535AFCF8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BB359932-86B8-4289-8B22-3BA0303808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38E3F6FE-CDAD-4E14-9A83-7CE48522A9D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80048E5F-807B-4689-9EE8-56B95730A2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167B8DE1-EB34-462B-B513-67DFCC93FA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D0F805A2-2814-44C1-A353-B1BE00DFB0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138064DD-43C9-44F1-A8A8-8505B684595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F5E0ABF1-E404-4CB3-883B-237C786F2E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F961873A-BEAE-4FC3-9317-CD10BF25212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CA006AEB-F5F7-48AB-9DD5-69EA257F7A1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F13CA4F8-FD16-4AE9-968A-A4BF5A081B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E08CC942-0477-4DA4-8E11-76BEE7A9EF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85C1B4B6-C672-451E-A2E9-C40D98740C5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20E5F7FA-098B-43D8-966B-DEBCDCFA14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DF43DF0E-7B32-4D97-80A9-A8AB32174B4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45E1F467-D756-403E-9779-C1F14DA68F4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3F1C95B0-A1CE-4A97-866D-3D6CF3FD093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290784AC-667D-4D3B-A63D-43BEDDCED64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DDE84393-5CFA-4924-A7A0-7B3E84D576A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95D0BCEA-076D-49F4-B89E-2180BAFB99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15" name="直線コネクタ 614">
          <a:extLst>
            <a:ext uri="{FF2B5EF4-FFF2-40B4-BE49-F238E27FC236}">
              <a16:creationId xmlns:a16="http://schemas.microsoft.com/office/drawing/2014/main" id="{04333609-ED2D-4B11-87D4-EFE61A33314F}"/>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16" name="【消防施設】&#10;有形固定資産減価償却率最小値テキスト">
          <a:extLst>
            <a:ext uri="{FF2B5EF4-FFF2-40B4-BE49-F238E27FC236}">
              <a16:creationId xmlns:a16="http://schemas.microsoft.com/office/drawing/2014/main" id="{A5C311AC-7C09-4B95-8458-CE2928B2D047}"/>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17" name="直線コネクタ 616">
          <a:extLst>
            <a:ext uri="{FF2B5EF4-FFF2-40B4-BE49-F238E27FC236}">
              <a16:creationId xmlns:a16="http://schemas.microsoft.com/office/drawing/2014/main" id="{6E3C2C81-349B-48AD-A241-44447B4DAAA9}"/>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18" name="【消防施設】&#10;有形固定資産減価償却率最大値テキスト">
          <a:extLst>
            <a:ext uri="{FF2B5EF4-FFF2-40B4-BE49-F238E27FC236}">
              <a16:creationId xmlns:a16="http://schemas.microsoft.com/office/drawing/2014/main" id="{8A76D427-DF75-4652-90C8-FBF9C7CF45B6}"/>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19" name="直線コネクタ 618">
          <a:extLst>
            <a:ext uri="{FF2B5EF4-FFF2-40B4-BE49-F238E27FC236}">
              <a16:creationId xmlns:a16="http://schemas.microsoft.com/office/drawing/2014/main" id="{7CA68CE8-8DAD-4590-A6C0-5C989D3CBDA1}"/>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45B9F27A-DBA0-44C1-8E10-375F19271988}"/>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21" name="フローチャート: 判断 620">
          <a:extLst>
            <a:ext uri="{FF2B5EF4-FFF2-40B4-BE49-F238E27FC236}">
              <a16:creationId xmlns:a16="http://schemas.microsoft.com/office/drawing/2014/main" id="{D97ADA50-162E-437C-B1A1-FBFD6D409CA4}"/>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2" name="フローチャート: 判断 621">
          <a:extLst>
            <a:ext uri="{FF2B5EF4-FFF2-40B4-BE49-F238E27FC236}">
              <a16:creationId xmlns:a16="http://schemas.microsoft.com/office/drawing/2014/main" id="{E92F5EAA-160D-495C-8DCE-DC8B7FFD497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23" name="フローチャート: 判断 622">
          <a:extLst>
            <a:ext uri="{FF2B5EF4-FFF2-40B4-BE49-F238E27FC236}">
              <a16:creationId xmlns:a16="http://schemas.microsoft.com/office/drawing/2014/main" id="{14A926DB-C348-40A8-81CD-445C622C1C71}"/>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4" name="フローチャート: 判断 623">
          <a:extLst>
            <a:ext uri="{FF2B5EF4-FFF2-40B4-BE49-F238E27FC236}">
              <a16:creationId xmlns:a16="http://schemas.microsoft.com/office/drawing/2014/main" id="{113D80E5-BBC2-4D06-ACFB-CC8A0FD201F6}"/>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25" name="フローチャート: 判断 624">
          <a:extLst>
            <a:ext uri="{FF2B5EF4-FFF2-40B4-BE49-F238E27FC236}">
              <a16:creationId xmlns:a16="http://schemas.microsoft.com/office/drawing/2014/main" id="{2667BD6F-FBCC-49A8-B0CB-99928514273B}"/>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B7A9D520-4885-4CEA-A840-F027774720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92A0D213-8A5A-4F80-8932-2B2F6BD941C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6E7008A-11E8-4915-9DD9-82491C3693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1506795A-D74F-467B-B2AF-B34A6E0818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1A8558F-5BF9-4650-92C8-D93402CF37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37919</xdr:rowOff>
    </xdr:from>
    <xdr:to>
      <xdr:col>85</xdr:col>
      <xdr:colOff>177800</xdr:colOff>
      <xdr:row>82</xdr:row>
      <xdr:rowOff>139519</xdr:rowOff>
    </xdr:to>
    <xdr:sp macro="" textlink="">
      <xdr:nvSpPr>
        <xdr:cNvPr id="631" name="楕円 630">
          <a:extLst>
            <a:ext uri="{FF2B5EF4-FFF2-40B4-BE49-F238E27FC236}">
              <a16:creationId xmlns:a16="http://schemas.microsoft.com/office/drawing/2014/main" id="{101D3F3E-F36D-4ED8-9674-565EB7CA4BA0}"/>
            </a:ext>
          </a:extLst>
        </xdr:cNvPr>
        <xdr:cNvSpPr/>
      </xdr:nvSpPr>
      <xdr:spPr>
        <a:xfrm>
          <a:off x="16268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60796</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8DE4E590-F005-4BD6-A785-7E1338EF5910}"/>
            </a:ext>
          </a:extLst>
        </xdr:cNvPr>
        <xdr:cNvSpPr txBox="1"/>
      </xdr:nvSpPr>
      <xdr:spPr>
        <a:xfrm>
          <a:off x="16357600"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633" name="楕円 632">
          <a:extLst>
            <a:ext uri="{FF2B5EF4-FFF2-40B4-BE49-F238E27FC236}">
              <a16:creationId xmlns:a16="http://schemas.microsoft.com/office/drawing/2014/main" id="{DC0CFAC8-EA31-4816-BF7F-CD7D1FAD2511}"/>
            </a:ext>
          </a:extLst>
        </xdr:cNvPr>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88719</xdr:rowOff>
    </xdr:from>
    <xdr:to>
      <xdr:col>85</xdr:col>
      <xdr:colOff>127000</xdr:colOff>
      <xdr:row>83</xdr:row>
      <xdr:rowOff>75656</xdr:rowOff>
    </xdr:to>
    <xdr:cxnSp macro="">
      <xdr:nvCxnSpPr>
        <xdr:cNvPr id="634" name="直線コネクタ 633">
          <a:extLst>
            <a:ext uri="{FF2B5EF4-FFF2-40B4-BE49-F238E27FC236}">
              <a16:creationId xmlns:a16="http://schemas.microsoft.com/office/drawing/2014/main" id="{3AF5D8E8-CDDA-47D2-9AE4-9A293A76C5E9}"/>
            </a:ext>
          </a:extLst>
        </xdr:cNvPr>
        <xdr:cNvCxnSpPr/>
      </xdr:nvCxnSpPr>
      <xdr:spPr>
        <a:xfrm flipV="1">
          <a:off x="15481300" y="14147619"/>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35" name="楕円 634">
          <a:extLst>
            <a:ext uri="{FF2B5EF4-FFF2-40B4-BE49-F238E27FC236}">
              <a16:creationId xmlns:a16="http://schemas.microsoft.com/office/drawing/2014/main" id="{796EB087-77F0-4A11-AF02-A3990C968E3F}"/>
            </a:ext>
          </a:extLst>
        </xdr:cNvPr>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83</xdr:row>
      <xdr:rowOff>83820</xdr:rowOff>
    </xdr:to>
    <xdr:cxnSp macro="">
      <xdr:nvCxnSpPr>
        <xdr:cNvPr id="636" name="直線コネクタ 635">
          <a:extLst>
            <a:ext uri="{FF2B5EF4-FFF2-40B4-BE49-F238E27FC236}">
              <a16:creationId xmlns:a16="http://schemas.microsoft.com/office/drawing/2014/main" id="{BEEC05CE-A077-493E-B5BD-9F7972362713}"/>
            </a:ext>
          </a:extLst>
        </xdr:cNvPr>
        <xdr:cNvCxnSpPr/>
      </xdr:nvCxnSpPr>
      <xdr:spPr>
        <a:xfrm flipV="1">
          <a:off x="14592300" y="143060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122827</xdr:rowOff>
    </xdr:from>
    <xdr:to>
      <xdr:col>72</xdr:col>
      <xdr:colOff>38100</xdr:colOff>
      <xdr:row>81</xdr:row>
      <xdr:rowOff>52977</xdr:rowOff>
    </xdr:to>
    <xdr:sp macro="" textlink="">
      <xdr:nvSpPr>
        <xdr:cNvPr id="637" name="楕円 636">
          <a:extLst>
            <a:ext uri="{FF2B5EF4-FFF2-40B4-BE49-F238E27FC236}">
              <a16:creationId xmlns:a16="http://schemas.microsoft.com/office/drawing/2014/main" id="{FF146376-E815-424D-9185-9C57CF128059}"/>
            </a:ext>
          </a:extLst>
        </xdr:cNvPr>
        <xdr:cNvSpPr/>
      </xdr:nvSpPr>
      <xdr:spPr>
        <a:xfrm>
          <a:off x="13652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2177</xdr:rowOff>
    </xdr:from>
    <xdr:to>
      <xdr:col>76</xdr:col>
      <xdr:colOff>114300</xdr:colOff>
      <xdr:row>83</xdr:row>
      <xdr:rowOff>83820</xdr:rowOff>
    </xdr:to>
    <xdr:cxnSp macro="">
      <xdr:nvCxnSpPr>
        <xdr:cNvPr id="638" name="直線コネクタ 637">
          <a:extLst>
            <a:ext uri="{FF2B5EF4-FFF2-40B4-BE49-F238E27FC236}">
              <a16:creationId xmlns:a16="http://schemas.microsoft.com/office/drawing/2014/main" id="{2C80EAD5-6FAC-4C6A-B03A-28B8C86545E1}"/>
            </a:ext>
          </a:extLst>
        </xdr:cNvPr>
        <xdr:cNvCxnSpPr/>
      </xdr:nvCxnSpPr>
      <xdr:spPr>
        <a:xfrm>
          <a:off x="13703300" y="1388962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39" name="n_1aveValue【消防施設】&#10;有形固定資産減価償却率">
          <a:extLst>
            <a:ext uri="{FF2B5EF4-FFF2-40B4-BE49-F238E27FC236}">
              <a16:creationId xmlns:a16="http://schemas.microsoft.com/office/drawing/2014/main" id="{65193266-6A92-4911-BD79-1C99DEF180DB}"/>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40" name="n_2aveValue【消防施設】&#10;有形固定資産減価償却率">
          <a:extLst>
            <a:ext uri="{FF2B5EF4-FFF2-40B4-BE49-F238E27FC236}">
              <a16:creationId xmlns:a16="http://schemas.microsoft.com/office/drawing/2014/main" id="{6C098781-D23D-4178-8AC9-273D22EC6A1C}"/>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41" name="n_3aveValue【消防施設】&#10;有形固定資産減価償却率">
          <a:extLst>
            <a:ext uri="{FF2B5EF4-FFF2-40B4-BE49-F238E27FC236}">
              <a16:creationId xmlns:a16="http://schemas.microsoft.com/office/drawing/2014/main" id="{00239343-A314-471B-8029-6F241989FF2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42" name="n_4aveValue【消防施設】&#10;有形固定資産減価償却率">
          <a:extLst>
            <a:ext uri="{FF2B5EF4-FFF2-40B4-BE49-F238E27FC236}">
              <a16:creationId xmlns:a16="http://schemas.microsoft.com/office/drawing/2014/main" id="{BDD4979C-7B58-406A-A2D4-C7692332E54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117583</xdr:rowOff>
    </xdr:from>
    <xdr:ext cx="405111" cy="259045"/>
    <xdr:sp macro="" textlink="">
      <xdr:nvSpPr>
        <xdr:cNvPr id="643" name="n_1mainValue【消防施設】&#10;有形固定資産減価償却率">
          <a:extLst>
            <a:ext uri="{FF2B5EF4-FFF2-40B4-BE49-F238E27FC236}">
              <a16:creationId xmlns:a16="http://schemas.microsoft.com/office/drawing/2014/main" id="{F05E01AE-2EF9-4C8E-90C5-7DC0C416657F}"/>
            </a:ext>
          </a:extLst>
        </xdr:cNvPr>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44" name="n_2mainValue【消防施設】&#10;有形固定資産減価償却率">
          <a:extLst>
            <a:ext uri="{FF2B5EF4-FFF2-40B4-BE49-F238E27FC236}">
              <a16:creationId xmlns:a16="http://schemas.microsoft.com/office/drawing/2014/main" id="{33528F76-2201-48EC-8FB9-15234982F718}"/>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645" name="n_3mainValue【消防施設】&#10;有形固定資産減価償却率">
          <a:extLst>
            <a:ext uri="{FF2B5EF4-FFF2-40B4-BE49-F238E27FC236}">
              <a16:creationId xmlns:a16="http://schemas.microsoft.com/office/drawing/2014/main" id="{3303A5A9-0D5D-41FC-ACA3-E773B912539D}"/>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DCB68A9F-8874-4EE4-9845-C17EE3438C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95ACC883-3F1A-41B8-9003-E2F381FBF0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05682539-68CF-475F-A66B-9D96FE1310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615CCDF9-6543-4038-914C-D7211FF13F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B27EDDB5-BEE2-486A-9571-6CD19025A8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34876FB2-5776-4493-A3AC-8FDB846384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E325C11C-6B6B-4B7A-B4CF-CD357D5F8D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7CCBDA2A-6C37-4F55-B905-B00F154E6B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929A60C4-83EA-4C92-9058-166D679127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A6E14BF1-8ECF-42AC-B5E2-683BD01D22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A3884FFD-F83B-4009-878C-08BFBF2B85E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D9CF9C7B-FF77-4D3F-A2CB-2D42A06222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3E7C665D-E197-47C9-9D38-187A1D07A1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822B9D3D-7117-45EA-9483-5CF1E64C9ED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D7FC8B1E-3C48-4D04-A447-7D4120AF42E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5132F869-342E-41BE-8C13-83BEFC469B4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BB8CEF65-ECEF-41ED-A8B3-DD7BCE3AAEF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7CFED78E-B7D0-4126-A348-D779B8E2BEE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6CC3814C-7554-47C6-BB27-5B42BE30C38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67630629-B188-459A-BCBB-6C3078627C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B8AFBD05-2854-45FF-8CC9-32712BE9145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C66A474D-E752-4B70-88D9-5C2DBA58252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a:extLst>
            <a:ext uri="{FF2B5EF4-FFF2-40B4-BE49-F238E27FC236}">
              <a16:creationId xmlns:a16="http://schemas.microsoft.com/office/drawing/2014/main" id="{F163E192-5DBE-441A-B0CC-85D658C64D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69" name="直線コネクタ 668">
          <a:extLst>
            <a:ext uri="{FF2B5EF4-FFF2-40B4-BE49-F238E27FC236}">
              <a16:creationId xmlns:a16="http://schemas.microsoft.com/office/drawing/2014/main" id="{BC4900CB-BF2B-4715-8A38-D7B297892EE9}"/>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70" name="【消防施設】&#10;一人当たり面積最小値テキスト">
          <a:extLst>
            <a:ext uri="{FF2B5EF4-FFF2-40B4-BE49-F238E27FC236}">
              <a16:creationId xmlns:a16="http://schemas.microsoft.com/office/drawing/2014/main" id="{AE74BE83-F435-4635-9CC9-6B0C1AA368B5}"/>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71" name="直線コネクタ 670">
          <a:extLst>
            <a:ext uri="{FF2B5EF4-FFF2-40B4-BE49-F238E27FC236}">
              <a16:creationId xmlns:a16="http://schemas.microsoft.com/office/drawing/2014/main" id="{694739E1-32D7-4D16-A483-EAD07A702F3F}"/>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2" name="【消防施設】&#10;一人当たり面積最大値テキスト">
          <a:extLst>
            <a:ext uri="{FF2B5EF4-FFF2-40B4-BE49-F238E27FC236}">
              <a16:creationId xmlns:a16="http://schemas.microsoft.com/office/drawing/2014/main" id="{1D3A1DC7-C1CC-4D38-A5DB-CBFCB0A47FD3}"/>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3" name="直線コネクタ 672">
          <a:extLst>
            <a:ext uri="{FF2B5EF4-FFF2-40B4-BE49-F238E27FC236}">
              <a16:creationId xmlns:a16="http://schemas.microsoft.com/office/drawing/2014/main" id="{3A8BFF73-35A6-4B86-8AF6-1B10D23DD56A}"/>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74" name="【消防施設】&#10;一人当たり面積平均値テキスト">
          <a:extLst>
            <a:ext uri="{FF2B5EF4-FFF2-40B4-BE49-F238E27FC236}">
              <a16:creationId xmlns:a16="http://schemas.microsoft.com/office/drawing/2014/main" id="{BAD5A555-A32C-4802-B2B2-D85E1C980114}"/>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75" name="フローチャート: 判断 674">
          <a:extLst>
            <a:ext uri="{FF2B5EF4-FFF2-40B4-BE49-F238E27FC236}">
              <a16:creationId xmlns:a16="http://schemas.microsoft.com/office/drawing/2014/main" id="{A4B4CD28-0009-46C0-A731-0B25A9F66D25}"/>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76" name="フローチャート: 判断 675">
          <a:extLst>
            <a:ext uri="{FF2B5EF4-FFF2-40B4-BE49-F238E27FC236}">
              <a16:creationId xmlns:a16="http://schemas.microsoft.com/office/drawing/2014/main" id="{CDC779EA-4CBD-4113-8F85-B6E767D6DE1F}"/>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77" name="フローチャート: 判断 676">
          <a:extLst>
            <a:ext uri="{FF2B5EF4-FFF2-40B4-BE49-F238E27FC236}">
              <a16:creationId xmlns:a16="http://schemas.microsoft.com/office/drawing/2014/main" id="{C6B82FCA-0E43-4654-B7B7-ADB37E13EFF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78" name="フローチャート: 判断 677">
          <a:extLst>
            <a:ext uri="{FF2B5EF4-FFF2-40B4-BE49-F238E27FC236}">
              <a16:creationId xmlns:a16="http://schemas.microsoft.com/office/drawing/2014/main" id="{EAACEEF3-6361-48D0-9DBF-1C8FD3C5E5DC}"/>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79" name="フローチャート: 判断 678">
          <a:extLst>
            <a:ext uri="{FF2B5EF4-FFF2-40B4-BE49-F238E27FC236}">
              <a16:creationId xmlns:a16="http://schemas.microsoft.com/office/drawing/2014/main" id="{67251F7D-B34A-4BE5-8939-5C08AC8DC8D7}"/>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72418748-77B6-442D-87F7-7823C832E7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6E6B1024-A190-4E09-B3A1-CC12F8BD92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1EFDCDD7-3A78-4741-AD1E-F677A44C269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C16F4C6-8A1F-4775-B583-B7E1C581FF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85BC71C0-2A16-4926-BA1A-6FD639EEE5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85" name="楕円 684">
          <a:extLst>
            <a:ext uri="{FF2B5EF4-FFF2-40B4-BE49-F238E27FC236}">
              <a16:creationId xmlns:a16="http://schemas.microsoft.com/office/drawing/2014/main" id="{2ADB3F9E-7F03-4880-BD99-3484B33FD81E}"/>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86" name="【消防施設】&#10;一人当たり面積該当値テキスト">
          <a:extLst>
            <a:ext uri="{FF2B5EF4-FFF2-40B4-BE49-F238E27FC236}">
              <a16:creationId xmlns:a16="http://schemas.microsoft.com/office/drawing/2014/main" id="{F7846C9E-3C4B-4C2B-8C01-AFFA777E8038}"/>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80645</xdr:rowOff>
    </xdr:from>
    <xdr:to>
      <xdr:col>112</xdr:col>
      <xdr:colOff>38100</xdr:colOff>
      <xdr:row>86</xdr:row>
      <xdr:rowOff>10795</xdr:rowOff>
    </xdr:to>
    <xdr:sp macro="" textlink="">
      <xdr:nvSpPr>
        <xdr:cNvPr id="687" name="楕円 686">
          <a:extLst>
            <a:ext uri="{FF2B5EF4-FFF2-40B4-BE49-F238E27FC236}">
              <a16:creationId xmlns:a16="http://schemas.microsoft.com/office/drawing/2014/main" id="{E2758B55-800B-4BEA-99C3-A2B211F90E4C}"/>
            </a:ext>
          </a:extLst>
        </xdr:cNvPr>
        <xdr:cNvSpPr/>
      </xdr:nvSpPr>
      <xdr:spPr>
        <a:xfrm>
          <a:off x="21272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131445</xdr:rowOff>
    </xdr:from>
    <xdr:to>
      <xdr:col>116</xdr:col>
      <xdr:colOff>63500</xdr:colOff>
      <xdr:row>85</xdr:row>
      <xdr:rowOff>133350</xdr:rowOff>
    </xdr:to>
    <xdr:cxnSp macro="">
      <xdr:nvCxnSpPr>
        <xdr:cNvPr id="688" name="直線コネクタ 687">
          <a:extLst>
            <a:ext uri="{FF2B5EF4-FFF2-40B4-BE49-F238E27FC236}">
              <a16:creationId xmlns:a16="http://schemas.microsoft.com/office/drawing/2014/main" id="{A3C42F88-8DCA-4199-BD35-72CEB5B4CC97}"/>
            </a:ext>
          </a:extLst>
        </xdr:cNvPr>
        <xdr:cNvCxnSpPr/>
      </xdr:nvCxnSpPr>
      <xdr:spPr>
        <a:xfrm>
          <a:off x="21323300" y="14704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689" name="楕円 688">
          <a:extLst>
            <a:ext uri="{FF2B5EF4-FFF2-40B4-BE49-F238E27FC236}">
              <a16:creationId xmlns:a16="http://schemas.microsoft.com/office/drawing/2014/main" id="{13384327-8970-47B1-B042-FD5DBEDBE0CE}"/>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127636</xdr:rowOff>
    </xdr:from>
    <xdr:to>
      <xdr:col>111</xdr:col>
      <xdr:colOff>177800</xdr:colOff>
      <xdr:row>85</xdr:row>
      <xdr:rowOff>131445</xdr:rowOff>
    </xdr:to>
    <xdr:cxnSp macro="">
      <xdr:nvCxnSpPr>
        <xdr:cNvPr id="690" name="直線コネクタ 689">
          <a:extLst>
            <a:ext uri="{FF2B5EF4-FFF2-40B4-BE49-F238E27FC236}">
              <a16:creationId xmlns:a16="http://schemas.microsoft.com/office/drawing/2014/main" id="{0F72F856-6FC9-4D4F-9D6F-E6A48FB3339D}"/>
            </a:ext>
          </a:extLst>
        </xdr:cNvPr>
        <xdr:cNvCxnSpPr/>
      </xdr:nvCxnSpPr>
      <xdr:spPr>
        <a:xfrm>
          <a:off x="20434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84455</xdr:rowOff>
    </xdr:from>
    <xdr:to>
      <xdr:col>102</xdr:col>
      <xdr:colOff>165100</xdr:colOff>
      <xdr:row>86</xdr:row>
      <xdr:rowOff>14605</xdr:rowOff>
    </xdr:to>
    <xdr:sp macro="" textlink="">
      <xdr:nvSpPr>
        <xdr:cNvPr id="691" name="楕円 690">
          <a:extLst>
            <a:ext uri="{FF2B5EF4-FFF2-40B4-BE49-F238E27FC236}">
              <a16:creationId xmlns:a16="http://schemas.microsoft.com/office/drawing/2014/main" id="{5A5B0135-E043-453B-BAB0-9962128E97A6}"/>
            </a:ext>
          </a:extLst>
        </xdr:cNvPr>
        <xdr:cNvSpPr/>
      </xdr:nvSpPr>
      <xdr:spPr>
        <a:xfrm>
          <a:off x="19494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127636</xdr:rowOff>
    </xdr:from>
    <xdr:to>
      <xdr:col>107</xdr:col>
      <xdr:colOff>50800</xdr:colOff>
      <xdr:row>85</xdr:row>
      <xdr:rowOff>135255</xdr:rowOff>
    </xdr:to>
    <xdr:cxnSp macro="">
      <xdr:nvCxnSpPr>
        <xdr:cNvPr id="692" name="直線コネクタ 691">
          <a:extLst>
            <a:ext uri="{FF2B5EF4-FFF2-40B4-BE49-F238E27FC236}">
              <a16:creationId xmlns:a16="http://schemas.microsoft.com/office/drawing/2014/main" id="{44C044FE-F60F-4B0E-AB81-2BE953534E46}"/>
            </a:ext>
          </a:extLst>
        </xdr:cNvPr>
        <xdr:cNvCxnSpPr/>
      </xdr:nvCxnSpPr>
      <xdr:spPr>
        <a:xfrm flipV="1">
          <a:off x="19545300" y="147008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93" name="n_1aveValue【消防施設】&#10;一人当たり面積">
          <a:extLst>
            <a:ext uri="{FF2B5EF4-FFF2-40B4-BE49-F238E27FC236}">
              <a16:creationId xmlns:a16="http://schemas.microsoft.com/office/drawing/2014/main" id="{7185C19A-18F9-4E03-85AA-41884F721FE8}"/>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94" name="n_2aveValue【消防施設】&#10;一人当たり面積">
          <a:extLst>
            <a:ext uri="{FF2B5EF4-FFF2-40B4-BE49-F238E27FC236}">
              <a16:creationId xmlns:a16="http://schemas.microsoft.com/office/drawing/2014/main" id="{32A6FAA8-D91C-40B0-8D2B-D6DC9960B926}"/>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95" name="n_3aveValue【消防施設】&#10;一人当たり面積">
          <a:extLst>
            <a:ext uri="{FF2B5EF4-FFF2-40B4-BE49-F238E27FC236}">
              <a16:creationId xmlns:a16="http://schemas.microsoft.com/office/drawing/2014/main" id="{257E3828-17CD-4F10-9589-E321B088CBAB}"/>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96" name="n_4aveValue【消防施設】&#10;一人当たり面積">
          <a:extLst>
            <a:ext uri="{FF2B5EF4-FFF2-40B4-BE49-F238E27FC236}">
              <a16:creationId xmlns:a16="http://schemas.microsoft.com/office/drawing/2014/main" id="{149144E1-3C2B-40EE-9701-F8BD23C22628}"/>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1922</xdr:rowOff>
    </xdr:from>
    <xdr:ext cx="469744" cy="259045"/>
    <xdr:sp macro="" textlink="">
      <xdr:nvSpPr>
        <xdr:cNvPr id="697" name="n_1mainValue【消防施設】&#10;一人当たり面積">
          <a:extLst>
            <a:ext uri="{FF2B5EF4-FFF2-40B4-BE49-F238E27FC236}">
              <a16:creationId xmlns:a16="http://schemas.microsoft.com/office/drawing/2014/main" id="{93CC7A4C-376C-4606-851F-389C87F92B1D}"/>
            </a:ext>
          </a:extLst>
        </xdr:cNvPr>
        <xdr:cNvSpPr txBox="1"/>
      </xdr:nvSpPr>
      <xdr:spPr>
        <a:xfrm>
          <a:off x="210757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698" name="n_2mainValue【消防施設】&#10;一人当たり面積">
          <a:extLst>
            <a:ext uri="{FF2B5EF4-FFF2-40B4-BE49-F238E27FC236}">
              <a16:creationId xmlns:a16="http://schemas.microsoft.com/office/drawing/2014/main" id="{83FE0E49-5EB8-4786-9F36-51D1721C7F81}"/>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5732</xdr:rowOff>
    </xdr:from>
    <xdr:ext cx="469744" cy="259045"/>
    <xdr:sp macro="" textlink="">
      <xdr:nvSpPr>
        <xdr:cNvPr id="699" name="n_3mainValue【消防施設】&#10;一人当たり面積">
          <a:extLst>
            <a:ext uri="{FF2B5EF4-FFF2-40B4-BE49-F238E27FC236}">
              <a16:creationId xmlns:a16="http://schemas.microsoft.com/office/drawing/2014/main" id="{FD97FF56-6543-4BF9-96BF-4A740F7DC24C}"/>
            </a:ext>
          </a:extLst>
        </xdr:cNvPr>
        <xdr:cNvSpPr txBox="1"/>
      </xdr:nvSpPr>
      <xdr:spPr>
        <a:xfrm>
          <a:off x="19310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EDF0F164-3411-49B3-9D60-0E5C09427D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B66D7499-9199-42D3-8758-969AA4E634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F0F35F6E-26E7-48E5-AAB6-DB3F6015F0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4F0F66F8-C327-40F5-A214-7C5DA8D290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D5AD282B-B07D-4BFC-9C7D-36D865467C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6595189B-1CF5-4C4E-A52B-A65DA13412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D9FB3235-81BC-4740-8967-2A3AC22676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95A6EA15-40B4-439A-B8BA-21F9AEA563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2DD17F88-D434-4497-8B0E-68C69CF473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4F8D6FE7-B4DB-4AD2-B5E5-19107DAFDB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C273E10E-ABCA-478B-9408-9F22B75A9E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a:extLst>
            <a:ext uri="{FF2B5EF4-FFF2-40B4-BE49-F238E27FC236}">
              <a16:creationId xmlns:a16="http://schemas.microsoft.com/office/drawing/2014/main" id="{E484D958-317A-48D8-8DD4-C46FF1C674B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E32DA310-7E61-4F06-A520-40605A7FF9E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a:extLst>
            <a:ext uri="{FF2B5EF4-FFF2-40B4-BE49-F238E27FC236}">
              <a16:creationId xmlns:a16="http://schemas.microsoft.com/office/drawing/2014/main" id="{6320FB1D-6975-470F-A8EB-93A6E3B322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a:extLst>
            <a:ext uri="{FF2B5EF4-FFF2-40B4-BE49-F238E27FC236}">
              <a16:creationId xmlns:a16="http://schemas.microsoft.com/office/drawing/2014/main" id="{8B40F107-22BD-4A9C-9B08-91F5A27819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a:extLst>
            <a:ext uri="{FF2B5EF4-FFF2-40B4-BE49-F238E27FC236}">
              <a16:creationId xmlns:a16="http://schemas.microsoft.com/office/drawing/2014/main" id="{2B9220FD-5182-4ABB-B0F2-86E077E669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a:extLst>
            <a:ext uri="{FF2B5EF4-FFF2-40B4-BE49-F238E27FC236}">
              <a16:creationId xmlns:a16="http://schemas.microsoft.com/office/drawing/2014/main" id="{4BAB23FA-AB68-4135-95BA-8596681E0E6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a:extLst>
            <a:ext uri="{FF2B5EF4-FFF2-40B4-BE49-F238E27FC236}">
              <a16:creationId xmlns:a16="http://schemas.microsoft.com/office/drawing/2014/main" id="{7B67DBF5-1646-4525-9FB5-B220723434F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a:extLst>
            <a:ext uri="{FF2B5EF4-FFF2-40B4-BE49-F238E27FC236}">
              <a16:creationId xmlns:a16="http://schemas.microsoft.com/office/drawing/2014/main" id="{6597306F-5C2E-449B-88C3-08452E34EDD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a:extLst>
            <a:ext uri="{FF2B5EF4-FFF2-40B4-BE49-F238E27FC236}">
              <a16:creationId xmlns:a16="http://schemas.microsoft.com/office/drawing/2014/main" id="{C80CD689-D00B-499C-8F53-BB0F5A13047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a:extLst>
            <a:ext uri="{FF2B5EF4-FFF2-40B4-BE49-F238E27FC236}">
              <a16:creationId xmlns:a16="http://schemas.microsoft.com/office/drawing/2014/main" id="{4CC13516-17BF-40D5-B8A8-5FD9D2C44E1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a:extLst>
            <a:ext uri="{FF2B5EF4-FFF2-40B4-BE49-F238E27FC236}">
              <a16:creationId xmlns:a16="http://schemas.microsoft.com/office/drawing/2014/main" id="{4E56BB3C-3D52-45A1-99B0-82C6AF53E47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a:extLst>
            <a:ext uri="{FF2B5EF4-FFF2-40B4-BE49-F238E27FC236}">
              <a16:creationId xmlns:a16="http://schemas.microsoft.com/office/drawing/2014/main" id="{461F6594-7841-4835-8C46-970A86BB3F2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4A88F44A-F911-443F-A5A5-6E10E256BE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B1F4785E-2AF7-40CD-AA84-5EF1E52D46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25" name="直線コネクタ 724">
          <a:extLst>
            <a:ext uri="{FF2B5EF4-FFF2-40B4-BE49-F238E27FC236}">
              <a16:creationId xmlns:a16="http://schemas.microsoft.com/office/drawing/2014/main" id="{2DFC672D-C551-4790-AF10-55F701C66C81}"/>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26" name="【庁舎】&#10;有形固定資産減価償却率最小値テキスト">
          <a:extLst>
            <a:ext uri="{FF2B5EF4-FFF2-40B4-BE49-F238E27FC236}">
              <a16:creationId xmlns:a16="http://schemas.microsoft.com/office/drawing/2014/main" id="{02BF01D0-B6F5-4BE7-A225-994C0C8F2FB7}"/>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27" name="直線コネクタ 726">
          <a:extLst>
            <a:ext uri="{FF2B5EF4-FFF2-40B4-BE49-F238E27FC236}">
              <a16:creationId xmlns:a16="http://schemas.microsoft.com/office/drawing/2014/main" id="{DE2A9F4E-381D-4C67-95DD-F7E228244D8C}"/>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28" name="【庁舎】&#10;有形固定資産減価償却率最大値テキスト">
          <a:extLst>
            <a:ext uri="{FF2B5EF4-FFF2-40B4-BE49-F238E27FC236}">
              <a16:creationId xmlns:a16="http://schemas.microsoft.com/office/drawing/2014/main" id="{90A9224D-91EB-4ECF-9F1E-CEDBC40449B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9" name="直線コネクタ 728">
          <a:extLst>
            <a:ext uri="{FF2B5EF4-FFF2-40B4-BE49-F238E27FC236}">
              <a16:creationId xmlns:a16="http://schemas.microsoft.com/office/drawing/2014/main" id="{B0D93587-8B5A-4B7D-A5F8-B0061B1AA8E4}"/>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30" name="【庁舎】&#10;有形固定資産減価償却率平均値テキスト">
          <a:extLst>
            <a:ext uri="{FF2B5EF4-FFF2-40B4-BE49-F238E27FC236}">
              <a16:creationId xmlns:a16="http://schemas.microsoft.com/office/drawing/2014/main" id="{C3528F7B-202E-4609-AA86-F60360E7044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31" name="フローチャート: 判断 730">
          <a:extLst>
            <a:ext uri="{FF2B5EF4-FFF2-40B4-BE49-F238E27FC236}">
              <a16:creationId xmlns:a16="http://schemas.microsoft.com/office/drawing/2014/main" id="{AF206550-0E38-4E27-A5DA-50F9F13E4064}"/>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32" name="フローチャート: 判断 731">
          <a:extLst>
            <a:ext uri="{FF2B5EF4-FFF2-40B4-BE49-F238E27FC236}">
              <a16:creationId xmlns:a16="http://schemas.microsoft.com/office/drawing/2014/main" id="{79B8569A-4DBD-44B0-BA4A-CC77D54CBEC4}"/>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33" name="フローチャート: 判断 732">
          <a:extLst>
            <a:ext uri="{FF2B5EF4-FFF2-40B4-BE49-F238E27FC236}">
              <a16:creationId xmlns:a16="http://schemas.microsoft.com/office/drawing/2014/main" id="{E76FAA68-5248-4694-9D71-9610B68A8215}"/>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4" name="フローチャート: 判断 733">
          <a:extLst>
            <a:ext uri="{FF2B5EF4-FFF2-40B4-BE49-F238E27FC236}">
              <a16:creationId xmlns:a16="http://schemas.microsoft.com/office/drawing/2014/main" id="{71C77543-C64F-45EE-B351-88D5EB52DD96}"/>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5" name="フローチャート: 判断 734">
          <a:extLst>
            <a:ext uri="{FF2B5EF4-FFF2-40B4-BE49-F238E27FC236}">
              <a16:creationId xmlns:a16="http://schemas.microsoft.com/office/drawing/2014/main" id="{E759EB20-D009-4A56-9987-D2F866C1440C}"/>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59263C8-16B5-408A-A63C-7B042D5F14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8DB0494-4372-4966-9545-03707B05D0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2C13D38-45E4-44DE-9B57-12417298A1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837CB88-AF61-45C3-89BB-62D3522E42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D44B1A0-083C-4B7C-A5BC-3FAC225027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136434</xdr:rowOff>
    </xdr:from>
    <xdr:to>
      <xdr:col>85</xdr:col>
      <xdr:colOff>177800</xdr:colOff>
      <xdr:row>106</xdr:row>
      <xdr:rowOff>66584</xdr:rowOff>
    </xdr:to>
    <xdr:sp macro="" textlink="">
      <xdr:nvSpPr>
        <xdr:cNvPr id="741" name="楕円 740">
          <a:extLst>
            <a:ext uri="{FF2B5EF4-FFF2-40B4-BE49-F238E27FC236}">
              <a16:creationId xmlns:a16="http://schemas.microsoft.com/office/drawing/2014/main" id="{185F95F4-A910-48B0-8134-69DB43447E93}"/>
            </a:ext>
          </a:extLst>
        </xdr:cNvPr>
        <xdr:cNvSpPr/>
      </xdr:nvSpPr>
      <xdr:spPr>
        <a:xfrm>
          <a:off x="16268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114861</xdr:rowOff>
    </xdr:from>
    <xdr:ext cx="405111" cy="259045"/>
    <xdr:sp macro="" textlink="">
      <xdr:nvSpPr>
        <xdr:cNvPr id="742" name="【庁舎】&#10;有形固定資産減価償却率該当値テキスト">
          <a:extLst>
            <a:ext uri="{FF2B5EF4-FFF2-40B4-BE49-F238E27FC236}">
              <a16:creationId xmlns:a16="http://schemas.microsoft.com/office/drawing/2014/main" id="{E314829F-B118-4CE3-8246-1EF1307D02A4}"/>
            </a:ext>
          </a:extLst>
        </xdr:cNvPr>
        <xdr:cNvSpPr txBox="1"/>
      </xdr:nvSpPr>
      <xdr:spPr>
        <a:xfrm>
          <a:off x="16357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743" name="楕円 742">
          <a:extLst>
            <a:ext uri="{FF2B5EF4-FFF2-40B4-BE49-F238E27FC236}">
              <a16:creationId xmlns:a16="http://schemas.microsoft.com/office/drawing/2014/main" id="{D278BE6D-FB4D-4E52-82A8-156A4E36D203}"/>
            </a:ext>
          </a:extLst>
        </xdr:cNvPr>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106</xdr:row>
      <xdr:rowOff>15784</xdr:rowOff>
    </xdr:to>
    <xdr:cxnSp macro="">
      <xdr:nvCxnSpPr>
        <xdr:cNvPr id="744" name="直線コネクタ 743">
          <a:extLst>
            <a:ext uri="{FF2B5EF4-FFF2-40B4-BE49-F238E27FC236}">
              <a16:creationId xmlns:a16="http://schemas.microsoft.com/office/drawing/2014/main" id="{A4366177-C34F-49D9-ACBD-543948C26959}"/>
            </a:ext>
          </a:extLst>
        </xdr:cNvPr>
        <xdr:cNvCxnSpPr/>
      </xdr:nvCxnSpPr>
      <xdr:spPr>
        <a:xfrm>
          <a:off x="15481300" y="181600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745" name="楕円 744">
          <a:extLst>
            <a:ext uri="{FF2B5EF4-FFF2-40B4-BE49-F238E27FC236}">
              <a16:creationId xmlns:a16="http://schemas.microsoft.com/office/drawing/2014/main" id="{A6A3D8C2-D0D1-4D27-A1B8-048C71FD14BC}"/>
            </a:ext>
          </a:extLst>
        </xdr:cNvPr>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105</xdr:row>
      <xdr:rowOff>157843</xdr:rowOff>
    </xdr:to>
    <xdr:cxnSp macro="">
      <xdr:nvCxnSpPr>
        <xdr:cNvPr id="746" name="直線コネクタ 745">
          <a:extLst>
            <a:ext uri="{FF2B5EF4-FFF2-40B4-BE49-F238E27FC236}">
              <a16:creationId xmlns:a16="http://schemas.microsoft.com/office/drawing/2014/main" id="{4F008CA8-8A97-4165-ACDE-D7D35DD7487E}"/>
            </a:ext>
          </a:extLst>
        </xdr:cNvPr>
        <xdr:cNvCxnSpPr/>
      </xdr:nvCxnSpPr>
      <xdr:spPr>
        <a:xfrm>
          <a:off x="14592300" y="181290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747" name="楕円 746">
          <a:extLst>
            <a:ext uri="{FF2B5EF4-FFF2-40B4-BE49-F238E27FC236}">
              <a16:creationId xmlns:a16="http://schemas.microsoft.com/office/drawing/2014/main" id="{7305375C-CB94-48AD-8115-87E35A4EDBBC}"/>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126819</xdr:rowOff>
    </xdr:to>
    <xdr:cxnSp macro="">
      <xdr:nvCxnSpPr>
        <xdr:cNvPr id="748" name="直線コネクタ 747">
          <a:extLst>
            <a:ext uri="{FF2B5EF4-FFF2-40B4-BE49-F238E27FC236}">
              <a16:creationId xmlns:a16="http://schemas.microsoft.com/office/drawing/2014/main" id="{A5D61EEB-0FA6-4FA0-9C5E-F0A2AF1FB140}"/>
            </a:ext>
          </a:extLst>
        </xdr:cNvPr>
        <xdr:cNvCxnSpPr/>
      </xdr:nvCxnSpPr>
      <xdr:spPr>
        <a:xfrm>
          <a:off x="13703300" y="1809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49" name="n_1aveValue【庁舎】&#10;有形固定資産減価償却率">
          <a:extLst>
            <a:ext uri="{FF2B5EF4-FFF2-40B4-BE49-F238E27FC236}">
              <a16:creationId xmlns:a16="http://schemas.microsoft.com/office/drawing/2014/main" id="{C5A1ADB4-7AE1-4BC9-AC80-51BE8A75AF99}"/>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50" name="n_2aveValue【庁舎】&#10;有形固定資産減価償却率">
          <a:extLst>
            <a:ext uri="{FF2B5EF4-FFF2-40B4-BE49-F238E27FC236}">
              <a16:creationId xmlns:a16="http://schemas.microsoft.com/office/drawing/2014/main" id="{E59402E7-E9AB-44C9-8ECF-5E6D1E556E3B}"/>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51" name="n_3aveValue【庁舎】&#10;有形固定資産減価償却率">
          <a:extLst>
            <a:ext uri="{FF2B5EF4-FFF2-40B4-BE49-F238E27FC236}">
              <a16:creationId xmlns:a16="http://schemas.microsoft.com/office/drawing/2014/main" id="{E12BB099-4E80-4DBA-B43A-9C3789F8FAD1}"/>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52" name="n_4aveValue【庁舎】&#10;有形固定資産減価償却率">
          <a:extLst>
            <a:ext uri="{FF2B5EF4-FFF2-40B4-BE49-F238E27FC236}">
              <a16:creationId xmlns:a16="http://schemas.microsoft.com/office/drawing/2014/main" id="{F768E552-1620-4AD5-B46A-CB7CCDF8C7D8}"/>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28320</xdr:rowOff>
    </xdr:from>
    <xdr:ext cx="405111" cy="259045"/>
    <xdr:sp macro="" textlink="">
      <xdr:nvSpPr>
        <xdr:cNvPr id="753" name="n_1mainValue【庁舎】&#10;有形固定資産減価償却率">
          <a:extLst>
            <a:ext uri="{FF2B5EF4-FFF2-40B4-BE49-F238E27FC236}">
              <a16:creationId xmlns:a16="http://schemas.microsoft.com/office/drawing/2014/main" id="{31B77EF2-4727-4CDB-92BC-00A6DB8FE6C3}"/>
            </a:ext>
          </a:extLst>
        </xdr:cNvPr>
        <xdr:cNvSpPr txBox="1"/>
      </xdr:nvSpPr>
      <xdr:spPr>
        <a:xfrm>
          <a:off x="15266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754" name="n_2mainValue【庁舎】&#10;有形固定資産減価償却率">
          <a:extLst>
            <a:ext uri="{FF2B5EF4-FFF2-40B4-BE49-F238E27FC236}">
              <a16:creationId xmlns:a16="http://schemas.microsoft.com/office/drawing/2014/main" id="{7F2954E6-C82F-4FA7-BABD-40C74BF7AC3A}"/>
            </a:ext>
          </a:extLst>
        </xdr:cNvPr>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755" name="n_3mainValue【庁舎】&#10;有形固定資産減価償却率">
          <a:extLst>
            <a:ext uri="{FF2B5EF4-FFF2-40B4-BE49-F238E27FC236}">
              <a16:creationId xmlns:a16="http://schemas.microsoft.com/office/drawing/2014/main" id="{8C39F567-E980-4AE4-AD28-E9A3D1FE362B}"/>
            </a:ext>
          </a:extLst>
        </xdr:cNvPr>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BD266C34-6D14-425C-B1A7-4ED95C5207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C1DD7AA2-F737-47C4-A2E0-03911E1692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EBD6D196-CB2C-4EE1-ABF9-E4C861E83B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38D2A57F-3C3D-4F95-ADC3-42E5A55C21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1ACCA87F-338C-481E-9DCC-DA7AF88E88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52A051B2-8493-434A-BCB1-D98D246FB75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3E4E2255-D51C-40BC-A6DE-50965F3829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2656FA4A-B4B2-4BCC-8F50-1D2BD2BB9A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9EB4689C-9A41-4A59-942B-6681446FE0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790CF923-90AD-40C9-B31B-B3BCE68170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a:extLst>
            <a:ext uri="{FF2B5EF4-FFF2-40B4-BE49-F238E27FC236}">
              <a16:creationId xmlns:a16="http://schemas.microsoft.com/office/drawing/2014/main" id="{B071AE1A-81AF-4402-9A91-A74D93371D4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a:extLst>
            <a:ext uri="{FF2B5EF4-FFF2-40B4-BE49-F238E27FC236}">
              <a16:creationId xmlns:a16="http://schemas.microsoft.com/office/drawing/2014/main" id="{1D0DF1FB-F892-45C2-9F26-EFE03DCE3FB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a:extLst>
            <a:ext uri="{FF2B5EF4-FFF2-40B4-BE49-F238E27FC236}">
              <a16:creationId xmlns:a16="http://schemas.microsoft.com/office/drawing/2014/main" id="{04F2980A-6C83-497D-A24B-59EED7EF04D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a:extLst>
            <a:ext uri="{FF2B5EF4-FFF2-40B4-BE49-F238E27FC236}">
              <a16:creationId xmlns:a16="http://schemas.microsoft.com/office/drawing/2014/main" id="{EEC75308-74D4-4CC6-8AD5-97649B25C8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a:extLst>
            <a:ext uri="{FF2B5EF4-FFF2-40B4-BE49-F238E27FC236}">
              <a16:creationId xmlns:a16="http://schemas.microsoft.com/office/drawing/2014/main" id="{3E55076D-048E-432E-A584-60B4781A46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a:extLst>
            <a:ext uri="{FF2B5EF4-FFF2-40B4-BE49-F238E27FC236}">
              <a16:creationId xmlns:a16="http://schemas.microsoft.com/office/drawing/2014/main" id="{81289CA1-7917-4216-80DD-2E380992184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a:extLst>
            <a:ext uri="{FF2B5EF4-FFF2-40B4-BE49-F238E27FC236}">
              <a16:creationId xmlns:a16="http://schemas.microsoft.com/office/drawing/2014/main" id="{A0862512-5301-4D2D-BB76-7B59841A17F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a:extLst>
            <a:ext uri="{FF2B5EF4-FFF2-40B4-BE49-F238E27FC236}">
              <a16:creationId xmlns:a16="http://schemas.microsoft.com/office/drawing/2014/main" id="{8B4E8B63-8C0E-4ABE-9636-535369D6908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a:extLst>
            <a:ext uri="{FF2B5EF4-FFF2-40B4-BE49-F238E27FC236}">
              <a16:creationId xmlns:a16="http://schemas.microsoft.com/office/drawing/2014/main" id="{FC3E89E5-21BA-4D29-8607-5EF4E50E2B5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a:extLst>
            <a:ext uri="{FF2B5EF4-FFF2-40B4-BE49-F238E27FC236}">
              <a16:creationId xmlns:a16="http://schemas.microsoft.com/office/drawing/2014/main" id="{B3CD07B2-CA71-4DC2-91F9-8503458F8E6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a:extLst>
            <a:ext uri="{FF2B5EF4-FFF2-40B4-BE49-F238E27FC236}">
              <a16:creationId xmlns:a16="http://schemas.microsoft.com/office/drawing/2014/main" id="{3A01CCAD-9FB2-4C09-ACAD-01B115C9494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7" name="テキスト ボックス 776">
          <a:extLst>
            <a:ext uri="{FF2B5EF4-FFF2-40B4-BE49-F238E27FC236}">
              <a16:creationId xmlns:a16="http://schemas.microsoft.com/office/drawing/2014/main" id="{A7C6068C-36FA-4302-A9EC-B88EA79480D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E2361FAC-01BC-432C-918E-7F1011F5F8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9417435C-93BD-475A-878D-EFB0206B94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a:extLst>
            <a:ext uri="{FF2B5EF4-FFF2-40B4-BE49-F238E27FC236}">
              <a16:creationId xmlns:a16="http://schemas.microsoft.com/office/drawing/2014/main" id="{9FE77DF0-8350-4B8C-84EB-33C88CB697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81" name="直線コネクタ 780">
          <a:extLst>
            <a:ext uri="{FF2B5EF4-FFF2-40B4-BE49-F238E27FC236}">
              <a16:creationId xmlns:a16="http://schemas.microsoft.com/office/drawing/2014/main" id="{5028B26F-C70E-41CB-9ACC-017ADF3EC091}"/>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82" name="【庁舎】&#10;一人当たり面積最小値テキスト">
          <a:extLst>
            <a:ext uri="{FF2B5EF4-FFF2-40B4-BE49-F238E27FC236}">
              <a16:creationId xmlns:a16="http://schemas.microsoft.com/office/drawing/2014/main" id="{A76D0A18-F12B-4123-9153-EB64A3645E23}"/>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83" name="直線コネクタ 782">
          <a:extLst>
            <a:ext uri="{FF2B5EF4-FFF2-40B4-BE49-F238E27FC236}">
              <a16:creationId xmlns:a16="http://schemas.microsoft.com/office/drawing/2014/main" id="{7BE57C88-7C41-45A6-8A49-CC5251D39C6C}"/>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84" name="【庁舎】&#10;一人当たり面積最大値テキスト">
          <a:extLst>
            <a:ext uri="{FF2B5EF4-FFF2-40B4-BE49-F238E27FC236}">
              <a16:creationId xmlns:a16="http://schemas.microsoft.com/office/drawing/2014/main" id="{F775854F-81EB-4BCC-BBC6-1BFF4CE47A7C}"/>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85" name="直線コネクタ 784">
          <a:extLst>
            <a:ext uri="{FF2B5EF4-FFF2-40B4-BE49-F238E27FC236}">
              <a16:creationId xmlns:a16="http://schemas.microsoft.com/office/drawing/2014/main" id="{13D37FEB-49EA-4FDE-B081-B327FCA5BD38}"/>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86" name="【庁舎】&#10;一人当たり面積平均値テキスト">
          <a:extLst>
            <a:ext uri="{FF2B5EF4-FFF2-40B4-BE49-F238E27FC236}">
              <a16:creationId xmlns:a16="http://schemas.microsoft.com/office/drawing/2014/main" id="{6DAE2544-22D5-4EEA-82E3-9B2C0538B52C}"/>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87" name="フローチャート: 判断 786">
          <a:extLst>
            <a:ext uri="{FF2B5EF4-FFF2-40B4-BE49-F238E27FC236}">
              <a16:creationId xmlns:a16="http://schemas.microsoft.com/office/drawing/2014/main" id="{0F24D30B-1833-4DDE-BB08-EF77BA52AF26}"/>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88" name="フローチャート: 判断 787">
          <a:extLst>
            <a:ext uri="{FF2B5EF4-FFF2-40B4-BE49-F238E27FC236}">
              <a16:creationId xmlns:a16="http://schemas.microsoft.com/office/drawing/2014/main" id="{00DB013A-E0E4-439E-8827-E35BFA2924DD}"/>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89" name="フローチャート: 判断 788">
          <a:extLst>
            <a:ext uri="{FF2B5EF4-FFF2-40B4-BE49-F238E27FC236}">
              <a16:creationId xmlns:a16="http://schemas.microsoft.com/office/drawing/2014/main" id="{9B5E0010-5AAF-44BD-9C52-63833A81F65F}"/>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90" name="フローチャート: 判断 789">
          <a:extLst>
            <a:ext uri="{FF2B5EF4-FFF2-40B4-BE49-F238E27FC236}">
              <a16:creationId xmlns:a16="http://schemas.microsoft.com/office/drawing/2014/main" id="{D2A87FD8-BB0F-4847-9A37-51DA825128D5}"/>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91" name="フローチャート: 判断 790">
          <a:extLst>
            <a:ext uri="{FF2B5EF4-FFF2-40B4-BE49-F238E27FC236}">
              <a16:creationId xmlns:a16="http://schemas.microsoft.com/office/drawing/2014/main" id="{DFF6071A-A50E-4562-8E84-A9ADC2B5CFF0}"/>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74CBB51E-431F-4C00-B89D-8D3E27246D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FD7FEA32-DA32-4477-9D77-C73E09E28A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BC026E6F-EF6E-47F9-B90B-687D27DB10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1C5FF1B0-F17B-4D51-95C3-0EC77E3E6E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6229FED0-C4CD-482D-BD6B-E4A1DFA70F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97" name="楕円 796">
          <a:extLst>
            <a:ext uri="{FF2B5EF4-FFF2-40B4-BE49-F238E27FC236}">
              <a16:creationId xmlns:a16="http://schemas.microsoft.com/office/drawing/2014/main" id="{71439EC6-7343-43C0-A3A6-7F40D433BC9B}"/>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98" name="【庁舎】&#10;一人当たり面積該当値テキスト">
          <a:extLst>
            <a:ext uri="{FF2B5EF4-FFF2-40B4-BE49-F238E27FC236}">
              <a16:creationId xmlns:a16="http://schemas.microsoft.com/office/drawing/2014/main" id="{9058DE25-39C2-43B0-824B-A81EEA07094F}"/>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43362</xdr:rowOff>
    </xdr:from>
    <xdr:to>
      <xdr:col>112</xdr:col>
      <xdr:colOff>38100</xdr:colOff>
      <xdr:row>106</xdr:row>
      <xdr:rowOff>144962</xdr:rowOff>
    </xdr:to>
    <xdr:sp macro="" textlink="">
      <xdr:nvSpPr>
        <xdr:cNvPr id="799" name="楕円 798">
          <a:extLst>
            <a:ext uri="{FF2B5EF4-FFF2-40B4-BE49-F238E27FC236}">
              <a16:creationId xmlns:a16="http://schemas.microsoft.com/office/drawing/2014/main" id="{135D9A3B-8BB9-4F25-85B4-D1D7649B5572}"/>
            </a:ext>
          </a:extLst>
        </xdr:cNvPr>
        <xdr:cNvSpPr/>
      </xdr:nvSpPr>
      <xdr:spPr>
        <a:xfrm>
          <a:off x="21272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94162</xdr:rowOff>
    </xdr:from>
    <xdr:to>
      <xdr:col>116</xdr:col>
      <xdr:colOff>63500</xdr:colOff>
      <xdr:row>106</xdr:row>
      <xdr:rowOff>99061</xdr:rowOff>
    </xdr:to>
    <xdr:cxnSp macro="">
      <xdr:nvCxnSpPr>
        <xdr:cNvPr id="800" name="直線コネクタ 799">
          <a:extLst>
            <a:ext uri="{FF2B5EF4-FFF2-40B4-BE49-F238E27FC236}">
              <a16:creationId xmlns:a16="http://schemas.microsoft.com/office/drawing/2014/main" id="{E1C4BF9B-6D42-42B8-A1F1-4CE67D32F5A0}"/>
            </a:ext>
          </a:extLst>
        </xdr:cNvPr>
        <xdr:cNvCxnSpPr/>
      </xdr:nvCxnSpPr>
      <xdr:spPr>
        <a:xfrm>
          <a:off x="21323300" y="182678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33564</xdr:rowOff>
    </xdr:from>
    <xdr:to>
      <xdr:col>107</xdr:col>
      <xdr:colOff>101600</xdr:colOff>
      <xdr:row>106</xdr:row>
      <xdr:rowOff>135164</xdr:rowOff>
    </xdr:to>
    <xdr:sp macro="" textlink="">
      <xdr:nvSpPr>
        <xdr:cNvPr id="801" name="楕円 800">
          <a:extLst>
            <a:ext uri="{FF2B5EF4-FFF2-40B4-BE49-F238E27FC236}">
              <a16:creationId xmlns:a16="http://schemas.microsoft.com/office/drawing/2014/main" id="{99ABFDA3-6F87-4CAF-A414-EF15BEBD9AD3}"/>
            </a:ext>
          </a:extLst>
        </xdr:cNvPr>
        <xdr:cNvSpPr/>
      </xdr:nvSpPr>
      <xdr:spPr>
        <a:xfrm>
          <a:off x="2038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84364</xdr:rowOff>
    </xdr:from>
    <xdr:to>
      <xdr:col>111</xdr:col>
      <xdr:colOff>177800</xdr:colOff>
      <xdr:row>106</xdr:row>
      <xdr:rowOff>94162</xdr:rowOff>
    </xdr:to>
    <xdr:cxnSp macro="">
      <xdr:nvCxnSpPr>
        <xdr:cNvPr id="802" name="直線コネクタ 801">
          <a:extLst>
            <a:ext uri="{FF2B5EF4-FFF2-40B4-BE49-F238E27FC236}">
              <a16:creationId xmlns:a16="http://schemas.microsoft.com/office/drawing/2014/main" id="{EC85E8A3-EB41-45F7-9E92-C33FC37CD671}"/>
            </a:ext>
          </a:extLst>
        </xdr:cNvPr>
        <xdr:cNvCxnSpPr/>
      </xdr:nvCxnSpPr>
      <xdr:spPr>
        <a:xfrm>
          <a:off x="20434300" y="182580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23768</xdr:rowOff>
    </xdr:from>
    <xdr:to>
      <xdr:col>102</xdr:col>
      <xdr:colOff>165100</xdr:colOff>
      <xdr:row>106</xdr:row>
      <xdr:rowOff>125368</xdr:rowOff>
    </xdr:to>
    <xdr:sp macro="" textlink="">
      <xdr:nvSpPr>
        <xdr:cNvPr id="803" name="楕円 802">
          <a:extLst>
            <a:ext uri="{FF2B5EF4-FFF2-40B4-BE49-F238E27FC236}">
              <a16:creationId xmlns:a16="http://schemas.microsoft.com/office/drawing/2014/main" id="{CF82BB46-B725-40B3-9925-7EBD6381E1CC}"/>
            </a:ext>
          </a:extLst>
        </xdr:cNvPr>
        <xdr:cNvSpPr/>
      </xdr:nvSpPr>
      <xdr:spPr>
        <a:xfrm>
          <a:off x="19494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74568</xdr:rowOff>
    </xdr:from>
    <xdr:to>
      <xdr:col>107</xdr:col>
      <xdr:colOff>50800</xdr:colOff>
      <xdr:row>106</xdr:row>
      <xdr:rowOff>84364</xdr:rowOff>
    </xdr:to>
    <xdr:cxnSp macro="">
      <xdr:nvCxnSpPr>
        <xdr:cNvPr id="804" name="直線コネクタ 803">
          <a:extLst>
            <a:ext uri="{FF2B5EF4-FFF2-40B4-BE49-F238E27FC236}">
              <a16:creationId xmlns:a16="http://schemas.microsoft.com/office/drawing/2014/main" id="{E5FCF913-EE2F-4FF6-83FB-3D624EE3B950}"/>
            </a:ext>
          </a:extLst>
        </xdr:cNvPr>
        <xdr:cNvCxnSpPr/>
      </xdr:nvCxnSpPr>
      <xdr:spPr>
        <a:xfrm>
          <a:off x="19545300" y="182482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05" name="n_1aveValue【庁舎】&#10;一人当たり面積">
          <a:extLst>
            <a:ext uri="{FF2B5EF4-FFF2-40B4-BE49-F238E27FC236}">
              <a16:creationId xmlns:a16="http://schemas.microsoft.com/office/drawing/2014/main" id="{3DE015FD-97D9-4DBE-BC68-4D129CAA0EA1}"/>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06" name="n_2aveValue【庁舎】&#10;一人当たり面積">
          <a:extLst>
            <a:ext uri="{FF2B5EF4-FFF2-40B4-BE49-F238E27FC236}">
              <a16:creationId xmlns:a16="http://schemas.microsoft.com/office/drawing/2014/main" id="{0EC0CA5E-2919-4C30-8CE8-91477CAF3FDC}"/>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07" name="n_3aveValue【庁舎】&#10;一人当たり面積">
          <a:extLst>
            <a:ext uri="{FF2B5EF4-FFF2-40B4-BE49-F238E27FC236}">
              <a16:creationId xmlns:a16="http://schemas.microsoft.com/office/drawing/2014/main" id="{16E694CE-2417-4034-83C7-F9CBCECEA9E9}"/>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08" name="n_4aveValue【庁舎】&#10;一人当たり面積">
          <a:extLst>
            <a:ext uri="{FF2B5EF4-FFF2-40B4-BE49-F238E27FC236}">
              <a16:creationId xmlns:a16="http://schemas.microsoft.com/office/drawing/2014/main" id="{28352849-E7C2-45A0-AF1F-D4736EA9D2F2}"/>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136089</xdr:rowOff>
    </xdr:from>
    <xdr:ext cx="469744" cy="259045"/>
    <xdr:sp macro="" textlink="">
      <xdr:nvSpPr>
        <xdr:cNvPr id="809" name="n_1mainValue【庁舎】&#10;一人当たり面積">
          <a:extLst>
            <a:ext uri="{FF2B5EF4-FFF2-40B4-BE49-F238E27FC236}">
              <a16:creationId xmlns:a16="http://schemas.microsoft.com/office/drawing/2014/main" id="{4B44A494-540A-4EB9-9E2C-3E1C7A20E1DC}"/>
            </a:ext>
          </a:extLst>
        </xdr:cNvPr>
        <xdr:cNvSpPr txBox="1"/>
      </xdr:nvSpPr>
      <xdr:spPr>
        <a:xfrm>
          <a:off x="21075727"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126291</xdr:rowOff>
    </xdr:from>
    <xdr:ext cx="469744" cy="259045"/>
    <xdr:sp macro="" textlink="">
      <xdr:nvSpPr>
        <xdr:cNvPr id="810" name="n_2mainValue【庁舎】&#10;一人当たり面積">
          <a:extLst>
            <a:ext uri="{FF2B5EF4-FFF2-40B4-BE49-F238E27FC236}">
              <a16:creationId xmlns:a16="http://schemas.microsoft.com/office/drawing/2014/main" id="{589BEC0A-04C2-48FB-9612-93C25B219B25}"/>
            </a:ext>
          </a:extLst>
        </xdr:cNvPr>
        <xdr:cNvSpPr txBox="1"/>
      </xdr:nvSpPr>
      <xdr:spPr>
        <a:xfrm>
          <a:off x="20199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116495</xdr:rowOff>
    </xdr:from>
    <xdr:ext cx="469744" cy="259045"/>
    <xdr:sp macro="" textlink="">
      <xdr:nvSpPr>
        <xdr:cNvPr id="811" name="n_3mainValue【庁舎】&#10;一人当たり面積">
          <a:extLst>
            <a:ext uri="{FF2B5EF4-FFF2-40B4-BE49-F238E27FC236}">
              <a16:creationId xmlns:a16="http://schemas.microsoft.com/office/drawing/2014/main" id="{C3E316C3-A836-4E0C-98D9-3A4BF2076570}"/>
            </a:ext>
          </a:extLst>
        </xdr:cNvPr>
        <xdr:cNvSpPr txBox="1"/>
      </xdr:nvSpPr>
      <xdr:spPr>
        <a:xfrm>
          <a:off x="193104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375E9B45-1535-45E9-A219-3BA02CC97B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6FD68F31-13D6-43BF-B945-0AD6E17CF9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F094F17E-1036-4619-8EB8-214EFC2545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ほとんどの類型において、有形固定資産減価償却率は類似団体平均と同水準かそれ以上の値となっている。これは、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年代に建築された施設（総合体育館（</a:t>
          </a:r>
          <a:r>
            <a:rPr kumimoji="1" lang="en-US" altLang="ja-JP" sz="1300">
              <a:latin typeface="ＭＳ Ｐゴシック" panose="020B0600070205080204" pitchFamily="50" charset="-128"/>
              <a:ea typeface="ＭＳ Ｐゴシック" panose="020B0600070205080204" pitchFamily="50" charset="-128"/>
            </a:rPr>
            <a:t>1979</a:t>
          </a:r>
          <a:r>
            <a:rPr kumimoji="1" lang="ja-JP" altLang="en-US" sz="1300">
              <a:latin typeface="ＭＳ Ｐゴシック" panose="020B0600070205080204" pitchFamily="50" charset="-128"/>
              <a:ea typeface="ＭＳ Ｐゴシック" panose="020B0600070205080204" pitchFamily="50" charset="-128"/>
            </a:rPr>
            <a:t>年）・図書館（</a:t>
          </a:r>
          <a:r>
            <a:rPr kumimoji="1" lang="en-US" altLang="ja-JP" sz="1300">
              <a:latin typeface="ＭＳ Ｐゴシック" panose="020B0600070205080204" pitchFamily="50" charset="-128"/>
              <a:ea typeface="ＭＳ Ｐゴシック" panose="020B0600070205080204" pitchFamily="50" charset="-128"/>
            </a:rPr>
            <a:t>1985</a:t>
          </a:r>
          <a:r>
            <a:rPr kumimoji="1" lang="ja-JP" altLang="en-US" sz="1300">
              <a:latin typeface="ＭＳ Ｐゴシック" panose="020B0600070205080204" pitchFamily="50" charset="-128"/>
              <a:ea typeface="ＭＳ Ｐゴシック" panose="020B0600070205080204" pitchFamily="50" charset="-128"/>
            </a:rPr>
            <a:t>年）・保健センター（</a:t>
          </a:r>
          <a:r>
            <a:rPr kumimoji="1" lang="en-US" altLang="ja-JP" sz="1300">
              <a:latin typeface="ＭＳ Ｐゴシック" panose="020B0600070205080204" pitchFamily="50" charset="-128"/>
              <a:ea typeface="ＭＳ Ｐゴシック" panose="020B0600070205080204" pitchFamily="50" charset="-128"/>
            </a:rPr>
            <a:t>1988</a:t>
          </a:r>
          <a:r>
            <a:rPr kumimoji="1" lang="ja-JP" altLang="en-US" sz="1300">
              <a:latin typeface="ＭＳ Ｐゴシック" panose="020B0600070205080204" pitchFamily="50" charset="-128"/>
              <a:ea typeface="ＭＳ Ｐゴシック" panose="020B0600070205080204" pitchFamily="50" charset="-128"/>
            </a:rPr>
            <a:t>年）など）が、建築後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程度経過したことにより、施設の更新時期を迎えていることによるものであると考えられる。いずれの施設についても、公共施設等総合管理計画及び公共施設個別施設計画に基づき、施設の長寿命化に努めていくこととしている。施設の複合化等も視野に入れながら、今後の施設整備の方針を早期に決定し、人口１人あたりの公共施設床面積の減少に向けて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東武東上線つきのわ駅を中心とした土地区画整理事業完了等に伴う納税義務者数の増による個人町民税や、企業設備投資による固定資産税（償却資産）の伸びから、基準財政収入額が増加が見られる一方、行政需要の増加に伴う基準財政需要額の増加は小さい傾向が続いている。このため</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年度は平成３０年度と同数の</a:t>
          </a:r>
          <a:r>
            <a:rPr kumimoji="1" lang="en-US" altLang="ja-JP" sz="1100">
              <a:solidFill>
                <a:sysClr val="windowText" lastClr="000000"/>
              </a:solidFill>
              <a:effectLst/>
              <a:latin typeface="+mn-lt"/>
              <a:ea typeface="+mn-ea"/>
              <a:cs typeface="+mn-cs"/>
            </a:rPr>
            <a:t>0.92</a:t>
          </a:r>
          <a:r>
            <a:rPr kumimoji="1" lang="ja-JP" altLang="ja-JP" sz="1100">
              <a:solidFill>
                <a:sysClr val="windowText" lastClr="000000"/>
              </a:solidFill>
              <a:effectLst/>
              <a:latin typeface="+mn-lt"/>
              <a:ea typeface="+mn-ea"/>
              <a:cs typeface="+mn-cs"/>
            </a:rPr>
            <a:t>で、類似団体の平均を大きく上回っている。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今後も町税の徴収率向上を中心とした歳入確保に努める。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116946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96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66146</xdr:rowOff>
    </xdr:from>
    <xdr:to>
      <xdr:col>7</xdr:col>
      <xdr:colOff>31750</xdr:colOff>
      <xdr:row>40</xdr:row>
      <xdr:rowOff>167746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児童の増加傾向により、歳出における経常的な経費である扶助費が前年度より伸びたため、平成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％上がり</a:t>
          </a:r>
          <a:r>
            <a:rPr kumimoji="1" lang="en-US" altLang="ja-JP" sz="1100">
              <a:solidFill>
                <a:sysClr val="windowText" lastClr="000000"/>
              </a:solidFill>
              <a:effectLst/>
              <a:latin typeface="+mn-lt"/>
              <a:ea typeface="+mn-ea"/>
              <a:cs typeface="+mn-cs"/>
            </a:rPr>
            <a:t>91.7</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今後はより一層の自主財源の確保、義務的経費の削減を図り、経常収支比率の引き下げに努めたい。</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53159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02251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64</xdr:row>
      <xdr:rowOff>49712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190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42817</xdr:rowOff>
    </xdr:from>
    <xdr:to>
      <xdr:col>15</xdr:col>
      <xdr:colOff>82550</xdr:colOff>
      <xdr:row>64</xdr:row>
      <xdr:rowOff>46265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156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64</xdr:row>
      <xdr:rowOff>42817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5701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2359</xdr:rowOff>
    </xdr:from>
    <xdr:to>
      <xdr:col>23</xdr:col>
      <xdr:colOff>184150</xdr:colOff>
      <xdr:row>64</xdr:row>
      <xdr:rowOff>103959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145886</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166915</xdr:rowOff>
    </xdr:from>
    <xdr:to>
      <xdr:col>15</xdr:col>
      <xdr:colOff>133350</xdr:colOff>
      <xdr:row>64</xdr:row>
      <xdr:rowOff>97065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81842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163467</xdr:rowOff>
    </xdr:from>
    <xdr:to>
      <xdr:col>11</xdr:col>
      <xdr:colOff>82550</xdr:colOff>
      <xdr:row>64</xdr:row>
      <xdr:rowOff>93617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78394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今年度の人口１人あたりの人件費・物件費</a:t>
          </a:r>
          <a:r>
            <a:rPr kumimoji="1" lang="ja-JP" altLang="ja-JP" sz="1100">
              <a:solidFill>
                <a:sysClr val="windowText" lastClr="000000"/>
              </a:solidFill>
              <a:effectLst/>
              <a:latin typeface="+mn-lt"/>
              <a:ea typeface="+mn-ea"/>
              <a:cs typeface="+mn-cs"/>
            </a:rPr>
            <a:t>等決算額は、</a:t>
          </a:r>
          <a:r>
            <a:rPr kumimoji="1" lang="ja-JP" altLang="en-US" sz="1100">
              <a:solidFill>
                <a:sysClr val="windowText" lastClr="000000"/>
              </a:solidFill>
              <a:effectLst/>
              <a:latin typeface="+mn-lt"/>
              <a:ea typeface="+mn-ea"/>
              <a:cs typeface="+mn-cs"/>
            </a:rPr>
            <a:t>土地鑑定評価委託料</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ため池耐震調査業務委託料</a:t>
          </a:r>
          <a:r>
            <a:rPr kumimoji="1" lang="ja-JP" altLang="ja-JP" sz="1100">
              <a:solidFill>
                <a:sysClr val="windowText" lastClr="000000"/>
              </a:solidFill>
              <a:effectLst/>
              <a:latin typeface="+mn-lt"/>
              <a:ea typeface="+mn-ea"/>
              <a:cs typeface="+mn-cs"/>
            </a:rPr>
            <a:t>等の増で物件費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うえに</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も増加</a:t>
          </a:r>
          <a:r>
            <a:rPr kumimoji="1" lang="ja-JP" altLang="ja-JP" sz="1100">
              <a:solidFill>
                <a:sysClr val="windowText" lastClr="000000"/>
              </a:solidFill>
              <a:effectLst/>
              <a:latin typeface="+mn-lt"/>
              <a:ea typeface="+mn-ea"/>
              <a:cs typeface="+mn-cs"/>
            </a:rPr>
            <a:t>したため、</a:t>
          </a:r>
          <a:r>
            <a:rPr kumimoji="1" lang="en-US" altLang="ja-JP" sz="1100">
              <a:solidFill>
                <a:sysClr val="windowText" lastClr="000000"/>
              </a:solidFill>
              <a:effectLst/>
              <a:latin typeface="+mn-lt"/>
              <a:ea typeface="+mn-ea"/>
              <a:cs typeface="+mn-cs"/>
            </a:rPr>
            <a:t>113,388</a:t>
          </a:r>
          <a:r>
            <a:rPr kumimoji="1" lang="ja-JP" altLang="ja-JP" sz="1100">
              <a:solidFill>
                <a:sysClr val="windowText" lastClr="000000"/>
              </a:solidFill>
              <a:effectLst/>
              <a:latin typeface="+mn-lt"/>
              <a:ea typeface="+mn-ea"/>
              <a:cs typeface="+mn-cs"/>
            </a:rPr>
            <a:t>円と昨年度より</a:t>
          </a:r>
          <a:r>
            <a:rPr kumimoji="1" lang="en-US" altLang="ja-JP" sz="1100">
              <a:solidFill>
                <a:sysClr val="windowText" lastClr="000000"/>
              </a:solidFill>
              <a:effectLst/>
              <a:latin typeface="+mn-lt"/>
              <a:ea typeface="+mn-ea"/>
              <a:cs typeface="+mn-cs"/>
            </a:rPr>
            <a:t>6,899</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しかし、類似団体平均と比較しても下回っている。これは行財政改革の実施に伴い、職員数の抑制や委託内容の見直し等によるコスト削減、指定管理者制度の推進等の効果が反映されていると推測さ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今後も行財政運営効率化に努め、現在の水準を維持していきたい。</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136860</xdr:rowOff>
    </xdr:from>
    <xdr:to>
      <xdr:col>23</xdr:col>
      <xdr:colOff>133350</xdr:colOff>
      <xdr:row>81</xdr:row>
      <xdr:rowOff>20901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52860"/>
          <a:ext cx="838200" cy="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136860</xdr:rowOff>
    </xdr:from>
    <xdr:to>
      <xdr:col>19</xdr:col>
      <xdr:colOff>133350</xdr:colOff>
      <xdr:row>80</xdr:row>
      <xdr:rowOff>154225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852860"/>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154225</xdr:rowOff>
    </xdr:from>
    <xdr:to>
      <xdr:col>15</xdr:col>
      <xdr:colOff>82550</xdr:colOff>
      <xdr:row>81</xdr:row>
      <xdr:rowOff>20346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70225"/>
          <a:ext cx="889000" cy="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11660</xdr:rowOff>
    </xdr:from>
    <xdr:to>
      <xdr:col>11</xdr:col>
      <xdr:colOff>31750</xdr:colOff>
      <xdr:row>81</xdr:row>
      <xdr:rowOff>20346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9911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141551</xdr:rowOff>
    </xdr:from>
    <xdr:to>
      <xdr:col>23</xdr:col>
      <xdr:colOff>184150</xdr:colOff>
      <xdr:row>81</xdr:row>
      <xdr:rowOff>71701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62828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86060</xdr:rowOff>
    </xdr:from>
    <xdr:to>
      <xdr:col>19</xdr:col>
      <xdr:colOff>184150</xdr:colOff>
      <xdr:row>81</xdr:row>
      <xdr:rowOff>16210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26387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7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103425</xdr:rowOff>
    </xdr:from>
    <xdr:to>
      <xdr:col>15</xdr:col>
      <xdr:colOff>133350</xdr:colOff>
      <xdr:row>81</xdr:row>
      <xdr:rowOff>33575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43752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140996</xdr:rowOff>
    </xdr:from>
    <xdr:to>
      <xdr:col>11</xdr:col>
      <xdr:colOff>82550</xdr:colOff>
      <xdr:row>81</xdr:row>
      <xdr:rowOff>71146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81323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62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132310</xdr:rowOff>
    </xdr:from>
    <xdr:to>
      <xdr:col>7</xdr:col>
      <xdr:colOff>31750</xdr:colOff>
      <xdr:row>81</xdr:row>
      <xdr:rowOff>62460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72637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経験年数階層内における若年層職員比率の増加や、初任給基準の改定、昇給延伸の実施などにより、</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a:t>
          </a:r>
          <a:endParaRPr lang="ja-JP" altLang="ja-JP">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946841"/>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50271</xdr:rowOff>
    </xdr:from>
    <xdr:to>
      <xdr:col>77</xdr:col>
      <xdr:colOff>44450</xdr:colOff>
      <xdr:row>88</xdr:row>
      <xdr:rowOff>120650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51378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50271</xdr:rowOff>
    </xdr:from>
    <xdr:to>
      <xdr:col>72</xdr:col>
      <xdr:colOff>203200</xdr:colOff>
      <xdr:row>89</xdr:row>
      <xdr:rowOff>9525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513787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xdr:rowOff>
    </xdr:from>
    <xdr:to>
      <xdr:col>68</xdr:col>
      <xdr:colOff>152400</xdr:colOff>
      <xdr:row>89</xdr:row>
      <xdr:rowOff>9525</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50976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170921</xdr:rowOff>
    </xdr:from>
    <xdr:to>
      <xdr:col>73</xdr:col>
      <xdr:colOff>44450</xdr:colOff>
      <xdr:row>88</xdr:row>
      <xdr:rowOff>101071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85848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51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130704</xdr:rowOff>
    </xdr:from>
    <xdr:to>
      <xdr:col>64</xdr:col>
      <xdr:colOff>152400</xdr:colOff>
      <xdr:row>88</xdr:row>
      <xdr:rowOff>60854</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45631</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においての採用抑制により、類似団体平均・全国平均に比較して、大幅に下回っている。加えて、急激な人口増により、前年より、千人当たりの職員数が減少している。定員管理適正化計画に基づき、住民サービスを低下させないよう、定員管理の着実な執行を図りたい。</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137099</xdr:rowOff>
    </xdr:from>
    <xdr:to>
      <xdr:col>81</xdr:col>
      <xdr:colOff>44450</xdr:colOff>
      <xdr:row>59</xdr:row>
      <xdr:rowOff>139398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252649"/>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137099</xdr:rowOff>
    </xdr:from>
    <xdr:to>
      <xdr:col>77</xdr:col>
      <xdr:colOff>44450</xdr:colOff>
      <xdr:row>59</xdr:row>
      <xdr:rowOff>168124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025264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59</xdr:row>
      <xdr:rowOff>168124</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2802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59</xdr:row>
      <xdr:rowOff>164677</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277928"/>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105125</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0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86299</xdr:rowOff>
    </xdr:from>
    <xdr:to>
      <xdr:col>77</xdr:col>
      <xdr:colOff>95250</xdr:colOff>
      <xdr:row>60</xdr:row>
      <xdr:rowOff>16449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26626</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997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117324</xdr:rowOff>
    </xdr:from>
    <xdr:to>
      <xdr:col>73</xdr:col>
      <xdr:colOff>44450</xdr:colOff>
      <xdr:row>60</xdr:row>
      <xdr:rowOff>47474</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57651</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0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児童数急増による学校校舎の新設や土地改良事業や道路改良事業に伴う起債発行により年々上昇しており、類似団体と比較すると</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％上回った</a:t>
          </a:r>
          <a:r>
            <a:rPr kumimoji="1" lang="en-US" altLang="ja-JP" sz="1100">
              <a:solidFill>
                <a:sysClr val="windowText" lastClr="000000"/>
              </a:solidFill>
              <a:effectLst/>
              <a:latin typeface="+mn-lt"/>
              <a:ea typeface="+mn-ea"/>
              <a:cs typeface="+mn-cs"/>
            </a:rPr>
            <a:t>11.8</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平成７年に借入した「月輪小学校用地取得事業」の元利償還額の減少や、平成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年に借入した「宮小校舎耐震補強・大規模改造事業」及び「まちづくり交付金事業」の償還終了などにより、前年度と比較して</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今後は普通建設事業について起債に依存しない財政運営を図り、現在の水準を下げていきたい。</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131572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3131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131572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3276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126746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30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102616</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28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75946</xdr:rowOff>
    </xdr:from>
    <xdr:to>
      <xdr:col>73</xdr:col>
      <xdr:colOff>44450</xdr:colOff>
      <xdr:row>43</xdr:row>
      <xdr:rowOff>6096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162323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平成７年に借入した「月輪小学校用地取得事業」の元利償還額の減少や、平成</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年に借入した「宮小校舎耐震補強・大規模改造事業」及び「まちづくり交付金事業」の償還終了などに伴い、</a:t>
          </a:r>
          <a:r>
            <a:rPr kumimoji="1" lang="ja-JP" altLang="ja-JP" sz="1100">
              <a:solidFill>
                <a:sysClr val="windowText" lastClr="000000"/>
              </a:solidFill>
              <a:effectLst/>
              <a:latin typeface="+mn-lt"/>
              <a:ea typeface="+mn-ea"/>
              <a:cs typeface="+mn-cs"/>
            </a:rPr>
            <a:t>地方債現在高が減少し、</a:t>
          </a:r>
          <a:r>
            <a:rPr kumimoji="1" lang="ja-JP" altLang="en-US" sz="1100">
              <a:solidFill>
                <a:sysClr val="windowText" lastClr="000000"/>
              </a:solidFill>
              <a:effectLst/>
              <a:latin typeface="+mn-lt"/>
              <a:ea typeface="+mn-ea"/>
              <a:cs typeface="+mn-cs"/>
            </a:rPr>
            <a:t>かつ、</a:t>
          </a:r>
          <a:r>
            <a:rPr kumimoji="1" lang="ja-JP" altLang="ja-JP" sz="1100">
              <a:solidFill>
                <a:sysClr val="windowText" lastClr="000000"/>
              </a:solidFill>
              <a:effectLst/>
              <a:latin typeface="+mn-lt"/>
              <a:ea typeface="+mn-ea"/>
              <a:cs typeface="+mn-cs"/>
            </a:rPr>
            <a:t>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）の支払いの進行</a:t>
          </a:r>
          <a:r>
            <a:rPr kumimoji="1" lang="ja-JP" altLang="en-US" sz="1100">
              <a:solidFill>
                <a:sysClr val="windowText" lastClr="000000"/>
              </a:solidFill>
              <a:effectLst/>
              <a:latin typeface="+mn-lt"/>
              <a:ea typeface="+mn-ea"/>
              <a:cs typeface="+mn-cs"/>
            </a:rPr>
            <a:t>・終了</a:t>
          </a:r>
          <a:r>
            <a:rPr kumimoji="1" lang="ja-JP" altLang="ja-JP" sz="1100">
              <a:solidFill>
                <a:sysClr val="windowText" lastClr="000000"/>
              </a:solidFill>
              <a:effectLst/>
              <a:latin typeface="+mn-lt"/>
              <a:ea typeface="+mn-ea"/>
              <a:cs typeface="+mn-cs"/>
            </a:rPr>
            <a:t>により債務負担行為による支出予定額が減少したため、将来負担比率が昨年度より▲</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％減少した。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99416</xdr:rowOff>
    </xdr:from>
    <xdr:to>
      <xdr:col>81</xdr:col>
      <xdr:colOff>44450</xdr:colOff>
      <xdr:row>15</xdr:row>
      <xdr:rowOff>140437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7116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140437</xdr:rowOff>
    </xdr:from>
    <xdr:to>
      <xdr:col>77</xdr:col>
      <xdr:colOff>44450</xdr:colOff>
      <xdr:row>16</xdr:row>
      <xdr:rowOff>5664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712187"/>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5664</xdr:rowOff>
    </xdr:from>
    <xdr:to>
      <xdr:col>72</xdr:col>
      <xdr:colOff>203200</xdr:colOff>
      <xdr:row>16</xdr:row>
      <xdr:rowOff>27864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74886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27864</xdr:rowOff>
    </xdr:from>
    <xdr:to>
      <xdr:col>68</xdr:col>
      <xdr:colOff>152400</xdr:colOff>
      <xdr:row>16</xdr:row>
      <xdr:rowOff>66472</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7710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48616</xdr:rowOff>
    </xdr:from>
    <xdr:to>
      <xdr:col>81</xdr:col>
      <xdr:colOff>95250</xdr:colOff>
      <xdr:row>15</xdr:row>
      <xdr:rowOff>150216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20693</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89637</xdr:rowOff>
    </xdr:from>
    <xdr:to>
      <xdr:col>77</xdr:col>
      <xdr:colOff>95250</xdr:colOff>
      <xdr:row>16</xdr:row>
      <xdr:rowOff>19787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4564</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126314</xdr:rowOff>
    </xdr:from>
    <xdr:to>
      <xdr:col>73</xdr:col>
      <xdr:colOff>44450</xdr:colOff>
      <xdr:row>16</xdr:row>
      <xdr:rowOff>56464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41241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148514</xdr:rowOff>
    </xdr:from>
    <xdr:to>
      <xdr:col>68</xdr:col>
      <xdr:colOff>203200</xdr:colOff>
      <xdr:row>16</xdr:row>
      <xdr:rowOff>78664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63441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80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15672</xdr:rowOff>
    </xdr:from>
    <xdr:to>
      <xdr:col>64</xdr:col>
      <xdr:colOff>152400</xdr:colOff>
      <xdr:row>16</xdr:row>
      <xdr:rowOff>117272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102049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84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計画的な採用による職員数の抑制等により、過去５年とも類似団体平均を下回る水準で推移している。今後も現在の水準を維持・向上させていきたい。</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0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過去５年とも類似団体平均を大きく上回る比較的高い水準で推移している。これは事務事業の委託や、電算化の推進、公用車のリース化、児童生徒急増対応のプレハブ校舎借上等が要因と思われる。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22.5</a:t>
          </a:r>
          <a:r>
            <a:rPr kumimoji="1" lang="ja-JP" altLang="ja-JP" sz="1100">
              <a:solidFill>
                <a:sysClr val="windowText" lastClr="000000"/>
              </a:solidFill>
              <a:effectLst/>
              <a:latin typeface="+mn-lt"/>
              <a:ea typeface="+mn-ea"/>
              <a:cs typeface="+mn-cs"/>
            </a:rPr>
            <a:t>％と昨年度に比べて</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a:t>
          </a:r>
          <a:r>
            <a:rPr kumimoji="1" lang="ja-JP" altLang="en-US" sz="1100">
              <a:solidFill>
                <a:sysClr val="windowText" lastClr="000000"/>
              </a:solidFill>
              <a:effectLst/>
              <a:latin typeface="+mn-lt"/>
              <a:ea typeface="+mn-ea"/>
              <a:cs typeface="+mn-cs"/>
            </a:rPr>
            <a:t>給食委託料や予防接種委託料等の減少</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56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111760</xdr:rowOff>
    </xdr:from>
    <xdr:to>
      <xdr:col>78</xdr:col>
      <xdr:colOff>69850</xdr:colOff>
      <xdr:row>20</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40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6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64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60960</xdr:rowOff>
    </xdr:from>
    <xdr:to>
      <xdr:col>74</xdr:col>
      <xdr:colOff>31750</xdr:colOff>
      <xdr:row>20</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30480</xdr:rowOff>
    </xdr:from>
    <xdr:to>
      <xdr:col>65</xdr:col>
      <xdr:colOff>53975</xdr:colOff>
      <xdr:row>20</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年度においては前年度比</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増となり、過去５年とも類似団体を上回り、その水準も上昇傾向にある。人口増に伴い乳幼児・児童等にかかる児童手当やこども医療費、保育所保育実施委託料等の子育て支援の扶助費需要が高いことが要因である。特に保育所保育実施委託料は、入所児童数・単価ともに増加傾向にあり、著しい伸びを見せ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18143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64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48078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過去５年とも類似団体平均を大きく下回っており、低い水準のまま推移している。各特別会計への繰出金が主なものである。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9.1</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今後は高齢化に伴う増大が見込まれることから、保険税・保険料や使用料の適正化を図ることなどにより、税収を主な財源とする一般会計の負担を減らしていくよう努める。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62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乳幼児・児童の人口増に伴い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子育て支援関連の補助費等が類似団体平均</a:t>
          </a:r>
          <a:r>
            <a:rPr kumimoji="1" lang="ja-JP" altLang="ja-JP" sz="1100" baseline="0">
              <a:solidFill>
                <a:sysClr val="windowText" lastClr="000000"/>
              </a:solidFill>
              <a:effectLst/>
              <a:latin typeface="+mn-lt"/>
              <a:ea typeface="+mn-ea"/>
              <a:cs typeface="+mn-cs"/>
            </a:rPr>
            <a:t>を上回る水準で推移している。</a:t>
          </a:r>
          <a:r>
            <a:rPr kumimoji="1" lang="ja-JP" altLang="en-US" sz="1100" baseline="0">
              <a:solidFill>
                <a:sysClr val="windowText" lastClr="000000"/>
              </a:solidFill>
              <a:effectLst/>
              <a:latin typeface="+mn-lt"/>
              <a:ea typeface="+mn-ea"/>
              <a:cs typeface="+mn-cs"/>
            </a:rPr>
            <a:t>令和元</a:t>
          </a:r>
          <a:r>
            <a:rPr kumimoji="1" lang="ja-JP" altLang="ja-JP" sz="1100" baseline="0">
              <a:solidFill>
                <a:sysClr val="windowText" lastClr="000000"/>
              </a:solidFill>
              <a:effectLst/>
              <a:latin typeface="+mn-lt"/>
              <a:ea typeface="+mn-ea"/>
              <a:cs typeface="+mn-cs"/>
            </a:rPr>
            <a:t>年度は</a:t>
          </a:r>
          <a:r>
            <a:rPr kumimoji="1" lang="en-US" altLang="ja-JP" sz="1100" baseline="0">
              <a:solidFill>
                <a:sysClr val="windowText" lastClr="000000"/>
              </a:solidFill>
              <a:effectLst/>
              <a:latin typeface="+mn-lt"/>
              <a:ea typeface="+mn-ea"/>
              <a:cs typeface="+mn-cs"/>
            </a:rPr>
            <a:t>14.6</a:t>
          </a:r>
          <a:r>
            <a:rPr kumimoji="1" lang="ja-JP" altLang="ja-JP" sz="1100" baseline="0">
              <a:solidFill>
                <a:sysClr val="windowText" lastClr="000000"/>
              </a:solidFill>
              <a:effectLst/>
              <a:latin typeface="+mn-lt"/>
              <a:ea typeface="+mn-ea"/>
              <a:cs typeface="+mn-cs"/>
            </a:rPr>
            <a:t>％と前年度に比べて</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0.5</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している</a:t>
          </a:r>
          <a:r>
            <a:rPr kumimoji="1" lang="ja-JP" altLang="en-US" sz="1100" baseline="0">
              <a:solidFill>
                <a:sysClr val="windowText" lastClr="000000"/>
              </a:solidFill>
              <a:effectLst/>
              <a:latin typeface="+mn-lt"/>
              <a:ea typeface="+mn-ea"/>
              <a:cs typeface="+mn-cs"/>
            </a:rPr>
            <a:t>が、比企広域消防組合常備消防費負担金（経常分）や埼玉中部資源循環組合負担金が減</a:t>
          </a:r>
          <a:r>
            <a:rPr kumimoji="1" lang="ja-JP" altLang="ja-JP" sz="1100" baseline="0">
              <a:solidFill>
                <a:sysClr val="windowText" lastClr="000000"/>
              </a:solidFill>
              <a:effectLst/>
              <a:latin typeface="+mn-lt"/>
              <a:ea typeface="+mn-ea"/>
              <a:cs typeface="+mn-cs"/>
            </a:rPr>
            <a:t>額となったこと</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95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74422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年度については昨年度比▲</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14.5</a:t>
          </a:r>
          <a:r>
            <a:rPr kumimoji="1" lang="ja-JP" altLang="ja-JP" sz="1100">
              <a:solidFill>
                <a:sysClr val="windowText" lastClr="000000"/>
              </a:solidFill>
              <a:effectLst/>
              <a:latin typeface="+mn-lt"/>
              <a:ea typeface="+mn-ea"/>
              <a:cs typeface="+mn-cs"/>
            </a:rPr>
            <a:t>％となっている。平成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年度は類似団体平均</a:t>
          </a:r>
          <a:r>
            <a:rPr kumimoji="1" lang="ja-JP" altLang="en-US" sz="1100">
              <a:solidFill>
                <a:sysClr val="windowText" lastClr="000000"/>
              </a:solidFill>
              <a:effectLst/>
              <a:latin typeface="+mn-lt"/>
              <a:ea typeface="+mn-ea"/>
              <a:cs typeface="+mn-cs"/>
            </a:rPr>
            <a:t>以上の数値であった</a:t>
          </a:r>
          <a:r>
            <a:rPr kumimoji="1" lang="ja-JP" altLang="ja-JP" sz="1100">
              <a:solidFill>
                <a:sysClr val="windowText" lastClr="000000"/>
              </a:solidFill>
              <a:effectLst/>
              <a:latin typeface="+mn-lt"/>
              <a:ea typeface="+mn-ea"/>
              <a:cs typeface="+mn-cs"/>
            </a:rPr>
            <a:t>が、今回は類似団体平均</a:t>
          </a:r>
          <a:r>
            <a:rPr kumimoji="1" lang="ja-JP" altLang="en-US" sz="1100">
              <a:solidFill>
                <a:sysClr val="windowText" lastClr="000000"/>
              </a:solidFill>
              <a:effectLst/>
              <a:latin typeface="+mn-lt"/>
              <a:ea typeface="+mn-ea"/>
              <a:cs typeface="+mn-cs"/>
            </a:rPr>
            <a:t>を下回った</a:t>
          </a:r>
          <a:r>
            <a:rPr kumimoji="1" lang="ja-JP" altLang="ja-JP" sz="1100">
              <a:solidFill>
                <a:sysClr val="windowText" lastClr="000000"/>
              </a:solidFill>
              <a:effectLst/>
              <a:latin typeface="+mn-lt"/>
              <a:ea typeface="+mn-ea"/>
              <a:cs typeface="+mn-cs"/>
            </a:rPr>
            <a:t>。公債費のピークは平成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年度であった</a:t>
          </a:r>
          <a:r>
            <a:rPr kumimoji="1" lang="ja-JP" altLang="en-US" sz="1100">
              <a:solidFill>
                <a:sysClr val="windowText" lastClr="000000"/>
              </a:solidFill>
              <a:effectLst/>
              <a:latin typeface="+mn-lt"/>
              <a:ea typeface="+mn-ea"/>
              <a:cs typeface="+mn-cs"/>
            </a:rPr>
            <a:t>が、令和元年度以降の起債発行により、後年度に再びピークが訪れる可能性がある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起債に依存しない財政運営</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、現在の水準を下げていきたい。</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486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101854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101854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03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類似団体平均を上回る値で推移している。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77.2</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％の増となっているが、扶助費、</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が増加していることが要因である。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77</xdr:row>
      <xdr:rowOff>141695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106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95976</xdr:rowOff>
    </xdr:from>
    <xdr:to>
      <xdr:col>78</xdr:col>
      <xdr:colOff>69850</xdr:colOff>
      <xdr:row>77</xdr:row>
      <xdr:rowOff>109038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97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95976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49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131553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22541</xdr:rowOff>
    </xdr:from>
    <xdr:to>
      <xdr:col>29</xdr:col>
      <xdr:colOff>127000</xdr:colOff>
      <xdr:row>20</xdr:row>
      <xdr:rowOff>26950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99166"/>
          <a:ext cx="6477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171163</xdr:rowOff>
    </xdr:from>
    <xdr:to>
      <xdr:col>26</xdr:col>
      <xdr:colOff>50800</xdr:colOff>
      <xdr:row>20</xdr:row>
      <xdr:rowOff>22541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76338"/>
          <a:ext cx="698500" cy="22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171163</xdr:rowOff>
    </xdr:from>
    <xdr:to>
      <xdr:col>22</xdr:col>
      <xdr:colOff>114300</xdr:colOff>
      <xdr:row>20</xdr:row>
      <xdr:rowOff>11192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76338"/>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166346</xdr:rowOff>
    </xdr:from>
    <xdr:to>
      <xdr:col>18</xdr:col>
      <xdr:colOff>177800</xdr:colOff>
      <xdr:row>20</xdr:row>
      <xdr:rowOff>11192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71521"/>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147600</xdr:rowOff>
    </xdr:from>
    <xdr:to>
      <xdr:col>29</xdr:col>
      <xdr:colOff>177800</xdr:colOff>
      <xdr:row>20</xdr:row>
      <xdr:rowOff>77750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5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119677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143191</xdr:rowOff>
    </xdr:from>
    <xdr:to>
      <xdr:col>26</xdr:col>
      <xdr:colOff>101600</xdr:colOff>
      <xdr:row>20</xdr:row>
      <xdr:rowOff>73341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4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58118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3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120363</xdr:rowOff>
    </xdr:from>
    <xdr:to>
      <xdr:col>22</xdr:col>
      <xdr:colOff>165100</xdr:colOff>
      <xdr:row>20</xdr:row>
      <xdr:rowOff>50513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35290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131842</xdr:rowOff>
    </xdr:from>
    <xdr:to>
      <xdr:col>19</xdr:col>
      <xdr:colOff>38100</xdr:colOff>
      <xdr:row>20</xdr:row>
      <xdr:rowOff>61992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3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46769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115546</xdr:rowOff>
    </xdr:from>
    <xdr:to>
      <xdr:col>15</xdr:col>
      <xdr:colOff>101600</xdr:colOff>
      <xdr:row>20</xdr:row>
      <xdr:rowOff>45696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30473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113112</xdr:rowOff>
    </xdr:from>
    <xdr:to>
      <xdr:col>29</xdr:col>
      <xdr:colOff>127000</xdr:colOff>
      <xdr:row>35</xdr:row>
      <xdr:rowOff>146717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23462"/>
          <a:ext cx="6477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131494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41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84462</xdr:rowOff>
    </xdr:from>
    <xdr:to>
      <xdr:col>26</xdr:col>
      <xdr:colOff>50800</xdr:colOff>
      <xdr:row>35</xdr:row>
      <xdr:rowOff>113112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94812"/>
          <a:ext cx="698500" cy="2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84462</xdr:rowOff>
    </xdr:from>
    <xdr:to>
      <xdr:col>22</xdr:col>
      <xdr:colOff>114300</xdr:colOff>
      <xdr:row>35</xdr:row>
      <xdr:rowOff>90005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94812"/>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90005</xdr:rowOff>
    </xdr:from>
    <xdr:to>
      <xdr:col>18</xdr:col>
      <xdr:colOff>177800</xdr:colOff>
      <xdr:row>35</xdr:row>
      <xdr:rowOff>112922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00355"/>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95917</xdr:rowOff>
    </xdr:from>
    <xdr:to>
      <xdr:col>29</xdr:col>
      <xdr:colOff>177800</xdr:colOff>
      <xdr:row>35</xdr:row>
      <xdr:rowOff>197517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283894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5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62312</xdr:rowOff>
    </xdr:from>
    <xdr:to>
      <xdr:col>26</xdr:col>
      <xdr:colOff>101600</xdr:colOff>
      <xdr:row>35</xdr:row>
      <xdr:rowOff>163912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7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174089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4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33662</xdr:rowOff>
    </xdr:from>
    <xdr:to>
      <xdr:col>22</xdr:col>
      <xdr:colOff>165100</xdr:colOff>
      <xdr:row>35</xdr:row>
      <xdr:rowOff>135262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4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145439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1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39205</xdr:rowOff>
    </xdr:from>
    <xdr:to>
      <xdr:col>19</xdr:col>
      <xdr:colOff>38100</xdr:colOff>
      <xdr:row>35</xdr:row>
      <xdr:rowOff>140805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150982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1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62122</xdr:rowOff>
    </xdr:from>
    <xdr:to>
      <xdr:col>15</xdr:col>
      <xdr:colOff>101600</xdr:colOff>
      <xdr:row>35</xdr:row>
      <xdr:rowOff>163722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173899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116758</xdr:rowOff>
    </xdr:from>
    <xdr:to>
      <xdr:col>24</xdr:col>
      <xdr:colOff>63500</xdr:colOff>
      <xdr:row>38</xdr:row>
      <xdr:rowOff>118097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31858"/>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79056</xdr:rowOff>
    </xdr:from>
    <xdr:to>
      <xdr:col>19</xdr:col>
      <xdr:colOff>177800</xdr:colOff>
      <xdr:row>38</xdr:row>
      <xdr:rowOff>118097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941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73194</xdr:rowOff>
    </xdr:from>
    <xdr:to>
      <xdr:col>15</xdr:col>
      <xdr:colOff>50800</xdr:colOff>
      <xdr:row>38</xdr:row>
      <xdr:rowOff>79056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88294"/>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49011</xdr:rowOff>
    </xdr:from>
    <xdr:to>
      <xdr:col>10</xdr:col>
      <xdr:colOff>114300</xdr:colOff>
      <xdr:row>38</xdr:row>
      <xdr:rowOff>73194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64111"/>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65958</xdr:rowOff>
    </xdr:from>
    <xdr:to>
      <xdr:col>24</xdr:col>
      <xdr:colOff>114300</xdr:colOff>
      <xdr:row>38</xdr:row>
      <xdr:rowOff>167558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44385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67297</xdr:rowOff>
    </xdr:from>
    <xdr:to>
      <xdr:col>20</xdr:col>
      <xdr:colOff>38100</xdr:colOff>
      <xdr:row>38</xdr:row>
      <xdr:rowOff>168897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160024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28256</xdr:rowOff>
    </xdr:from>
    <xdr:to>
      <xdr:col>15</xdr:col>
      <xdr:colOff>101600</xdr:colOff>
      <xdr:row>38</xdr:row>
      <xdr:rowOff>129856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22394</xdr:rowOff>
    </xdr:from>
    <xdr:to>
      <xdr:col>10</xdr:col>
      <xdr:colOff>165100</xdr:colOff>
      <xdr:row>38</xdr:row>
      <xdr:rowOff>123994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115121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169661</xdr:rowOff>
    </xdr:from>
    <xdr:to>
      <xdr:col>6</xdr:col>
      <xdr:colOff>38100</xdr:colOff>
      <xdr:row>38</xdr:row>
      <xdr:rowOff>99811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90938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30544</xdr:rowOff>
    </xdr:from>
    <xdr:to>
      <xdr:col>24</xdr:col>
      <xdr:colOff>63500</xdr:colOff>
      <xdr:row>57</xdr:row>
      <xdr:rowOff>134655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3194"/>
          <a:ext cx="8382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134655</xdr:rowOff>
    </xdr:from>
    <xdr:to>
      <xdr:col>19</xdr:col>
      <xdr:colOff>177800</xdr:colOff>
      <xdr:row>57</xdr:row>
      <xdr:rowOff>138981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730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45419</xdr:rowOff>
    </xdr:from>
    <xdr:to>
      <xdr:col>15</xdr:col>
      <xdr:colOff>50800</xdr:colOff>
      <xdr:row>57</xdr:row>
      <xdr:rowOff>138981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18069"/>
          <a:ext cx="8890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45419</xdr:rowOff>
    </xdr:from>
    <xdr:to>
      <xdr:col>10</xdr:col>
      <xdr:colOff>114300</xdr:colOff>
      <xdr:row>57</xdr:row>
      <xdr:rowOff>68671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8069"/>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151194</xdr:rowOff>
    </xdr:from>
    <xdr:to>
      <xdr:col>24</xdr:col>
      <xdr:colOff>114300</xdr:colOff>
      <xdr:row>57</xdr:row>
      <xdr:rowOff>81344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129621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83855</xdr:rowOff>
    </xdr:from>
    <xdr:to>
      <xdr:col>20</xdr:col>
      <xdr:colOff>38100</xdr:colOff>
      <xdr:row>58</xdr:row>
      <xdr:rowOff>14005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88181</xdr:rowOff>
    </xdr:from>
    <xdr:to>
      <xdr:col>15</xdr:col>
      <xdr:colOff>101600</xdr:colOff>
      <xdr:row>58</xdr:row>
      <xdr:rowOff>18331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166069</xdr:rowOff>
    </xdr:from>
    <xdr:to>
      <xdr:col>10</xdr:col>
      <xdr:colOff>165100</xdr:colOff>
      <xdr:row>57</xdr:row>
      <xdr:rowOff>96219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17871</xdr:rowOff>
    </xdr:from>
    <xdr:to>
      <xdr:col>6</xdr:col>
      <xdr:colOff>38100</xdr:colOff>
      <xdr:row>57</xdr:row>
      <xdr:rowOff>119471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110598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126670</xdr:rowOff>
    </xdr:from>
    <xdr:to>
      <xdr:col>24</xdr:col>
      <xdr:colOff>63500</xdr:colOff>
      <xdr:row>78</xdr:row>
      <xdr:rowOff>128270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9977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116954</xdr:rowOff>
    </xdr:from>
    <xdr:to>
      <xdr:col>19</xdr:col>
      <xdr:colOff>177800</xdr:colOff>
      <xdr:row>78</xdr:row>
      <xdr:rowOff>126670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9005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116954</xdr:rowOff>
    </xdr:from>
    <xdr:to>
      <xdr:col>15</xdr:col>
      <xdr:colOff>50800</xdr:colOff>
      <xdr:row>78</xdr:row>
      <xdr:rowOff>136804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9005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130899</xdr:rowOff>
    </xdr:from>
    <xdr:to>
      <xdr:col>10</xdr:col>
      <xdr:colOff>114300</xdr:colOff>
      <xdr:row>78</xdr:row>
      <xdr:rowOff>136804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399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77470</xdr:rowOff>
    </xdr:from>
    <xdr:to>
      <xdr:col>24</xdr:col>
      <xdr:colOff>114300</xdr:colOff>
      <xdr:row>79</xdr:row>
      <xdr:rowOff>7620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163847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75870</xdr:rowOff>
    </xdr:from>
    <xdr:to>
      <xdr:col>20</xdr:col>
      <xdr:colOff>38100</xdr:colOff>
      <xdr:row>79</xdr:row>
      <xdr:rowOff>6020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168597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66154</xdr:rowOff>
    </xdr:from>
    <xdr:to>
      <xdr:col>15</xdr:col>
      <xdr:colOff>101600</xdr:colOff>
      <xdr:row>78</xdr:row>
      <xdr:rowOff>167754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158881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86004</xdr:rowOff>
    </xdr:from>
    <xdr:to>
      <xdr:col>10</xdr:col>
      <xdr:colOff>165100</xdr:colOff>
      <xdr:row>79</xdr:row>
      <xdr:rowOff>16154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80099</xdr:rowOff>
    </xdr:from>
    <xdr:to>
      <xdr:col>6</xdr:col>
      <xdr:colOff>38100</xdr:colOff>
      <xdr:row>79</xdr:row>
      <xdr:rowOff>10249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1376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156567</xdr:rowOff>
    </xdr:from>
    <xdr:to>
      <xdr:col>24</xdr:col>
      <xdr:colOff>63500</xdr:colOff>
      <xdr:row>94</xdr:row>
      <xdr:rowOff>71462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01417"/>
          <a:ext cx="8382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71462</xdr:rowOff>
    </xdr:from>
    <xdr:to>
      <xdr:col>19</xdr:col>
      <xdr:colOff>177800</xdr:colOff>
      <xdr:row>94</xdr:row>
      <xdr:rowOff>125820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87762"/>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125820</xdr:rowOff>
    </xdr:from>
    <xdr:to>
      <xdr:col>15</xdr:col>
      <xdr:colOff>50800</xdr:colOff>
      <xdr:row>94</xdr:row>
      <xdr:rowOff>134606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42120"/>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134606</xdr:rowOff>
    </xdr:from>
    <xdr:to>
      <xdr:col>10</xdr:col>
      <xdr:colOff>114300</xdr:colOff>
      <xdr:row>94</xdr:row>
      <xdr:rowOff>166740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5090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105767</xdr:rowOff>
    </xdr:from>
    <xdr:to>
      <xdr:col>24</xdr:col>
      <xdr:colOff>114300</xdr:colOff>
      <xdr:row>94</xdr:row>
      <xdr:rowOff>35917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128644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20662</xdr:rowOff>
    </xdr:from>
    <xdr:to>
      <xdr:col>20</xdr:col>
      <xdr:colOff>38100</xdr:colOff>
      <xdr:row>94</xdr:row>
      <xdr:rowOff>122262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138789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75020</xdr:rowOff>
    </xdr:from>
    <xdr:to>
      <xdr:col>15</xdr:col>
      <xdr:colOff>101600</xdr:colOff>
      <xdr:row>95</xdr:row>
      <xdr:rowOff>5170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21697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83806</xdr:rowOff>
    </xdr:from>
    <xdr:to>
      <xdr:col>10</xdr:col>
      <xdr:colOff>165100</xdr:colOff>
      <xdr:row>95</xdr:row>
      <xdr:rowOff>13956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30483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115940</xdr:rowOff>
    </xdr:from>
    <xdr:to>
      <xdr:col>6</xdr:col>
      <xdr:colOff>38100</xdr:colOff>
      <xdr:row>95</xdr:row>
      <xdr:rowOff>46090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62617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58972</xdr:rowOff>
    </xdr:from>
    <xdr:to>
      <xdr:col>55</xdr:col>
      <xdr:colOff>0</xdr:colOff>
      <xdr:row>36</xdr:row>
      <xdr:rowOff>120607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231172"/>
          <a:ext cx="8382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99554</xdr:rowOff>
    </xdr:from>
    <xdr:to>
      <xdr:col>50</xdr:col>
      <xdr:colOff>114300</xdr:colOff>
      <xdr:row>36</xdr:row>
      <xdr:rowOff>120607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271754"/>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99554</xdr:rowOff>
    </xdr:from>
    <xdr:to>
      <xdr:col>45</xdr:col>
      <xdr:colOff>177800</xdr:colOff>
      <xdr:row>36</xdr:row>
      <xdr:rowOff>101850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27175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66222</xdr:rowOff>
    </xdr:from>
    <xdr:to>
      <xdr:col>41</xdr:col>
      <xdr:colOff>50800</xdr:colOff>
      <xdr:row>36</xdr:row>
      <xdr:rowOff>101850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238422"/>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8172</xdr:rowOff>
    </xdr:from>
    <xdr:to>
      <xdr:col>55</xdr:col>
      <xdr:colOff>50800</xdr:colOff>
      <xdr:row>36</xdr:row>
      <xdr:rowOff>109772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1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158049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1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69807</xdr:rowOff>
    </xdr:from>
    <xdr:to>
      <xdr:col>50</xdr:col>
      <xdr:colOff>165100</xdr:colOff>
      <xdr:row>36</xdr:row>
      <xdr:rowOff>171407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2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162534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3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48754</xdr:rowOff>
    </xdr:from>
    <xdr:to>
      <xdr:col>46</xdr:col>
      <xdr:colOff>38100</xdr:colOff>
      <xdr:row>36</xdr:row>
      <xdr:rowOff>150354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141481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1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51050</xdr:rowOff>
    </xdr:from>
    <xdr:to>
      <xdr:col>41</xdr:col>
      <xdr:colOff>101600</xdr:colOff>
      <xdr:row>36</xdr:row>
      <xdr:rowOff>152650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143777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15422</xdr:rowOff>
    </xdr:from>
    <xdr:to>
      <xdr:col>36</xdr:col>
      <xdr:colOff>165100</xdr:colOff>
      <xdr:row>36</xdr:row>
      <xdr:rowOff>117022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108149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2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89580</xdr:rowOff>
    </xdr:from>
    <xdr:to>
      <xdr:col>55</xdr:col>
      <xdr:colOff>0</xdr:colOff>
      <xdr:row>58</xdr:row>
      <xdr:rowOff>157386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10033680"/>
          <a:ext cx="8382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89580</xdr:rowOff>
    </xdr:from>
    <xdr:to>
      <xdr:col>50</xdr:col>
      <xdr:colOff>114300</xdr:colOff>
      <xdr:row>58</xdr:row>
      <xdr:rowOff>151282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10033680"/>
          <a:ext cx="889000" cy="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133482</xdr:rowOff>
    </xdr:from>
    <xdr:to>
      <xdr:col>45</xdr:col>
      <xdr:colOff>177800</xdr:colOff>
      <xdr:row>58</xdr:row>
      <xdr:rowOff>151282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077582"/>
          <a:ext cx="8890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133482</xdr:rowOff>
    </xdr:from>
    <xdr:to>
      <xdr:col>41</xdr:col>
      <xdr:colOff>50800</xdr:colOff>
      <xdr:row>58</xdr:row>
      <xdr:rowOff>141914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10077582"/>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106586</xdr:rowOff>
    </xdr:from>
    <xdr:to>
      <xdr:col>55</xdr:col>
      <xdr:colOff>50800</xdr:colOff>
      <xdr:row>59</xdr:row>
      <xdr:rowOff>36736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100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21513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38780</xdr:rowOff>
    </xdr:from>
    <xdr:to>
      <xdr:col>50</xdr:col>
      <xdr:colOff>165100</xdr:colOff>
      <xdr:row>58</xdr:row>
      <xdr:rowOff>140380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131507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100482</xdr:rowOff>
    </xdr:from>
    <xdr:to>
      <xdr:col>46</xdr:col>
      <xdr:colOff>38100</xdr:colOff>
      <xdr:row>59</xdr:row>
      <xdr:rowOff>30632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21759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82682</xdr:rowOff>
    </xdr:from>
    <xdr:to>
      <xdr:col>41</xdr:col>
      <xdr:colOff>101600</xdr:colOff>
      <xdr:row>59</xdr:row>
      <xdr:rowOff>12832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3959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1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91114</xdr:rowOff>
    </xdr:from>
    <xdr:to>
      <xdr:col>36</xdr:col>
      <xdr:colOff>165100</xdr:colOff>
      <xdr:row>59</xdr:row>
      <xdr:rowOff>21264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12391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75061</xdr:rowOff>
    </xdr:from>
    <xdr:to>
      <xdr:col>55</xdr:col>
      <xdr:colOff>0</xdr:colOff>
      <xdr:row>79</xdr:row>
      <xdr:rowOff>79153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619611"/>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75061</xdr:rowOff>
    </xdr:from>
    <xdr:to>
      <xdr:col>50</xdr:col>
      <xdr:colOff>114300</xdr:colOff>
      <xdr:row>79</xdr:row>
      <xdr:rowOff>78239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619611"/>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56566</xdr:rowOff>
    </xdr:from>
    <xdr:to>
      <xdr:col>45</xdr:col>
      <xdr:colOff>177800</xdr:colOff>
      <xdr:row>79</xdr:row>
      <xdr:rowOff>78239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601116"/>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2845</xdr:rowOff>
    </xdr:from>
    <xdr:to>
      <xdr:col>41</xdr:col>
      <xdr:colOff>50800</xdr:colOff>
      <xdr:row>79</xdr:row>
      <xdr:rowOff>56566</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54739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28353</xdr:rowOff>
    </xdr:from>
    <xdr:to>
      <xdr:col>55</xdr:col>
      <xdr:colOff>50800</xdr:colOff>
      <xdr:row>79</xdr:row>
      <xdr:rowOff>129953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114730</xdr:rowOff>
    </xdr:from>
    <xdr:ext cx="469744"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24261</xdr:rowOff>
    </xdr:from>
    <xdr:to>
      <xdr:col>50</xdr:col>
      <xdr:colOff>165100</xdr:colOff>
      <xdr:row>79</xdr:row>
      <xdr:rowOff>125861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116988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6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27439</xdr:rowOff>
    </xdr:from>
    <xdr:to>
      <xdr:col>46</xdr:col>
      <xdr:colOff>38100</xdr:colOff>
      <xdr:row>79</xdr:row>
      <xdr:rowOff>129039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120166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5766</xdr:rowOff>
    </xdr:from>
    <xdr:to>
      <xdr:col>41</xdr:col>
      <xdr:colOff>101600</xdr:colOff>
      <xdr:row>79</xdr:row>
      <xdr:rowOff>107366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98493</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64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123495</xdr:rowOff>
    </xdr:from>
    <xdr:to>
      <xdr:col>36</xdr:col>
      <xdr:colOff>165100</xdr:colOff>
      <xdr:row>79</xdr:row>
      <xdr:rowOff>53645</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44772</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36967</xdr:rowOff>
    </xdr:from>
    <xdr:to>
      <xdr:col>55</xdr:col>
      <xdr:colOff>0</xdr:colOff>
      <xdr:row>98</xdr:row>
      <xdr:rowOff>89974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39067"/>
          <a:ext cx="8382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36967</xdr:rowOff>
    </xdr:from>
    <xdr:to>
      <xdr:col>50</xdr:col>
      <xdr:colOff>114300</xdr:colOff>
      <xdr:row>98</xdr:row>
      <xdr:rowOff>102357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39067"/>
          <a:ext cx="889000" cy="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102357</xdr:rowOff>
    </xdr:from>
    <xdr:to>
      <xdr:col>45</xdr:col>
      <xdr:colOff>177800</xdr:colOff>
      <xdr:row>98</xdr:row>
      <xdr:rowOff>102936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04457"/>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102936</xdr:rowOff>
    </xdr:from>
    <xdr:to>
      <xdr:col>41</xdr:col>
      <xdr:colOff>50800</xdr:colOff>
      <xdr:row>98</xdr:row>
      <xdr:rowOff>121005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90503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39174</xdr:rowOff>
    </xdr:from>
    <xdr:to>
      <xdr:col>55</xdr:col>
      <xdr:colOff>50800</xdr:colOff>
      <xdr:row>98</xdr:row>
      <xdr:rowOff>140774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125551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157617</xdr:rowOff>
    </xdr:from>
    <xdr:to>
      <xdr:col>50</xdr:col>
      <xdr:colOff>165100</xdr:colOff>
      <xdr:row>98</xdr:row>
      <xdr:rowOff>87767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51557</xdr:rowOff>
    </xdr:from>
    <xdr:to>
      <xdr:col>46</xdr:col>
      <xdr:colOff>38100</xdr:colOff>
      <xdr:row>98</xdr:row>
      <xdr:rowOff>153157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144284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4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52136</xdr:rowOff>
    </xdr:from>
    <xdr:to>
      <xdr:col>41</xdr:col>
      <xdr:colOff>101600</xdr:colOff>
      <xdr:row>98</xdr:row>
      <xdr:rowOff>153736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144863</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70205</xdr:rowOff>
    </xdr:from>
    <xdr:to>
      <xdr:col>36</xdr:col>
      <xdr:colOff>165100</xdr:colOff>
      <xdr:row>99</xdr:row>
      <xdr:rowOff>355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162932</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696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95613</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96200</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275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96200</xdr:rowOff>
    </xdr:from>
    <xdr:to>
      <xdr:col>76</xdr:col>
      <xdr:colOff>114300</xdr:colOff>
      <xdr:row>39</xdr:row>
      <xdr:rowOff>96277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8275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96277</xdr:rowOff>
    </xdr:from>
    <xdr:to>
      <xdr:col>71</xdr:col>
      <xdr:colOff>177800</xdr:colOff>
      <xdr:row>39</xdr:row>
      <xdr:rowOff>96843</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8282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44813</xdr:rowOff>
    </xdr:from>
    <xdr:to>
      <xdr:col>85</xdr:col>
      <xdr:colOff>177800</xdr:colOff>
      <xdr:row>39</xdr:row>
      <xdr:rowOff>146413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45400</xdr:rowOff>
    </xdr:from>
    <xdr:to>
      <xdr:col>76</xdr:col>
      <xdr:colOff>165100</xdr:colOff>
      <xdr:row>39</xdr:row>
      <xdr:rowOff>147000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138127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45477</xdr:rowOff>
    </xdr:from>
    <xdr:to>
      <xdr:col>72</xdr:col>
      <xdr:colOff>38100</xdr:colOff>
      <xdr:row>39</xdr:row>
      <xdr:rowOff>147077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138204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46043</xdr:rowOff>
    </xdr:from>
    <xdr:to>
      <xdr:col>67</xdr:col>
      <xdr:colOff>101600</xdr:colOff>
      <xdr:row>39</xdr:row>
      <xdr:rowOff>147643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138770</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25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150047</xdr:rowOff>
    </xdr:from>
    <xdr:to>
      <xdr:col>85</xdr:col>
      <xdr:colOff>127000</xdr:colOff>
      <xdr:row>77</xdr:row>
      <xdr:rowOff>161088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351697"/>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146137</xdr:rowOff>
    </xdr:from>
    <xdr:to>
      <xdr:col>81</xdr:col>
      <xdr:colOff>50800</xdr:colOff>
      <xdr:row>77</xdr:row>
      <xdr:rowOff>150047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34778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146137</xdr:rowOff>
    </xdr:from>
    <xdr:to>
      <xdr:col>76</xdr:col>
      <xdr:colOff>114300</xdr:colOff>
      <xdr:row>77</xdr:row>
      <xdr:rowOff>148281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47787"/>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148281</xdr:rowOff>
    </xdr:from>
    <xdr:to>
      <xdr:col>71</xdr:col>
      <xdr:colOff>177800</xdr:colOff>
      <xdr:row>77</xdr:row>
      <xdr:rowOff>155501</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4993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110288</xdr:rowOff>
    </xdr:from>
    <xdr:to>
      <xdr:col>85</xdr:col>
      <xdr:colOff>177800</xdr:colOff>
      <xdr:row>78</xdr:row>
      <xdr:rowOff>40438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88715</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99247</xdr:rowOff>
    </xdr:from>
    <xdr:to>
      <xdr:col>81</xdr:col>
      <xdr:colOff>101600</xdr:colOff>
      <xdr:row>78</xdr:row>
      <xdr:rowOff>29397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20524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3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95337</xdr:rowOff>
    </xdr:from>
    <xdr:to>
      <xdr:col>76</xdr:col>
      <xdr:colOff>165100</xdr:colOff>
      <xdr:row>78</xdr:row>
      <xdr:rowOff>25487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16614</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3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97481</xdr:rowOff>
    </xdr:from>
    <xdr:to>
      <xdr:col>72</xdr:col>
      <xdr:colOff>38100</xdr:colOff>
      <xdr:row>78</xdr:row>
      <xdr:rowOff>27631</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18758</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104701</xdr:rowOff>
    </xdr:from>
    <xdr:to>
      <xdr:col>67</xdr:col>
      <xdr:colOff>101600</xdr:colOff>
      <xdr:row>78</xdr:row>
      <xdr:rowOff>34851</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25978</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9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5626</xdr:rowOff>
    </xdr:from>
    <xdr:to>
      <xdr:col>85</xdr:col>
      <xdr:colOff>127000</xdr:colOff>
      <xdr:row>99</xdr:row>
      <xdr:rowOff>44323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979176"/>
          <a:ext cx="8382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44323</xdr:rowOff>
    </xdr:from>
    <xdr:to>
      <xdr:col>81</xdr:col>
      <xdr:colOff>50800</xdr:colOff>
      <xdr:row>99</xdr:row>
      <xdr:rowOff>44335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7017873"/>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37261</xdr:rowOff>
    </xdr:from>
    <xdr:to>
      <xdr:col>76</xdr:col>
      <xdr:colOff>114300</xdr:colOff>
      <xdr:row>99</xdr:row>
      <xdr:rowOff>44335</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701081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37261</xdr:rowOff>
    </xdr:from>
    <xdr:to>
      <xdr:col>71</xdr:col>
      <xdr:colOff>177800</xdr:colOff>
      <xdr:row>99</xdr:row>
      <xdr:rowOff>43853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701081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126276</xdr:rowOff>
    </xdr:from>
    <xdr:to>
      <xdr:col>85</xdr:col>
      <xdr:colOff>177800</xdr:colOff>
      <xdr:row>99</xdr:row>
      <xdr:rowOff>56426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41203</xdr:rowOff>
    </xdr:from>
    <xdr:ext cx="469744"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8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164973</xdr:rowOff>
    </xdr:from>
    <xdr:to>
      <xdr:col>81</xdr:col>
      <xdr:colOff>101600</xdr:colOff>
      <xdr:row>99</xdr:row>
      <xdr:rowOff>95123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9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86250</xdr:rowOff>
    </xdr:from>
    <xdr:ext cx="313932"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324333" y="17059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164985</xdr:rowOff>
    </xdr:from>
    <xdr:to>
      <xdr:col>76</xdr:col>
      <xdr:colOff>165100</xdr:colOff>
      <xdr:row>99</xdr:row>
      <xdr:rowOff>95135</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9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86262</xdr:rowOff>
    </xdr:from>
    <xdr:ext cx="249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467650" y="17059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157911</xdr:rowOff>
    </xdr:from>
    <xdr:to>
      <xdr:col>72</xdr:col>
      <xdr:colOff>38100</xdr:colOff>
      <xdr:row>99</xdr:row>
      <xdr:rowOff>88061</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9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79188</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514017" y="1705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164503</xdr:rowOff>
    </xdr:from>
    <xdr:to>
      <xdr:col>67</xdr:col>
      <xdr:colOff>101600</xdr:colOff>
      <xdr:row>99</xdr:row>
      <xdr:rowOff>94653</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9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85780</xdr:rowOff>
    </xdr:from>
    <xdr:ext cx="313932"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657333" y="17059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76029</xdr:rowOff>
    </xdr:from>
    <xdr:to>
      <xdr:col>116</xdr:col>
      <xdr:colOff>63500</xdr:colOff>
      <xdr:row>79</xdr:row>
      <xdr:rowOff>90954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620579"/>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90954</xdr:rowOff>
    </xdr:from>
    <xdr:to>
      <xdr:col>111</xdr:col>
      <xdr:colOff>177800</xdr:colOff>
      <xdr:row>79</xdr:row>
      <xdr:rowOff>100206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635504"/>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90889</xdr:rowOff>
    </xdr:from>
    <xdr:to>
      <xdr:col>107</xdr:col>
      <xdr:colOff>50800</xdr:colOff>
      <xdr:row>79</xdr:row>
      <xdr:rowOff>100206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635439"/>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90889</xdr:rowOff>
    </xdr:from>
    <xdr:to>
      <xdr:col>102</xdr:col>
      <xdr:colOff>114300</xdr:colOff>
      <xdr:row>79</xdr:row>
      <xdr:rowOff>97878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63543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25229</xdr:rowOff>
    </xdr:from>
    <xdr:to>
      <xdr:col>116</xdr:col>
      <xdr:colOff>114300</xdr:colOff>
      <xdr:row>79</xdr:row>
      <xdr:rowOff>126829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5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111606</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4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40154</xdr:rowOff>
    </xdr:from>
    <xdr:to>
      <xdr:col>112</xdr:col>
      <xdr:colOff>38100</xdr:colOff>
      <xdr:row>79</xdr:row>
      <xdr:rowOff>141754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5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132881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6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49406</xdr:rowOff>
    </xdr:from>
    <xdr:to>
      <xdr:col>107</xdr:col>
      <xdr:colOff>101600</xdr:colOff>
      <xdr:row>79</xdr:row>
      <xdr:rowOff>151006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5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142133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6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40089</xdr:rowOff>
    </xdr:from>
    <xdr:to>
      <xdr:col>102</xdr:col>
      <xdr:colOff>165100</xdr:colOff>
      <xdr:row>79</xdr:row>
      <xdr:rowOff>141689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132816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47078</xdr:rowOff>
    </xdr:from>
    <xdr:to>
      <xdr:col>98</xdr:col>
      <xdr:colOff>38100</xdr:colOff>
      <xdr:row>79</xdr:row>
      <xdr:rowOff>148678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5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139805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68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330,910</a:t>
          </a:r>
          <a:r>
            <a:rPr kumimoji="1" lang="ja-JP" altLang="ja-JP" sz="1100" baseline="0">
              <a:solidFill>
                <a:sysClr val="windowText" lastClr="000000"/>
              </a:solidFill>
              <a:effectLst/>
              <a:latin typeface="+mn-lt"/>
              <a:ea typeface="+mn-ea"/>
              <a:cs typeface="+mn-cs"/>
            </a:rPr>
            <a:t>円となっている。主な構成項目である扶助費については、</a:t>
          </a:r>
          <a:r>
            <a:rPr kumimoji="1" lang="ja-JP" altLang="en-US" sz="1100" baseline="0">
              <a:solidFill>
                <a:sysClr val="windowText" lastClr="000000"/>
              </a:solidFill>
              <a:effectLst/>
              <a:latin typeface="+mn-lt"/>
              <a:ea typeface="+mn-ea"/>
              <a:cs typeface="+mn-cs"/>
            </a:rPr>
            <a:t>主に年少人口の増を受けた保育所関連経費により、</a:t>
          </a:r>
          <a:r>
            <a:rPr kumimoji="1" lang="ja-JP" altLang="ja-JP" sz="1100" baseline="0">
              <a:solidFill>
                <a:sysClr val="windowText" lastClr="000000"/>
              </a:solidFill>
              <a:effectLst/>
              <a:latin typeface="+mn-lt"/>
              <a:ea typeface="+mn-ea"/>
              <a:cs typeface="+mn-cs"/>
            </a:rPr>
            <a:t>近年増加傾向で類似団体平均を上回る額となっている。一方で人件費や</a:t>
          </a:r>
          <a:r>
            <a:rPr kumimoji="1" lang="ja-JP" altLang="en-US" sz="1100" baseline="0">
              <a:solidFill>
                <a:sysClr val="windowText" lastClr="000000"/>
              </a:solidFill>
              <a:effectLst/>
              <a:latin typeface="+mn-lt"/>
              <a:ea typeface="+mn-ea"/>
              <a:cs typeface="+mn-cs"/>
            </a:rPr>
            <a:t>物件費、</a:t>
          </a:r>
          <a:r>
            <a:rPr kumimoji="1" lang="ja-JP" altLang="ja-JP" sz="1100" baseline="0">
              <a:solidFill>
                <a:sysClr val="windowText" lastClr="000000"/>
              </a:solidFill>
              <a:effectLst/>
              <a:latin typeface="+mn-lt"/>
              <a:ea typeface="+mn-ea"/>
              <a:cs typeface="+mn-cs"/>
            </a:rPr>
            <a:t>普通建設事業費、繰出金</a:t>
          </a:r>
          <a:r>
            <a:rPr kumimoji="1" lang="ja-JP" altLang="en-US" sz="1100" baseline="0">
              <a:solidFill>
                <a:sysClr val="windowText" lastClr="000000"/>
              </a:solidFill>
              <a:effectLst/>
              <a:latin typeface="+mn-lt"/>
              <a:ea typeface="+mn-ea"/>
              <a:cs typeface="+mn-cs"/>
            </a:rPr>
            <a:t>など</a:t>
          </a:r>
          <a:r>
            <a:rPr kumimoji="1" lang="ja-JP" altLang="ja-JP" sz="1100" baseline="0">
              <a:solidFill>
                <a:sysClr val="windowText" lastClr="000000"/>
              </a:solidFill>
              <a:effectLst/>
              <a:latin typeface="+mn-lt"/>
              <a:ea typeface="+mn-ea"/>
              <a:cs typeface="+mn-cs"/>
            </a:rPr>
            <a:t>については類似団体平均を下回る額で推移している。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19,294
18,786
29.68
6,556,193
6,384,574
152,969
4,251,438
5,289,706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154787</xdr:rowOff>
    </xdr:from>
    <xdr:to>
      <xdr:col>24</xdr:col>
      <xdr:colOff>63500</xdr:colOff>
      <xdr:row>38</xdr:row>
      <xdr:rowOff>19914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98437"/>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86208</xdr:rowOff>
    </xdr:from>
    <xdr:to>
      <xdr:col>19</xdr:col>
      <xdr:colOff>177800</xdr:colOff>
      <xdr:row>38</xdr:row>
      <xdr:rowOff>19914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2985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50774</xdr:rowOff>
    </xdr:from>
    <xdr:to>
      <xdr:col>15</xdr:col>
      <xdr:colOff>50800</xdr:colOff>
      <xdr:row>37</xdr:row>
      <xdr:rowOff>86208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94424"/>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134214</xdr:rowOff>
    </xdr:from>
    <xdr:to>
      <xdr:col>10</xdr:col>
      <xdr:colOff>114300</xdr:colOff>
      <xdr:row>37</xdr:row>
      <xdr:rowOff>50774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6414"/>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103987</xdr:rowOff>
    </xdr:from>
    <xdr:to>
      <xdr:col>24</xdr:col>
      <xdr:colOff>114300</xdr:colOff>
      <xdr:row>38</xdr:row>
      <xdr:rowOff>34137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82414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140564</xdr:rowOff>
    </xdr:from>
    <xdr:to>
      <xdr:col>20</xdr:col>
      <xdr:colOff>38100</xdr:colOff>
      <xdr:row>38</xdr:row>
      <xdr:rowOff>70714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61841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35408</xdr:rowOff>
    </xdr:from>
    <xdr:to>
      <xdr:col>15</xdr:col>
      <xdr:colOff>101600</xdr:colOff>
      <xdr:row>37</xdr:row>
      <xdr:rowOff>137008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128135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171424</xdr:rowOff>
    </xdr:from>
    <xdr:to>
      <xdr:col>10</xdr:col>
      <xdr:colOff>165100</xdr:colOff>
      <xdr:row>37</xdr:row>
      <xdr:rowOff>101574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83414</xdr:rowOff>
    </xdr:from>
    <xdr:to>
      <xdr:col>6</xdr:col>
      <xdr:colOff>38100</xdr:colOff>
      <xdr:row>37</xdr:row>
      <xdr:rowOff>13564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130697</xdr:rowOff>
    </xdr:from>
    <xdr:to>
      <xdr:col>24</xdr:col>
      <xdr:colOff>63500</xdr:colOff>
      <xdr:row>57</xdr:row>
      <xdr:rowOff>147660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903347"/>
          <a:ext cx="8382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140683</xdr:rowOff>
    </xdr:from>
    <xdr:to>
      <xdr:col>19</xdr:col>
      <xdr:colOff>177800</xdr:colOff>
      <xdr:row>57</xdr:row>
      <xdr:rowOff>147660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913333"/>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120241</xdr:rowOff>
    </xdr:from>
    <xdr:to>
      <xdr:col>15</xdr:col>
      <xdr:colOff>50800</xdr:colOff>
      <xdr:row>57</xdr:row>
      <xdr:rowOff>140683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2891"/>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111980</xdr:rowOff>
    </xdr:from>
    <xdr:to>
      <xdr:col>10</xdr:col>
      <xdr:colOff>114300</xdr:colOff>
      <xdr:row>57</xdr:row>
      <xdr:rowOff>120241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84630"/>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79897</xdr:rowOff>
    </xdr:from>
    <xdr:to>
      <xdr:col>24</xdr:col>
      <xdr:colOff>114300</xdr:colOff>
      <xdr:row>58</xdr:row>
      <xdr:rowOff>10047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166274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96860</xdr:rowOff>
    </xdr:from>
    <xdr:to>
      <xdr:col>20</xdr:col>
      <xdr:colOff>38100</xdr:colOff>
      <xdr:row>58</xdr:row>
      <xdr:rowOff>27010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18137</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89883</xdr:rowOff>
    </xdr:from>
    <xdr:to>
      <xdr:col>15</xdr:col>
      <xdr:colOff>101600</xdr:colOff>
      <xdr:row>58</xdr:row>
      <xdr:rowOff>20033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69441</xdr:rowOff>
    </xdr:from>
    <xdr:to>
      <xdr:col>10</xdr:col>
      <xdr:colOff>165100</xdr:colOff>
      <xdr:row>57</xdr:row>
      <xdr:rowOff>171041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162168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61180</xdr:rowOff>
    </xdr:from>
    <xdr:to>
      <xdr:col>6</xdr:col>
      <xdr:colOff>38100</xdr:colOff>
      <xdr:row>57</xdr:row>
      <xdr:rowOff>162780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153907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72949</xdr:rowOff>
    </xdr:from>
    <xdr:to>
      <xdr:col>24</xdr:col>
      <xdr:colOff>63500</xdr:colOff>
      <xdr:row>77</xdr:row>
      <xdr:rowOff>139505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74599"/>
          <a:ext cx="8382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139505</xdr:rowOff>
    </xdr:from>
    <xdr:to>
      <xdr:col>19</xdr:col>
      <xdr:colOff>177800</xdr:colOff>
      <xdr:row>78</xdr:row>
      <xdr:rowOff>34641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41155"/>
          <a:ext cx="889000" cy="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34641</xdr:rowOff>
    </xdr:from>
    <xdr:to>
      <xdr:col>15</xdr:col>
      <xdr:colOff>50800</xdr:colOff>
      <xdr:row>78</xdr:row>
      <xdr:rowOff>72340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7741"/>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72340</xdr:rowOff>
    </xdr:from>
    <xdr:to>
      <xdr:col>10</xdr:col>
      <xdr:colOff>114300</xdr:colOff>
      <xdr:row>78</xdr:row>
      <xdr:rowOff>108795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45440"/>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22149</xdr:rowOff>
    </xdr:from>
    <xdr:to>
      <xdr:col>24</xdr:col>
      <xdr:colOff>114300</xdr:colOff>
      <xdr:row>77</xdr:row>
      <xdr:rowOff>123749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0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88705</xdr:rowOff>
    </xdr:from>
    <xdr:to>
      <xdr:col>20</xdr:col>
      <xdr:colOff>38100</xdr:colOff>
      <xdr:row>78</xdr:row>
      <xdr:rowOff>18855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155291</xdr:rowOff>
    </xdr:from>
    <xdr:to>
      <xdr:col>15</xdr:col>
      <xdr:colOff>101600</xdr:colOff>
      <xdr:row>78</xdr:row>
      <xdr:rowOff>85441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76568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21540</xdr:rowOff>
    </xdr:from>
    <xdr:to>
      <xdr:col>10</xdr:col>
      <xdr:colOff>165100</xdr:colOff>
      <xdr:row>78</xdr:row>
      <xdr:rowOff>123140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114267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8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57995</xdr:rowOff>
    </xdr:from>
    <xdr:to>
      <xdr:col>6</xdr:col>
      <xdr:colOff>38100</xdr:colOff>
      <xdr:row>78</xdr:row>
      <xdr:rowOff>159595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143897</xdr:rowOff>
    </xdr:from>
    <xdr:to>
      <xdr:col>24</xdr:col>
      <xdr:colOff>63500</xdr:colOff>
      <xdr:row>98</xdr:row>
      <xdr:rowOff>145252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4599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127437</xdr:rowOff>
    </xdr:from>
    <xdr:to>
      <xdr:col>19</xdr:col>
      <xdr:colOff>177800</xdr:colOff>
      <xdr:row>98</xdr:row>
      <xdr:rowOff>143897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2953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127437</xdr:rowOff>
    </xdr:from>
    <xdr:to>
      <xdr:col>15</xdr:col>
      <xdr:colOff>50800</xdr:colOff>
      <xdr:row>98</xdr:row>
      <xdr:rowOff>142607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9537"/>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142607</xdr:rowOff>
    </xdr:from>
    <xdr:to>
      <xdr:col>10</xdr:col>
      <xdr:colOff>114300</xdr:colOff>
      <xdr:row>98</xdr:row>
      <xdr:rowOff>154738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44707"/>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94452</xdr:rowOff>
    </xdr:from>
    <xdr:to>
      <xdr:col>24</xdr:col>
      <xdr:colOff>114300</xdr:colOff>
      <xdr:row>99</xdr:row>
      <xdr:rowOff>24602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9379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93097</xdr:rowOff>
    </xdr:from>
    <xdr:to>
      <xdr:col>20</xdr:col>
      <xdr:colOff>38100</xdr:colOff>
      <xdr:row>99</xdr:row>
      <xdr:rowOff>23247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14374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76637</xdr:rowOff>
    </xdr:from>
    <xdr:to>
      <xdr:col>15</xdr:col>
      <xdr:colOff>101600</xdr:colOff>
      <xdr:row>99</xdr:row>
      <xdr:rowOff>6787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169364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7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91807</xdr:rowOff>
    </xdr:from>
    <xdr:to>
      <xdr:col>10</xdr:col>
      <xdr:colOff>165100</xdr:colOff>
      <xdr:row>99</xdr:row>
      <xdr:rowOff>21957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103938</xdr:rowOff>
    </xdr:from>
    <xdr:to>
      <xdr:col>6</xdr:col>
      <xdr:colOff>38100</xdr:colOff>
      <xdr:row>99</xdr:row>
      <xdr:rowOff>34088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25215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23635</xdr:rowOff>
    </xdr:from>
    <xdr:to>
      <xdr:col>55</xdr:col>
      <xdr:colOff>0</xdr:colOff>
      <xdr:row>58</xdr:row>
      <xdr:rowOff>86982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67735"/>
          <a:ext cx="8382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55652</xdr:rowOff>
    </xdr:from>
    <xdr:to>
      <xdr:col>50</xdr:col>
      <xdr:colOff>114300</xdr:colOff>
      <xdr:row>58</xdr:row>
      <xdr:rowOff>86982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9752"/>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125819</xdr:rowOff>
    </xdr:from>
    <xdr:to>
      <xdr:col>45</xdr:col>
      <xdr:colOff>177800</xdr:colOff>
      <xdr:row>58</xdr:row>
      <xdr:rowOff>55652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98469"/>
          <a:ext cx="889000" cy="1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124473</xdr:rowOff>
    </xdr:from>
    <xdr:to>
      <xdr:col>41</xdr:col>
      <xdr:colOff>50800</xdr:colOff>
      <xdr:row>57</xdr:row>
      <xdr:rowOff>125819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9712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144285</xdr:rowOff>
    </xdr:from>
    <xdr:to>
      <xdr:col>55</xdr:col>
      <xdr:colOff>50800</xdr:colOff>
      <xdr:row>58</xdr:row>
      <xdr:rowOff>74435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122712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36182</xdr:rowOff>
    </xdr:from>
    <xdr:to>
      <xdr:col>50</xdr:col>
      <xdr:colOff>165100</xdr:colOff>
      <xdr:row>58</xdr:row>
      <xdr:rowOff>137782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128909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4852</xdr:rowOff>
    </xdr:from>
    <xdr:to>
      <xdr:col>46</xdr:col>
      <xdr:colOff>38100</xdr:colOff>
      <xdr:row>58</xdr:row>
      <xdr:rowOff>106452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97579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75019</xdr:rowOff>
    </xdr:from>
    <xdr:to>
      <xdr:col>41</xdr:col>
      <xdr:colOff>101600</xdr:colOff>
      <xdr:row>58</xdr:row>
      <xdr:rowOff>5169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167746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73673</xdr:rowOff>
    </xdr:from>
    <xdr:to>
      <xdr:col>36</xdr:col>
      <xdr:colOff>165100</xdr:colOff>
      <xdr:row>58</xdr:row>
      <xdr:rowOff>3823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166400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83790</xdr:rowOff>
    </xdr:from>
    <xdr:to>
      <xdr:col>55</xdr:col>
      <xdr:colOff>0</xdr:colOff>
      <xdr:row>79</xdr:row>
      <xdr:rowOff>84455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628340"/>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84455</xdr:rowOff>
    </xdr:from>
    <xdr:to>
      <xdr:col>50</xdr:col>
      <xdr:colOff>114300</xdr:colOff>
      <xdr:row>79</xdr:row>
      <xdr:rowOff>86959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62900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86959</xdr:rowOff>
    </xdr:from>
    <xdr:to>
      <xdr:col>45</xdr:col>
      <xdr:colOff>177800</xdr:colOff>
      <xdr:row>79</xdr:row>
      <xdr:rowOff>88635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63150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84444</xdr:rowOff>
    </xdr:from>
    <xdr:to>
      <xdr:col>41</xdr:col>
      <xdr:colOff>50800</xdr:colOff>
      <xdr:row>79</xdr:row>
      <xdr:rowOff>88635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62899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32990</xdr:rowOff>
    </xdr:from>
    <xdr:to>
      <xdr:col>55</xdr:col>
      <xdr:colOff>50800</xdr:colOff>
      <xdr:row>79</xdr:row>
      <xdr:rowOff>134590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119367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9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33655</xdr:rowOff>
    </xdr:from>
    <xdr:to>
      <xdr:col>50</xdr:col>
      <xdr:colOff>165100</xdr:colOff>
      <xdr:row>79</xdr:row>
      <xdr:rowOff>135255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126382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36159</xdr:rowOff>
    </xdr:from>
    <xdr:to>
      <xdr:col>46</xdr:col>
      <xdr:colOff>38100</xdr:colOff>
      <xdr:row>79</xdr:row>
      <xdr:rowOff>137759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128886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37835</xdr:rowOff>
    </xdr:from>
    <xdr:to>
      <xdr:col>41</xdr:col>
      <xdr:colOff>101600</xdr:colOff>
      <xdr:row>79</xdr:row>
      <xdr:rowOff>139435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130562</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2017" y="136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33644</xdr:rowOff>
    </xdr:from>
    <xdr:to>
      <xdr:col>36</xdr:col>
      <xdr:colOff>165100</xdr:colOff>
      <xdr:row>79</xdr:row>
      <xdr:rowOff>135244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126371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69903</xdr:rowOff>
    </xdr:from>
    <xdr:to>
      <xdr:col>55</xdr:col>
      <xdr:colOff>0</xdr:colOff>
      <xdr:row>97</xdr:row>
      <xdr:rowOff>70909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00553"/>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69903</xdr:rowOff>
    </xdr:from>
    <xdr:to>
      <xdr:col>50</xdr:col>
      <xdr:colOff>114300</xdr:colOff>
      <xdr:row>97</xdr:row>
      <xdr:rowOff>85596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0553"/>
          <a:ext cx="8890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69279</xdr:rowOff>
    </xdr:from>
    <xdr:to>
      <xdr:col>45</xdr:col>
      <xdr:colOff>177800</xdr:colOff>
      <xdr:row>97</xdr:row>
      <xdr:rowOff>85596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99929"/>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69279</xdr:rowOff>
    </xdr:from>
    <xdr:to>
      <xdr:col>41</xdr:col>
      <xdr:colOff>50800</xdr:colOff>
      <xdr:row>97</xdr:row>
      <xdr:rowOff>81950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99929"/>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20109</xdr:rowOff>
    </xdr:from>
    <xdr:to>
      <xdr:col>55</xdr:col>
      <xdr:colOff>50800</xdr:colOff>
      <xdr:row>97</xdr:row>
      <xdr:rowOff>121709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106486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19103</xdr:rowOff>
    </xdr:from>
    <xdr:to>
      <xdr:col>50</xdr:col>
      <xdr:colOff>165100</xdr:colOff>
      <xdr:row>97</xdr:row>
      <xdr:rowOff>120703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111830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34796</xdr:rowOff>
    </xdr:from>
    <xdr:to>
      <xdr:col>46</xdr:col>
      <xdr:colOff>38100</xdr:colOff>
      <xdr:row>97</xdr:row>
      <xdr:rowOff>136396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127523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18479</xdr:rowOff>
    </xdr:from>
    <xdr:to>
      <xdr:col>41</xdr:col>
      <xdr:colOff>101600</xdr:colOff>
      <xdr:row>97</xdr:row>
      <xdr:rowOff>120079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111206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31150</xdr:rowOff>
    </xdr:from>
    <xdr:to>
      <xdr:col>36</xdr:col>
      <xdr:colOff>165100</xdr:colOff>
      <xdr:row>97</xdr:row>
      <xdr:rowOff>132750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123877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118767</xdr:rowOff>
    </xdr:from>
    <xdr:to>
      <xdr:col>85</xdr:col>
      <xdr:colOff>127000</xdr:colOff>
      <xdr:row>38</xdr:row>
      <xdr:rowOff>50219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19517"/>
          <a:ext cx="838200" cy="4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118767</xdr:rowOff>
    </xdr:from>
    <xdr:to>
      <xdr:col>81</xdr:col>
      <xdr:colOff>50800</xdr:colOff>
      <xdr:row>38</xdr:row>
      <xdr:rowOff>46758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19517"/>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38005</xdr:rowOff>
    </xdr:from>
    <xdr:to>
      <xdr:col>76</xdr:col>
      <xdr:colOff>114300</xdr:colOff>
      <xdr:row>38</xdr:row>
      <xdr:rowOff>46758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5310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22754</xdr:rowOff>
    </xdr:from>
    <xdr:to>
      <xdr:col>71</xdr:col>
      <xdr:colOff>177800</xdr:colOff>
      <xdr:row>38</xdr:row>
      <xdr:rowOff>38005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7854"/>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170869</xdr:rowOff>
    </xdr:from>
    <xdr:to>
      <xdr:col>85</xdr:col>
      <xdr:colOff>177800</xdr:colOff>
      <xdr:row>38</xdr:row>
      <xdr:rowOff>101019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149296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9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67967</xdr:rowOff>
    </xdr:from>
    <xdr:to>
      <xdr:col>81</xdr:col>
      <xdr:colOff>101600</xdr:colOff>
      <xdr:row>35</xdr:row>
      <xdr:rowOff>169567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167408</xdr:rowOff>
    </xdr:from>
    <xdr:to>
      <xdr:col>76</xdr:col>
      <xdr:colOff>165100</xdr:colOff>
      <xdr:row>38</xdr:row>
      <xdr:rowOff>97558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88685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158656</xdr:rowOff>
    </xdr:from>
    <xdr:to>
      <xdr:col>72</xdr:col>
      <xdr:colOff>38100</xdr:colOff>
      <xdr:row>38</xdr:row>
      <xdr:rowOff>88805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79932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143405</xdr:rowOff>
    </xdr:from>
    <xdr:to>
      <xdr:col>67</xdr:col>
      <xdr:colOff>101600</xdr:colOff>
      <xdr:row>38</xdr:row>
      <xdr:rowOff>73555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64681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30803</xdr:rowOff>
    </xdr:from>
    <xdr:to>
      <xdr:col>85</xdr:col>
      <xdr:colOff>127000</xdr:colOff>
      <xdr:row>57</xdr:row>
      <xdr:rowOff>52634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0345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44114</xdr:rowOff>
    </xdr:from>
    <xdr:to>
      <xdr:col>81</xdr:col>
      <xdr:colOff>50800</xdr:colOff>
      <xdr:row>57</xdr:row>
      <xdr:rowOff>52634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16764"/>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44114</xdr:rowOff>
    </xdr:from>
    <xdr:to>
      <xdr:col>76</xdr:col>
      <xdr:colOff>114300</xdr:colOff>
      <xdr:row>57</xdr:row>
      <xdr:rowOff>46218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16764"/>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36312</xdr:rowOff>
    </xdr:from>
    <xdr:to>
      <xdr:col>71</xdr:col>
      <xdr:colOff>177800</xdr:colOff>
      <xdr:row>57</xdr:row>
      <xdr:rowOff>46218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0896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151453</xdr:rowOff>
    </xdr:from>
    <xdr:to>
      <xdr:col>85</xdr:col>
      <xdr:colOff>177800</xdr:colOff>
      <xdr:row>57</xdr:row>
      <xdr:rowOff>81603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129880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1834</xdr:rowOff>
    </xdr:from>
    <xdr:to>
      <xdr:col>81</xdr:col>
      <xdr:colOff>101600</xdr:colOff>
      <xdr:row>57</xdr:row>
      <xdr:rowOff>103434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94561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164764</xdr:rowOff>
    </xdr:from>
    <xdr:to>
      <xdr:col>76</xdr:col>
      <xdr:colOff>165100</xdr:colOff>
      <xdr:row>57</xdr:row>
      <xdr:rowOff>94914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86041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166868</xdr:rowOff>
    </xdr:from>
    <xdr:to>
      <xdr:col>72</xdr:col>
      <xdr:colOff>38100</xdr:colOff>
      <xdr:row>57</xdr:row>
      <xdr:rowOff>97018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88145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156962</xdr:rowOff>
    </xdr:from>
    <xdr:to>
      <xdr:col>67</xdr:col>
      <xdr:colOff>101600</xdr:colOff>
      <xdr:row>57</xdr:row>
      <xdr:rowOff>87112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78239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5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95613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96200</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0750"/>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96200</xdr:rowOff>
    </xdr:from>
    <xdr:to>
      <xdr:col>76</xdr:col>
      <xdr:colOff>114300</xdr:colOff>
      <xdr:row>79</xdr:row>
      <xdr:rowOff>96276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4075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96276</xdr:rowOff>
    </xdr:from>
    <xdr:to>
      <xdr:col>71</xdr:col>
      <xdr:colOff>177800</xdr:colOff>
      <xdr:row>79</xdr:row>
      <xdr:rowOff>96844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40826"/>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44813</xdr:rowOff>
    </xdr:from>
    <xdr:to>
      <xdr:col>85</xdr:col>
      <xdr:colOff>177800</xdr:colOff>
      <xdr:row>79</xdr:row>
      <xdr:rowOff>146413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45400</xdr:rowOff>
    </xdr:from>
    <xdr:to>
      <xdr:col>76</xdr:col>
      <xdr:colOff>165100</xdr:colOff>
      <xdr:row>79</xdr:row>
      <xdr:rowOff>147000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138127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45476</xdr:rowOff>
    </xdr:from>
    <xdr:to>
      <xdr:col>72</xdr:col>
      <xdr:colOff>38100</xdr:colOff>
      <xdr:row>79</xdr:row>
      <xdr:rowOff>147076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138203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46044</xdr:rowOff>
    </xdr:from>
    <xdr:to>
      <xdr:col>67</xdr:col>
      <xdr:colOff>101600</xdr:colOff>
      <xdr:row>79</xdr:row>
      <xdr:rowOff>147644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138771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150047</xdr:rowOff>
    </xdr:from>
    <xdr:to>
      <xdr:col>85</xdr:col>
      <xdr:colOff>127000</xdr:colOff>
      <xdr:row>97</xdr:row>
      <xdr:rowOff>161088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80697"/>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146137</xdr:rowOff>
    </xdr:from>
    <xdr:to>
      <xdr:col>81</xdr:col>
      <xdr:colOff>50800</xdr:colOff>
      <xdr:row>97</xdr:row>
      <xdr:rowOff>150047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7678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146137</xdr:rowOff>
    </xdr:from>
    <xdr:to>
      <xdr:col>76</xdr:col>
      <xdr:colOff>114300</xdr:colOff>
      <xdr:row>97</xdr:row>
      <xdr:rowOff>148281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6787"/>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148281</xdr:rowOff>
    </xdr:from>
    <xdr:to>
      <xdr:col>71</xdr:col>
      <xdr:colOff>177800</xdr:colOff>
      <xdr:row>97</xdr:row>
      <xdr:rowOff>155501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7893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110288</xdr:rowOff>
    </xdr:from>
    <xdr:to>
      <xdr:col>85</xdr:col>
      <xdr:colOff>177800</xdr:colOff>
      <xdr:row>98</xdr:row>
      <xdr:rowOff>40438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88715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99247</xdr:rowOff>
    </xdr:from>
    <xdr:to>
      <xdr:col>81</xdr:col>
      <xdr:colOff>101600</xdr:colOff>
      <xdr:row>98</xdr:row>
      <xdr:rowOff>29397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20524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95337</xdr:rowOff>
    </xdr:from>
    <xdr:to>
      <xdr:col>76</xdr:col>
      <xdr:colOff>165100</xdr:colOff>
      <xdr:row>98</xdr:row>
      <xdr:rowOff>25487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97481</xdr:rowOff>
    </xdr:from>
    <xdr:to>
      <xdr:col>72</xdr:col>
      <xdr:colOff>38100</xdr:colOff>
      <xdr:row>98</xdr:row>
      <xdr:rowOff>27631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18758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104701</xdr:rowOff>
    </xdr:from>
    <xdr:to>
      <xdr:col>67</xdr:col>
      <xdr:colOff>101600</xdr:colOff>
      <xdr:row>98</xdr:row>
      <xdr:rowOff>34851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25978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330,910</a:t>
          </a:r>
          <a:r>
            <a:rPr kumimoji="1" lang="ja-JP" altLang="ja-JP" sz="1100" baseline="0">
              <a:solidFill>
                <a:sysClr val="windowText" lastClr="000000"/>
              </a:solidFill>
              <a:effectLst/>
              <a:latin typeface="+mn-lt"/>
              <a:ea typeface="+mn-ea"/>
              <a:cs typeface="+mn-cs"/>
            </a:rPr>
            <a:t>円となっている。全体的に類似団体平均よりも低い値となっているが、特に総務費、商工費、土木費が大きく下回っている。一方で</a:t>
          </a:r>
          <a:r>
            <a:rPr kumimoji="1" lang="ja-JP" altLang="en-US" sz="1100" baseline="0">
              <a:solidFill>
                <a:sysClr val="windowText" lastClr="000000"/>
              </a:solidFill>
              <a:effectLst/>
              <a:latin typeface="+mn-lt"/>
              <a:ea typeface="+mn-ea"/>
              <a:cs typeface="+mn-cs"/>
            </a:rPr>
            <a:t>議会費、衛生費、</a:t>
          </a:r>
          <a:r>
            <a:rPr kumimoji="1" lang="ja-JP" altLang="ja-JP" sz="1100" baseline="0">
              <a:solidFill>
                <a:sysClr val="windowText" lastClr="000000"/>
              </a:solidFill>
              <a:effectLst/>
              <a:latin typeface="+mn-lt"/>
              <a:ea typeface="+mn-ea"/>
              <a:cs typeface="+mn-cs"/>
            </a:rPr>
            <a:t>農林水産業費、</a:t>
          </a:r>
          <a:r>
            <a:rPr kumimoji="1" lang="ja-JP" altLang="en-US" sz="1100" baseline="0">
              <a:solidFill>
                <a:sysClr val="windowText" lastClr="000000"/>
              </a:solidFill>
              <a:effectLst/>
              <a:latin typeface="+mn-lt"/>
              <a:ea typeface="+mn-ea"/>
              <a:cs typeface="+mn-cs"/>
            </a:rPr>
            <a:t>消防費、</a:t>
          </a:r>
          <a:r>
            <a:rPr kumimoji="1" lang="ja-JP" altLang="ja-JP" sz="1100" baseline="0">
              <a:solidFill>
                <a:sysClr val="windowText" lastClr="000000"/>
              </a:solidFill>
              <a:effectLst/>
              <a:latin typeface="+mn-lt"/>
              <a:ea typeface="+mn-ea"/>
              <a:cs typeface="+mn-cs"/>
            </a:rPr>
            <a:t>教育費、公債費について、県内平均に比べると割合が高くなっている。これは</a:t>
          </a:r>
          <a:r>
            <a:rPr kumimoji="1" lang="ja-JP" altLang="en-US" sz="1100" baseline="0">
              <a:solidFill>
                <a:sysClr val="windowText" lastClr="000000"/>
              </a:solidFill>
              <a:effectLst/>
              <a:latin typeface="+mn-lt"/>
              <a:ea typeface="+mn-ea"/>
              <a:cs typeface="+mn-cs"/>
            </a:rPr>
            <a:t>予防接種事業や</a:t>
          </a:r>
          <a:r>
            <a:rPr kumimoji="1" lang="ja-JP" altLang="ja-JP" sz="1100" baseline="0">
              <a:solidFill>
                <a:sysClr val="windowText" lastClr="000000"/>
              </a:solidFill>
              <a:effectLst/>
              <a:latin typeface="+mn-lt"/>
              <a:ea typeface="+mn-ea"/>
              <a:cs typeface="+mn-cs"/>
            </a:rPr>
            <a:t>土地改良事業</a:t>
          </a:r>
          <a:r>
            <a:rPr kumimoji="1" lang="ja-JP" altLang="en-US" sz="1100" baseline="0">
              <a:solidFill>
                <a:sysClr val="windowText" lastClr="000000"/>
              </a:solidFill>
              <a:effectLst/>
              <a:latin typeface="+mn-lt"/>
              <a:ea typeface="+mn-ea"/>
              <a:cs typeface="+mn-cs"/>
            </a:rPr>
            <a:t>、児童生徒数の増など</a:t>
          </a:r>
          <a:r>
            <a:rPr kumimoji="1" lang="ja-JP" altLang="ja-JP" sz="1100" baseline="0">
              <a:solidFill>
                <a:sysClr val="windowText" lastClr="000000"/>
              </a:solidFill>
              <a:effectLst/>
              <a:latin typeface="+mn-lt"/>
              <a:ea typeface="+mn-ea"/>
              <a:cs typeface="+mn-cs"/>
            </a:rPr>
            <a:t>が主な要因である</a:t>
          </a:r>
          <a:r>
            <a:rPr kumimoji="1" lang="ja-JP" altLang="en-US" sz="1100" baseline="0">
              <a:solidFill>
                <a:sysClr val="windowText" lastClr="000000"/>
              </a:solidFill>
              <a:effectLst/>
              <a:latin typeface="+mn-lt"/>
              <a:ea typeface="+mn-ea"/>
              <a:cs typeface="+mn-cs"/>
            </a:rPr>
            <a:t>と思われる</a:t>
          </a:r>
          <a:r>
            <a:rPr kumimoji="1"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なお、平成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年度消防費決算額が類似団体平均を上回ったのは、防災行政無線デジタル化等整備工事（</a:t>
          </a:r>
          <a:r>
            <a:rPr kumimoji="1" lang="en-US" altLang="ja-JP" sz="1100" baseline="0">
              <a:solidFill>
                <a:sysClr val="windowText" lastClr="000000"/>
              </a:solidFill>
              <a:effectLst/>
              <a:latin typeface="+mn-lt"/>
              <a:ea typeface="+mn-ea"/>
              <a:cs typeface="+mn-cs"/>
            </a:rPr>
            <a:t>272,387</a:t>
          </a:r>
          <a:r>
            <a:rPr kumimoji="1" lang="ja-JP" altLang="ja-JP" sz="1100" baseline="0">
              <a:solidFill>
                <a:sysClr val="windowText" lastClr="000000"/>
              </a:solidFill>
              <a:effectLst/>
              <a:latin typeface="+mn-lt"/>
              <a:ea typeface="+mn-ea"/>
              <a:cs typeface="+mn-cs"/>
            </a:rPr>
            <a:t>千円）を実施したためである。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扶助費の増加傾向や物件費、公債費等の高水準での推移により、</a:t>
          </a:r>
          <a:r>
            <a:rPr kumimoji="1" lang="ja-JP" altLang="ja-JP" sz="1100">
              <a:solidFill>
                <a:sysClr val="windowText" lastClr="000000"/>
              </a:solidFill>
              <a:effectLst/>
              <a:latin typeface="+mn-lt"/>
              <a:ea typeface="+mn-ea"/>
              <a:cs typeface="+mn-cs"/>
            </a:rPr>
            <a:t>財政調整基金の取り崩しを</a:t>
          </a:r>
          <a:r>
            <a:rPr kumimoji="1" lang="ja-JP" altLang="en-US" sz="1100">
              <a:solidFill>
                <a:sysClr val="windowText" lastClr="000000"/>
              </a:solidFill>
              <a:effectLst/>
              <a:latin typeface="+mn-lt"/>
              <a:ea typeface="+mn-ea"/>
              <a:cs typeface="+mn-cs"/>
            </a:rPr>
            <a:t>行う年度が多く</a:t>
          </a:r>
          <a:r>
            <a:rPr kumimoji="1" lang="ja-JP" altLang="ja-JP" sz="1100">
              <a:solidFill>
                <a:sysClr val="windowText" lastClr="000000"/>
              </a:solidFill>
              <a:effectLst/>
              <a:latin typeface="+mn-lt"/>
              <a:ea typeface="+mn-ea"/>
              <a:cs typeface="+mn-cs"/>
            </a:rPr>
            <a:t>、結果的に実質単年度収支がマイナスとなる傾向が続いている。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年度は財政調整基金を</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百万円を取り崩しているが、実質収支額については前年度に比べて増加している。</a:t>
          </a:r>
          <a:r>
            <a:rPr kumimoji="1" lang="ja-JP" altLang="en-US" sz="1100">
              <a:solidFill>
                <a:sysClr val="windowText" lastClr="000000"/>
              </a:solidFill>
              <a:effectLst/>
              <a:latin typeface="+mn-lt"/>
              <a:ea typeface="+mn-ea"/>
              <a:cs typeface="+mn-cs"/>
            </a:rPr>
            <a:t>令和元年度については財政調整基金を</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百万円積み立てているが、単年度収支・実質単年度収支ともにマイナスとなっている。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水道事業会計は資金不足額・剰余金が多額のため、標準財政規模比に占める割合が大きく、２０％</a:t>
          </a:r>
          <a:r>
            <a:rPr kumimoji="1" lang="ja-JP" altLang="en-US" sz="1100">
              <a:solidFill>
                <a:sysClr val="windowText" lastClr="000000"/>
              </a:solidFill>
              <a:effectLst/>
              <a:latin typeface="+mn-lt"/>
              <a:ea typeface="+mn-ea"/>
              <a:cs typeface="+mn-cs"/>
            </a:rPr>
            <a:t>台</a:t>
          </a:r>
          <a:r>
            <a:rPr kumimoji="1" lang="ja-JP" altLang="ja-JP" sz="1100">
              <a:solidFill>
                <a:sysClr val="windowText" lastClr="000000"/>
              </a:solidFill>
              <a:effectLst/>
              <a:latin typeface="+mn-lt"/>
              <a:ea typeface="+mn-ea"/>
              <a:cs typeface="+mn-cs"/>
            </a:rPr>
            <a:t>で推移している。一般会計は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3.59</a:t>
          </a:r>
          <a:r>
            <a:rPr kumimoji="1" lang="ja-JP" altLang="ja-JP" sz="1100">
              <a:solidFill>
                <a:sysClr val="windowText" lastClr="000000"/>
              </a:solidFill>
              <a:effectLst/>
              <a:latin typeface="+mn-lt"/>
              <a:ea typeface="+mn-ea"/>
              <a:cs typeface="+mn-cs"/>
            </a:rPr>
            <a:t>％と前年度比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しているが、財政調整基金の</a:t>
          </a:r>
          <a:r>
            <a:rPr kumimoji="1" lang="ja-JP" altLang="en-US" sz="1100">
              <a:solidFill>
                <a:sysClr val="windowText" lastClr="000000"/>
              </a:solidFill>
              <a:effectLst/>
              <a:latin typeface="+mn-lt"/>
              <a:ea typeface="+mn-ea"/>
              <a:cs typeface="+mn-cs"/>
            </a:rPr>
            <a:t>積立と、</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扶助費の増加傾向や物件費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公債費等の高水準での推移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影響している。</a:t>
          </a:r>
          <a:r>
            <a:rPr kumimoji="1" lang="ja-JP" altLang="en-US" sz="1100">
              <a:solidFill>
                <a:sysClr val="windowText" lastClr="000000"/>
              </a:solidFill>
              <a:effectLst/>
              <a:latin typeface="+mn-lt"/>
              <a:ea typeface="+mn-ea"/>
              <a:cs typeface="+mn-cs"/>
            </a:rPr>
            <a:t>一般会計を除き</a:t>
          </a:r>
          <a:r>
            <a:rPr kumimoji="1" lang="ja-JP" altLang="ja-JP" sz="1100">
              <a:solidFill>
                <a:sysClr val="windowText" lastClr="000000"/>
              </a:solidFill>
              <a:effectLst/>
              <a:latin typeface="+mn-lt"/>
              <a:ea typeface="+mn-ea"/>
              <a:cs typeface="+mn-cs"/>
            </a:rPr>
            <a:t>、各会計ともほぼ横ばいに推移しており、すべてが黒字である。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6556193</v>
      </c>
      <c r="BO4" s="431"/>
      <c r="BP4" s="431"/>
      <c r="BQ4" s="431"/>
      <c r="BR4" s="431"/>
      <c r="BS4" s="431"/>
      <c r="BT4" s="431"/>
      <c r="BU4" s="432"/>
      <c r="BV4" s="430">
        <v>6550482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6384574</v>
      </c>
      <c r="BO5" s="468"/>
      <c r="BP5" s="468"/>
      <c r="BQ5" s="468"/>
      <c r="BR5" s="468"/>
      <c r="BS5" s="468"/>
      <c r="BT5" s="468"/>
      <c r="BU5" s="469"/>
      <c r="BV5" s="467">
        <v>6264188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91.7</v>
      </c>
      <c r="CU5" s="465"/>
      <c r="CV5" s="465"/>
      <c r="CW5" s="465"/>
      <c r="CX5" s="465"/>
      <c r="CY5" s="465"/>
      <c r="CZ5" s="465"/>
      <c r="DA5" s="466"/>
      <c r="DB5" s="464">
        <v>91.6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171619</v>
      </c>
      <c r="BO6" s="468"/>
      <c r="BP6" s="468"/>
      <c r="BQ6" s="468"/>
      <c r="BR6" s="468"/>
      <c r="BS6" s="468"/>
      <c r="BT6" s="468"/>
      <c r="BU6" s="469"/>
      <c r="BV6" s="467">
        <v>286294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96.9</v>
      </c>
      <c r="CU6" s="505"/>
      <c r="CV6" s="505"/>
      <c r="CW6" s="505"/>
      <c r="CX6" s="505"/>
      <c r="CY6" s="505"/>
      <c r="CZ6" s="505"/>
      <c r="DA6" s="506"/>
      <c r="DB6" s="504">
        <v>97.7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18650</v>
      </c>
      <c r="BO7" s="468"/>
      <c r="BP7" s="468"/>
      <c r="BQ7" s="468"/>
      <c r="BR7" s="468"/>
      <c r="BS7" s="468"/>
      <c r="BT7" s="468"/>
      <c r="BU7" s="469"/>
      <c r="BV7" s="467">
        <v>6323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4251438</v>
      </c>
      <c r="CU7" s="468"/>
      <c r="CV7" s="468"/>
      <c r="CW7" s="468"/>
      <c r="CX7" s="468"/>
      <c r="CY7" s="468"/>
      <c r="CZ7" s="468"/>
      <c r="DA7" s="469"/>
      <c r="DB7" s="467">
        <v>4207190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93</v>
      </c>
      <c r="AV8" s="500"/>
      <c r="AW8" s="500"/>
      <c r="AX8" s="500"/>
      <c r="AY8" s="501" t="s">
        <v>109</v>
      </c>
      <c r="AZ8" s="502"/>
      <c r="BA8" s="502"/>
      <c r="BB8" s="502"/>
      <c r="BC8" s="502"/>
      <c r="BD8" s="502"/>
      <c r="BE8" s="502"/>
      <c r="BF8" s="502"/>
      <c r="BG8" s="502"/>
      <c r="BH8" s="502"/>
      <c r="BI8" s="502"/>
      <c r="BJ8" s="502"/>
      <c r="BK8" s="502"/>
      <c r="BL8" s="502"/>
      <c r="BM8" s="503"/>
      <c r="BN8" s="467">
        <v>152969</v>
      </c>
      <c r="BO8" s="468"/>
      <c r="BP8" s="468"/>
      <c r="BQ8" s="468"/>
      <c r="BR8" s="468"/>
      <c r="BS8" s="468"/>
      <c r="BT8" s="468"/>
      <c r="BU8" s="469"/>
      <c r="BV8" s="467">
        <v>279971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0.92</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18212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-127002</v>
      </c>
      <c r="BO9" s="468"/>
      <c r="BP9" s="468"/>
      <c r="BQ9" s="468"/>
      <c r="BR9" s="468"/>
      <c r="BS9" s="468"/>
      <c r="BT9" s="468"/>
      <c r="BU9" s="469"/>
      <c r="BV9" s="467">
        <v>11774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17323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58060</v>
      </c>
      <c r="BO10" s="468"/>
      <c r="BP10" s="468"/>
      <c r="BQ10" s="468"/>
      <c r="BR10" s="468"/>
      <c r="BS10" s="468"/>
      <c r="BT10" s="468"/>
      <c r="BU10" s="469"/>
      <c r="BV10" s="467">
        <v>60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93</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19294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18786</v>
      </c>
      <c r="S13" s="552"/>
      <c r="T13" s="552"/>
      <c r="U13" s="552"/>
      <c r="V13" s="553"/>
      <c r="W13" s="483" t="s">
        <v>140</v>
      </c>
      <c r="X13" s="484"/>
      <c r="Y13" s="484"/>
      <c r="Z13" s="484"/>
      <c r="AA13" s="484"/>
      <c r="AB13" s="474"/>
      <c r="AC13" s="518">
        <v>295</v>
      </c>
      <c r="AD13" s="519"/>
      <c r="AE13" s="519"/>
      <c r="AF13" s="519"/>
      <c r="AG13" s="561"/>
      <c r="AH13" s="518">
        <v>311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-68942</v>
      </c>
      <c r="BO13" s="468"/>
      <c r="BP13" s="468"/>
      <c r="BQ13" s="468"/>
      <c r="BR13" s="468"/>
      <c r="BS13" s="468"/>
      <c r="BT13" s="468"/>
      <c r="BU13" s="469"/>
      <c r="BV13" s="467">
        <v>-8166</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11.8</v>
      </c>
      <c r="CU13" s="465"/>
      <c r="CV13" s="465"/>
      <c r="CW13" s="465"/>
      <c r="CX13" s="465"/>
      <c r="CY13" s="465"/>
      <c r="CZ13" s="465"/>
      <c r="DA13" s="466"/>
      <c r="DB13" s="464">
        <v>12.2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19038</v>
      </c>
      <c r="S14" s="552"/>
      <c r="T14" s="552"/>
      <c r="U14" s="552"/>
      <c r="V14" s="553"/>
      <c r="W14" s="457"/>
      <c r="X14" s="458"/>
      <c r="Y14" s="458"/>
      <c r="Z14" s="458"/>
      <c r="AA14" s="458"/>
      <c r="AB14" s="447"/>
      <c r="AC14" s="554">
        <v>3.5</v>
      </c>
      <c r="AD14" s="555"/>
      <c r="AE14" s="555"/>
      <c r="AF14" s="555"/>
      <c r="AG14" s="556"/>
      <c r="AH14" s="554">
        <v>3.9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45.6</v>
      </c>
      <c r="CU14" s="566"/>
      <c r="CV14" s="566"/>
      <c r="CW14" s="566"/>
      <c r="CX14" s="566"/>
      <c r="CY14" s="566"/>
      <c r="CZ14" s="566"/>
      <c r="DA14" s="567"/>
      <c r="DB14" s="565">
        <v>54.1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18552</v>
      </c>
      <c r="S15" s="552"/>
      <c r="T15" s="552"/>
      <c r="U15" s="552"/>
      <c r="V15" s="553"/>
      <c r="W15" s="483" t="s">
        <v>147</v>
      </c>
      <c r="X15" s="484"/>
      <c r="Y15" s="484"/>
      <c r="Z15" s="484"/>
      <c r="AA15" s="484"/>
      <c r="AB15" s="474"/>
      <c r="AC15" s="518">
        <v>2815</v>
      </c>
      <c r="AD15" s="519"/>
      <c r="AE15" s="519"/>
      <c r="AF15" s="519"/>
      <c r="AG15" s="561"/>
      <c r="AH15" s="518">
        <v>2665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2925498</v>
      </c>
      <c r="BO15" s="431"/>
      <c r="BP15" s="431"/>
      <c r="BQ15" s="431"/>
      <c r="BR15" s="431"/>
      <c r="BS15" s="431"/>
      <c r="BT15" s="431"/>
      <c r="BU15" s="432"/>
      <c r="BV15" s="430">
        <v>2879947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33</v>
      </c>
      <c r="AD16" s="555"/>
      <c r="AE16" s="555"/>
      <c r="AF16" s="555"/>
      <c r="AG16" s="556"/>
      <c r="AH16" s="554">
        <v>33.6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3182964</v>
      </c>
      <c r="BO16" s="468"/>
      <c r="BP16" s="468"/>
      <c r="BQ16" s="468"/>
      <c r="BR16" s="468"/>
      <c r="BS16" s="468"/>
      <c r="BT16" s="468"/>
      <c r="BU16" s="469"/>
      <c r="BV16" s="467">
        <v>3115425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5417</v>
      </c>
      <c r="AD17" s="519"/>
      <c r="AE17" s="519"/>
      <c r="AF17" s="519"/>
      <c r="AG17" s="561"/>
      <c r="AH17" s="518">
        <v>4960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3760049</v>
      </c>
      <c r="BO17" s="468"/>
      <c r="BP17" s="468"/>
      <c r="BQ17" s="468"/>
      <c r="BR17" s="468"/>
      <c r="BS17" s="468"/>
      <c r="BT17" s="468"/>
      <c r="BU17" s="469"/>
      <c r="BV17" s="467">
        <v>3696968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29.68</v>
      </c>
      <c r="M18" s="583"/>
      <c r="N18" s="583"/>
      <c r="O18" s="583"/>
      <c r="P18" s="583"/>
      <c r="Q18" s="583"/>
      <c r="R18" s="584"/>
      <c r="S18" s="584"/>
      <c r="T18" s="584"/>
      <c r="U18" s="584"/>
      <c r="V18" s="585"/>
      <c r="W18" s="485"/>
      <c r="X18" s="486"/>
      <c r="Y18" s="486"/>
      <c r="Z18" s="486"/>
      <c r="AA18" s="486"/>
      <c r="AB18" s="477"/>
      <c r="AC18" s="586">
        <v>63.5</v>
      </c>
      <c r="AD18" s="587"/>
      <c r="AE18" s="587"/>
      <c r="AF18" s="587"/>
      <c r="AG18" s="588"/>
      <c r="AH18" s="586">
        <v>62.5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4001289</v>
      </c>
      <c r="BO18" s="468"/>
      <c r="BP18" s="468"/>
      <c r="BQ18" s="468"/>
      <c r="BR18" s="468"/>
      <c r="BS18" s="468"/>
      <c r="BT18" s="468"/>
      <c r="BU18" s="469"/>
      <c r="BV18" s="467">
        <v>4000100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614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4849339</v>
      </c>
      <c r="BO19" s="468"/>
      <c r="BP19" s="468"/>
      <c r="BQ19" s="468"/>
      <c r="BR19" s="468"/>
      <c r="BS19" s="468"/>
      <c r="BT19" s="468"/>
      <c r="BU19" s="469"/>
      <c r="BV19" s="467">
        <v>4811783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6785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5289706</v>
      </c>
      <c r="BO23" s="468"/>
      <c r="BP23" s="468"/>
      <c r="BQ23" s="468"/>
      <c r="BR23" s="468"/>
      <c r="BS23" s="468"/>
      <c r="BT23" s="468"/>
      <c r="BU23" s="469"/>
      <c r="BV23" s="467">
        <v>5520084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7100</v>
      </c>
      <c r="R24" s="519"/>
      <c r="S24" s="519"/>
      <c r="T24" s="519"/>
      <c r="U24" s="519"/>
      <c r="V24" s="561"/>
      <c r="W24" s="620"/>
      <c r="X24" s="608"/>
      <c r="Y24" s="609"/>
      <c r="Z24" s="517" t="s">
        <v>171</v>
      </c>
      <c r="AA24" s="497"/>
      <c r="AB24" s="497"/>
      <c r="AC24" s="497"/>
      <c r="AD24" s="497"/>
      <c r="AE24" s="497"/>
      <c r="AF24" s="497"/>
      <c r="AG24" s="498"/>
      <c r="AH24" s="518">
        <v>97</v>
      </c>
      <c r="AI24" s="519"/>
      <c r="AJ24" s="519"/>
      <c r="AK24" s="519"/>
      <c r="AL24" s="561"/>
      <c r="AM24" s="518">
        <v>280039</v>
      </c>
      <c r="AN24" s="519"/>
      <c r="AO24" s="519"/>
      <c r="AP24" s="519"/>
      <c r="AQ24" s="519"/>
      <c r="AR24" s="561"/>
      <c r="AS24" s="518">
        <v>2887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4609861</v>
      </c>
      <c r="BO24" s="468"/>
      <c r="BP24" s="468"/>
      <c r="BQ24" s="468"/>
      <c r="BR24" s="468"/>
      <c r="BS24" s="468"/>
      <c r="BT24" s="468"/>
      <c r="BU24" s="469"/>
      <c r="BV24" s="467">
        <v>4790588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137</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545502</v>
      </c>
      <c r="BO25" s="431"/>
      <c r="BP25" s="431"/>
      <c r="BQ25" s="431"/>
      <c r="BR25" s="431"/>
      <c r="BS25" s="431"/>
      <c r="BT25" s="431"/>
      <c r="BU25" s="432"/>
      <c r="BV25" s="430">
        <v>641614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5600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3080</v>
      </c>
      <c r="R27" s="519"/>
      <c r="S27" s="519"/>
      <c r="T27" s="519"/>
      <c r="U27" s="519"/>
      <c r="V27" s="561"/>
      <c r="W27" s="620"/>
      <c r="X27" s="608"/>
      <c r="Y27" s="609"/>
      <c r="Z27" s="517" t="s">
        <v>182</v>
      </c>
      <c r="AA27" s="497"/>
      <c r="AB27" s="497"/>
      <c r="AC27" s="497"/>
      <c r="AD27" s="497"/>
      <c r="AE27" s="497"/>
      <c r="AF27" s="497"/>
      <c r="AG27" s="498"/>
      <c r="AH27" s="518">
        <v>15</v>
      </c>
      <c r="AI27" s="519"/>
      <c r="AJ27" s="519"/>
      <c r="AK27" s="519"/>
      <c r="AL27" s="561"/>
      <c r="AM27" s="518">
        <v>42254</v>
      </c>
      <c r="AN27" s="519"/>
      <c r="AO27" s="519"/>
      <c r="AP27" s="519"/>
      <c r="AQ27" s="519"/>
      <c r="AR27" s="561"/>
      <c r="AS27" s="518">
        <v>2817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228010</v>
      </c>
      <c r="BO27" s="644"/>
      <c r="BP27" s="644"/>
      <c r="BQ27" s="644"/>
      <c r="BR27" s="644"/>
      <c r="BS27" s="644"/>
      <c r="BT27" s="644"/>
      <c r="BU27" s="645"/>
      <c r="BV27" s="643">
        <v>227919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2330</v>
      </c>
      <c r="R28" s="519"/>
      <c r="S28" s="519"/>
      <c r="T28" s="519"/>
      <c r="U28" s="519"/>
      <c r="V28" s="561"/>
      <c r="W28" s="620"/>
      <c r="X28" s="608"/>
      <c r="Y28" s="609"/>
      <c r="Z28" s="517" t="s">
        <v>185</v>
      </c>
      <c r="AA28" s="497"/>
      <c r="AB28" s="497"/>
      <c r="AC28" s="497"/>
      <c r="AD28" s="497"/>
      <c r="AE28" s="497"/>
      <c r="AF28" s="497"/>
      <c r="AG28" s="498"/>
      <c r="AH28" s="518" t="s">
        <v>186</v>
      </c>
      <c r="AI28" s="519"/>
      <c r="AJ28" s="519"/>
      <c r="AK28" s="519"/>
      <c r="AL28" s="561"/>
      <c r="AM28" s="518" t="s">
        <v>137</v>
      </c>
      <c r="AN28" s="519"/>
      <c r="AO28" s="519"/>
      <c r="AP28" s="519"/>
      <c r="AQ28" s="519"/>
      <c r="AR28" s="561"/>
      <c r="AS28" s="518" t="s">
        <v>138</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282119</v>
      </c>
      <c r="BO28" s="431"/>
      <c r="BP28" s="431"/>
      <c r="BQ28" s="431"/>
      <c r="BR28" s="431"/>
      <c r="BS28" s="431"/>
      <c r="BT28" s="431"/>
      <c r="BU28" s="432"/>
      <c r="BV28" s="430">
        <v>224059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12</v>
      </c>
      <c r="M29" s="519"/>
      <c r="N29" s="519"/>
      <c r="O29" s="519"/>
      <c r="P29" s="561"/>
      <c r="Q29" s="518">
        <v>2160</v>
      </c>
      <c r="R29" s="519"/>
      <c r="S29" s="519"/>
      <c r="T29" s="519"/>
      <c r="U29" s="519"/>
      <c r="V29" s="561"/>
      <c r="W29" s="621"/>
      <c r="X29" s="622"/>
      <c r="Y29" s="623"/>
      <c r="Z29" s="517" t="s">
        <v>189</v>
      </c>
      <c r="AA29" s="497"/>
      <c r="AB29" s="497"/>
      <c r="AC29" s="497"/>
      <c r="AD29" s="497"/>
      <c r="AE29" s="497"/>
      <c r="AF29" s="497"/>
      <c r="AG29" s="498"/>
      <c r="AH29" s="518">
        <v>112</v>
      </c>
      <c r="AI29" s="519"/>
      <c r="AJ29" s="519"/>
      <c r="AK29" s="519"/>
      <c r="AL29" s="561"/>
      <c r="AM29" s="518">
        <v>322293</v>
      </c>
      <c r="AN29" s="519"/>
      <c r="AO29" s="519"/>
      <c r="AP29" s="519"/>
      <c r="AQ29" s="519"/>
      <c r="AR29" s="561"/>
      <c r="AS29" s="518">
        <v>2878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42826</v>
      </c>
      <c r="BO29" s="468"/>
      <c r="BP29" s="468"/>
      <c r="BQ29" s="468"/>
      <c r="BR29" s="468"/>
      <c r="BS29" s="468"/>
      <c r="BT29" s="468"/>
      <c r="BU29" s="469"/>
      <c r="BV29" s="467">
        <v>42825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151864</v>
      </c>
      <c r="BO30" s="644"/>
      <c r="BP30" s="644"/>
      <c r="BQ30" s="644"/>
      <c r="BR30" s="644"/>
      <c r="BS30" s="644"/>
      <c r="BT30" s="644"/>
      <c r="BU30" s="645"/>
      <c r="BV30" s="643">
        <v>150934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小川地区衛生組合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埼玉県市町村総合事務組合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浄化槽事業特別会計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比企広域市町村圏組合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彩の国さいたま人づくり広域連合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埼玉県後期高齢者医療広域連合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埼玉中部資源循環組合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dNQJi4ZYX9AAgGMBGxXdzcHSqGC5nF4Bzn1RTDDQPb4efNbv/Zt8wnhIGnyMWAmc/v0pJRGe1Q5eEu2Y7rpQA==" saltValue="OgIYLCMvx6dk1BqSagp/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21.32</v>
      </c>
      <c r="G34" s="33">
        <v>22.26</v>
      </c>
      <c r="H34" s="33">
        <v>22.37</v>
      </c>
      <c r="I34" s="33">
        <v>23.24</v>
      </c>
      <c r="J34" s="34">
        <v>22.97</v>
      </c>
      <c r="K34" s="22"/>
      <c r="L34" s="22"/>
      <c r="M34" s="22"/>
      <c r="N34" s="22"/>
      <c r="O34" s="22"/>
      <c r="P34" s="22"/>
    </row>
    <row r="35" spans="1:16" ht="39" customHeight="1" x14ac:dyDescent="0.15">
      <c r="A35" s="22"/>
      <c r="B35" s="35"/>
      <c r="C35" s="1242" t="s">
        <v>565</v>
      </c>
      <c r="D35" s="1243"/>
      <c r="E35" s="1244"/>
      <c r="F35" s="36">
        <v>10.29</v>
      </c>
      <c r="G35" s="37">
        <v>6.38</v>
      </c>
      <c r="H35" s="37">
        <v>6.43</v>
      </c>
      <c r="I35" s="37">
        <v>6.65</v>
      </c>
      <c r="J35" s="38">
        <v>3.59</v>
      </c>
      <c r="K35" s="22"/>
      <c r="L35" s="22"/>
      <c r="M35" s="22"/>
      <c r="N35" s="22"/>
      <c r="O35" s="22"/>
      <c r="P35" s="22"/>
    </row>
    <row r="36" spans="1:16" ht="39" customHeight="1" x14ac:dyDescent="0.15">
      <c r="A36" s="22"/>
      <c r="B36" s="35"/>
      <c r="C36" s="1242" t="s">
        <v>566</v>
      </c>
      <c r="D36" s="1243"/>
      <c r="E36" s="1244"/>
      <c r="F36" s="36" t="s">
        <v>512</v>
      </c>
      <c r="G36" s="37" t="s">
        <v>512</v>
      </c>
      <c r="H36" s="37" t="s">
        <v>512</v>
      </c>
      <c r="I36" s="37" t="s">
        <v>512</v>
      </c>
      <c r="J36" s="38">
        <v>3.53</v>
      </c>
      <c r="K36" s="22"/>
      <c r="L36" s="22"/>
      <c r="M36" s="22"/>
      <c r="N36" s="22"/>
      <c r="O36" s="22"/>
      <c r="P36" s="22"/>
    </row>
    <row r="37" spans="1:16" ht="39" customHeight="1" x14ac:dyDescent="0.15">
      <c r="A37" s="22"/>
      <c r="B37" s="35"/>
      <c r="C37" s="1242" t="s">
        <v>567</v>
      </c>
      <c r="D37" s="1243"/>
      <c r="E37" s="1244"/>
      <c r="F37" s="36" t="s">
        <v>512</v>
      </c>
      <c r="G37" s="37" t="s">
        <v>512</v>
      </c>
      <c r="H37" s="37" t="s">
        <v>512</v>
      </c>
      <c r="I37" s="37" t="s">
        <v>512</v>
      </c>
      <c r="J37" s="38">
        <v>2.0499999999999998</v>
      </c>
      <c r="K37" s="22"/>
      <c r="L37" s="22"/>
      <c r="M37" s="22"/>
      <c r="N37" s="22"/>
      <c r="O37" s="22"/>
      <c r="P37" s="22"/>
    </row>
    <row r="38" spans="1:16" ht="39" customHeight="1" x14ac:dyDescent="0.15">
      <c r="A38" s="22"/>
      <c r="B38" s="35"/>
      <c r="C38" s="1242" t="s">
        <v>568</v>
      </c>
      <c r="D38" s="1243"/>
      <c r="E38" s="1244"/>
      <c r="F38" s="36">
        <v>0.48</v>
      </c>
      <c r="G38" s="37">
        <v>0.39</v>
      </c>
      <c r="H38" s="37">
        <v>0.73</v>
      </c>
      <c r="I38" s="37">
        <v>0.56000000000000005</v>
      </c>
      <c r="J38" s="38">
        <v>0.48</v>
      </c>
      <c r="K38" s="22"/>
      <c r="L38" s="22"/>
      <c r="M38" s="22"/>
      <c r="N38" s="22"/>
      <c r="O38" s="22"/>
      <c r="P38" s="22"/>
    </row>
    <row r="39" spans="1:16" ht="39" customHeight="1" x14ac:dyDescent="0.15">
      <c r="A39" s="22"/>
      <c r="B39" s="35"/>
      <c r="C39" s="1242" t="s">
        <v>569</v>
      </c>
      <c r="D39" s="1243"/>
      <c r="E39" s="1244"/>
      <c r="F39" s="36" t="s">
        <v>512</v>
      </c>
      <c r="G39" s="37" t="s">
        <v>512</v>
      </c>
      <c r="H39" s="37" t="s">
        <v>512</v>
      </c>
      <c r="I39" s="37" t="s">
        <v>512</v>
      </c>
      <c r="J39" s="38">
        <v>0.42</v>
      </c>
      <c r="K39" s="22"/>
      <c r="L39" s="22"/>
      <c r="M39" s="22"/>
      <c r="N39" s="22"/>
      <c r="O39" s="22"/>
      <c r="P39" s="22"/>
    </row>
    <row r="40" spans="1:16" ht="39" customHeight="1" x14ac:dyDescent="0.15">
      <c r="A40" s="22"/>
      <c r="B40" s="35"/>
      <c r="C40" s="1242" t="s">
        <v>570</v>
      </c>
      <c r="D40" s="1243"/>
      <c r="E40" s="1244"/>
      <c r="F40" s="36">
        <v>0.18</v>
      </c>
      <c r="G40" s="37">
        <v>0.05</v>
      </c>
      <c r="H40" s="37">
        <v>0.03</v>
      </c>
      <c r="I40" s="37">
        <v>0.15</v>
      </c>
      <c r="J40" s="38">
        <v>0.24</v>
      </c>
      <c r="K40" s="22"/>
      <c r="L40" s="22"/>
      <c r="M40" s="22"/>
      <c r="N40" s="22"/>
      <c r="O40" s="22"/>
      <c r="P40" s="22"/>
    </row>
    <row r="41" spans="1:16" ht="39" customHeight="1" x14ac:dyDescent="0.15">
      <c r="A41" s="22"/>
      <c r="B41" s="35"/>
      <c r="C41" s="1242" t="s">
        <v>571</v>
      </c>
      <c r="D41" s="1243"/>
      <c r="E41" s="1244"/>
      <c r="F41" s="36">
        <v>0.28999999999999998</v>
      </c>
      <c r="G41" s="37">
        <v>0.3</v>
      </c>
      <c r="H41" s="37">
        <v>0.2</v>
      </c>
      <c r="I41" s="37">
        <v>0.26</v>
      </c>
      <c r="J41" s="38">
        <v>0.1</v>
      </c>
      <c r="K41" s="22"/>
      <c r="L41" s="22"/>
      <c r="M41" s="22"/>
      <c r="N41" s="22"/>
      <c r="O41" s="22"/>
      <c r="P41" s="22"/>
    </row>
    <row r="42" spans="1:16" ht="39" customHeight="1" x14ac:dyDescent="0.15">
      <c r="A42" s="22"/>
      <c r="B42" s="39"/>
      <c r="C42" s="1242" t="s">
        <v>572</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573</v>
      </c>
      <c r="D43" s="1246"/>
      <c r="E43" s="1247"/>
      <c r="F43" s="41">
        <v>3.54</v>
      </c>
      <c r="G43" s="42">
        <v>3.74</v>
      </c>
      <c r="H43" s="42">
        <v>3.87</v>
      </c>
      <c r="I43" s="42">
        <v>6.08</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rIGvswoezYxn1hUJw22iiEno3gQ3XYgggflywodWbpvAxyJP0pFXdHPKNZSUHabrfOIxYbiHtiKomdfwkO/LA==" saltValue="hpbxTaYklkkqjdzmAYb0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613</v>
      </c>
      <c r="L45" s="60">
        <v>651</v>
      </c>
      <c r="M45" s="60">
        <v>674</v>
      </c>
      <c r="N45" s="60">
        <v>671</v>
      </c>
      <c r="O45" s="61">
        <v>633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14</v>
      </c>
      <c r="F48" s="1258"/>
      <c r="G48" s="1258"/>
      <c r="H48" s="1258"/>
      <c r="I48" s="1258"/>
      <c r="J48" s="1259"/>
      <c r="K48" s="63">
        <v>134</v>
      </c>
      <c r="L48" s="64">
        <v>137</v>
      </c>
      <c r="M48" s="64">
        <v>138</v>
      </c>
      <c r="N48" s="64">
        <v>141</v>
      </c>
      <c r="O48" s="65">
        <v>154</v>
      </c>
      <c r="P48" s="48"/>
      <c r="Q48" s="48"/>
      <c r="R48" s="48"/>
      <c r="S48" s="48"/>
      <c r="T48" s="48"/>
      <c r="U48" s="48"/>
    </row>
    <row r="49" spans="1:21" ht="30.75" customHeight="1" x14ac:dyDescent="0.15">
      <c r="A49" s="48"/>
      <c r="B49" s="1252"/>
      <c r="C49" s="1253"/>
      <c r="D49" s="62"/>
      <c r="E49" s="1258" t="s">
        <v>15</v>
      </c>
      <c r="F49" s="1258"/>
      <c r="G49" s="1258"/>
      <c r="H49" s="1258"/>
      <c r="I49" s="1258"/>
      <c r="J49" s="1259"/>
      <c r="K49" s="63">
        <v>22</v>
      </c>
      <c r="L49" s="64">
        <v>21</v>
      </c>
      <c r="M49" s="64">
        <v>21</v>
      </c>
      <c r="N49" s="64">
        <v>21</v>
      </c>
      <c r="O49" s="65">
        <v>17</v>
      </c>
      <c r="P49" s="48"/>
      <c r="Q49" s="48"/>
      <c r="R49" s="48"/>
      <c r="S49" s="48"/>
      <c r="T49" s="48"/>
      <c r="U49" s="48"/>
    </row>
    <row r="50" spans="1:21" ht="30.75" customHeight="1" x14ac:dyDescent="0.15">
      <c r="A50" s="48"/>
      <c r="B50" s="1252"/>
      <c r="C50" s="1253"/>
      <c r="D50" s="62"/>
      <c r="E50" s="1258" t="s">
        <v>16</v>
      </c>
      <c r="F50" s="1258"/>
      <c r="G50" s="1258"/>
      <c r="H50" s="1258"/>
      <c r="I50" s="1258"/>
      <c r="J50" s="1259"/>
      <c r="K50" s="63">
        <v>63</v>
      </c>
      <c r="L50" s="64">
        <v>63</v>
      </c>
      <c r="M50" s="64">
        <v>63</v>
      </c>
      <c r="N50" s="64">
        <v>50</v>
      </c>
      <c r="O50" s="65">
        <v>50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404</v>
      </c>
      <c r="L52" s="64">
        <v>417</v>
      </c>
      <c r="M52" s="64">
        <v>425</v>
      </c>
      <c r="N52" s="64">
        <v>431</v>
      </c>
      <c r="O52" s="65">
        <v>431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428</v>
      </c>
      <c r="L53" s="69">
        <v>455</v>
      </c>
      <c r="M53" s="69">
        <v>471</v>
      </c>
      <c r="N53" s="69">
        <v>452</v>
      </c>
      <c r="O53" s="70">
        <v>423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AVYXyGaLdsI6ZNVjYdBcrk+dvHXZ9OiL8MC17wqVHEvFz+FOPsUR3n6t/4+vB+SiRE1tT9lC+QtBplSnTG/g==" saltValue="Z/93a39CS+sPhIWqPEoY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76" t="s">
        <v>29</v>
      </c>
      <c r="C41" s="1277"/>
      <c r="D41" s="102"/>
      <c r="E41" s="1282" t="s">
        <v>30</v>
      </c>
      <c r="F41" s="1282"/>
      <c r="G41" s="1282"/>
      <c r="H41" s="1283"/>
      <c r="I41" s="103">
        <v>6023</v>
      </c>
      <c r="J41" s="104">
        <v>5790</v>
      </c>
      <c r="K41" s="104">
        <v>5510</v>
      </c>
      <c r="L41" s="104">
        <v>5520</v>
      </c>
      <c r="M41" s="105">
        <v>5290</v>
      </c>
    </row>
    <row r="42" spans="2:13" ht="27.75" customHeight="1" x14ac:dyDescent="0.15">
      <c r="B42" s="1278"/>
      <c r="C42" s="1279"/>
      <c r="D42" s="106"/>
      <c r="E42" s="1284" t="s">
        <v>31</v>
      </c>
      <c r="F42" s="1284"/>
      <c r="G42" s="1284"/>
      <c r="H42" s="1285"/>
      <c r="I42" s="107">
        <v>209</v>
      </c>
      <c r="J42" s="108">
        <v>159</v>
      </c>
      <c r="K42" s="108">
        <v>109</v>
      </c>
      <c r="L42" s="108">
        <v>59</v>
      </c>
      <c r="M42" s="109">
        <v>9</v>
      </c>
    </row>
    <row r="43" spans="2:13" ht="27.75" customHeight="1" x14ac:dyDescent="0.15">
      <c r="B43" s="1278"/>
      <c r="C43" s="1279"/>
      <c r="D43" s="106"/>
      <c r="E43" s="1284" t="s">
        <v>32</v>
      </c>
      <c r="F43" s="1284"/>
      <c r="G43" s="1284"/>
      <c r="H43" s="1285"/>
      <c r="I43" s="107">
        <v>1598</v>
      </c>
      <c r="J43" s="108">
        <v>1535</v>
      </c>
      <c r="K43" s="108">
        <v>1555</v>
      </c>
      <c r="L43" s="108">
        <v>1492</v>
      </c>
      <c r="M43" s="109">
        <v>1431</v>
      </c>
    </row>
    <row r="44" spans="2:13" ht="27.75" customHeight="1" x14ac:dyDescent="0.15">
      <c r="B44" s="1278"/>
      <c r="C44" s="1279"/>
      <c r="D44" s="106"/>
      <c r="E44" s="1284" t="s">
        <v>33</v>
      </c>
      <c r="F44" s="1284"/>
      <c r="G44" s="1284"/>
      <c r="H44" s="1285"/>
      <c r="I44" s="107">
        <v>153</v>
      </c>
      <c r="J44" s="108">
        <v>140</v>
      </c>
      <c r="K44" s="108">
        <v>141</v>
      </c>
      <c r="L44" s="108">
        <v>126</v>
      </c>
      <c r="M44" s="109">
        <v>175</v>
      </c>
    </row>
    <row r="45" spans="2:13" ht="27.75" customHeight="1" x14ac:dyDescent="0.15">
      <c r="B45" s="1278"/>
      <c r="C45" s="1279"/>
      <c r="D45" s="106"/>
      <c r="E45" s="1284" t="s">
        <v>34</v>
      </c>
      <c r="F45" s="1284"/>
      <c r="G45" s="1284"/>
      <c r="H45" s="1285"/>
      <c r="I45" s="107">
        <v>833</v>
      </c>
      <c r="J45" s="108">
        <v>777</v>
      </c>
      <c r="K45" s="108">
        <v>860</v>
      </c>
      <c r="L45" s="108">
        <v>823</v>
      </c>
      <c r="M45" s="109">
        <v>826</v>
      </c>
    </row>
    <row r="46" spans="2:13" ht="27.75" customHeight="1" x14ac:dyDescent="0.15">
      <c r="B46" s="1278"/>
      <c r="C46" s="1279"/>
      <c r="D46" s="110"/>
      <c r="E46" s="1284" t="s">
        <v>35</v>
      </c>
      <c r="F46" s="1284"/>
      <c r="G46" s="1284"/>
      <c r="H46" s="1285"/>
      <c r="I46" s="107" t="s">
        <v>512</v>
      </c>
      <c r="J46" s="108" t="s">
        <v>512</v>
      </c>
      <c r="K46" s="108" t="s">
        <v>512</v>
      </c>
      <c r="L46" s="108" t="s">
        <v>512</v>
      </c>
      <c r="M46" s="109" t="s">
        <v>512</v>
      </c>
    </row>
    <row r="47" spans="2:13" ht="27.75" customHeight="1" x14ac:dyDescent="0.15">
      <c r="B47" s="1278"/>
      <c r="C47" s="1279"/>
      <c r="D47" s="111"/>
      <c r="E47" s="1286" t="s">
        <v>36</v>
      </c>
      <c r="F47" s="1287"/>
      <c r="G47" s="1287"/>
      <c r="H47" s="1288"/>
      <c r="I47" s="107" t="s">
        <v>512</v>
      </c>
      <c r="J47" s="108" t="s">
        <v>512</v>
      </c>
      <c r="K47" s="108" t="s">
        <v>512</v>
      </c>
      <c r="L47" s="108" t="s">
        <v>512</v>
      </c>
      <c r="M47" s="109" t="s">
        <v>512</v>
      </c>
    </row>
    <row r="48" spans="2:13" ht="27.75" customHeight="1" x14ac:dyDescent="0.15">
      <c r="B48" s="1278"/>
      <c r="C48" s="1279"/>
      <c r="D48" s="106"/>
      <c r="E48" s="1284" t="s">
        <v>37</v>
      </c>
      <c r="F48" s="1284"/>
      <c r="G48" s="1284"/>
      <c r="H48" s="1285"/>
      <c r="I48" s="107" t="s">
        <v>512</v>
      </c>
      <c r="J48" s="108" t="s">
        <v>512</v>
      </c>
      <c r="K48" s="108" t="s">
        <v>512</v>
      </c>
      <c r="L48" s="108" t="s">
        <v>512</v>
      </c>
      <c r="M48" s="109" t="s">
        <v>512</v>
      </c>
    </row>
    <row r="49" spans="2:13" ht="27.75" customHeight="1" x14ac:dyDescent="0.15">
      <c r="B49" s="1280"/>
      <c r="C49" s="1281"/>
      <c r="D49" s="106"/>
      <c r="E49" s="1284" t="s">
        <v>38</v>
      </c>
      <c r="F49" s="1284"/>
      <c r="G49" s="1284"/>
      <c r="H49" s="1285"/>
      <c r="I49" s="107" t="s">
        <v>512</v>
      </c>
      <c r="J49" s="108" t="s">
        <v>512</v>
      </c>
      <c r="K49" s="108" t="s">
        <v>512</v>
      </c>
      <c r="L49" s="108" t="s">
        <v>512</v>
      </c>
      <c r="M49" s="109" t="s">
        <v>512</v>
      </c>
    </row>
    <row r="50" spans="2:13" ht="27.75" customHeight="1" x14ac:dyDescent="0.15">
      <c r="B50" s="1289" t="s">
        <v>39</v>
      </c>
      <c r="C50" s="1290"/>
      <c r="D50" s="112"/>
      <c r="E50" s="1284" t="s">
        <v>40</v>
      </c>
      <c r="F50" s="1284"/>
      <c r="G50" s="1284"/>
      <c r="H50" s="1285"/>
      <c r="I50" s="107">
        <v>806</v>
      </c>
      <c r="J50" s="108">
        <v>733</v>
      </c>
      <c r="K50" s="108">
        <v>699</v>
      </c>
      <c r="L50" s="108">
        <v>702</v>
      </c>
      <c r="M50" s="109">
        <v>799</v>
      </c>
    </row>
    <row r="51" spans="2:13" ht="27.75" customHeight="1" x14ac:dyDescent="0.15">
      <c r="B51" s="1278"/>
      <c r="C51" s="1279"/>
      <c r="D51" s="106"/>
      <c r="E51" s="1284" t="s">
        <v>41</v>
      </c>
      <c r="F51" s="1284"/>
      <c r="G51" s="1284"/>
      <c r="H51" s="1285"/>
      <c r="I51" s="107" t="s">
        <v>512</v>
      </c>
      <c r="J51" s="108" t="s">
        <v>512</v>
      </c>
      <c r="K51" s="108" t="s">
        <v>512</v>
      </c>
      <c r="L51" s="108" t="s">
        <v>512</v>
      </c>
      <c r="M51" s="109" t="s">
        <v>512</v>
      </c>
    </row>
    <row r="52" spans="2:13" ht="27.75" customHeight="1" x14ac:dyDescent="0.15">
      <c r="B52" s="1280"/>
      <c r="C52" s="1281"/>
      <c r="D52" s="106"/>
      <c r="E52" s="1284" t="s">
        <v>42</v>
      </c>
      <c r="F52" s="1284"/>
      <c r="G52" s="1284"/>
      <c r="H52" s="1285"/>
      <c r="I52" s="107">
        <v>5256</v>
      </c>
      <c r="J52" s="108">
        <v>5195</v>
      </c>
      <c r="K52" s="108">
        <v>5165</v>
      </c>
      <c r="L52" s="108">
        <v>5274</v>
      </c>
      <c r="M52" s="109">
        <v>5187</v>
      </c>
    </row>
    <row r="53" spans="2:13" ht="27.75" customHeight="1" thickBot="1" x14ac:dyDescent="0.2">
      <c r="B53" s="1291" t="s">
        <v>43</v>
      </c>
      <c r="C53" s="1292"/>
      <c r="D53" s="113"/>
      <c r="E53" s="1293" t="s">
        <v>44</v>
      </c>
      <c r="F53" s="1293"/>
      <c r="G53" s="1293"/>
      <c r="H53" s="1294"/>
      <c r="I53" s="114">
        <v>2754</v>
      </c>
      <c r="J53" s="115">
        <v>2471</v>
      </c>
      <c r="K53" s="115">
        <v>2310</v>
      </c>
      <c r="L53" s="115">
        <v>2044</v>
      </c>
      <c r="M53" s="116">
        <v>1745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Md8iqxcfz7znp0m/8TDGfQ5Ste7a1Ph9wU7MM0F8rWei9eKgQUjiR/LCqrqzuxFKdwvTA7HLIr1yVWHUDUPQQ==" saltValue="vVmJ1Gb9uo1ZSlCOwTOI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40" zoomScaleNormal="4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47</v>
      </c>
      <c r="D55" s="1303"/>
      <c r="E55" s="1304"/>
      <c r="F55" s="128">
        <v>244</v>
      </c>
      <c r="G55" s="128">
        <v>224</v>
      </c>
      <c r="H55" s="129">
        <v>282</v>
      </c>
    </row>
    <row r="56" spans="2:8" ht="52.5" customHeight="1" x14ac:dyDescent="0.15">
      <c r="B56" s="130"/>
      <c r="C56" s="1305" t="s">
        <v>48</v>
      </c>
      <c r="D56" s="1305"/>
      <c r="E56" s="1306"/>
      <c r="F56" s="131">
        <v>43</v>
      </c>
      <c r="G56" s="131">
        <v>43</v>
      </c>
      <c r="H56" s="132">
        <v>43</v>
      </c>
    </row>
    <row r="57" spans="2:8" ht="53.25" customHeight="1" x14ac:dyDescent="0.15">
      <c r="B57" s="130"/>
      <c r="C57" s="1307" t="s">
        <v>49</v>
      </c>
      <c r="D57" s="1307"/>
      <c r="E57" s="1308"/>
      <c r="F57" s="133">
        <v>151</v>
      </c>
      <c r="G57" s="133">
        <v>151</v>
      </c>
      <c r="H57" s="134">
        <v>152</v>
      </c>
    </row>
    <row r="58" spans="2:8" ht="45.75" customHeight="1" x14ac:dyDescent="0.15">
      <c r="B58" s="135"/>
      <c r="C58" s="1295" t="s">
        <v>587</v>
      </c>
      <c r="D58" s="1296"/>
      <c r="E58" s="1297"/>
      <c r="F58" s="136">
        <v>120</v>
      </c>
      <c r="G58" s="136">
        <v>120</v>
      </c>
      <c r="H58" s="137">
        <v>120</v>
      </c>
    </row>
    <row r="59" spans="2:8" ht="45.75" customHeight="1" x14ac:dyDescent="0.15">
      <c r="B59" s="135"/>
      <c r="C59" s="1295" t="s">
        <v>588</v>
      </c>
      <c r="D59" s="1296"/>
      <c r="E59" s="1297"/>
      <c r="F59" s="136">
        <v>27</v>
      </c>
      <c r="G59" s="136">
        <v>27</v>
      </c>
      <c r="H59" s="137">
        <v>27</v>
      </c>
    </row>
    <row r="60" spans="2:8" ht="45.75" customHeight="1" x14ac:dyDescent="0.15">
      <c r="B60" s="135"/>
      <c r="C60" s="1295" t="s">
        <v>589</v>
      </c>
      <c r="D60" s="1296"/>
      <c r="E60" s="1297"/>
      <c r="F60" s="136">
        <v>1</v>
      </c>
      <c r="G60" s="136">
        <v>1</v>
      </c>
      <c r="H60" s="137">
        <v>1</v>
      </c>
    </row>
    <row r="61" spans="2:8" ht="45.75" customHeight="1" x14ac:dyDescent="0.15">
      <c r="B61" s="135"/>
      <c r="C61" s="1295" t="s">
        <v>590</v>
      </c>
      <c r="D61" s="1296"/>
      <c r="E61" s="1297"/>
      <c r="F61" s="136">
        <v>1</v>
      </c>
      <c r="G61" s="136">
        <v>1</v>
      </c>
      <c r="H61" s="137">
        <v>1</v>
      </c>
    </row>
    <row r="62" spans="2:8" ht="45.75" customHeight="1" thickBot="1" x14ac:dyDescent="0.2">
      <c r="B62" s="138"/>
      <c r="C62" s="1298" t="s">
        <v>591</v>
      </c>
      <c r="D62" s="1299"/>
      <c r="E62" s="1300"/>
      <c r="F62" s="139">
        <v>1</v>
      </c>
      <c r="G62" s="139">
        <v>1</v>
      </c>
      <c r="H62" s="140">
        <v>1</v>
      </c>
    </row>
    <row r="63" spans="2:8" ht="52.5" customHeight="1" thickBot="1" x14ac:dyDescent="0.2">
      <c r="B63" s="141"/>
      <c r="C63" s="1301" t="s">
        <v>50</v>
      </c>
      <c r="D63" s="1301"/>
      <c r="E63" s="1302"/>
      <c r="F63" s="142">
        <v>438</v>
      </c>
      <c r="G63" s="142">
        <v>418</v>
      </c>
      <c r="H63" s="143">
        <v>477</v>
      </c>
    </row>
    <row r="64" spans="2:8" ht="15" customHeight="1" x14ac:dyDescent="0.15"/>
  </sheetData>
  <sheetProtection algorithmName="SHA-512" hashValue="Bg/+BFaT+oVE41gM9G4Kv+N8VrCQH86XvfjWxPKE4GwuX2K+HBhSizYZh59uDqBl066pXKsU2/Fd416u+cMpfA==" saltValue="ug1uBfRU4FIuuSvfDdGo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7796A-F03C-4651-85FB-9BBF149E730E}">
  <sheetPr>
    <pageSetUpPr fitToPage="1"/>
  </sheetPr>
  <dimension ref="A1:WZM160"/>
  <sheetViews>
    <sheetView showGridLines="0" topLeftCell="A45"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597</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66.3</v>
      </c>
      <c r="BY51" s="1309"/>
      <c r="BZ51" s="1309"/>
      <c r="CA51" s="1309"/>
      <c r="CB51" s="1309"/>
      <c r="CC51" s="1309"/>
      <c r="CD51" s="1309"/>
      <c r="CE51" s="1309"/>
      <c r="CF51" s="1309">
        <v>61.7</v>
      </c>
      <c r="CG51" s="1309"/>
      <c r="CH51" s="1309"/>
      <c r="CI51" s="1309"/>
      <c r="CJ51" s="1309"/>
      <c r="CK51" s="1309"/>
      <c r="CL51" s="1309"/>
      <c r="CM51" s="1309"/>
      <c r="CN51" s="1309">
        <v>54.1</v>
      </c>
      <c r="CO51" s="1309"/>
      <c r="CP51" s="1309"/>
      <c r="CQ51" s="1309"/>
      <c r="CR51" s="1309"/>
      <c r="CS51" s="1309"/>
      <c r="CT51" s="1309"/>
      <c r="CU51" s="1309"/>
      <c r="CV51" s="1309">
        <v>45.6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39.5</v>
      </c>
      <c r="BY53" s="1309"/>
      <c r="BZ53" s="1309"/>
      <c r="CA53" s="1309"/>
      <c r="CB53" s="1309"/>
      <c r="CC53" s="1309"/>
      <c r="CD53" s="1309"/>
      <c r="CE53" s="1309"/>
      <c r="CF53" s="1309">
        <v>42.6</v>
      </c>
      <c r="CG53" s="1309"/>
      <c r="CH53" s="1309"/>
      <c r="CI53" s="1309"/>
      <c r="CJ53" s="1309"/>
      <c r="CK53" s="1309"/>
      <c r="CL53" s="1309"/>
      <c r="CM53" s="1309"/>
      <c r="CN53" s="1309">
        <v>43.7</v>
      </c>
      <c r="CO53" s="1309"/>
      <c r="CP53" s="1309"/>
      <c r="CQ53" s="1309"/>
      <c r="CR53" s="1309"/>
      <c r="CS53" s="1309"/>
      <c r="CT53" s="1309"/>
      <c r="CU53" s="1309"/>
      <c r="CV53" s="1309">
        <v>46.5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600</v>
      </c>
      <c r="AO55" s="1314"/>
      <c r="AP55" s="1314"/>
      <c r="AQ55" s="1314"/>
      <c r="AR55" s="1314"/>
      <c r="AS55" s="1314"/>
      <c r="AT55" s="1314"/>
      <c r="AU55" s="1314"/>
      <c r="AV55" s="1314"/>
      <c r="AW55" s="1314"/>
      <c r="AX55" s="1314"/>
      <c r="AY55" s="1314"/>
      <c r="AZ55" s="1314"/>
      <c r="BA55" s="1314"/>
      <c r="BB55" s="1312" t="s">
        <v>598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597</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v>74.3</v>
      </c>
      <c r="BQ73" s="1309"/>
      <c r="BR73" s="1309"/>
      <c r="BS73" s="1309"/>
      <c r="BT73" s="1309"/>
      <c r="BU73" s="1309"/>
      <c r="BV73" s="1309"/>
      <c r="BW73" s="1309"/>
      <c r="BX73" s="1309">
        <v>66.3</v>
      </c>
      <c r="BY73" s="1309"/>
      <c r="BZ73" s="1309"/>
      <c r="CA73" s="1309"/>
      <c r="CB73" s="1309"/>
      <c r="CC73" s="1309"/>
      <c r="CD73" s="1309"/>
      <c r="CE73" s="1309"/>
      <c r="CF73" s="1309">
        <v>61.7</v>
      </c>
      <c r="CG73" s="1309"/>
      <c r="CH73" s="1309"/>
      <c r="CI73" s="1309"/>
      <c r="CJ73" s="1309"/>
      <c r="CK73" s="1309"/>
      <c r="CL73" s="1309"/>
      <c r="CM73" s="1309"/>
      <c r="CN73" s="1309">
        <v>54.1</v>
      </c>
      <c r="CO73" s="1309"/>
      <c r="CP73" s="1309"/>
      <c r="CQ73" s="1309"/>
      <c r="CR73" s="1309"/>
      <c r="CS73" s="1309"/>
      <c r="CT73" s="1309"/>
      <c r="CU73" s="1309"/>
      <c r="CV73" s="1309">
        <v>45.6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11.3</v>
      </c>
      <c r="BQ75" s="1309"/>
      <c r="BR75" s="1309"/>
      <c r="BS75" s="1309"/>
      <c r="BT75" s="1309"/>
      <c r="BU75" s="1309"/>
      <c r="BV75" s="1309"/>
      <c r="BW75" s="1309"/>
      <c r="BX75" s="1309">
        <v>11.6</v>
      </c>
      <c r="BY75" s="1309"/>
      <c r="BZ75" s="1309"/>
      <c r="CA75" s="1309"/>
      <c r="CB75" s="1309"/>
      <c r="CC75" s="1309"/>
      <c r="CD75" s="1309"/>
      <c r="CE75" s="1309"/>
      <c r="CF75" s="1309">
        <v>12.1</v>
      </c>
      <c r="CG75" s="1309"/>
      <c r="CH75" s="1309"/>
      <c r="CI75" s="1309"/>
      <c r="CJ75" s="1309"/>
      <c r="CK75" s="1309"/>
      <c r="CL75" s="1309"/>
      <c r="CM75" s="1309"/>
      <c r="CN75" s="1309">
        <v>12.2</v>
      </c>
      <c r="CO75" s="1309"/>
      <c r="CP75" s="1309"/>
      <c r="CQ75" s="1309"/>
      <c r="CR75" s="1309"/>
      <c r="CS75" s="1309"/>
      <c r="CT75" s="1309"/>
      <c r="CU75" s="1309"/>
      <c r="CV75" s="1309">
        <v>11.8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598</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603</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eH319j0EYCCxRzAcs2dSXA2hTn4fQ1mMRD1g82BLOjCAmWiY1FeSnAl9vYU2kgASfAb+u4BzzUU+sHCx+VuxA==" saltValue="c1+P58OEyN9obOMcGk3V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58129-D847-493F-8F78-CF8E1AF6662E}">
  <sheetPr>
    <pageSetUpPr fitToPage="1"/>
  </sheetPr>
  <dimension ref="A1:DR125"/>
  <sheetViews>
    <sheetView showGridLines="0" topLeftCell="A89" zoomScale="55" zoomScaleNormal="5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oVl50K074pkdRCAHkgMT9mjq8FQS44zVKXkj5hlTcFKE6vaqxwz5lzZxTw9+gMucCI8DvWIanPGdvuaPKvBNqw==" saltValue="FZ94LkuCgnvjhxItY9i3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40BE-B919-4C29-A6F5-BF760656FBD5}">
  <sheetPr>
    <pageSetUpPr fitToPage="1"/>
  </sheetPr>
  <dimension ref="A1:DR125"/>
  <sheetViews>
    <sheetView showGridLines="0" topLeftCell="A97" zoomScale="55" zoomScaleNormal="5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z3OlOTzEcmojLJbQX49orcaMIcQVZcW6ClwWP6pif0vdvmioQjFekdCgdiw298i8PLjkYrF/RrRw27EJyZlt1Q==" saltValue="qIDj659vgQ9Ph/Ri+/TU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19419</v>
      </c>
      <c r="E3" s="162"/>
      <c r="F3" s="163">
        <v>69469</v>
      </c>
      <c r="G3" s="164"/>
      <c r="H3" s="165"/>
    </row>
    <row r="4" spans="1:8" x14ac:dyDescent="0.15">
      <c r="A4" s="166"/>
      <c r="B4" s="167"/>
      <c r="C4" s="168"/>
      <c r="D4" s="169">
        <v>10695</v>
      </c>
      <c r="E4" s="170"/>
      <c r="F4" s="171">
        <v>38215</v>
      </c>
      <c r="G4" s="172"/>
      <c r="H4" s="173"/>
    </row>
    <row r="5" spans="1:8" x14ac:dyDescent="0.15">
      <c r="A5" s="154" t="s">
        <v>546</v>
      </c>
      <c r="B5" s="159"/>
      <c r="C5" s="160"/>
      <c r="D5" s="161">
        <v>21632</v>
      </c>
      <c r="E5" s="162"/>
      <c r="F5" s="163">
        <v>67293</v>
      </c>
      <c r="G5" s="164"/>
      <c r="H5" s="165"/>
    </row>
    <row r="6" spans="1:8" x14ac:dyDescent="0.15">
      <c r="A6" s="166"/>
      <c r="B6" s="167"/>
      <c r="C6" s="168"/>
      <c r="D6" s="169">
        <v>14605</v>
      </c>
      <c r="E6" s="170"/>
      <c r="F6" s="171">
        <v>35076</v>
      </c>
      <c r="G6" s="172"/>
      <c r="H6" s="173"/>
    </row>
    <row r="7" spans="1:8" x14ac:dyDescent="0.15">
      <c r="A7" s="154" t="s">
        <v>547</v>
      </c>
      <c r="B7" s="159"/>
      <c r="C7" s="160"/>
      <c r="D7" s="161">
        <v>16960</v>
      </c>
      <c r="E7" s="162"/>
      <c r="F7" s="163">
        <v>67343</v>
      </c>
      <c r="G7" s="164"/>
      <c r="H7" s="165"/>
    </row>
    <row r="8" spans="1:8" x14ac:dyDescent="0.15">
      <c r="A8" s="166"/>
      <c r="B8" s="167"/>
      <c r="C8" s="168"/>
      <c r="D8" s="169">
        <v>9674</v>
      </c>
      <c r="E8" s="170"/>
      <c r="F8" s="171">
        <v>32865</v>
      </c>
      <c r="G8" s="172"/>
      <c r="H8" s="173"/>
    </row>
    <row r="9" spans="1:8" x14ac:dyDescent="0.15">
      <c r="A9" s="154" t="s">
        <v>548</v>
      </c>
      <c r="B9" s="159"/>
      <c r="C9" s="160"/>
      <c r="D9" s="161">
        <v>33155</v>
      </c>
      <c r="E9" s="162"/>
      <c r="F9" s="163">
        <v>73475</v>
      </c>
      <c r="G9" s="164"/>
      <c r="H9" s="165"/>
    </row>
    <row r="10" spans="1:8" x14ac:dyDescent="0.15">
      <c r="A10" s="166"/>
      <c r="B10" s="167"/>
      <c r="C10" s="168"/>
      <c r="D10" s="169">
        <v>23302</v>
      </c>
      <c r="E10" s="170"/>
      <c r="F10" s="171">
        <v>43072</v>
      </c>
      <c r="G10" s="172"/>
      <c r="H10" s="173"/>
    </row>
    <row r="11" spans="1:8" x14ac:dyDescent="0.15">
      <c r="A11" s="154" t="s">
        <v>549</v>
      </c>
      <c r="B11" s="159"/>
      <c r="C11" s="160"/>
      <c r="D11" s="161">
        <v>15358</v>
      </c>
      <c r="E11" s="162"/>
      <c r="F11" s="163">
        <v>87464</v>
      </c>
      <c r="G11" s="164"/>
      <c r="H11" s="165"/>
    </row>
    <row r="12" spans="1:8" x14ac:dyDescent="0.15">
      <c r="A12" s="166"/>
      <c r="B12" s="167"/>
      <c r="C12" s="174"/>
      <c r="D12" s="169">
        <v>9558</v>
      </c>
      <c r="E12" s="170"/>
      <c r="F12" s="171">
        <v>47479</v>
      </c>
      <c r="G12" s="172"/>
      <c r="H12" s="173"/>
    </row>
    <row r="13" spans="1:8" x14ac:dyDescent="0.15">
      <c r="A13" s="154"/>
      <c r="B13" s="159"/>
      <c r="C13" s="175"/>
      <c r="D13" s="176">
        <v>21305</v>
      </c>
      <c r="E13" s="177"/>
      <c r="F13" s="178">
        <v>73009</v>
      </c>
      <c r="G13" s="179"/>
      <c r="H13" s="165"/>
    </row>
    <row r="14" spans="1:8" x14ac:dyDescent="0.15">
      <c r="A14" s="166"/>
      <c r="B14" s="167"/>
      <c r="C14" s="168"/>
      <c r="D14" s="169">
        <v>13567</v>
      </c>
      <c r="E14" s="170"/>
      <c r="F14" s="171">
        <v>39341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10.3</v>
      </c>
      <c r="C19" s="180">
        <f>ROUND(VALUE(SUBSTITUTE(実質収支比率等に係る経年分析!G$48,"▲","-")),2)</f>
        <v>6.39</v>
      </c>
      <c r="D19" s="180">
        <f>ROUND(VALUE(SUBSTITUTE(実質収支比率等に係る経年分析!H$48,"▲","-")),2)</f>
        <v>6.44</v>
      </c>
      <c r="E19" s="180">
        <f>ROUND(VALUE(SUBSTITUTE(実質収支比率等に係る経年分析!I$48,"▲","-")),2)</f>
        <v>6.65</v>
      </c>
      <c r="F19" s="180">
        <f>ROUND(VALUE(SUBSTITUTE(実質収支比率等に係る経年分析!J$48,"▲","-")),2)</f>
        <v>3.6</v>
      </c>
    </row>
    <row r="20" spans="1:11" x14ac:dyDescent="0.15">
      <c r="A20" s="180" t="s">
        <v>54</v>
      </c>
      <c r="B20" s="180">
        <f>ROUND(VALUE(SUBSTITUTE(実質収支比率等に係る経年分析!F$47,"▲","-")),2)</f>
        <v>10.98</v>
      </c>
      <c r="C20" s="180">
        <f>ROUND(VALUE(SUBSTITUTE(実質収支比率等に係る経年分析!G$47,"▲","-")),2)</f>
        <v>7.75</v>
      </c>
      <c r="D20" s="180">
        <f>ROUND(VALUE(SUBSTITUTE(実質収支比率等に係る経年分析!H$47,"▲","-")),2)</f>
        <v>5.86</v>
      </c>
      <c r="E20" s="180">
        <f>ROUND(VALUE(SUBSTITUTE(実質収支比率等に係る経年分析!I$47,"▲","-")),2)</f>
        <v>5.33</v>
      </c>
      <c r="F20" s="180">
        <f>ROUND(VALUE(SUBSTITUTE(実質収支比率等に係る経年分析!J$47,"▲","-")),2)</f>
        <v>6.64</v>
      </c>
    </row>
    <row r="21" spans="1:11" x14ac:dyDescent="0.15">
      <c r="A21" s="180" t="s">
        <v>55</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-6.96</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-1.62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6.08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2.0499999999999998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22.97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404</v>
      </c>
      <c r="E42" s="182"/>
      <c r="F42" s="182"/>
      <c r="G42" s="182">
        <f>'実質公債費比率（分子）の構造'!L$52</f>
        <v>417</v>
      </c>
      <c r="H42" s="182"/>
      <c r="I42" s="182"/>
      <c r="J42" s="182">
        <f>'実質公債費比率（分子）の構造'!M$52</f>
        <v>425</v>
      </c>
      <c r="K42" s="182"/>
      <c r="L42" s="182"/>
      <c r="M42" s="182">
        <f>'実質公債費比率（分子）の構造'!N$52</f>
        <v>431</v>
      </c>
      <c r="N42" s="182"/>
      <c r="O42" s="182"/>
      <c r="P42" s="182">
        <f>'実質公債費比率（分子）の構造'!O$52</f>
        <v>431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63</v>
      </c>
      <c r="C44" s="182"/>
      <c r="D44" s="182"/>
      <c r="E44" s="182">
        <f>'実質公債費比率（分子）の構造'!L$50</f>
        <v>63</v>
      </c>
      <c r="F44" s="182"/>
      <c r="G44" s="182"/>
      <c r="H44" s="182">
        <f>'実質公債費比率（分子）の構造'!M$50</f>
        <v>63</v>
      </c>
      <c r="I44" s="182"/>
      <c r="J44" s="182"/>
      <c r="K44" s="182">
        <f>'実質公債費比率（分子）の構造'!N$50</f>
        <v>50</v>
      </c>
      <c r="L44" s="182"/>
      <c r="M44" s="182"/>
      <c r="N44" s="182">
        <f>'実質公債費比率（分子）の構造'!O$50</f>
        <v>50</v>
      </c>
      <c r="O44" s="182"/>
      <c r="P44" s="182"/>
    </row>
    <row r="45" spans="1:16" x14ac:dyDescent="0.15">
      <c r="A45" s="182" t="s">
        <v>65</v>
      </c>
      <c r="B45" s="182">
        <f>'実質公債費比率（分子）の構造'!K$49</f>
        <v>22</v>
      </c>
      <c r="C45" s="182"/>
      <c r="D45" s="182"/>
      <c r="E45" s="182">
        <f>'実質公債費比率（分子）の構造'!L$49</f>
        <v>21</v>
      </c>
      <c r="F45" s="182"/>
      <c r="G45" s="182"/>
      <c r="H45" s="182">
        <f>'実質公債費比率（分子）の構造'!M$49</f>
        <v>21</v>
      </c>
      <c r="I45" s="182"/>
      <c r="J45" s="182"/>
      <c r="K45" s="182">
        <f>'実質公債費比率（分子）の構造'!N$49</f>
        <v>21</v>
      </c>
      <c r="L45" s="182"/>
      <c r="M45" s="182"/>
      <c r="N45" s="182">
        <f>'実質公債費比率（分子）の構造'!O$49</f>
        <v>17</v>
      </c>
      <c r="O45" s="182"/>
      <c r="P45" s="182"/>
    </row>
    <row r="46" spans="1:16" x14ac:dyDescent="0.15">
      <c r="A46" s="182" t="s">
        <v>66</v>
      </c>
      <c r="B46" s="182">
        <f>'実質公債費比率（分子）の構造'!K$48</f>
        <v>134</v>
      </c>
      <c r="C46" s="182"/>
      <c r="D46" s="182"/>
      <c r="E46" s="182">
        <f>'実質公債費比率（分子）の構造'!L$48</f>
        <v>137</v>
      </c>
      <c r="F46" s="182"/>
      <c r="G46" s="182"/>
      <c r="H46" s="182">
        <f>'実質公債費比率（分子）の構造'!M$48</f>
        <v>138</v>
      </c>
      <c r="I46" s="182"/>
      <c r="J46" s="182"/>
      <c r="K46" s="182">
        <f>'実質公債費比率（分子）の構造'!N$48</f>
        <v>141</v>
      </c>
      <c r="L46" s="182"/>
      <c r="M46" s="182"/>
      <c r="N46" s="182">
        <f>'実質公債費比率（分子）の構造'!O$48</f>
        <v>154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613</v>
      </c>
      <c r="C49" s="182"/>
      <c r="D49" s="182"/>
      <c r="E49" s="182">
        <f>'実質公債費比率（分子）の構造'!L$45</f>
        <v>651</v>
      </c>
      <c r="F49" s="182"/>
      <c r="G49" s="182"/>
      <c r="H49" s="182">
        <f>'実質公債費比率（分子）の構造'!M$45</f>
        <v>674</v>
      </c>
      <c r="I49" s="182"/>
      <c r="J49" s="182"/>
      <c r="K49" s="182">
        <f>'実質公債費比率（分子）の構造'!N$45</f>
        <v>671</v>
      </c>
      <c r="L49" s="182"/>
      <c r="M49" s="182"/>
      <c r="N49" s="182">
        <f>'実質公債費比率（分子）の構造'!O$45</f>
        <v>633</v>
      </c>
      <c r="O49" s="182"/>
      <c r="P49" s="182"/>
    </row>
    <row r="50" spans="1:16" x14ac:dyDescent="0.15">
      <c r="A50" s="182" t="s">
        <v>70</v>
      </c>
      <c r="B50" s="182" t="e">
        <f>NA()</f>
        <v>#N/A</v>
      </c>
      <c r="C50" s="182">
        <f>IF(ISNUMBER('実質公債費比率（分子）の構造'!K$53),'実質公債費比率（分子）の構造'!K$53,NA())</f>
        <v>428</v>
      </c>
      <c r="D50" s="182" t="e">
        <f>NA()</f>
        <v>#N/A</v>
      </c>
      <c r="E50" s="182" t="e">
        <f>NA()</f>
        <v>#N/A</v>
      </c>
      <c r="F50" s="182">
        <f>IF(ISNUMBER('実質公債費比率（分子）の構造'!L$53),'実質公債費比率（分子）の構造'!L$53,NA())</f>
        <v>455</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423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5256</v>
      </c>
      <c r="E56" s="181"/>
      <c r="F56" s="181"/>
      <c r="G56" s="181">
        <f>'将来負担比率（分子）の構造'!J$52</f>
        <v>5195</v>
      </c>
      <c r="H56" s="181"/>
      <c r="I56" s="181"/>
      <c r="J56" s="181">
        <f>'将来負担比率（分子）の構造'!K$52</f>
        <v>5165</v>
      </c>
      <c r="K56" s="181"/>
      <c r="L56" s="181"/>
      <c r="M56" s="181">
        <f>'将来負担比率（分子）の構造'!L$52</f>
        <v>5274</v>
      </c>
      <c r="N56" s="181"/>
      <c r="O56" s="181"/>
      <c r="P56" s="181">
        <f>'将来負担比率（分子）の構造'!M$52</f>
        <v>5187</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806</v>
      </c>
      <c r="E58" s="181"/>
      <c r="F58" s="181"/>
      <c r="G58" s="181">
        <f>'将来負担比率（分子）の構造'!J$50</f>
        <v>733</v>
      </c>
      <c r="H58" s="181"/>
      <c r="I58" s="181"/>
      <c r="J58" s="181">
        <f>'将来負担比率（分子）の構造'!K$50</f>
        <v>699</v>
      </c>
      <c r="K58" s="181"/>
      <c r="L58" s="181"/>
      <c r="M58" s="181">
        <f>'将来負担比率（分子）の構造'!L$50</f>
        <v>702</v>
      </c>
      <c r="N58" s="181"/>
      <c r="O58" s="181"/>
      <c r="P58" s="181">
        <f>'将来負担比率（分子）の構造'!M$50</f>
        <v>799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833</v>
      </c>
      <c r="C62" s="181"/>
      <c r="D62" s="181"/>
      <c r="E62" s="181">
        <f>'将来負担比率（分子）の構造'!J$45</f>
        <v>777</v>
      </c>
      <c r="F62" s="181"/>
      <c r="G62" s="181"/>
      <c r="H62" s="181">
        <f>'将来負担比率（分子）の構造'!K$45</f>
        <v>860</v>
      </c>
      <c r="I62" s="181"/>
      <c r="J62" s="181"/>
      <c r="K62" s="181">
        <f>'将来負担比率（分子）の構造'!L$45</f>
        <v>823</v>
      </c>
      <c r="L62" s="181"/>
      <c r="M62" s="181"/>
      <c r="N62" s="181">
        <f>'将来負担比率（分子）の構造'!M$45</f>
        <v>826</v>
      </c>
      <c r="O62" s="181"/>
      <c r="P62" s="181"/>
    </row>
    <row r="63" spans="1:16" x14ac:dyDescent="0.15">
      <c r="A63" s="181" t="s">
        <v>33</v>
      </c>
      <c r="B63" s="181">
        <f>'将来負担比率（分子）の構造'!I$44</f>
        <v>153</v>
      </c>
      <c r="C63" s="181"/>
      <c r="D63" s="181"/>
      <c r="E63" s="181">
        <f>'将来負担比率（分子）の構造'!J$44</f>
        <v>140</v>
      </c>
      <c r="F63" s="181"/>
      <c r="G63" s="181"/>
      <c r="H63" s="181">
        <f>'将来負担比率（分子）の構造'!K$44</f>
        <v>141</v>
      </c>
      <c r="I63" s="181"/>
      <c r="J63" s="181"/>
      <c r="K63" s="181">
        <f>'将来負担比率（分子）の構造'!L$44</f>
        <v>126</v>
      </c>
      <c r="L63" s="181"/>
      <c r="M63" s="181"/>
      <c r="N63" s="181">
        <f>'将来負担比率（分子）の構造'!M$44</f>
        <v>175</v>
      </c>
      <c r="O63" s="181"/>
      <c r="P63" s="181"/>
    </row>
    <row r="64" spans="1:16" x14ac:dyDescent="0.15">
      <c r="A64" s="181" t="s">
        <v>32</v>
      </c>
      <c r="B64" s="181">
        <f>'将来負担比率（分子）の構造'!I$43</f>
        <v>1598</v>
      </c>
      <c r="C64" s="181"/>
      <c r="D64" s="181"/>
      <c r="E64" s="181">
        <f>'将来負担比率（分子）の構造'!J$43</f>
        <v>1535</v>
      </c>
      <c r="F64" s="181"/>
      <c r="G64" s="181"/>
      <c r="H64" s="181">
        <f>'将来負担比率（分子）の構造'!K$43</f>
        <v>1555</v>
      </c>
      <c r="I64" s="181"/>
      <c r="J64" s="181"/>
      <c r="K64" s="181">
        <f>'将来負担比率（分子）の構造'!L$43</f>
        <v>1492</v>
      </c>
      <c r="L64" s="181"/>
      <c r="M64" s="181"/>
      <c r="N64" s="181">
        <f>'将来負担比率（分子）の構造'!M$43</f>
        <v>1431</v>
      </c>
      <c r="O64" s="181"/>
      <c r="P64" s="181"/>
    </row>
    <row r="65" spans="1:16" x14ac:dyDescent="0.15">
      <c r="A65" s="181" t="s">
        <v>31</v>
      </c>
      <c r="B65" s="181">
        <f>'将来負担比率（分子）の構造'!I$42</f>
        <v>209</v>
      </c>
      <c r="C65" s="181"/>
      <c r="D65" s="181"/>
      <c r="E65" s="181">
        <f>'将来負担比率（分子）の構造'!J$42</f>
        <v>159</v>
      </c>
      <c r="F65" s="181"/>
      <c r="G65" s="181"/>
      <c r="H65" s="181">
        <f>'将来負担比率（分子）の構造'!K$42</f>
        <v>109</v>
      </c>
      <c r="I65" s="181"/>
      <c r="J65" s="181"/>
      <c r="K65" s="181">
        <f>'将来負担比率（分子）の構造'!L$42</f>
        <v>59</v>
      </c>
      <c r="L65" s="181"/>
      <c r="M65" s="181"/>
      <c r="N65" s="181">
        <f>'将来負担比率（分子）の構造'!M$42</f>
        <v>9</v>
      </c>
      <c r="O65" s="181"/>
      <c r="P65" s="181"/>
    </row>
    <row r="66" spans="1:16" x14ac:dyDescent="0.15">
      <c r="A66" s="181" t="s">
        <v>30</v>
      </c>
      <c r="B66" s="181">
        <f>'将来負担比率（分子）の構造'!I$41</f>
        <v>6023</v>
      </c>
      <c r="C66" s="181"/>
      <c r="D66" s="181"/>
      <c r="E66" s="181">
        <f>'将来負担比率（分子）の構造'!J$41</f>
        <v>5790</v>
      </c>
      <c r="F66" s="181"/>
      <c r="G66" s="181"/>
      <c r="H66" s="181">
        <f>'将来負担比率（分子）の構造'!K$41</f>
        <v>5510</v>
      </c>
      <c r="I66" s="181"/>
      <c r="J66" s="181"/>
      <c r="K66" s="181">
        <f>'将来負担比率（分子）の構造'!L$41</f>
        <v>5520</v>
      </c>
      <c r="L66" s="181"/>
      <c r="M66" s="181"/>
      <c r="N66" s="181">
        <f>'将来負担比率（分子）の構造'!M$41</f>
        <v>5290</v>
      </c>
      <c r="O66" s="181"/>
      <c r="P66" s="181"/>
    </row>
    <row r="67" spans="1:16" x14ac:dyDescent="0.15">
      <c r="A67" s="181" t="s">
        <v>74</v>
      </c>
      <c r="B67" s="181" t="e">
        <f>NA()</f>
        <v>#N/A</v>
      </c>
      <c r="C67" s="181">
        <f>IF(ISNUMBER('将来負担比率（分子）の構造'!I$53), IF('将来負担比率（分子）の構造'!I$53 &lt; 0, 0, '将来負担比率（分子）の構造'!I$53), NA())</f>
        <v>2754</v>
      </c>
      <c r="D67" s="181" t="e">
        <f>NA()</f>
        <v>#N/A</v>
      </c>
      <c r="E67" s="181" t="e">
        <f>NA()</f>
        <v>#N/A</v>
      </c>
      <c r="F67" s="181">
        <f>IF(ISNUMBER('将来負担比率（分子）の構造'!J$53), IF('将来負担比率（分子）の構造'!J$53 &lt; 0, 0, '将来負担比率（分子）の構造'!J$53), NA())</f>
        <v>2471</v>
      </c>
      <c r="G67" s="181" t="e">
        <f>NA()</f>
        <v>#N/A</v>
      </c>
      <c r="H67" s="181" t="e">
        <f>NA()</f>
        <v>#N/A</v>
      </c>
      <c r="I67" s="181">
        <f>IF(ISNUMBER('将来負担比率（分子）の構造'!K$53), IF('将来負担比率（分子）の構造'!K$53 &lt; 0, 0, '将来負担比率（分子）の構造'!K$53), NA())</f>
        <v>2310</v>
      </c>
      <c r="J67" s="181" t="e">
        <f>NA()</f>
        <v>#N/A</v>
      </c>
      <c r="K67" s="181" t="e">
        <f>NA()</f>
        <v>#N/A</v>
      </c>
      <c r="L67" s="181">
        <f>IF(ISNUMBER('将来負担比率（分子）の構造'!L$53), IF('将来負担比率（分子）の構造'!L$53 &lt; 0, 0, '将来負担比率（分子）の構造'!L$53), NA())</f>
        <v>2044</v>
      </c>
      <c r="M67" s="181" t="e">
        <f>NA()</f>
        <v>#N/A</v>
      </c>
      <c r="N67" s="181" t="e">
        <f>NA()</f>
        <v>#N/A</v>
      </c>
      <c r="O67" s="181">
        <f>IF(ISNUMBER('将来負担比率（分子）の構造'!M$53), IF('将来負担比率（分子）の構造'!M$53 &lt; 0, 0, '将来負担比率（分子）の構造'!M$53), NA())</f>
        <v>1745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244</v>
      </c>
      <c r="C72" s="185">
        <f>基金残高に係る経年分析!G55</f>
        <v>224</v>
      </c>
      <c r="D72" s="185">
        <f>基金残高に係る経年分析!H55</f>
        <v>282</v>
      </c>
    </row>
    <row r="73" spans="1:16" x14ac:dyDescent="0.15">
      <c r="A73" s="184" t="s">
        <v>77</v>
      </c>
      <c r="B73" s="185">
        <f>基金残高に係る経年分析!F56</f>
        <v>43</v>
      </c>
      <c r="C73" s="185">
        <f>基金残高に係る経年分析!G56</f>
        <v>43</v>
      </c>
      <c r="D73" s="185">
        <f>基金残高に係る経年分析!H56</f>
        <v>43</v>
      </c>
    </row>
    <row r="74" spans="1:16" x14ac:dyDescent="0.15">
      <c r="A74" s="184" t="s">
        <v>78</v>
      </c>
      <c r="B74" s="185">
        <f>基金残高に係る経年分析!F57</f>
        <v>151</v>
      </c>
      <c r="C74" s="185">
        <f>基金残高に係る経年分析!G57</f>
        <v>151</v>
      </c>
      <c r="D74" s="185">
        <f>基金残高に係る経年分析!H57</f>
        <v>152</v>
      </c>
    </row>
  </sheetData>
  <sheetProtection algorithmName="SHA-512" hashValue="/P/Y766yckW3tSDly0wlWiy+kBJabiRvMWzh4zIq6UMIFKCBUe4/mbNCWVl4AaSBHfJqpxbx4cvUJlB7akxGEw==" saltValue="uO30sloj+MX9uSJGNqO2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3162184</v>
      </c>
      <c r="S5" s="673"/>
      <c r="T5" s="673"/>
      <c r="U5" s="673"/>
      <c r="V5" s="673"/>
      <c r="W5" s="673"/>
      <c r="X5" s="673"/>
      <c r="Y5" s="674"/>
      <c r="Z5" s="675">
        <v>48.2</v>
      </c>
      <c r="AA5" s="675"/>
      <c r="AB5" s="675"/>
      <c r="AC5" s="675"/>
      <c r="AD5" s="676">
        <v>3162184</v>
      </c>
      <c r="AE5" s="676"/>
      <c r="AF5" s="676"/>
      <c r="AG5" s="676"/>
      <c r="AH5" s="676"/>
      <c r="AI5" s="676"/>
      <c r="AJ5" s="676"/>
      <c r="AK5" s="676"/>
      <c r="AL5" s="677">
        <v>76.599999999999994</v>
      </c>
      <c r="AM5" s="678"/>
      <c r="AN5" s="678"/>
      <c r="AO5" s="679"/>
      <c r="AP5" s="669" t="s">
        <v>228</v>
      </c>
      <c r="AQ5" s="670"/>
      <c r="AR5" s="670"/>
      <c r="AS5" s="670"/>
      <c r="AT5" s="670"/>
      <c r="AU5" s="670"/>
      <c r="AV5" s="670"/>
      <c r="AW5" s="670"/>
      <c r="AX5" s="670"/>
      <c r="AY5" s="670"/>
      <c r="AZ5" s="670"/>
      <c r="BA5" s="670"/>
      <c r="BB5" s="670"/>
      <c r="BC5" s="670"/>
      <c r="BD5" s="670"/>
      <c r="BE5" s="670"/>
      <c r="BF5" s="671"/>
      <c r="BG5" s="683">
        <v>3162184</v>
      </c>
      <c r="BH5" s="684"/>
      <c r="BI5" s="684"/>
      <c r="BJ5" s="684"/>
      <c r="BK5" s="684"/>
      <c r="BL5" s="684"/>
      <c r="BM5" s="684"/>
      <c r="BN5" s="685"/>
      <c r="BO5" s="686">
        <v>100</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92273</v>
      </c>
      <c r="S6" s="684"/>
      <c r="T6" s="684"/>
      <c r="U6" s="684"/>
      <c r="V6" s="684"/>
      <c r="W6" s="684"/>
      <c r="X6" s="684"/>
      <c r="Y6" s="685"/>
      <c r="Z6" s="686">
        <v>1.4</v>
      </c>
      <c r="AA6" s="686"/>
      <c r="AB6" s="686"/>
      <c r="AC6" s="686"/>
      <c r="AD6" s="687">
        <v>92273</v>
      </c>
      <c r="AE6" s="687"/>
      <c r="AF6" s="687"/>
      <c r="AG6" s="687"/>
      <c r="AH6" s="687"/>
      <c r="AI6" s="687"/>
      <c r="AJ6" s="687"/>
      <c r="AK6" s="687"/>
      <c r="AL6" s="688">
        <v>2.2000000000000002</v>
      </c>
      <c r="AM6" s="689"/>
      <c r="AN6" s="689"/>
      <c r="AO6" s="690"/>
      <c r="AP6" s="680" t="s">
        <v>234</v>
      </c>
      <c r="AQ6" s="681"/>
      <c r="AR6" s="681"/>
      <c r="AS6" s="681"/>
      <c r="AT6" s="681"/>
      <c r="AU6" s="681"/>
      <c r="AV6" s="681"/>
      <c r="AW6" s="681"/>
      <c r="AX6" s="681"/>
      <c r="AY6" s="681"/>
      <c r="AZ6" s="681"/>
      <c r="BA6" s="681"/>
      <c r="BB6" s="681"/>
      <c r="BC6" s="681"/>
      <c r="BD6" s="681"/>
      <c r="BE6" s="681"/>
      <c r="BF6" s="682"/>
      <c r="BG6" s="683">
        <v>3162184</v>
      </c>
      <c r="BH6" s="684"/>
      <c r="BI6" s="684"/>
      <c r="BJ6" s="684"/>
      <c r="BK6" s="684"/>
      <c r="BL6" s="684"/>
      <c r="BM6" s="684"/>
      <c r="BN6" s="685"/>
      <c r="BO6" s="686">
        <v>100</v>
      </c>
      <c r="BP6" s="686"/>
      <c r="BQ6" s="686"/>
      <c r="BR6" s="686"/>
      <c r="BS6" s="687" t="s">
        <v>235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90373</v>
      </c>
      <c r="CS6" s="684"/>
      <c r="CT6" s="684"/>
      <c r="CU6" s="684"/>
      <c r="CV6" s="684"/>
      <c r="CW6" s="684"/>
      <c r="CX6" s="684"/>
      <c r="CY6" s="685"/>
      <c r="CZ6" s="677">
        <v>1.4</v>
      </c>
      <c r="DA6" s="678"/>
      <c r="DB6" s="678"/>
      <c r="DC6" s="697"/>
      <c r="DD6" s="692" t="s">
        <v>229</v>
      </c>
      <c r="DE6" s="684"/>
      <c r="DF6" s="684"/>
      <c r="DG6" s="684"/>
      <c r="DH6" s="684"/>
      <c r="DI6" s="684"/>
      <c r="DJ6" s="684"/>
      <c r="DK6" s="684"/>
      <c r="DL6" s="684"/>
      <c r="DM6" s="684"/>
      <c r="DN6" s="684"/>
      <c r="DO6" s="684"/>
      <c r="DP6" s="685"/>
      <c r="DQ6" s="692">
        <v>90373</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1806</v>
      </c>
      <c r="S7" s="684"/>
      <c r="T7" s="684"/>
      <c r="U7" s="684"/>
      <c r="V7" s="684"/>
      <c r="W7" s="684"/>
      <c r="X7" s="684"/>
      <c r="Y7" s="685"/>
      <c r="Z7" s="686">
        <v>0</v>
      </c>
      <c r="AA7" s="686"/>
      <c r="AB7" s="686"/>
      <c r="AC7" s="686"/>
      <c r="AD7" s="687">
        <v>1806</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1392617</v>
      </c>
      <c r="BH7" s="684"/>
      <c r="BI7" s="684"/>
      <c r="BJ7" s="684"/>
      <c r="BK7" s="684"/>
      <c r="BL7" s="684"/>
      <c r="BM7" s="684"/>
      <c r="BN7" s="685"/>
      <c r="BO7" s="686">
        <v>44</v>
      </c>
      <c r="BP7" s="686"/>
      <c r="BQ7" s="686"/>
      <c r="BR7" s="686"/>
      <c r="BS7" s="687" t="s">
        <v>229</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761515</v>
      </c>
      <c r="CS7" s="684"/>
      <c r="CT7" s="684"/>
      <c r="CU7" s="684"/>
      <c r="CV7" s="684"/>
      <c r="CW7" s="684"/>
      <c r="CX7" s="684"/>
      <c r="CY7" s="685"/>
      <c r="CZ7" s="686">
        <v>11.9</v>
      </c>
      <c r="DA7" s="686"/>
      <c r="DB7" s="686"/>
      <c r="DC7" s="686"/>
      <c r="DD7" s="692">
        <v>3914</v>
      </c>
      <c r="DE7" s="684"/>
      <c r="DF7" s="684"/>
      <c r="DG7" s="684"/>
      <c r="DH7" s="684"/>
      <c r="DI7" s="684"/>
      <c r="DJ7" s="684"/>
      <c r="DK7" s="684"/>
      <c r="DL7" s="684"/>
      <c r="DM7" s="684"/>
      <c r="DN7" s="684"/>
      <c r="DO7" s="684"/>
      <c r="DP7" s="685"/>
      <c r="DQ7" s="692">
        <v>667568</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11822</v>
      </c>
      <c r="S8" s="684"/>
      <c r="T8" s="684"/>
      <c r="U8" s="684"/>
      <c r="V8" s="684"/>
      <c r="W8" s="684"/>
      <c r="X8" s="684"/>
      <c r="Y8" s="685"/>
      <c r="Z8" s="686">
        <v>0.2</v>
      </c>
      <c r="AA8" s="686"/>
      <c r="AB8" s="686"/>
      <c r="AC8" s="686"/>
      <c r="AD8" s="687">
        <v>11822</v>
      </c>
      <c r="AE8" s="687"/>
      <c r="AF8" s="687"/>
      <c r="AG8" s="687"/>
      <c r="AH8" s="687"/>
      <c r="AI8" s="687"/>
      <c r="AJ8" s="687"/>
      <c r="AK8" s="687"/>
      <c r="AL8" s="688">
        <v>0.3</v>
      </c>
      <c r="AM8" s="689"/>
      <c r="AN8" s="689"/>
      <c r="AO8" s="690"/>
      <c r="AP8" s="680" t="s">
        <v>241</v>
      </c>
      <c r="AQ8" s="681"/>
      <c r="AR8" s="681"/>
      <c r="AS8" s="681"/>
      <c r="AT8" s="681"/>
      <c r="AU8" s="681"/>
      <c r="AV8" s="681"/>
      <c r="AW8" s="681"/>
      <c r="AX8" s="681"/>
      <c r="AY8" s="681"/>
      <c r="AZ8" s="681"/>
      <c r="BA8" s="681"/>
      <c r="BB8" s="681"/>
      <c r="BC8" s="681"/>
      <c r="BD8" s="681"/>
      <c r="BE8" s="681"/>
      <c r="BF8" s="682"/>
      <c r="BG8" s="683">
        <v>34257</v>
      </c>
      <c r="BH8" s="684"/>
      <c r="BI8" s="684"/>
      <c r="BJ8" s="684"/>
      <c r="BK8" s="684"/>
      <c r="BL8" s="684"/>
      <c r="BM8" s="684"/>
      <c r="BN8" s="685"/>
      <c r="BO8" s="686">
        <v>1.1000000000000001</v>
      </c>
      <c r="BP8" s="686"/>
      <c r="BQ8" s="686"/>
      <c r="BR8" s="686"/>
      <c r="BS8" s="692" t="s">
        <v>229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2390176</v>
      </c>
      <c r="CS8" s="684"/>
      <c r="CT8" s="684"/>
      <c r="CU8" s="684"/>
      <c r="CV8" s="684"/>
      <c r="CW8" s="684"/>
      <c r="CX8" s="684"/>
      <c r="CY8" s="685"/>
      <c r="CZ8" s="686">
        <v>37.4</v>
      </c>
      <c r="DA8" s="686"/>
      <c r="DB8" s="686"/>
      <c r="DC8" s="686"/>
      <c r="DD8" s="692">
        <v>33681</v>
      </c>
      <c r="DE8" s="684"/>
      <c r="DF8" s="684"/>
      <c r="DG8" s="684"/>
      <c r="DH8" s="684"/>
      <c r="DI8" s="684"/>
      <c r="DJ8" s="684"/>
      <c r="DK8" s="684"/>
      <c r="DL8" s="684"/>
      <c r="DM8" s="684"/>
      <c r="DN8" s="684"/>
      <c r="DO8" s="684"/>
      <c r="DP8" s="685"/>
      <c r="DQ8" s="692">
        <v>1116049</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7154</v>
      </c>
      <c r="S9" s="684"/>
      <c r="T9" s="684"/>
      <c r="U9" s="684"/>
      <c r="V9" s="684"/>
      <c r="W9" s="684"/>
      <c r="X9" s="684"/>
      <c r="Y9" s="685"/>
      <c r="Z9" s="686">
        <v>0.1</v>
      </c>
      <c r="AA9" s="686"/>
      <c r="AB9" s="686"/>
      <c r="AC9" s="686"/>
      <c r="AD9" s="687">
        <v>7154</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1014996</v>
      </c>
      <c r="BH9" s="684"/>
      <c r="BI9" s="684"/>
      <c r="BJ9" s="684"/>
      <c r="BK9" s="684"/>
      <c r="BL9" s="684"/>
      <c r="BM9" s="684"/>
      <c r="BN9" s="685"/>
      <c r="BO9" s="686">
        <v>32.1</v>
      </c>
      <c r="BP9" s="686"/>
      <c r="BQ9" s="686"/>
      <c r="BR9" s="686"/>
      <c r="BS9" s="692" t="s">
        <v>229</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533676</v>
      </c>
      <c r="CS9" s="684"/>
      <c r="CT9" s="684"/>
      <c r="CU9" s="684"/>
      <c r="CV9" s="684"/>
      <c r="CW9" s="684"/>
      <c r="CX9" s="684"/>
      <c r="CY9" s="685"/>
      <c r="CZ9" s="686">
        <v>8.4</v>
      </c>
      <c r="DA9" s="686"/>
      <c r="DB9" s="686"/>
      <c r="DC9" s="686"/>
      <c r="DD9" s="692">
        <v>1300</v>
      </c>
      <c r="DE9" s="684"/>
      <c r="DF9" s="684"/>
      <c r="DG9" s="684"/>
      <c r="DH9" s="684"/>
      <c r="DI9" s="684"/>
      <c r="DJ9" s="684"/>
      <c r="DK9" s="684"/>
      <c r="DL9" s="684"/>
      <c r="DM9" s="684"/>
      <c r="DN9" s="684"/>
      <c r="DO9" s="684"/>
      <c r="DP9" s="685"/>
      <c r="DQ9" s="692">
        <v>520421</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137</v>
      </c>
      <c r="AE10" s="687"/>
      <c r="AF10" s="687"/>
      <c r="AG10" s="687"/>
      <c r="AH10" s="687"/>
      <c r="AI10" s="687"/>
      <c r="AJ10" s="687"/>
      <c r="AK10" s="687"/>
      <c r="AL10" s="688" t="s">
        <v>229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68557</v>
      </c>
      <c r="BH10" s="684"/>
      <c r="BI10" s="684"/>
      <c r="BJ10" s="684"/>
      <c r="BK10" s="684"/>
      <c r="BL10" s="684"/>
      <c r="BM10" s="684"/>
      <c r="BN10" s="685"/>
      <c r="BO10" s="686">
        <v>2.2000000000000002</v>
      </c>
      <c r="BP10" s="686"/>
      <c r="BQ10" s="686"/>
      <c r="BR10" s="686"/>
      <c r="BS10" s="692" t="s">
        <v>235</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137</v>
      </c>
      <c r="DA10" s="686"/>
      <c r="DB10" s="686"/>
      <c r="DC10" s="686"/>
      <c r="DD10" s="692" t="s">
        <v>229</v>
      </c>
      <c r="DE10" s="684"/>
      <c r="DF10" s="684"/>
      <c r="DG10" s="684"/>
      <c r="DH10" s="684"/>
      <c r="DI10" s="684"/>
      <c r="DJ10" s="684"/>
      <c r="DK10" s="684"/>
      <c r="DL10" s="684"/>
      <c r="DM10" s="684"/>
      <c r="DN10" s="684"/>
      <c r="DO10" s="684"/>
      <c r="DP10" s="685"/>
      <c r="DQ10" s="692" t="s">
        <v>229</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349796</v>
      </c>
      <c r="S11" s="684"/>
      <c r="T11" s="684"/>
      <c r="U11" s="684"/>
      <c r="V11" s="684"/>
      <c r="W11" s="684"/>
      <c r="X11" s="684"/>
      <c r="Y11" s="685"/>
      <c r="Z11" s="688">
        <v>5.3</v>
      </c>
      <c r="AA11" s="689"/>
      <c r="AB11" s="689"/>
      <c r="AC11" s="701"/>
      <c r="AD11" s="692">
        <v>349796</v>
      </c>
      <c r="AE11" s="684"/>
      <c r="AF11" s="684"/>
      <c r="AG11" s="684"/>
      <c r="AH11" s="684"/>
      <c r="AI11" s="684"/>
      <c r="AJ11" s="684"/>
      <c r="AK11" s="685"/>
      <c r="AL11" s="688">
        <v>8.5</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274807</v>
      </c>
      <c r="BH11" s="684"/>
      <c r="BI11" s="684"/>
      <c r="BJ11" s="684"/>
      <c r="BK11" s="684"/>
      <c r="BL11" s="684"/>
      <c r="BM11" s="684"/>
      <c r="BN11" s="685"/>
      <c r="BO11" s="686">
        <v>8.6999999999999993</v>
      </c>
      <c r="BP11" s="686"/>
      <c r="BQ11" s="686"/>
      <c r="BR11" s="686"/>
      <c r="BS11" s="692" t="s">
        <v>235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292093</v>
      </c>
      <c r="CS11" s="684"/>
      <c r="CT11" s="684"/>
      <c r="CU11" s="684"/>
      <c r="CV11" s="684"/>
      <c r="CW11" s="684"/>
      <c r="CX11" s="684"/>
      <c r="CY11" s="685"/>
      <c r="CZ11" s="686">
        <v>4.5999999999999996</v>
      </c>
      <c r="DA11" s="686"/>
      <c r="DB11" s="686"/>
      <c r="DC11" s="686"/>
      <c r="DD11" s="692">
        <v>14363</v>
      </c>
      <c r="DE11" s="684"/>
      <c r="DF11" s="684"/>
      <c r="DG11" s="684"/>
      <c r="DH11" s="684"/>
      <c r="DI11" s="684"/>
      <c r="DJ11" s="684"/>
      <c r="DK11" s="684"/>
      <c r="DL11" s="684"/>
      <c r="DM11" s="684"/>
      <c r="DN11" s="684"/>
      <c r="DO11" s="684"/>
      <c r="DP11" s="685"/>
      <c r="DQ11" s="692">
        <v>168246</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70883</v>
      </c>
      <c r="S12" s="684"/>
      <c r="T12" s="684"/>
      <c r="U12" s="684"/>
      <c r="V12" s="684"/>
      <c r="W12" s="684"/>
      <c r="X12" s="684"/>
      <c r="Y12" s="685"/>
      <c r="Z12" s="686">
        <v>1.1000000000000001</v>
      </c>
      <c r="AA12" s="686"/>
      <c r="AB12" s="686"/>
      <c r="AC12" s="686"/>
      <c r="AD12" s="687">
        <v>70883</v>
      </c>
      <c r="AE12" s="687"/>
      <c r="AF12" s="687"/>
      <c r="AG12" s="687"/>
      <c r="AH12" s="687"/>
      <c r="AI12" s="687"/>
      <c r="AJ12" s="687"/>
      <c r="AK12" s="687"/>
      <c r="AL12" s="688">
        <v>1.7</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1547036</v>
      </c>
      <c r="BH12" s="684"/>
      <c r="BI12" s="684"/>
      <c r="BJ12" s="684"/>
      <c r="BK12" s="684"/>
      <c r="BL12" s="684"/>
      <c r="BM12" s="684"/>
      <c r="BN12" s="685"/>
      <c r="BO12" s="686">
        <v>48.9</v>
      </c>
      <c r="BP12" s="686"/>
      <c r="BQ12" s="686"/>
      <c r="BR12" s="686"/>
      <c r="BS12" s="692" t="s">
        <v>229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26742</v>
      </c>
      <c r="CS12" s="684"/>
      <c r="CT12" s="684"/>
      <c r="CU12" s="684"/>
      <c r="CV12" s="684"/>
      <c r="CW12" s="684"/>
      <c r="CX12" s="684"/>
      <c r="CY12" s="685"/>
      <c r="CZ12" s="686">
        <v>0.4</v>
      </c>
      <c r="DA12" s="686"/>
      <c r="DB12" s="686"/>
      <c r="DC12" s="686"/>
      <c r="DD12" s="692">
        <v>121</v>
      </c>
      <c r="DE12" s="684"/>
      <c r="DF12" s="684"/>
      <c r="DG12" s="684"/>
      <c r="DH12" s="684"/>
      <c r="DI12" s="684"/>
      <c r="DJ12" s="684"/>
      <c r="DK12" s="684"/>
      <c r="DL12" s="684"/>
      <c r="DM12" s="684"/>
      <c r="DN12" s="684"/>
      <c r="DO12" s="684"/>
      <c r="DP12" s="685"/>
      <c r="DQ12" s="692">
        <v>26742</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229</v>
      </c>
      <c r="AA13" s="686"/>
      <c r="AB13" s="686"/>
      <c r="AC13" s="686"/>
      <c r="AD13" s="687" t="s">
        <v>229</v>
      </c>
      <c r="AE13" s="687"/>
      <c r="AF13" s="687"/>
      <c r="AG13" s="687"/>
      <c r="AH13" s="687"/>
      <c r="AI13" s="687"/>
      <c r="AJ13" s="687"/>
      <c r="AK13" s="687"/>
      <c r="AL13" s="688" t="s">
        <v>229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1544871</v>
      </c>
      <c r="BH13" s="684"/>
      <c r="BI13" s="684"/>
      <c r="BJ13" s="684"/>
      <c r="BK13" s="684"/>
      <c r="BL13" s="684"/>
      <c r="BM13" s="684"/>
      <c r="BN13" s="685"/>
      <c r="BO13" s="686">
        <v>48.9</v>
      </c>
      <c r="BP13" s="686"/>
      <c r="BQ13" s="686"/>
      <c r="BR13" s="686"/>
      <c r="BS13" s="692" t="s">
        <v>229</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425181</v>
      </c>
      <c r="CS13" s="684"/>
      <c r="CT13" s="684"/>
      <c r="CU13" s="684"/>
      <c r="CV13" s="684"/>
      <c r="CW13" s="684"/>
      <c r="CX13" s="684"/>
      <c r="CY13" s="685"/>
      <c r="CZ13" s="686">
        <v>6.7</v>
      </c>
      <c r="DA13" s="686"/>
      <c r="DB13" s="686"/>
      <c r="DC13" s="686"/>
      <c r="DD13" s="692">
        <v>164327</v>
      </c>
      <c r="DE13" s="684"/>
      <c r="DF13" s="684"/>
      <c r="DG13" s="684"/>
      <c r="DH13" s="684"/>
      <c r="DI13" s="684"/>
      <c r="DJ13" s="684"/>
      <c r="DK13" s="684"/>
      <c r="DL13" s="684"/>
      <c r="DM13" s="684"/>
      <c r="DN13" s="684"/>
      <c r="DO13" s="684"/>
      <c r="DP13" s="685"/>
      <c r="DQ13" s="692">
        <v>281546</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20848</v>
      </c>
      <c r="S14" s="684"/>
      <c r="T14" s="684"/>
      <c r="U14" s="684"/>
      <c r="V14" s="684"/>
      <c r="W14" s="684"/>
      <c r="X14" s="684"/>
      <c r="Y14" s="685"/>
      <c r="Z14" s="686">
        <v>0.3</v>
      </c>
      <c r="AA14" s="686"/>
      <c r="AB14" s="686"/>
      <c r="AC14" s="686"/>
      <c r="AD14" s="687">
        <v>20848</v>
      </c>
      <c r="AE14" s="687"/>
      <c r="AF14" s="687"/>
      <c r="AG14" s="687"/>
      <c r="AH14" s="687"/>
      <c r="AI14" s="687"/>
      <c r="AJ14" s="687"/>
      <c r="AK14" s="687"/>
      <c r="AL14" s="688">
        <v>0.5</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50569</v>
      </c>
      <c r="BH14" s="684"/>
      <c r="BI14" s="684"/>
      <c r="BJ14" s="684"/>
      <c r="BK14" s="684"/>
      <c r="BL14" s="684"/>
      <c r="BM14" s="684"/>
      <c r="BN14" s="685"/>
      <c r="BO14" s="686">
        <v>1.6</v>
      </c>
      <c r="BP14" s="686"/>
      <c r="BQ14" s="686"/>
      <c r="BR14" s="686"/>
      <c r="BS14" s="692" t="s">
        <v>137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322975</v>
      </c>
      <c r="CS14" s="684"/>
      <c r="CT14" s="684"/>
      <c r="CU14" s="684"/>
      <c r="CV14" s="684"/>
      <c r="CW14" s="684"/>
      <c r="CX14" s="684"/>
      <c r="CY14" s="685"/>
      <c r="CZ14" s="686">
        <v>5.0999999999999996</v>
      </c>
      <c r="DA14" s="686"/>
      <c r="DB14" s="686"/>
      <c r="DC14" s="686"/>
      <c r="DD14" s="692">
        <v>3232</v>
      </c>
      <c r="DE14" s="684"/>
      <c r="DF14" s="684"/>
      <c r="DG14" s="684"/>
      <c r="DH14" s="684"/>
      <c r="DI14" s="684"/>
      <c r="DJ14" s="684"/>
      <c r="DK14" s="684"/>
      <c r="DL14" s="684"/>
      <c r="DM14" s="684"/>
      <c r="DN14" s="684"/>
      <c r="DO14" s="684"/>
      <c r="DP14" s="685"/>
      <c r="DQ14" s="692">
        <v>322618</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229</v>
      </c>
      <c r="AA15" s="686"/>
      <c r="AB15" s="686"/>
      <c r="AC15" s="686"/>
      <c r="AD15" s="687" t="s">
        <v>235</v>
      </c>
      <c r="AE15" s="687"/>
      <c r="AF15" s="687"/>
      <c r="AG15" s="687"/>
      <c r="AH15" s="687"/>
      <c r="AI15" s="687"/>
      <c r="AJ15" s="687"/>
      <c r="AK15" s="687"/>
      <c r="AL15" s="688" t="s">
        <v>229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171962</v>
      </c>
      <c r="BH15" s="684"/>
      <c r="BI15" s="684"/>
      <c r="BJ15" s="684"/>
      <c r="BK15" s="684"/>
      <c r="BL15" s="684"/>
      <c r="BM15" s="684"/>
      <c r="BN15" s="685"/>
      <c r="BO15" s="686">
        <v>5.4</v>
      </c>
      <c r="BP15" s="686"/>
      <c r="BQ15" s="686"/>
      <c r="BR15" s="686"/>
      <c r="BS15" s="692" t="s">
        <v>235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902776</v>
      </c>
      <c r="CS15" s="684"/>
      <c r="CT15" s="684"/>
      <c r="CU15" s="684"/>
      <c r="CV15" s="684"/>
      <c r="CW15" s="684"/>
      <c r="CX15" s="684"/>
      <c r="CY15" s="685"/>
      <c r="CZ15" s="686">
        <v>14.1</v>
      </c>
      <c r="DA15" s="686"/>
      <c r="DB15" s="686"/>
      <c r="DC15" s="686"/>
      <c r="DD15" s="692">
        <v>75377</v>
      </c>
      <c r="DE15" s="684"/>
      <c r="DF15" s="684"/>
      <c r="DG15" s="684"/>
      <c r="DH15" s="684"/>
      <c r="DI15" s="684"/>
      <c r="DJ15" s="684"/>
      <c r="DK15" s="684"/>
      <c r="DL15" s="684"/>
      <c r="DM15" s="684"/>
      <c r="DN15" s="684"/>
      <c r="DO15" s="684"/>
      <c r="DP15" s="685"/>
      <c r="DQ15" s="692">
        <v>845090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6310</v>
      </c>
      <c r="S16" s="684"/>
      <c r="T16" s="684"/>
      <c r="U16" s="684"/>
      <c r="V16" s="684"/>
      <c r="W16" s="684"/>
      <c r="X16" s="684"/>
      <c r="Y16" s="685"/>
      <c r="Z16" s="686">
        <v>0.1</v>
      </c>
      <c r="AA16" s="686"/>
      <c r="AB16" s="686"/>
      <c r="AC16" s="686"/>
      <c r="AD16" s="687">
        <v>6310</v>
      </c>
      <c r="AE16" s="687"/>
      <c r="AF16" s="687"/>
      <c r="AG16" s="687"/>
      <c r="AH16" s="687"/>
      <c r="AI16" s="687"/>
      <c r="AJ16" s="687"/>
      <c r="AK16" s="687"/>
      <c r="AL16" s="688">
        <v>0.2</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5790</v>
      </c>
      <c r="CS16" s="684"/>
      <c r="CT16" s="684"/>
      <c r="CU16" s="684"/>
      <c r="CV16" s="684"/>
      <c r="CW16" s="684"/>
      <c r="CX16" s="684"/>
      <c r="CY16" s="685"/>
      <c r="CZ16" s="686">
        <v>0.1</v>
      </c>
      <c r="DA16" s="686"/>
      <c r="DB16" s="686"/>
      <c r="DC16" s="686"/>
      <c r="DD16" s="692" t="s">
        <v>229</v>
      </c>
      <c r="DE16" s="684"/>
      <c r="DF16" s="684"/>
      <c r="DG16" s="684"/>
      <c r="DH16" s="684"/>
      <c r="DI16" s="684"/>
      <c r="DJ16" s="684"/>
      <c r="DK16" s="684"/>
      <c r="DL16" s="684"/>
      <c r="DM16" s="684"/>
      <c r="DN16" s="684"/>
      <c r="DO16" s="684"/>
      <c r="DP16" s="685"/>
      <c r="DQ16" s="692">
        <v>5790</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76299</v>
      </c>
      <c r="S17" s="684"/>
      <c r="T17" s="684"/>
      <c r="U17" s="684"/>
      <c r="V17" s="684"/>
      <c r="W17" s="684"/>
      <c r="X17" s="684"/>
      <c r="Y17" s="685"/>
      <c r="Z17" s="686">
        <v>1.2</v>
      </c>
      <c r="AA17" s="686"/>
      <c r="AB17" s="686"/>
      <c r="AC17" s="686"/>
      <c r="AD17" s="687">
        <v>76299</v>
      </c>
      <c r="AE17" s="687"/>
      <c r="AF17" s="687"/>
      <c r="AG17" s="687"/>
      <c r="AH17" s="687"/>
      <c r="AI17" s="687"/>
      <c r="AJ17" s="687"/>
      <c r="AK17" s="687"/>
      <c r="AL17" s="688">
        <v>1.8</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137</v>
      </c>
      <c r="BP17" s="686"/>
      <c r="BQ17" s="686"/>
      <c r="BR17" s="686"/>
      <c r="BS17" s="692" t="s">
        <v>235</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633277</v>
      </c>
      <c r="CS17" s="684"/>
      <c r="CT17" s="684"/>
      <c r="CU17" s="684"/>
      <c r="CV17" s="684"/>
      <c r="CW17" s="684"/>
      <c r="CX17" s="684"/>
      <c r="CY17" s="685"/>
      <c r="CZ17" s="686">
        <v>9.9</v>
      </c>
      <c r="DA17" s="686"/>
      <c r="DB17" s="686"/>
      <c r="DC17" s="686"/>
      <c r="DD17" s="692" t="s">
        <v>137</v>
      </c>
      <c r="DE17" s="684"/>
      <c r="DF17" s="684"/>
      <c r="DG17" s="684"/>
      <c r="DH17" s="684"/>
      <c r="DI17" s="684"/>
      <c r="DJ17" s="684"/>
      <c r="DK17" s="684"/>
      <c r="DL17" s="684"/>
      <c r="DM17" s="684"/>
      <c r="DN17" s="684"/>
      <c r="DO17" s="684"/>
      <c r="DP17" s="685"/>
      <c r="DQ17" s="692">
        <v>633277</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31610</v>
      </c>
      <c r="S18" s="684"/>
      <c r="T18" s="684"/>
      <c r="U18" s="684"/>
      <c r="V18" s="684"/>
      <c r="W18" s="684"/>
      <c r="X18" s="684"/>
      <c r="Y18" s="685"/>
      <c r="Z18" s="686">
        <v>0.5</v>
      </c>
      <c r="AA18" s="686"/>
      <c r="AB18" s="686"/>
      <c r="AC18" s="686"/>
      <c r="AD18" s="687">
        <v>31610</v>
      </c>
      <c r="AE18" s="687"/>
      <c r="AF18" s="687"/>
      <c r="AG18" s="687"/>
      <c r="AH18" s="687"/>
      <c r="AI18" s="687"/>
      <c r="AJ18" s="687"/>
      <c r="AK18" s="687"/>
      <c r="AL18" s="688">
        <v>0.8</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229</v>
      </c>
      <c r="BP18" s="686"/>
      <c r="BQ18" s="686"/>
      <c r="BR18" s="686"/>
      <c r="BS18" s="692" t="s">
        <v>235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235</v>
      </c>
      <c r="DA18" s="686"/>
      <c r="DB18" s="686"/>
      <c r="DC18" s="686"/>
      <c r="DD18" s="692" t="s">
        <v>229</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2654</v>
      </c>
      <c r="S19" s="684"/>
      <c r="T19" s="684"/>
      <c r="U19" s="684"/>
      <c r="V19" s="684"/>
      <c r="W19" s="684"/>
      <c r="X19" s="684"/>
      <c r="Y19" s="685"/>
      <c r="Z19" s="686">
        <v>0</v>
      </c>
      <c r="AA19" s="686"/>
      <c r="AB19" s="686"/>
      <c r="AC19" s="686"/>
      <c r="AD19" s="687">
        <v>2654</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229</v>
      </c>
      <c r="BH19" s="684"/>
      <c r="BI19" s="684"/>
      <c r="BJ19" s="684"/>
      <c r="BK19" s="684"/>
      <c r="BL19" s="684"/>
      <c r="BM19" s="684"/>
      <c r="BN19" s="685"/>
      <c r="BO19" s="686" t="s">
        <v>229</v>
      </c>
      <c r="BP19" s="686"/>
      <c r="BQ19" s="686"/>
      <c r="BR19" s="686"/>
      <c r="BS19" s="692" t="s">
        <v>137</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632</v>
      </c>
      <c r="S20" s="684"/>
      <c r="T20" s="684"/>
      <c r="U20" s="684"/>
      <c r="V20" s="684"/>
      <c r="W20" s="684"/>
      <c r="X20" s="684"/>
      <c r="Y20" s="685"/>
      <c r="Z20" s="686">
        <v>0</v>
      </c>
      <c r="AA20" s="686"/>
      <c r="AB20" s="686"/>
      <c r="AC20" s="686"/>
      <c r="AD20" s="687">
        <v>632</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229</v>
      </c>
      <c r="BH20" s="684"/>
      <c r="BI20" s="684"/>
      <c r="BJ20" s="684"/>
      <c r="BK20" s="684"/>
      <c r="BL20" s="684"/>
      <c r="BM20" s="684"/>
      <c r="BN20" s="685"/>
      <c r="BO20" s="686" t="s">
        <v>229</v>
      </c>
      <c r="BP20" s="686"/>
      <c r="BQ20" s="686"/>
      <c r="BR20" s="686"/>
      <c r="BS20" s="692" t="s">
        <v>137</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6384574</v>
      </c>
      <c r="CS20" s="684"/>
      <c r="CT20" s="684"/>
      <c r="CU20" s="684"/>
      <c r="CV20" s="684"/>
      <c r="CW20" s="684"/>
      <c r="CX20" s="684"/>
      <c r="CY20" s="685"/>
      <c r="CZ20" s="686">
        <v>100</v>
      </c>
      <c r="DA20" s="686"/>
      <c r="DB20" s="686"/>
      <c r="DC20" s="686"/>
      <c r="DD20" s="692">
        <v>296315</v>
      </c>
      <c r="DE20" s="684"/>
      <c r="DF20" s="684"/>
      <c r="DG20" s="684"/>
      <c r="DH20" s="684"/>
      <c r="DI20" s="684"/>
      <c r="DJ20" s="684"/>
      <c r="DK20" s="684"/>
      <c r="DL20" s="684"/>
      <c r="DM20" s="684"/>
      <c r="DN20" s="684"/>
      <c r="DO20" s="684"/>
      <c r="DP20" s="685"/>
      <c r="DQ20" s="692">
        <v>4677720</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41403</v>
      </c>
      <c r="S21" s="684"/>
      <c r="T21" s="684"/>
      <c r="U21" s="684"/>
      <c r="V21" s="684"/>
      <c r="W21" s="684"/>
      <c r="X21" s="684"/>
      <c r="Y21" s="685"/>
      <c r="Z21" s="686">
        <v>0.6</v>
      </c>
      <c r="AA21" s="686"/>
      <c r="AB21" s="686"/>
      <c r="AC21" s="686"/>
      <c r="AD21" s="687">
        <v>41403</v>
      </c>
      <c r="AE21" s="687"/>
      <c r="AF21" s="687"/>
      <c r="AG21" s="687"/>
      <c r="AH21" s="687"/>
      <c r="AI21" s="687"/>
      <c r="AJ21" s="687"/>
      <c r="AK21" s="687"/>
      <c r="AL21" s="688">
        <v>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229</v>
      </c>
      <c r="BH21" s="684"/>
      <c r="BI21" s="684"/>
      <c r="BJ21" s="684"/>
      <c r="BK21" s="684"/>
      <c r="BL21" s="684"/>
      <c r="BM21" s="684"/>
      <c r="BN21" s="685"/>
      <c r="BO21" s="686" t="s">
        <v>235</v>
      </c>
      <c r="BP21" s="686"/>
      <c r="BQ21" s="686"/>
      <c r="BR21" s="686"/>
      <c r="BS21" s="692" t="s">
        <v>235</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329871</v>
      </c>
      <c r="S22" s="684"/>
      <c r="T22" s="684"/>
      <c r="U22" s="684"/>
      <c r="V22" s="684"/>
      <c r="W22" s="684"/>
      <c r="X22" s="684"/>
      <c r="Y22" s="685"/>
      <c r="Z22" s="686">
        <v>5</v>
      </c>
      <c r="AA22" s="686"/>
      <c r="AB22" s="686"/>
      <c r="AC22" s="686"/>
      <c r="AD22" s="687">
        <v>254663</v>
      </c>
      <c r="AE22" s="687"/>
      <c r="AF22" s="687"/>
      <c r="AG22" s="687"/>
      <c r="AH22" s="687"/>
      <c r="AI22" s="687"/>
      <c r="AJ22" s="687"/>
      <c r="AK22" s="687"/>
      <c r="AL22" s="688">
        <v>6.2</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235</v>
      </c>
      <c r="BP22" s="686"/>
      <c r="BQ22" s="686"/>
      <c r="BR22" s="686"/>
      <c r="BS22" s="692" t="s">
        <v>229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254663</v>
      </c>
      <c r="S23" s="684"/>
      <c r="T23" s="684"/>
      <c r="U23" s="684"/>
      <c r="V23" s="684"/>
      <c r="W23" s="684"/>
      <c r="X23" s="684"/>
      <c r="Y23" s="685"/>
      <c r="Z23" s="686">
        <v>3.9</v>
      </c>
      <c r="AA23" s="686"/>
      <c r="AB23" s="686"/>
      <c r="AC23" s="686"/>
      <c r="AD23" s="687">
        <v>254663</v>
      </c>
      <c r="AE23" s="687"/>
      <c r="AF23" s="687"/>
      <c r="AG23" s="687"/>
      <c r="AH23" s="687"/>
      <c r="AI23" s="687"/>
      <c r="AJ23" s="687"/>
      <c r="AK23" s="687"/>
      <c r="AL23" s="688">
        <v>6.2</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137</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75180</v>
      </c>
      <c r="S24" s="684"/>
      <c r="T24" s="684"/>
      <c r="U24" s="684"/>
      <c r="V24" s="684"/>
      <c r="W24" s="684"/>
      <c r="X24" s="684"/>
      <c r="Y24" s="685"/>
      <c r="Z24" s="686">
        <v>1.1000000000000001</v>
      </c>
      <c r="AA24" s="686"/>
      <c r="AB24" s="686"/>
      <c r="AC24" s="686"/>
      <c r="AD24" s="687" t="s">
        <v>235</v>
      </c>
      <c r="AE24" s="687"/>
      <c r="AF24" s="687"/>
      <c r="AG24" s="687"/>
      <c r="AH24" s="687"/>
      <c r="AI24" s="687"/>
      <c r="AJ24" s="687"/>
      <c r="AK24" s="687"/>
      <c r="AL24" s="688" t="s">
        <v>229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3119734</v>
      </c>
      <c r="CS24" s="673"/>
      <c r="CT24" s="673"/>
      <c r="CU24" s="673"/>
      <c r="CV24" s="673"/>
      <c r="CW24" s="673"/>
      <c r="CX24" s="673"/>
      <c r="CY24" s="674"/>
      <c r="CZ24" s="677">
        <v>48.9</v>
      </c>
      <c r="DA24" s="678"/>
      <c r="DB24" s="678"/>
      <c r="DC24" s="697"/>
      <c r="DD24" s="719">
        <v>2007120</v>
      </c>
      <c r="DE24" s="673"/>
      <c r="DF24" s="673"/>
      <c r="DG24" s="673"/>
      <c r="DH24" s="673"/>
      <c r="DI24" s="673"/>
      <c r="DJ24" s="673"/>
      <c r="DK24" s="674"/>
      <c r="DL24" s="719">
        <v>1984767</v>
      </c>
      <c r="DM24" s="673"/>
      <c r="DN24" s="673"/>
      <c r="DO24" s="673"/>
      <c r="DP24" s="673"/>
      <c r="DQ24" s="673"/>
      <c r="DR24" s="673"/>
      <c r="DS24" s="673"/>
      <c r="DT24" s="673"/>
      <c r="DU24" s="673"/>
      <c r="DV24" s="674"/>
      <c r="DW24" s="677">
        <v>45.5</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28</v>
      </c>
      <c r="S25" s="684"/>
      <c r="T25" s="684"/>
      <c r="U25" s="684"/>
      <c r="V25" s="684"/>
      <c r="W25" s="684"/>
      <c r="X25" s="684"/>
      <c r="Y25" s="685"/>
      <c r="Z25" s="686">
        <v>0</v>
      </c>
      <c r="AA25" s="686"/>
      <c r="AB25" s="686"/>
      <c r="AC25" s="686"/>
      <c r="AD25" s="687" t="s">
        <v>229</v>
      </c>
      <c r="AE25" s="687"/>
      <c r="AF25" s="687"/>
      <c r="AG25" s="687"/>
      <c r="AH25" s="687"/>
      <c r="AI25" s="687"/>
      <c r="AJ25" s="687"/>
      <c r="AK25" s="687"/>
      <c r="AL25" s="688" t="s">
        <v>137</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229</v>
      </c>
      <c r="BP25" s="686"/>
      <c r="BQ25" s="686"/>
      <c r="BR25" s="686"/>
      <c r="BS25" s="692" t="s">
        <v>235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953220</v>
      </c>
      <c r="CS25" s="708"/>
      <c r="CT25" s="708"/>
      <c r="CU25" s="708"/>
      <c r="CV25" s="708"/>
      <c r="CW25" s="708"/>
      <c r="CX25" s="708"/>
      <c r="CY25" s="709"/>
      <c r="CZ25" s="688">
        <v>14.9</v>
      </c>
      <c r="DA25" s="720"/>
      <c r="DB25" s="720"/>
      <c r="DC25" s="722"/>
      <c r="DD25" s="692">
        <v>868620</v>
      </c>
      <c r="DE25" s="708"/>
      <c r="DF25" s="708"/>
      <c r="DG25" s="708"/>
      <c r="DH25" s="708"/>
      <c r="DI25" s="708"/>
      <c r="DJ25" s="708"/>
      <c r="DK25" s="709"/>
      <c r="DL25" s="692">
        <v>846930</v>
      </c>
      <c r="DM25" s="708"/>
      <c r="DN25" s="708"/>
      <c r="DO25" s="708"/>
      <c r="DP25" s="708"/>
      <c r="DQ25" s="708"/>
      <c r="DR25" s="708"/>
      <c r="DS25" s="708"/>
      <c r="DT25" s="708"/>
      <c r="DU25" s="708"/>
      <c r="DV25" s="709"/>
      <c r="DW25" s="688">
        <v>19.399999999999999</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4129246</v>
      </c>
      <c r="S26" s="684"/>
      <c r="T26" s="684"/>
      <c r="U26" s="684"/>
      <c r="V26" s="684"/>
      <c r="W26" s="684"/>
      <c r="X26" s="684"/>
      <c r="Y26" s="685"/>
      <c r="Z26" s="686">
        <v>63</v>
      </c>
      <c r="AA26" s="686"/>
      <c r="AB26" s="686"/>
      <c r="AC26" s="686"/>
      <c r="AD26" s="687">
        <v>4054038</v>
      </c>
      <c r="AE26" s="687"/>
      <c r="AF26" s="687"/>
      <c r="AG26" s="687"/>
      <c r="AH26" s="687"/>
      <c r="AI26" s="687"/>
      <c r="AJ26" s="687"/>
      <c r="AK26" s="687"/>
      <c r="AL26" s="688">
        <v>98.2</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229</v>
      </c>
      <c r="BH26" s="684"/>
      <c r="BI26" s="684"/>
      <c r="BJ26" s="684"/>
      <c r="BK26" s="684"/>
      <c r="BL26" s="684"/>
      <c r="BM26" s="684"/>
      <c r="BN26" s="685"/>
      <c r="BO26" s="686" t="s">
        <v>235</v>
      </c>
      <c r="BP26" s="686"/>
      <c r="BQ26" s="686"/>
      <c r="BR26" s="686"/>
      <c r="BS26" s="692" t="s">
        <v>229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623000</v>
      </c>
      <c r="CS26" s="684"/>
      <c r="CT26" s="684"/>
      <c r="CU26" s="684"/>
      <c r="CV26" s="684"/>
      <c r="CW26" s="684"/>
      <c r="CX26" s="684"/>
      <c r="CY26" s="685"/>
      <c r="CZ26" s="688">
        <v>9.8000000000000007</v>
      </c>
      <c r="DA26" s="720"/>
      <c r="DB26" s="720"/>
      <c r="DC26" s="722"/>
      <c r="DD26" s="692">
        <v>546177</v>
      </c>
      <c r="DE26" s="684"/>
      <c r="DF26" s="684"/>
      <c r="DG26" s="684"/>
      <c r="DH26" s="684"/>
      <c r="DI26" s="684"/>
      <c r="DJ26" s="684"/>
      <c r="DK26" s="685"/>
      <c r="DL26" s="692" t="s">
        <v>229</v>
      </c>
      <c r="DM26" s="684"/>
      <c r="DN26" s="684"/>
      <c r="DO26" s="684"/>
      <c r="DP26" s="684"/>
      <c r="DQ26" s="684"/>
      <c r="DR26" s="684"/>
      <c r="DS26" s="684"/>
      <c r="DT26" s="684"/>
      <c r="DU26" s="684"/>
      <c r="DV26" s="685"/>
      <c r="DW26" s="688" t="s">
        <v>235</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v>2730</v>
      </c>
      <c r="S27" s="684"/>
      <c r="T27" s="684"/>
      <c r="U27" s="684"/>
      <c r="V27" s="684"/>
      <c r="W27" s="684"/>
      <c r="X27" s="684"/>
      <c r="Y27" s="685"/>
      <c r="Z27" s="686">
        <v>0</v>
      </c>
      <c r="AA27" s="686"/>
      <c r="AB27" s="686"/>
      <c r="AC27" s="686"/>
      <c r="AD27" s="687">
        <v>2730</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3162184</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1533237</v>
      </c>
      <c r="CS27" s="708"/>
      <c r="CT27" s="708"/>
      <c r="CU27" s="708"/>
      <c r="CV27" s="708"/>
      <c r="CW27" s="708"/>
      <c r="CX27" s="708"/>
      <c r="CY27" s="709"/>
      <c r="CZ27" s="688">
        <v>24</v>
      </c>
      <c r="DA27" s="720"/>
      <c r="DB27" s="720"/>
      <c r="DC27" s="722"/>
      <c r="DD27" s="692">
        <v>505223</v>
      </c>
      <c r="DE27" s="708"/>
      <c r="DF27" s="708"/>
      <c r="DG27" s="708"/>
      <c r="DH27" s="708"/>
      <c r="DI27" s="708"/>
      <c r="DJ27" s="708"/>
      <c r="DK27" s="709"/>
      <c r="DL27" s="692">
        <v>504560</v>
      </c>
      <c r="DM27" s="708"/>
      <c r="DN27" s="708"/>
      <c r="DO27" s="708"/>
      <c r="DP27" s="708"/>
      <c r="DQ27" s="708"/>
      <c r="DR27" s="708"/>
      <c r="DS27" s="708"/>
      <c r="DT27" s="708"/>
      <c r="DU27" s="708"/>
      <c r="DV27" s="709"/>
      <c r="DW27" s="688">
        <v>11.6</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104613</v>
      </c>
      <c r="S28" s="684"/>
      <c r="T28" s="684"/>
      <c r="U28" s="684"/>
      <c r="V28" s="684"/>
      <c r="W28" s="684"/>
      <c r="X28" s="684"/>
      <c r="Y28" s="685"/>
      <c r="Z28" s="686">
        <v>1.6</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633277</v>
      </c>
      <c r="CS28" s="684"/>
      <c r="CT28" s="684"/>
      <c r="CU28" s="684"/>
      <c r="CV28" s="684"/>
      <c r="CW28" s="684"/>
      <c r="CX28" s="684"/>
      <c r="CY28" s="685"/>
      <c r="CZ28" s="688">
        <v>9.9</v>
      </c>
      <c r="DA28" s="720"/>
      <c r="DB28" s="720"/>
      <c r="DC28" s="722"/>
      <c r="DD28" s="692">
        <v>633277</v>
      </c>
      <c r="DE28" s="684"/>
      <c r="DF28" s="684"/>
      <c r="DG28" s="684"/>
      <c r="DH28" s="684"/>
      <c r="DI28" s="684"/>
      <c r="DJ28" s="684"/>
      <c r="DK28" s="685"/>
      <c r="DL28" s="692">
        <v>633277</v>
      </c>
      <c r="DM28" s="684"/>
      <c r="DN28" s="684"/>
      <c r="DO28" s="684"/>
      <c r="DP28" s="684"/>
      <c r="DQ28" s="684"/>
      <c r="DR28" s="684"/>
      <c r="DS28" s="684"/>
      <c r="DT28" s="684"/>
      <c r="DU28" s="684"/>
      <c r="DV28" s="685"/>
      <c r="DW28" s="688">
        <v>14.5</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47094</v>
      </c>
      <c r="S29" s="684"/>
      <c r="T29" s="684"/>
      <c r="U29" s="684"/>
      <c r="V29" s="684"/>
      <c r="W29" s="684"/>
      <c r="X29" s="684"/>
      <c r="Y29" s="685"/>
      <c r="Z29" s="686">
        <v>0.7</v>
      </c>
      <c r="AA29" s="686"/>
      <c r="AB29" s="686"/>
      <c r="AC29" s="686"/>
      <c r="AD29" s="687">
        <v>34061</v>
      </c>
      <c r="AE29" s="687"/>
      <c r="AF29" s="687"/>
      <c r="AG29" s="687"/>
      <c r="AH29" s="687"/>
      <c r="AI29" s="687"/>
      <c r="AJ29" s="687"/>
      <c r="AK29" s="687"/>
      <c r="AL29" s="688">
        <v>0.8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307</v>
      </c>
      <c r="CG29" s="699"/>
      <c r="CH29" s="699"/>
      <c r="CI29" s="699"/>
      <c r="CJ29" s="699"/>
      <c r="CK29" s="699"/>
      <c r="CL29" s="699"/>
      <c r="CM29" s="699"/>
      <c r="CN29" s="699"/>
      <c r="CO29" s="699"/>
      <c r="CP29" s="699"/>
      <c r="CQ29" s="700"/>
      <c r="CR29" s="683">
        <v>633277</v>
      </c>
      <c r="CS29" s="708"/>
      <c r="CT29" s="708"/>
      <c r="CU29" s="708"/>
      <c r="CV29" s="708"/>
      <c r="CW29" s="708"/>
      <c r="CX29" s="708"/>
      <c r="CY29" s="709"/>
      <c r="CZ29" s="688">
        <v>9.9</v>
      </c>
      <c r="DA29" s="720"/>
      <c r="DB29" s="720"/>
      <c r="DC29" s="722"/>
      <c r="DD29" s="692">
        <v>633277</v>
      </c>
      <c r="DE29" s="708"/>
      <c r="DF29" s="708"/>
      <c r="DG29" s="708"/>
      <c r="DH29" s="708"/>
      <c r="DI29" s="708"/>
      <c r="DJ29" s="708"/>
      <c r="DK29" s="709"/>
      <c r="DL29" s="692">
        <v>633277</v>
      </c>
      <c r="DM29" s="708"/>
      <c r="DN29" s="708"/>
      <c r="DO29" s="708"/>
      <c r="DP29" s="708"/>
      <c r="DQ29" s="708"/>
      <c r="DR29" s="708"/>
      <c r="DS29" s="708"/>
      <c r="DT29" s="708"/>
      <c r="DU29" s="708"/>
      <c r="DV29" s="709"/>
      <c r="DW29" s="688">
        <v>14.5</v>
      </c>
      <c r="DX29" s="720"/>
      <c r="DY29" s="720"/>
      <c r="DZ29" s="720"/>
      <c r="EA29" s="720"/>
      <c r="EB29" s="720"/>
      <c r="EC29" s="721"/>
    </row>
    <row r="30" spans="2:133" ht="11.25" customHeight="1" x14ac:dyDescent="0.15">
      <c r="B30" s="680" t="s">
        <v>308</v>
      </c>
      <c r="C30" s="681"/>
      <c r="D30" s="681"/>
      <c r="E30" s="681"/>
      <c r="F30" s="681"/>
      <c r="G30" s="681"/>
      <c r="H30" s="681"/>
      <c r="I30" s="681"/>
      <c r="J30" s="681"/>
      <c r="K30" s="681"/>
      <c r="L30" s="681"/>
      <c r="M30" s="681"/>
      <c r="N30" s="681"/>
      <c r="O30" s="681"/>
      <c r="P30" s="681"/>
      <c r="Q30" s="682"/>
      <c r="R30" s="683">
        <v>10622</v>
      </c>
      <c r="S30" s="684"/>
      <c r="T30" s="684"/>
      <c r="U30" s="684"/>
      <c r="V30" s="684"/>
      <c r="W30" s="684"/>
      <c r="X30" s="684"/>
      <c r="Y30" s="685"/>
      <c r="Z30" s="686">
        <v>0.2</v>
      </c>
      <c r="AA30" s="686"/>
      <c r="AB30" s="686"/>
      <c r="AC30" s="686"/>
      <c r="AD30" s="687" t="s">
        <v>229</v>
      </c>
      <c r="AE30" s="687"/>
      <c r="AF30" s="687"/>
      <c r="AG30" s="687"/>
      <c r="AH30" s="687"/>
      <c r="AI30" s="687"/>
      <c r="AJ30" s="687"/>
      <c r="AK30" s="687"/>
      <c r="AL30" s="688" t="s">
        <v>137</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592404</v>
      </c>
      <c r="CS30" s="684"/>
      <c r="CT30" s="684"/>
      <c r="CU30" s="684"/>
      <c r="CV30" s="684"/>
      <c r="CW30" s="684"/>
      <c r="CX30" s="684"/>
      <c r="CY30" s="685"/>
      <c r="CZ30" s="688">
        <v>9.3000000000000007</v>
      </c>
      <c r="DA30" s="720"/>
      <c r="DB30" s="720"/>
      <c r="DC30" s="722"/>
      <c r="DD30" s="692">
        <v>592404</v>
      </c>
      <c r="DE30" s="684"/>
      <c r="DF30" s="684"/>
      <c r="DG30" s="684"/>
      <c r="DH30" s="684"/>
      <c r="DI30" s="684"/>
      <c r="DJ30" s="684"/>
      <c r="DK30" s="685"/>
      <c r="DL30" s="692">
        <v>592404</v>
      </c>
      <c r="DM30" s="684"/>
      <c r="DN30" s="684"/>
      <c r="DO30" s="684"/>
      <c r="DP30" s="684"/>
      <c r="DQ30" s="684"/>
      <c r="DR30" s="684"/>
      <c r="DS30" s="684"/>
      <c r="DT30" s="684"/>
      <c r="DU30" s="684"/>
      <c r="DV30" s="685"/>
      <c r="DW30" s="688">
        <v>13.6</v>
      </c>
      <c r="DX30" s="720"/>
      <c r="DY30" s="720"/>
      <c r="DZ30" s="720"/>
      <c r="EA30" s="720"/>
      <c r="EB30" s="720"/>
      <c r="EC30" s="721"/>
    </row>
    <row r="31" spans="2:133" ht="11.25" customHeight="1" x14ac:dyDescent="0.15">
      <c r="B31" s="680" t="s">
        <v>312</v>
      </c>
      <c r="C31" s="681"/>
      <c r="D31" s="681"/>
      <c r="E31" s="681"/>
      <c r="F31" s="681"/>
      <c r="G31" s="681"/>
      <c r="H31" s="681"/>
      <c r="I31" s="681"/>
      <c r="J31" s="681"/>
      <c r="K31" s="681"/>
      <c r="L31" s="681"/>
      <c r="M31" s="681"/>
      <c r="N31" s="681"/>
      <c r="O31" s="681"/>
      <c r="P31" s="681"/>
      <c r="Q31" s="682"/>
      <c r="R31" s="683">
        <v>951000</v>
      </c>
      <c r="S31" s="684"/>
      <c r="T31" s="684"/>
      <c r="U31" s="684"/>
      <c r="V31" s="684"/>
      <c r="W31" s="684"/>
      <c r="X31" s="684"/>
      <c r="Y31" s="685"/>
      <c r="Z31" s="686">
        <v>14.5</v>
      </c>
      <c r="AA31" s="686"/>
      <c r="AB31" s="686"/>
      <c r="AC31" s="686"/>
      <c r="AD31" s="687" t="s">
        <v>229</v>
      </c>
      <c r="AE31" s="687"/>
      <c r="AF31" s="687"/>
      <c r="AG31" s="687"/>
      <c r="AH31" s="687"/>
      <c r="AI31" s="687"/>
      <c r="AJ31" s="687"/>
      <c r="AK31" s="687"/>
      <c r="AL31" s="688" t="s">
        <v>229</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39">
        <v>99.1</v>
      </c>
      <c r="BH31" s="735"/>
      <c r="BI31" s="735"/>
      <c r="BJ31" s="735"/>
      <c r="BK31" s="735"/>
      <c r="BL31" s="735"/>
      <c r="BM31" s="678">
        <v>97.7</v>
      </c>
      <c r="BN31" s="735"/>
      <c r="BO31" s="735"/>
      <c r="BP31" s="735"/>
      <c r="BQ31" s="736"/>
      <c r="BR31" s="739">
        <v>99.2</v>
      </c>
      <c r="BS31" s="735"/>
      <c r="BT31" s="735"/>
      <c r="BU31" s="735"/>
      <c r="BV31" s="735"/>
      <c r="BW31" s="735"/>
      <c r="BX31" s="678">
        <v>97.5</v>
      </c>
      <c r="BY31" s="735"/>
      <c r="BZ31" s="735"/>
      <c r="CA31" s="735"/>
      <c r="CB31" s="736"/>
      <c r="CD31" s="731"/>
      <c r="CE31" s="732"/>
      <c r="CF31" s="698" t="s">
        <v>315</v>
      </c>
      <c r="CG31" s="699"/>
      <c r="CH31" s="699"/>
      <c r="CI31" s="699"/>
      <c r="CJ31" s="699"/>
      <c r="CK31" s="699"/>
      <c r="CL31" s="699"/>
      <c r="CM31" s="699"/>
      <c r="CN31" s="699"/>
      <c r="CO31" s="699"/>
      <c r="CP31" s="699"/>
      <c r="CQ31" s="700"/>
      <c r="CR31" s="683">
        <v>40873</v>
      </c>
      <c r="CS31" s="708"/>
      <c r="CT31" s="708"/>
      <c r="CU31" s="708"/>
      <c r="CV31" s="708"/>
      <c r="CW31" s="708"/>
      <c r="CX31" s="708"/>
      <c r="CY31" s="709"/>
      <c r="CZ31" s="688">
        <v>0.6</v>
      </c>
      <c r="DA31" s="720"/>
      <c r="DB31" s="720"/>
      <c r="DC31" s="722"/>
      <c r="DD31" s="692">
        <v>40873</v>
      </c>
      <c r="DE31" s="708"/>
      <c r="DF31" s="708"/>
      <c r="DG31" s="708"/>
      <c r="DH31" s="708"/>
      <c r="DI31" s="708"/>
      <c r="DJ31" s="708"/>
      <c r="DK31" s="709"/>
      <c r="DL31" s="692">
        <v>40873</v>
      </c>
      <c r="DM31" s="708"/>
      <c r="DN31" s="708"/>
      <c r="DO31" s="708"/>
      <c r="DP31" s="708"/>
      <c r="DQ31" s="708"/>
      <c r="DR31" s="708"/>
      <c r="DS31" s="708"/>
      <c r="DT31" s="708"/>
      <c r="DU31" s="708"/>
      <c r="DV31" s="709"/>
      <c r="DW31" s="688">
        <v>0.9</v>
      </c>
      <c r="DX31" s="720"/>
      <c r="DY31" s="720"/>
      <c r="DZ31" s="720"/>
      <c r="EA31" s="720"/>
      <c r="EB31" s="720"/>
      <c r="EC31" s="721"/>
    </row>
    <row r="32" spans="2:133" ht="11.25" customHeight="1" x14ac:dyDescent="0.15">
      <c r="B32" s="750" t="s">
        <v>316</v>
      </c>
      <c r="C32" s="751"/>
      <c r="D32" s="751"/>
      <c r="E32" s="751"/>
      <c r="F32" s="751"/>
      <c r="G32" s="751"/>
      <c r="H32" s="751"/>
      <c r="I32" s="751"/>
      <c r="J32" s="751"/>
      <c r="K32" s="751"/>
      <c r="L32" s="751"/>
      <c r="M32" s="751"/>
      <c r="N32" s="751"/>
      <c r="O32" s="751"/>
      <c r="P32" s="751"/>
      <c r="Q32" s="752"/>
      <c r="R32" s="683" t="s">
        <v>229</v>
      </c>
      <c r="S32" s="684"/>
      <c r="T32" s="684"/>
      <c r="U32" s="684"/>
      <c r="V32" s="684"/>
      <c r="W32" s="684"/>
      <c r="X32" s="684"/>
      <c r="Y32" s="685"/>
      <c r="Z32" s="686" t="s">
        <v>137</v>
      </c>
      <c r="AA32" s="686"/>
      <c r="AB32" s="686"/>
      <c r="AC32" s="686"/>
      <c r="AD32" s="687" t="s">
        <v>229</v>
      </c>
      <c r="AE32" s="687"/>
      <c r="AF32" s="687"/>
      <c r="AG32" s="687"/>
      <c r="AH32" s="687"/>
      <c r="AI32" s="687"/>
      <c r="AJ32" s="687"/>
      <c r="AK32" s="687"/>
      <c r="AL32" s="688" t="s">
        <v>229</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v>
      </c>
      <c r="BH32" s="708"/>
      <c r="BI32" s="708"/>
      <c r="BJ32" s="708"/>
      <c r="BK32" s="708"/>
      <c r="BL32" s="708"/>
      <c r="BM32" s="689">
        <v>97.8</v>
      </c>
      <c r="BN32" s="737"/>
      <c r="BO32" s="737"/>
      <c r="BP32" s="737"/>
      <c r="BQ32" s="738"/>
      <c r="BR32" s="749">
        <v>99.3</v>
      </c>
      <c r="BS32" s="708"/>
      <c r="BT32" s="708"/>
      <c r="BU32" s="708"/>
      <c r="BV32" s="708"/>
      <c r="BW32" s="708"/>
      <c r="BX32" s="689">
        <v>97.7</v>
      </c>
      <c r="BY32" s="737"/>
      <c r="BZ32" s="737"/>
      <c r="CA32" s="737"/>
      <c r="CB32" s="738"/>
      <c r="CD32" s="733"/>
      <c r="CE32" s="734"/>
      <c r="CF32" s="698" t="s">
        <v>319</v>
      </c>
      <c r="CG32" s="699"/>
      <c r="CH32" s="699"/>
      <c r="CI32" s="699"/>
      <c r="CJ32" s="699"/>
      <c r="CK32" s="699"/>
      <c r="CL32" s="699"/>
      <c r="CM32" s="699"/>
      <c r="CN32" s="699"/>
      <c r="CO32" s="699"/>
      <c r="CP32" s="699"/>
      <c r="CQ32" s="700"/>
      <c r="CR32" s="683" t="s">
        <v>229</v>
      </c>
      <c r="CS32" s="684"/>
      <c r="CT32" s="684"/>
      <c r="CU32" s="684"/>
      <c r="CV32" s="684"/>
      <c r="CW32" s="684"/>
      <c r="CX32" s="684"/>
      <c r="CY32" s="685"/>
      <c r="CZ32" s="688" t="s">
        <v>235</v>
      </c>
      <c r="DA32" s="720"/>
      <c r="DB32" s="720"/>
      <c r="DC32" s="722"/>
      <c r="DD32" s="692" t="s">
        <v>229</v>
      </c>
      <c r="DE32" s="684"/>
      <c r="DF32" s="684"/>
      <c r="DG32" s="684"/>
      <c r="DH32" s="684"/>
      <c r="DI32" s="684"/>
      <c r="DJ32" s="684"/>
      <c r="DK32" s="685"/>
      <c r="DL32" s="692" t="s">
        <v>229</v>
      </c>
      <c r="DM32" s="684"/>
      <c r="DN32" s="684"/>
      <c r="DO32" s="684"/>
      <c r="DP32" s="684"/>
      <c r="DQ32" s="684"/>
      <c r="DR32" s="684"/>
      <c r="DS32" s="684"/>
      <c r="DT32" s="684"/>
      <c r="DU32" s="684"/>
      <c r="DV32" s="685"/>
      <c r="DW32" s="688" t="s">
        <v>229</v>
      </c>
      <c r="DX32" s="720"/>
      <c r="DY32" s="720"/>
      <c r="DZ32" s="720"/>
      <c r="EA32" s="720"/>
      <c r="EB32" s="720"/>
      <c r="EC32" s="721"/>
    </row>
    <row r="33" spans="2:133" ht="11.25" customHeight="1" x14ac:dyDescent="0.15">
      <c r="B33" s="680" t="s">
        <v>320</v>
      </c>
      <c r="C33" s="681"/>
      <c r="D33" s="681"/>
      <c r="E33" s="681"/>
      <c r="F33" s="681"/>
      <c r="G33" s="681"/>
      <c r="H33" s="681"/>
      <c r="I33" s="681"/>
      <c r="J33" s="681"/>
      <c r="K33" s="681"/>
      <c r="L33" s="681"/>
      <c r="M33" s="681"/>
      <c r="N33" s="681"/>
      <c r="O33" s="681"/>
      <c r="P33" s="681"/>
      <c r="Q33" s="682"/>
      <c r="R33" s="683">
        <v>484621</v>
      </c>
      <c r="S33" s="684"/>
      <c r="T33" s="684"/>
      <c r="U33" s="684"/>
      <c r="V33" s="684"/>
      <c r="W33" s="684"/>
      <c r="X33" s="684"/>
      <c r="Y33" s="685"/>
      <c r="Z33" s="686">
        <v>7.4</v>
      </c>
      <c r="AA33" s="686"/>
      <c r="AB33" s="686"/>
      <c r="AC33" s="686"/>
      <c r="AD33" s="687" t="s">
        <v>229</v>
      </c>
      <c r="AE33" s="687"/>
      <c r="AF33" s="687"/>
      <c r="AG33" s="687"/>
      <c r="AH33" s="687"/>
      <c r="AI33" s="687"/>
      <c r="AJ33" s="687"/>
      <c r="AK33" s="687"/>
      <c r="AL33" s="688" t="s">
        <v>229</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v>
      </c>
      <c r="BH33" s="754"/>
      <c r="BI33" s="754"/>
      <c r="BJ33" s="754"/>
      <c r="BK33" s="754"/>
      <c r="BL33" s="754"/>
      <c r="BM33" s="755">
        <v>97.3</v>
      </c>
      <c r="BN33" s="754"/>
      <c r="BO33" s="754"/>
      <c r="BP33" s="754"/>
      <c r="BQ33" s="756"/>
      <c r="BR33" s="753">
        <v>99.1</v>
      </c>
      <c r="BS33" s="754"/>
      <c r="BT33" s="754"/>
      <c r="BU33" s="754"/>
      <c r="BV33" s="754"/>
      <c r="BW33" s="754"/>
      <c r="BX33" s="755">
        <v>97</v>
      </c>
      <c r="BY33" s="754"/>
      <c r="BZ33" s="754"/>
      <c r="CA33" s="754"/>
      <c r="CB33" s="756"/>
      <c r="CD33" s="698" t="s">
        <v>322</v>
      </c>
      <c r="CE33" s="699"/>
      <c r="CF33" s="699"/>
      <c r="CG33" s="699"/>
      <c r="CH33" s="699"/>
      <c r="CI33" s="699"/>
      <c r="CJ33" s="699"/>
      <c r="CK33" s="699"/>
      <c r="CL33" s="699"/>
      <c r="CM33" s="699"/>
      <c r="CN33" s="699"/>
      <c r="CO33" s="699"/>
      <c r="CP33" s="699"/>
      <c r="CQ33" s="700"/>
      <c r="CR33" s="683">
        <v>2962735</v>
      </c>
      <c r="CS33" s="708"/>
      <c r="CT33" s="708"/>
      <c r="CU33" s="708"/>
      <c r="CV33" s="708"/>
      <c r="CW33" s="708"/>
      <c r="CX33" s="708"/>
      <c r="CY33" s="709"/>
      <c r="CZ33" s="688">
        <v>46.4</v>
      </c>
      <c r="DA33" s="720"/>
      <c r="DB33" s="720"/>
      <c r="DC33" s="722"/>
      <c r="DD33" s="692">
        <v>2549286</v>
      </c>
      <c r="DE33" s="708"/>
      <c r="DF33" s="708"/>
      <c r="DG33" s="708"/>
      <c r="DH33" s="708"/>
      <c r="DI33" s="708"/>
      <c r="DJ33" s="708"/>
      <c r="DK33" s="709"/>
      <c r="DL33" s="692">
        <v>2016522</v>
      </c>
      <c r="DM33" s="708"/>
      <c r="DN33" s="708"/>
      <c r="DO33" s="708"/>
      <c r="DP33" s="708"/>
      <c r="DQ33" s="708"/>
      <c r="DR33" s="708"/>
      <c r="DS33" s="708"/>
      <c r="DT33" s="708"/>
      <c r="DU33" s="708"/>
      <c r="DV33" s="709"/>
      <c r="DW33" s="688">
        <v>46.2</v>
      </c>
      <c r="DX33" s="720"/>
      <c r="DY33" s="720"/>
      <c r="DZ33" s="720"/>
      <c r="EA33" s="720"/>
      <c r="EB33" s="720"/>
      <c r="EC33" s="721"/>
    </row>
    <row r="34" spans="2:133" ht="11.25" customHeight="1" x14ac:dyDescent="0.15">
      <c r="B34" s="680" t="s">
        <v>323</v>
      </c>
      <c r="C34" s="681"/>
      <c r="D34" s="681"/>
      <c r="E34" s="681"/>
      <c r="F34" s="681"/>
      <c r="G34" s="681"/>
      <c r="H34" s="681"/>
      <c r="I34" s="681"/>
      <c r="J34" s="681"/>
      <c r="K34" s="681"/>
      <c r="L34" s="681"/>
      <c r="M34" s="681"/>
      <c r="N34" s="681"/>
      <c r="O34" s="681"/>
      <c r="P34" s="681"/>
      <c r="Q34" s="682"/>
      <c r="R34" s="683">
        <v>17069</v>
      </c>
      <c r="S34" s="684"/>
      <c r="T34" s="684"/>
      <c r="U34" s="684"/>
      <c r="V34" s="684"/>
      <c r="W34" s="684"/>
      <c r="X34" s="684"/>
      <c r="Y34" s="685"/>
      <c r="Z34" s="686">
        <v>0.3</v>
      </c>
      <c r="AA34" s="686"/>
      <c r="AB34" s="686"/>
      <c r="AC34" s="686"/>
      <c r="AD34" s="687">
        <v>14935</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1257678</v>
      </c>
      <c r="CS34" s="684"/>
      <c r="CT34" s="684"/>
      <c r="CU34" s="684"/>
      <c r="CV34" s="684"/>
      <c r="CW34" s="684"/>
      <c r="CX34" s="684"/>
      <c r="CY34" s="685"/>
      <c r="CZ34" s="688">
        <v>19.7</v>
      </c>
      <c r="DA34" s="720"/>
      <c r="DB34" s="720"/>
      <c r="DC34" s="722"/>
      <c r="DD34" s="692">
        <v>1088373</v>
      </c>
      <c r="DE34" s="684"/>
      <c r="DF34" s="684"/>
      <c r="DG34" s="684"/>
      <c r="DH34" s="684"/>
      <c r="DI34" s="684"/>
      <c r="DJ34" s="684"/>
      <c r="DK34" s="685"/>
      <c r="DL34" s="692">
        <v>982036</v>
      </c>
      <c r="DM34" s="684"/>
      <c r="DN34" s="684"/>
      <c r="DO34" s="684"/>
      <c r="DP34" s="684"/>
      <c r="DQ34" s="684"/>
      <c r="DR34" s="684"/>
      <c r="DS34" s="684"/>
      <c r="DT34" s="684"/>
      <c r="DU34" s="684"/>
      <c r="DV34" s="685"/>
      <c r="DW34" s="688">
        <v>22.5</v>
      </c>
      <c r="DX34" s="720"/>
      <c r="DY34" s="720"/>
      <c r="DZ34" s="720"/>
      <c r="EA34" s="720"/>
      <c r="EB34" s="720"/>
      <c r="EC34" s="721"/>
    </row>
    <row r="35" spans="2:133" ht="11.25" customHeight="1" x14ac:dyDescent="0.15">
      <c r="B35" s="680" t="s">
        <v>325</v>
      </c>
      <c r="C35" s="681"/>
      <c r="D35" s="681"/>
      <c r="E35" s="681"/>
      <c r="F35" s="681"/>
      <c r="G35" s="681"/>
      <c r="H35" s="681"/>
      <c r="I35" s="681"/>
      <c r="J35" s="681"/>
      <c r="K35" s="681"/>
      <c r="L35" s="681"/>
      <c r="M35" s="681"/>
      <c r="N35" s="681"/>
      <c r="O35" s="681"/>
      <c r="P35" s="681"/>
      <c r="Q35" s="682"/>
      <c r="R35" s="683">
        <v>522</v>
      </c>
      <c r="S35" s="684"/>
      <c r="T35" s="684"/>
      <c r="U35" s="684"/>
      <c r="V35" s="684"/>
      <c r="W35" s="684"/>
      <c r="X35" s="684"/>
      <c r="Y35" s="685"/>
      <c r="Z35" s="686">
        <v>0</v>
      </c>
      <c r="AA35" s="686"/>
      <c r="AB35" s="686"/>
      <c r="AC35" s="686"/>
      <c r="AD35" s="687" t="s">
        <v>235</v>
      </c>
      <c r="AE35" s="687"/>
      <c r="AF35" s="687"/>
      <c r="AG35" s="687"/>
      <c r="AH35" s="687"/>
      <c r="AI35" s="687"/>
      <c r="AJ35" s="687"/>
      <c r="AK35" s="687"/>
      <c r="AL35" s="688" t="s">
        <v>229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44373</v>
      </c>
      <c r="CS35" s="708"/>
      <c r="CT35" s="708"/>
      <c r="CU35" s="708"/>
      <c r="CV35" s="708"/>
      <c r="CW35" s="708"/>
      <c r="CX35" s="708"/>
      <c r="CY35" s="709"/>
      <c r="CZ35" s="688">
        <v>0.7</v>
      </c>
      <c r="DA35" s="720"/>
      <c r="DB35" s="720"/>
      <c r="DC35" s="722"/>
      <c r="DD35" s="692">
        <v>44373</v>
      </c>
      <c r="DE35" s="708"/>
      <c r="DF35" s="708"/>
      <c r="DG35" s="708"/>
      <c r="DH35" s="708"/>
      <c r="DI35" s="708"/>
      <c r="DJ35" s="708"/>
      <c r="DK35" s="709"/>
      <c r="DL35" s="692">
        <v>42837</v>
      </c>
      <c r="DM35" s="708"/>
      <c r="DN35" s="708"/>
      <c r="DO35" s="708"/>
      <c r="DP35" s="708"/>
      <c r="DQ35" s="708"/>
      <c r="DR35" s="708"/>
      <c r="DS35" s="708"/>
      <c r="DT35" s="708"/>
      <c r="DU35" s="708"/>
      <c r="DV35" s="709"/>
      <c r="DW35" s="688">
        <v>1</v>
      </c>
      <c r="DX35" s="720"/>
      <c r="DY35" s="720"/>
      <c r="DZ35" s="720"/>
      <c r="EA35" s="720"/>
      <c r="EB35" s="720"/>
      <c r="EC35" s="721"/>
    </row>
    <row r="36" spans="2:133" ht="11.25" customHeight="1" x14ac:dyDescent="0.15">
      <c r="B36" s="680" t="s">
        <v>329</v>
      </c>
      <c r="C36" s="681"/>
      <c r="D36" s="681"/>
      <c r="E36" s="681"/>
      <c r="F36" s="681"/>
      <c r="G36" s="681"/>
      <c r="H36" s="681"/>
      <c r="I36" s="681"/>
      <c r="J36" s="681"/>
      <c r="K36" s="681"/>
      <c r="L36" s="681"/>
      <c r="M36" s="681"/>
      <c r="N36" s="681"/>
      <c r="O36" s="681"/>
      <c r="P36" s="681"/>
      <c r="Q36" s="682"/>
      <c r="R36" s="683">
        <v>23590</v>
      </c>
      <c r="S36" s="684"/>
      <c r="T36" s="684"/>
      <c r="U36" s="684"/>
      <c r="V36" s="684"/>
      <c r="W36" s="684"/>
      <c r="X36" s="684"/>
      <c r="Y36" s="685"/>
      <c r="Z36" s="686">
        <v>0.4</v>
      </c>
      <c r="AA36" s="686"/>
      <c r="AB36" s="686"/>
      <c r="AC36" s="686"/>
      <c r="AD36" s="687" t="s">
        <v>235</v>
      </c>
      <c r="AE36" s="687"/>
      <c r="AF36" s="687"/>
      <c r="AG36" s="687"/>
      <c r="AH36" s="687"/>
      <c r="AI36" s="687"/>
      <c r="AJ36" s="687"/>
      <c r="AK36" s="687"/>
      <c r="AL36" s="688" t="s">
        <v>229</v>
      </c>
      <c r="AM36" s="689"/>
      <c r="AN36" s="689"/>
      <c r="AO36" s="690"/>
      <c r="AP36" s="235"/>
      <c r="AQ36" s="757" t="s">
        <v>330</v>
      </c>
      <c r="AR36" s="758"/>
      <c r="AS36" s="758"/>
      <c r="AT36" s="758"/>
      <c r="AU36" s="758"/>
      <c r="AV36" s="758"/>
      <c r="AW36" s="758"/>
      <c r="AX36" s="758"/>
      <c r="AY36" s="759"/>
      <c r="AZ36" s="672">
        <v>620421</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87509</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982371</v>
      </c>
      <c r="CS36" s="684"/>
      <c r="CT36" s="684"/>
      <c r="CU36" s="684"/>
      <c r="CV36" s="684"/>
      <c r="CW36" s="684"/>
      <c r="CX36" s="684"/>
      <c r="CY36" s="685"/>
      <c r="CZ36" s="688">
        <v>15.4</v>
      </c>
      <c r="DA36" s="720"/>
      <c r="DB36" s="720"/>
      <c r="DC36" s="722"/>
      <c r="DD36" s="692">
        <v>811694</v>
      </c>
      <c r="DE36" s="684"/>
      <c r="DF36" s="684"/>
      <c r="DG36" s="684"/>
      <c r="DH36" s="684"/>
      <c r="DI36" s="684"/>
      <c r="DJ36" s="684"/>
      <c r="DK36" s="685"/>
      <c r="DL36" s="692">
        <v>635073</v>
      </c>
      <c r="DM36" s="684"/>
      <c r="DN36" s="684"/>
      <c r="DO36" s="684"/>
      <c r="DP36" s="684"/>
      <c r="DQ36" s="684"/>
      <c r="DR36" s="684"/>
      <c r="DS36" s="684"/>
      <c r="DT36" s="684"/>
      <c r="DU36" s="684"/>
      <c r="DV36" s="685"/>
      <c r="DW36" s="688">
        <v>14.6</v>
      </c>
      <c r="DX36" s="720"/>
      <c r="DY36" s="720"/>
      <c r="DZ36" s="720"/>
      <c r="EA36" s="720"/>
      <c r="EB36" s="720"/>
      <c r="EC36" s="721"/>
    </row>
    <row r="37" spans="2:133" ht="11.25" customHeight="1" x14ac:dyDescent="0.15">
      <c r="B37" s="680" t="s">
        <v>333</v>
      </c>
      <c r="C37" s="681"/>
      <c r="D37" s="681"/>
      <c r="E37" s="681"/>
      <c r="F37" s="681"/>
      <c r="G37" s="681"/>
      <c r="H37" s="681"/>
      <c r="I37" s="681"/>
      <c r="J37" s="681"/>
      <c r="K37" s="681"/>
      <c r="L37" s="681"/>
      <c r="M37" s="681"/>
      <c r="N37" s="681"/>
      <c r="O37" s="681"/>
      <c r="P37" s="681"/>
      <c r="Q37" s="682"/>
      <c r="R37" s="683">
        <v>286294</v>
      </c>
      <c r="S37" s="684"/>
      <c r="T37" s="684"/>
      <c r="U37" s="684"/>
      <c r="V37" s="684"/>
      <c r="W37" s="684"/>
      <c r="X37" s="684"/>
      <c r="Y37" s="685"/>
      <c r="Z37" s="686">
        <v>4.4000000000000004</v>
      </c>
      <c r="AA37" s="686"/>
      <c r="AB37" s="686"/>
      <c r="AC37" s="686"/>
      <c r="AD37" s="687" t="s">
        <v>235</v>
      </c>
      <c r="AE37" s="687"/>
      <c r="AF37" s="687"/>
      <c r="AG37" s="687"/>
      <c r="AH37" s="687"/>
      <c r="AI37" s="687"/>
      <c r="AJ37" s="687"/>
      <c r="AK37" s="687"/>
      <c r="AL37" s="688" t="s">
        <v>137</v>
      </c>
      <c r="AM37" s="689"/>
      <c r="AN37" s="689"/>
      <c r="AO37" s="690"/>
      <c r="AQ37" s="761" t="s">
        <v>334</v>
      </c>
      <c r="AR37" s="762"/>
      <c r="AS37" s="762"/>
      <c r="AT37" s="762"/>
      <c r="AU37" s="762"/>
      <c r="AV37" s="762"/>
      <c r="AW37" s="762"/>
      <c r="AX37" s="762"/>
      <c r="AY37" s="763"/>
      <c r="AZ37" s="683">
        <v>186000</v>
      </c>
      <c r="BA37" s="684"/>
      <c r="BB37" s="684"/>
      <c r="BC37" s="684"/>
      <c r="BD37" s="708"/>
      <c r="BE37" s="708"/>
      <c r="BF37" s="738"/>
      <c r="BG37" s="698" t="s">
        <v>335</v>
      </c>
      <c r="BH37" s="699"/>
      <c r="BI37" s="699"/>
      <c r="BJ37" s="699"/>
      <c r="BK37" s="699"/>
      <c r="BL37" s="699"/>
      <c r="BM37" s="699"/>
      <c r="BN37" s="699"/>
      <c r="BO37" s="699"/>
      <c r="BP37" s="699"/>
      <c r="BQ37" s="699"/>
      <c r="BR37" s="699"/>
      <c r="BS37" s="699"/>
      <c r="BT37" s="699"/>
      <c r="BU37" s="700"/>
      <c r="BV37" s="683">
        <v>82217</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533895</v>
      </c>
      <c r="CS37" s="708"/>
      <c r="CT37" s="708"/>
      <c r="CU37" s="708"/>
      <c r="CV37" s="708"/>
      <c r="CW37" s="708"/>
      <c r="CX37" s="708"/>
      <c r="CY37" s="709"/>
      <c r="CZ37" s="688">
        <v>8.4</v>
      </c>
      <c r="DA37" s="720"/>
      <c r="DB37" s="720"/>
      <c r="DC37" s="722"/>
      <c r="DD37" s="692">
        <v>533895</v>
      </c>
      <c r="DE37" s="708"/>
      <c r="DF37" s="708"/>
      <c r="DG37" s="708"/>
      <c r="DH37" s="708"/>
      <c r="DI37" s="708"/>
      <c r="DJ37" s="708"/>
      <c r="DK37" s="709"/>
      <c r="DL37" s="692">
        <v>429781</v>
      </c>
      <c r="DM37" s="708"/>
      <c r="DN37" s="708"/>
      <c r="DO37" s="708"/>
      <c r="DP37" s="708"/>
      <c r="DQ37" s="708"/>
      <c r="DR37" s="708"/>
      <c r="DS37" s="708"/>
      <c r="DT37" s="708"/>
      <c r="DU37" s="708"/>
      <c r="DV37" s="709"/>
      <c r="DW37" s="688">
        <v>9.8000000000000007</v>
      </c>
      <c r="DX37" s="720"/>
      <c r="DY37" s="720"/>
      <c r="DZ37" s="720"/>
      <c r="EA37" s="720"/>
      <c r="EB37" s="720"/>
      <c r="EC37" s="721"/>
    </row>
    <row r="38" spans="2:133" ht="11.25" customHeight="1" x14ac:dyDescent="0.15">
      <c r="B38" s="680" t="s">
        <v>337</v>
      </c>
      <c r="C38" s="681"/>
      <c r="D38" s="681"/>
      <c r="E38" s="681"/>
      <c r="F38" s="681"/>
      <c r="G38" s="681"/>
      <c r="H38" s="681"/>
      <c r="I38" s="681"/>
      <c r="J38" s="681"/>
      <c r="K38" s="681"/>
      <c r="L38" s="681"/>
      <c r="M38" s="681"/>
      <c r="N38" s="681"/>
      <c r="O38" s="681"/>
      <c r="P38" s="681"/>
      <c r="Q38" s="682"/>
      <c r="R38" s="683">
        <v>136766</v>
      </c>
      <c r="S38" s="684"/>
      <c r="T38" s="684"/>
      <c r="U38" s="684"/>
      <c r="V38" s="684"/>
      <c r="W38" s="684"/>
      <c r="X38" s="684"/>
      <c r="Y38" s="685"/>
      <c r="Z38" s="686">
        <v>2.1</v>
      </c>
      <c r="AA38" s="686"/>
      <c r="AB38" s="686"/>
      <c r="AC38" s="686"/>
      <c r="AD38" s="687">
        <v>21743</v>
      </c>
      <c r="AE38" s="687"/>
      <c r="AF38" s="687"/>
      <c r="AG38" s="687"/>
      <c r="AH38" s="687"/>
      <c r="AI38" s="687"/>
      <c r="AJ38" s="687"/>
      <c r="AK38" s="687"/>
      <c r="AL38" s="688">
        <v>0.5</v>
      </c>
      <c r="AM38" s="689"/>
      <c r="AN38" s="689"/>
      <c r="AO38" s="690"/>
      <c r="AQ38" s="761" t="s">
        <v>338</v>
      </c>
      <c r="AR38" s="762"/>
      <c r="AS38" s="762"/>
      <c r="AT38" s="762"/>
      <c r="AU38" s="762"/>
      <c r="AV38" s="762"/>
      <c r="AW38" s="762"/>
      <c r="AX38" s="762"/>
      <c r="AY38" s="763"/>
      <c r="AZ38" s="683">
        <v>1099</v>
      </c>
      <c r="BA38" s="684"/>
      <c r="BB38" s="684"/>
      <c r="BC38" s="684"/>
      <c r="BD38" s="708"/>
      <c r="BE38" s="708"/>
      <c r="BF38" s="738"/>
      <c r="BG38" s="698" t="s">
        <v>339</v>
      </c>
      <c r="BH38" s="699"/>
      <c r="BI38" s="699"/>
      <c r="BJ38" s="699"/>
      <c r="BK38" s="699"/>
      <c r="BL38" s="699"/>
      <c r="BM38" s="699"/>
      <c r="BN38" s="699"/>
      <c r="BO38" s="699"/>
      <c r="BP38" s="699"/>
      <c r="BQ38" s="699"/>
      <c r="BR38" s="699"/>
      <c r="BS38" s="699"/>
      <c r="BT38" s="699"/>
      <c r="BU38" s="700"/>
      <c r="BV38" s="683">
        <v>2294</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619322</v>
      </c>
      <c r="CS38" s="684"/>
      <c r="CT38" s="684"/>
      <c r="CU38" s="684"/>
      <c r="CV38" s="684"/>
      <c r="CW38" s="684"/>
      <c r="CX38" s="684"/>
      <c r="CY38" s="685"/>
      <c r="CZ38" s="688">
        <v>9.6999999999999993</v>
      </c>
      <c r="DA38" s="720"/>
      <c r="DB38" s="720"/>
      <c r="DC38" s="722"/>
      <c r="DD38" s="692">
        <v>545938</v>
      </c>
      <c r="DE38" s="684"/>
      <c r="DF38" s="684"/>
      <c r="DG38" s="684"/>
      <c r="DH38" s="684"/>
      <c r="DI38" s="684"/>
      <c r="DJ38" s="684"/>
      <c r="DK38" s="685"/>
      <c r="DL38" s="692">
        <v>356576</v>
      </c>
      <c r="DM38" s="684"/>
      <c r="DN38" s="684"/>
      <c r="DO38" s="684"/>
      <c r="DP38" s="684"/>
      <c r="DQ38" s="684"/>
      <c r="DR38" s="684"/>
      <c r="DS38" s="684"/>
      <c r="DT38" s="684"/>
      <c r="DU38" s="684"/>
      <c r="DV38" s="685"/>
      <c r="DW38" s="688">
        <v>8.1999999999999993</v>
      </c>
      <c r="DX38" s="720"/>
      <c r="DY38" s="720"/>
      <c r="DZ38" s="720"/>
      <c r="EA38" s="720"/>
      <c r="EB38" s="720"/>
      <c r="EC38" s="721"/>
    </row>
    <row r="39" spans="2:133" ht="11.25" customHeight="1" x14ac:dyDescent="0.15">
      <c r="B39" s="680" t="s">
        <v>341</v>
      </c>
      <c r="C39" s="681"/>
      <c r="D39" s="681"/>
      <c r="E39" s="681"/>
      <c r="F39" s="681"/>
      <c r="G39" s="681"/>
      <c r="H39" s="681"/>
      <c r="I39" s="681"/>
      <c r="J39" s="681"/>
      <c r="K39" s="681"/>
      <c r="L39" s="681"/>
      <c r="M39" s="681"/>
      <c r="N39" s="681"/>
      <c r="O39" s="681"/>
      <c r="P39" s="681"/>
      <c r="Q39" s="682"/>
      <c r="R39" s="683">
        <v>362026</v>
      </c>
      <c r="S39" s="684"/>
      <c r="T39" s="684"/>
      <c r="U39" s="684"/>
      <c r="V39" s="684"/>
      <c r="W39" s="684"/>
      <c r="X39" s="684"/>
      <c r="Y39" s="685"/>
      <c r="Z39" s="686">
        <v>5.5</v>
      </c>
      <c r="AA39" s="686"/>
      <c r="AB39" s="686"/>
      <c r="AC39" s="686"/>
      <c r="AD39" s="687" t="s">
        <v>137</v>
      </c>
      <c r="AE39" s="687"/>
      <c r="AF39" s="687"/>
      <c r="AG39" s="687"/>
      <c r="AH39" s="687"/>
      <c r="AI39" s="687"/>
      <c r="AJ39" s="687"/>
      <c r="AK39" s="687"/>
      <c r="AL39" s="688" t="s">
        <v>229</v>
      </c>
      <c r="AM39" s="689"/>
      <c r="AN39" s="689"/>
      <c r="AO39" s="690"/>
      <c r="AQ39" s="761" t="s">
        <v>342</v>
      </c>
      <c r="AR39" s="762"/>
      <c r="AS39" s="762"/>
      <c r="AT39" s="762"/>
      <c r="AU39" s="762"/>
      <c r="AV39" s="762"/>
      <c r="AW39" s="762"/>
      <c r="AX39" s="762"/>
      <c r="AY39" s="763"/>
      <c r="AZ39" s="683" t="s">
        <v>235</v>
      </c>
      <c r="BA39" s="684"/>
      <c r="BB39" s="684"/>
      <c r="BC39" s="684"/>
      <c r="BD39" s="708"/>
      <c r="BE39" s="708"/>
      <c r="BF39" s="738"/>
      <c r="BG39" s="698" t="s">
        <v>343</v>
      </c>
      <c r="BH39" s="699"/>
      <c r="BI39" s="699"/>
      <c r="BJ39" s="699"/>
      <c r="BK39" s="699"/>
      <c r="BL39" s="699"/>
      <c r="BM39" s="699"/>
      <c r="BN39" s="699"/>
      <c r="BO39" s="699"/>
      <c r="BP39" s="699"/>
      <c r="BQ39" s="699"/>
      <c r="BR39" s="699"/>
      <c r="BS39" s="699"/>
      <c r="BT39" s="699"/>
      <c r="BU39" s="700"/>
      <c r="BV39" s="683">
        <v>3650</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58991</v>
      </c>
      <c r="CS39" s="708"/>
      <c r="CT39" s="708"/>
      <c r="CU39" s="708"/>
      <c r="CV39" s="708"/>
      <c r="CW39" s="708"/>
      <c r="CX39" s="708"/>
      <c r="CY39" s="709"/>
      <c r="CZ39" s="688">
        <v>0.9</v>
      </c>
      <c r="DA39" s="720"/>
      <c r="DB39" s="720"/>
      <c r="DC39" s="722"/>
      <c r="DD39" s="692">
        <v>58908</v>
      </c>
      <c r="DE39" s="708"/>
      <c r="DF39" s="708"/>
      <c r="DG39" s="708"/>
      <c r="DH39" s="708"/>
      <c r="DI39" s="708"/>
      <c r="DJ39" s="708"/>
      <c r="DK39" s="709"/>
      <c r="DL39" s="692" t="s">
        <v>235</v>
      </c>
      <c r="DM39" s="708"/>
      <c r="DN39" s="708"/>
      <c r="DO39" s="708"/>
      <c r="DP39" s="708"/>
      <c r="DQ39" s="708"/>
      <c r="DR39" s="708"/>
      <c r="DS39" s="708"/>
      <c r="DT39" s="708"/>
      <c r="DU39" s="708"/>
      <c r="DV39" s="709"/>
      <c r="DW39" s="688" t="s">
        <v>229</v>
      </c>
      <c r="DX39" s="720"/>
      <c r="DY39" s="720"/>
      <c r="DZ39" s="720"/>
      <c r="EA39" s="720"/>
      <c r="EB39" s="720"/>
      <c r="EC39" s="721"/>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229</v>
      </c>
      <c r="AM40" s="689"/>
      <c r="AN40" s="689"/>
      <c r="AO40" s="690"/>
      <c r="AQ40" s="761" t="s">
        <v>346</v>
      </c>
      <c r="AR40" s="762"/>
      <c r="AS40" s="762"/>
      <c r="AT40" s="762"/>
      <c r="AU40" s="762"/>
      <c r="AV40" s="762"/>
      <c r="AW40" s="762"/>
      <c r="AX40" s="762"/>
      <c r="AY40" s="763"/>
      <c r="AZ40" s="683" t="s">
        <v>235</v>
      </c>
      <c r="BA40" s="684"/>
      <c r="BB40" s="684"/>
      <c r="BC40" s="684"/>
      <c r="BD40" s="708"/>
      <c r="BE40" s="708"/>
      <c r="BF40" s="738"/>
      <c r="BG40" s="764" t="s">
        <v>347</v>
      </c>
      <c r="BH40" s="765"/>
      <c r="BI40" s="765"/>
      <c r="BJ40" s="765"/>
      <c r="BK40" s="765"/>
      <c r="BL40" s="236"/>
      <c r="BM40" s="699" t="s">
        <v>348</v>
      </c>
      <c r="BN40" s="699"/>
      <c r="BO40" s="699"/>
      <c r="BP40" s="699"/>
      <c r="BQ40" s="699"/>
      <c r="BR40" s="699"/>
      <c r="BS40" s="699"/>
      <c r="BT40" s="699"/>
      <c r="BU40" s="700"/>
      <c r="BV40" s="683">
        <v>94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235</v>
      </c>
      <c r="CS40" s="684"/>
      <c r="CT40" s="684"/>
      <c r="CU40" s="684"/>
      <c r="CV40" s="684"/>
      <c r="CW40" s="684"/>
      <c r="CX40" s="684"/>
      <c r="CY40" s="685"/>
      <c r="CZ40" s="688" t="s">
        <v>229</v>
      </c>
      <c r="DA40" s="720"/>
      <c r="DB40" s="720"/>
      <c r="DC40" s="722"/>
      <c r="DD40" s="692" t="s">
        <v>229</v>
      </c>
      <c r="DE40" s="684"/>
      <c r="DF40" s="684"/>
      <c r="DG40" s="684"/>
      <c r="DH40" s="684"/>
      <c r="DI40" s="684"/>
      <c r="DJ40" s="684"/>
      <c r="DK40" s="685"/>
      <c r="DL40" s="692" t="s">
        <v>229</v>
      </c>
      <c r="DM40" s="684"/>
      <c r="DN40" s="684"/>
      <c r="DO40" s="684"/>
      <c r="DP40" s="684"/>
      <c r="DQ40" s="684"/>
      <c r="DR40" s="684"/>
      <c r="DS40" s="684"/>
      <c r="DT40" s="684"/>
      <c r="DU40" s="684"/>
      <c r="DV40" s="685"/>
      <c r="DW40" s="688" t="s">
        <v>229</v>
      </c>
      <c r="DX40" s="720"/>
      <c r="DY40" s="720"/>
      <c r="DZ40" s="720"/>
      <c r="EA40" s="720"/>
      <c r="EB40" s="720"/>
      <c r="EC40" s="721"/>
    </row>
    <row r="41" spans="2:133" ht="11.25" customHeight="1" x14ac:dyDescent="0.15">
      <c r="B41" s="680" t="s">
        <v>350</v>
      </c>
      <c r="C41" s="681"/>
      <c r="D41" s="681"/>
      <c r="E41" s="681"/>
      <c r="F41" s="681"/>
      <c r="G41" s="681"/>
      <c r="H41" s="681"/>
      <c r="I41" s="681"/>
      <c r="J41" s="681"/>
      <c r="K41" s="681"/>
      <c r="L41" s="681"/>
      <c r="M41" s="681"/>
      <c r="N41" s="681"/>
      <c r="O41" s="681"/>
      <c r="P41" s="681"/>
      <c r="Q41" s="682"/>
      <c r="R41" s="683">
        <v>236726</v>
      </c>
      <c r="S41" s="684"/>
      <c r="T41" s="684"/>
      <c r="U41" s="684"/>
      <c r="V41" s="684"/>
      <c r="W41" s="684"/>
      <c r="X41" s="684"/>
      <c r="Y41" s="685"/>
      <c r="Z41" s="686">
        <v>3.6</v>
      </c>
      <c r="AA41" s="686"/>
      <c r="AB41" s="686"/>
      <c r="AC41" s="686"/>
      <c r="AD41" s="687" t="s">
        <v>235</v>
      </c>
      <c r="AE41" s="687"/>
      <c r="AF41" s="687"/>
      <c r="AG41" s="687"/>
      <c r="AH41" s="687"/>
      <c r="AI41" s="687"/>
      <c r="AJ41" s="687"/>
      <c r="AK41" s="687"/>
      <c r="AL41" s="688" t="s">
        <v>229</v>
      </c>
      <c r="AM41" s="689"/>
      <c r="AN41" s="689"/>
      <c r="AO41" s="690"/>
      <c r="AQ41" s="761" t="s">
        <v>351</v>
      </c>
      <c r="AR41" s="762"/>
      <c r="AS41" s="762"/>
      <c r="AT41" s="762"/>
      <c r="AU41" s="762"/>
      <c r="AV41" s="762"/>
      <c r="AW41" s="762"/>
      <c r="AX41" s="762"/>
      <c r="AY41" s="763"/>
      <c r="AZ41" s="683">
        <v>97297</v>
      </c>
      <c r="BA41" s="684"/>
      <c r="BB41" s="684"/>
      <c r="BC41" s="684"/>
      <c r="BD41" s="708"/>
      <c r="BE41" s="708"/>
      <c r="BF41" s="738"/>
      <c r="BG41" s="764"/>
      <c r="BH41" s="765"/>
      <c r="BI41" s="765"/>
      <c r="BJ41" s="765"/>
      <c r="BK41" s="765"/>
      <c r="BL41" s="236"/>
      <c r="BM41" s="699" t="s">
        <v>352</v>
      </c>
      <c r="BN41" s="699"/>
      <c r="BO41" s="699"/>
      <c r="BP41" s="699"/>
      <c r="BQ41" s="699"/>
      <c r="BR41" s="699"/>
      <c r="BS41" s="699"/>
      <c r="BT41" s="699"/>
      <c r="BU41" s="700"/>
      <c r="BV41" s="683" t="s">
        <v>229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229</v>
      </c>
      <c r="CS41" s="708"/>
      <c r="CT41" s="708"/>
      <c r="CU41" s="708"/>
      <c r="CV41" s="708"/>
      <c r="CW41" s="708"/>
      <c r="CX41" s="708"/>
      <c r="CY41" s="709"/>
      <c r="CZ41" s="688" t="s">
        <v>229</v>
      </c>
      <c r="DA41" s="720"/>
      <c r="DB41" s="720"/>
      <c r="DC41" s="722"/>
      <c r="DD41" s="692" t="s">
        <v>137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6556193</v>
      </c>
      <c r="S42" s="769"/>
      <c r="T42" s="769"/>
      <c r="U42" s="769"/>
      <c r="V42" s="769"/>
      <c r="W42" s="769"/>
      <c r="X42" s="769"/>
      <c r="Y42" s="777"/>
      <c r="Z42" s="778">
        <v>100</v>
      </c>
      <c r="AA42" s="778"/>
      <c r="AB42" s="778"/>
      <c r="AC42" s="778"/>
      <c r="AD42" s="779">
        <v>4127507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336025</v>
      </c>
      <c r="BA42" s="769"/>
      <c r="BB42" s="769"/>
      <c r="BC42" s="769"/>
      <c r="BD42" s="754"/>
      <c r="BE42" s="754"/>
      <c r="BF42" s="756"/>
      <c r="BG42" s="766"/>
      <c r="BH42" s="767"/>
      <c r="BI42" s="767"/>
      <c r="BJ42" s="767"/>
      <c r="BK42" s="767"/>
      <c r="BL42" s="237"/>
      <c r="BM42" s="711" t="s">
        <v>356</v>
      </c>
      <c r="BN42" s="711"/>
      <c r="BO42" s="711"/>
      <c r="BP42" s="711"/>
      <c r="BQ42" s="711"/>
      <c r="BR42" s="711"/>
      <c r="BS42" s="711"/>
      <c r="BT42" s="711"/>
      <c r="BU42" s="712"/>
      <c r="BV42" s="768">
        <v>312</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302105</v>
      </c>
      <c r="CS42" s="684"/>
      <c r="CT42" s="684"/>
      <c r="CU42" s="684"/>
      <c r="CV42" s="684"/>
      <c r="CW42" s="684"/>
      <c r="CX42" s="684"/>
      <c r="CY42" s="685"/>
      <c r="CZ42" s="688">
        <v>4.7</v>
      </c>
      <c r="DA42" s="689"/>
      <c r="DB42" s="689"/>
      <c r="DC42" s="701"/>
      <c r="DD42" s="692">
        <v>121314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6425</v>
      </c>
      <c r="CS43" s="708"/>
      <c r="CT43" s="708"/>
      <c r="CU43" s="708"/>
      <c r="CV43" s="708"/>
      <c r="CW43" s="708"/>
      <c r="CX43" s="708"/>
      <c r="CY43" s="709"/>
      <c r="CZ43" s="688">
        <v>0.1</v>
      </c>
      <c r="DA43" s="720"/>
      <c r="DB43" s="720"/>
      <c r="DC43" s="722"/>
      <c r="DD43" s="692">
        <v>6425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296315</v>
      </c>
      <c r="CS44" s="684"/>
      <c r="CT44" s="684"/>
      <c r="CU44" s="684"/>
      <c r="CV44" s="684"/>
      <c r="CW44" s="684"/>
      <c r="CX44" s="684"/>
      <c r="CY44" s="685"/>
      <c r="CZ44" s="688">
        <v>4.5999999999999996</v>
      </c>
      <c r="DA44" s="689"/>
      <c r="DB44" s="689"/>
      <c r="DC44" s="701"/>
      <c r="DD44" s="692">
        <v>115524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111901</v>
      </c>
      <c r="CS45" s="708"/>
      <c r="CT45" s="708"/>
      <c r="CU45" s="708"/>
      <c r="CV45" s="708"/>
      <c r="CW45" s="708"/>
      <c r="CX45" s="708"/>
      <c r="CY45" s="709"/>
      <c r="CZ45" s="688">
        <v>1.8</v>
      </c>
      <c r="DA45" s="720"/>
      <c r="DB45" s="720"/>
      <c r="DC45" s="722"/>
      <c r="DD45" s="692">
        <v>13210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184414</v>
      </c>
      <c r="CS46" s="684"/>
      <c r="CT46" s="684"/>
      <c r="CU46" s="684"/>
      <c r="CV46" s="684"/>
      <c r="CW46" s="684"/>
      <c r="CX46" s="684"/>
      <c r="CY46" s="685"/>
      <c r="CZ46" s="688">
        <v>2.9</v>
      </c>
      <c r="DA46" s="689"/>
      <c r="DB46" s="689"/>
      <c r="DC46" s="701"/>
      <c r="DD46" s="692">
        <v>102314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5790</v>
      </c>
      <c r="CS47" s="708"/>
      <c r="CT47" s="708"/>
      <c r="CU47" s="708"/>
      <c r="CV47" s="708"/>
      <c r="CW47" s="708"/>
      <c r="CX47" s="708"/>
      <c r="CY47" s="709"/>
      <c r="CZ47" s="688">
        <v>0.1</v>
      </c>
      <c r="DA47" s="720"/>
      <c r="DB47" s="720"/>
      <c r="DC47" s="722"/>
      <c r="DD47" s="692">
        <v>5790</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235</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6384574</v>
      </c>
      <c r="CS49" s="754"/>
      <c r="CT49" s="754"/>
      <c r="CU49" s="754"/>
      <c r="CV49" s="754"/>
      <c r="CW49" s="754"/>
      <c r="CX49" s="754"/>
      <c r="CY49" s="785"/>
      <c r="CZ49" s="780">
        <v>100</v>
      </c>
      <c r="DA49" s="786"/>
      <c r="DB49" s="786"/>
      <c r="DC49" s="787"/>
      <c r="DD49" s="788">
        <v>4677720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sDmUVtXJYie4d3FOu+s2cff6ZLrQsH+nbDSRcmW65ywtfU71etJQvfVMOR00O6ckGkbihNunOk0J/K1XBlZdw==" saltValue="L0Fm9VQrnsEWojzVGqogB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7" sqref="AF7:AJ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6557</v>
      </c>
      <c r="R7" s="819"/>
      <c r="S7" s="819"/>
      <c r="T7" s="819"/>
      <c r="U7" s="819"/>
      <c r="V7" s="819">
        <v>6386</v>
      </c>
      <c r="W7" s="819"/>
      <c r="X7" s="819"/>
      <c r="Y7" s="819"/>
      <c r="Z7" s="819"/>
      <c r="AA7" s="819">
        <v>172</v>
      </c>
      <c r="AB7" s="819"/>
      <c r="AC7" s="819"/>
      <c r="AD7" s="819"/>
      <c r="AE7" s="820"/>
      <c r="AF7" s="821">
        <v>153</v>
      </c>
      <c r="AG7" s="822"/>
      <c r="AH7" s="822"/>
      <c r="AI7" s="822"/>
      <c r="AJ7" s="823"/>
      <c r="AK7" s="858">
        <v>24</v>
      </c>
      <c r="AL7" s="859"/>
      <c r="AM7" s="859"/>
      <c r="AN7" s="859"/>
      <c r="AO7" s="859"/>
      <c r="AP7" s="859">
        <v>5290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153</v>
      </c>
      <c r="AG23" s="878"/>
      <c r="AH23" s="878"/>
      <c r="AI23" s="878"/>
      <c r="AJ23" s="881"/>
      <c r="AK23" s="882"/>
      <c r="AL23" s="883"/>
      <c r="AM23" s="883"/>
      <c r="AN23" s="883"/>
      <c r="AO23" s="883"/>
      <c r="AP23" s="878"/>
      <c r="AQ23" s="878"/>
      <c r="AR23" s="878"/>
      <c r="AS23" s="878"/>
      <c r="AT23" s="878"/>
      <c r="AU23" s="884"/>
      <c r="AV23" s="884"/>
      <c r="AW23" s="884"/>
      <c r="AX23" s="884"/>
      <c r="AY23" s="885"/>
      <c r="AZ23" s="893" t="s">
        <v>229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1708</v>
      </c>
      <c r="R28" s="907"/>
      <c r="S28" s="907"/>
      <c r="T28" s="907"/>
      <c r="U28" s="907"/>
      <c r="V28" s="907">
        <v>1621</v>
      </c>
      <c r="W28" s="907"/>
      <c r="X28" s="907"/>
      <c r="Y28" s="907"/>
      <c r="Z28" s="907"/>
      <c r="AA28" s="907">
        <v>88</v>
      </c>
      <c r="AB28" s="907"/>
      <c r="AC28" s="907"/>
      <c r="AD28" s="907"/>
      <c r="AE28" s="908"/>
      <c r="AF28" s="909">
        <v>88</v>
      </c>
      <c r="AG28" s="907"/>
      <c r="AH28" s="907"/>
      <c r="AI28" s="907"/>
      <c r="AJ28" s="910"/>
      <c r="AK28" s="911">
        <v>97</v>
      </c>
      <c r="AL28" s="902"/>
      <c r="AM28" s="902"/>
      <c r="AN28" s="902"/>
      <c r="AO28" s="902"/>
      <c r="AP28" s="902"/>
      <c r="AQ28" s="902"/>
      <c r="AR28" s="902"/>
      <c r="AS28" s="902"/>
      <c r="AT28" s="902"/>
      <c r="AU28" s="902"/>
      <c r="AV28" s="902"/>
      <c r="AW28" s="902"/>
      <c r="AX28" s="902"/>
      <c r="AY28" s="902"/>
      <c r="AZ28" s="903" t="s">
        <v>586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1129</v>
      </c>
      <c r="R29" s="843"/>
      <c r="S29" s="843"/>
      <c r="T29" s="843"/>
      <c r="U29" s="843"/>
      <c r="V29" s="843">
        <v>979</v>
      </c>
      <c r="W29" s="843"/>
      <c r="X29" s="843"/>
      <c r="Y29" s="843"/>
      <c r="Z29" s="843"/>
      <c r="AA29" s="843">
        <v>150</v>
      </c>
      <c r="AB29" s="843"/>
      <c r="AC29" s="843"/>
      <c r="AD29" s="843"/>
      <c r="AE29" s="844"/>
      <c r="AF29" s="845">
        <v>150</v>
      </c>
      <c r="AG29" s="846"/>
      <c r="AH29" s="846"/>
      <c r="AI29" s="846"/>
      <c r="AJ29" s="847"/>
      <c r="AK29" s="914">
        <v>182</v>
      </c>
      <c r="AL29" s="915"/>
      <c r="AM29" s="915"/>
      <c r="AN29" s="915"/>
      <c r="AO29" s="915"/>
      <c r="AP29" s="915"/>
      <c r="AQ29" s="915"/>
      <c r="AR29" s="915"/>
      <c r="AS29" s="915"/>
      <c r="AT29" s="915"/>
      <c r="AU29" s="915"/>
      <c r="AV29" s="915"/>
      <c r="AW29" s="915"/>
      <c r="AX29" s="915"/>
      <c r="AY29" s="915"/>
      <c r="AZ29" s="916" t="s">
        <v>512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171</v>
      </c>
      <c r="R30" s="843"/>
      <c r="S30" s="843"/>
      <c r="T30" s="843"/>
      <c r="U30" s="843"/>
      <c r="V30" s="843">
        <v>153</v>
      </c>
      <c r="W30" s="843"/>
      <c r="X30" s="843"/>
      <c r="Y30" s="843"/>
      <c r="Z30" s="843"/>
      <c r="AA30" s="843">
        <v>18</v>
      </c>
      <c r="AB30" s="843"/>
      <c r="AC30" s="843"/>
      <c r="AD30" s="843"/>
      <c r="AE30" s="844"/>
      <c r="AF30" s="845">
        <v>18</v>
      </c>
      <c r="AG30" s="846"/>
      <c r="AH30" s="846"/>
      <c r="AI30" s="846"/>
      <c r="AJ30" s="847"/>
      <c r="AK30" s="914">
        <v>30</v>
      </c>
      <c r="AL30" s="915"/>
      <c r="AM30" s="915"/>
      <c r="AN30" s="915"/>
      <c r="AO30" s="915"/>
      <c r="AP30" s="915"/>
      <c r="AQ30" s="915"/>
      <c r="AR30" s="915"/>
      <c r="AS30" s="915"/>
      <c r="AT30" s="915"/>
      <c r="AU30" s="915"/>
      <c r="AV30" s="915"/>
      <c r="AW30" s="915"/>
      <c r="AX30" s="915"/>
      <c r="AY30" s="915"/>
      <c r="AZ30" s="916" t="s">
        <v>512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339</v>
      </c>
      <c r="R31" s="843"/>
      <c r="S31" s="843"/>
      <c r="T31" s="843"/>
      <c r="U31" s="843"/>
      <c r="V31" s="843">
        <v>317</v>
      </c>
      <c r="W31" s="843"/>
      <c r="X31" s="843"/>
      <c r="Y31" s="843"/>
      <c r="Z31" s="843"/>
      <c r="AA31" s="843">
        <v>21</v>
      </c>
      <c r="AB31" s="843"/>
      <c r="AC31" s="843"/>
      <c r="AD31" s="843"/>
      <c r="AE31" s="844"/>
      <c r="AF31" s="845">
        <v>977</v>
      </c>
      <c r="AG31" s="846"/>
      <c r="AH31" s="846"/>
      <c r="AI31" s="846"/>
      <c r="AJ31" s="847"/>
      <c r="AK31" s="914">
        <v>1</v>
      </c>
      <c r="AL31" s="915"/>
      <c r="AM31" s="915"/>
      <c r="AN31" s="915"/>
      <c r="AO31" s="915"/>
      <c r="AP31" s="915">
        <v>195</v>
      </c>
      <c r="AQ31" s="915"/>
      <c r="AR31" s="915"/>
      <c r="AS31" s="915"/>
      <c r="AT31" s="915"/>
      <c r="AU31" s="915">
        <v>1</v>
      </c>
      <c r="AV31" s="915"/>
      <c r="AW31" s="915"/>
      <c r="AX31" s="915"/>
      <c r="AY31" s="915"/>
      <c r="AZ31" s="916" t="s">
        <v>512</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372</v>
      </c>
      <c r="R32" s="843"/>
      <c r="S32" s="843"/>
      <c r="T32" s="843"/>
      <c r="U32" s="843"/>
      <c r="V32" s="843">
        <v>351</v>
      </c>
      <c r="W32" s="843"/>
      <c r="X32" s="843"/>
      <c r="Y32" s="843"/>
      <c r="Z32" s="843"/>
      <c r="AA32" s="843">
        <v>21</v>
      </c>
      <c r="AB32" s="843"/>
      <c r="AC32" s="843"/>
      <c r="AD32" s="843"/>
      <c r="AE32" s="844"/>
      <c r="AF32" s="845">
        <v>21</v>
      </c>
      <c r="AG32" s="846"/>
      <c r="AH32" s="846"/>
      <c r="AI32" s="846"/>
      <c r="AJ32" s="847"/>
      <c r="AK32" s="914">
        <v>113</v>
      </c>
      <c r="AL32" s="915"/>
      <c r="AM32" s="915"/>
      <c r="AN32" s="915"/>
      <c r="AO32" s="915"/>
      <c r="AP32" s="915">
        <v>1515</v>
      </c>
      <c r="AQ32" s="915"/>
      <c r="AR32" s="915"/>
      <c r="AS32" s="915"/>
      <c r="AT32" s="915"/>
      <c r="AU32" s="915">
        <v>858</v>
      </c>
      <c r="AV32" s="915"/>
      <c r="AW32" s="915"/>
      <c r="AX32" s="915"/>
      <c r="AY32" s="915"/>
      <c r="AZ32" s="916" t="s">
        <v>512</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100</v>
      </c>
      <c r="R33" s="843"/>
      <c r="S33" s="843"/>
      <c r="T33" s="843"/>
      <c r="U33" s="843"/>
      <c r="V33" s="843">
        <v>95</v>
      </c>
      <c r="W33" s="843"/>
      <c r="X33" s="843"/>
      <c r="Y33" s="843"/>
      <c r="Z33" s="843"/>
      <c r="AA33" s="843">
        <v>4</v>
      </c>
      <c r="AB33" s="843"/>
      <c r="AC33" s="843"/>
      <c r="AD33" s="843"/>
      <c r="AE33" s="844"/>
      <c r="AF33" s="845">
        <v>4</v>
      </c>
      <c r="AG33" s="846"/>
      <c r="AH33" s="846"/>
      <c r="AI33" s="846"/>
      <c r="AJ33" s="847"/>
      <c r="AK33" s="914">
        <v>63</v>
      </c>
      <c r="AL33" s="915"/>
      <c r="AM33" s="915"/>
      <c r="AN33" s="915"/>
      <c r="AO33" s="915"/>
      <c r="AP33" s="915">
        <v>519</v>
      </c>
      <c r="AQ33" s="915"/>
      <c r="AR33" s="915"/>
      <c r="AS33" s="915"/>
      <c r="AT33" s="915"/>
      <c r="AU33" s="915">
        <v>519</v>
      </c>
      <c r="AV33" s="915"/>
      <c r="AW33" s="915"/>
      <c r="AX33" s="915"/>
      <c r="AY33" s="915"/>
      <c r="AZ33" s="916" t="s">
        <v>512</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33</v>
      </c>
      <c r="R34" s="843"/>
      <c r="S34" s="843"/>
      <c r="T34" s="843"/>
      <c r="U34" s="843"/>
      <c r="V34" s="843">
        <v>23</v>
      </c>
      <c r="W34" s="843"/>
      <c r="X34" s="843"/>
      <c r="Y34" s="843"/>
      <c r="Z34" s="843"/>
      <c r="AA34" s="843">
        <v>11</v>
      </c>
      <c r="AB34" s="843"/>
      <c r="AC34" s="843"/>
      <c r="AD34" s="843"/>
      <c r="AE34" s="844"/>
      <c r="AF34" s="845">
        <v>11</v>
      </c>
      <c r="AG34" s="846"/>
      <c r="AH34" s="846"/>
      <c r="AI34" s="846"/>
      <c r="AJ34" s="847"/>
      <c r="AK34" s="914">
        <v>10</v>
      </c>
      <c r="AL34" s="915"/>
      <c r="AM34" s="915"/>
      <c r="AN34" s="915"/>
      <c r="AO34" s="915"/>
      <c r="AP34" s="915">
        <v>54</v>
      </c>
      <c r="AQ34" s="915"/>
      <c r="AR34" s="915"/>
      <c r="AS34" s="915"/>
      <c r="AT34" s="915"/>
      <c r="AU34" s="915">
        <v>53</v>
      </c>
      <c r="AV34" s="915"/>
      <c r="AW34" s="915"/>
      <c r="AX34" s="915"/>
      <c r="AY34" s="915"/>
      <c r="AZ34" s="916" t="s">
        <v>512</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1268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397</v>
      </c>
      <c r="W66" s="802"/>
      <c r="X66" s="802"/>
      <c r="Y66" s="802"/>
      <c r="Z66" s="803"/>
      <c r="AA66" s="801" t="s">
        <v>420</v>
      </c>
      <c r="AB66" s="802"/>
      <c r="AC66" s="802"/>
      <c r="AD66" s="802"/>
      <c r="AE66" s="803"/>
      <c r="AF66" s="936" t="s">
        <v>399</v>
      </c>
      <c r="AG66" s="897"/>
      <c r="AH66" s="897"/>
      <c r="AI66" s="897"/>
      <c r="AJ66" s="937"/>
      <c r="AK66" s="801" t="s">
        <v>400</v>
      </c>
      <c r="AL66" s="825"/>
      <c r="AM66" s="825"/>
      <c r="AN66" s="825"/>
      <c r="AO66" s="826"/>
      <c r="AP66" s="801" t="s">
        <v>421</v>
      </c>
      <c r="AQ66" s="802"/>
      <c r="AR66" s="802"/>
      <c r="AS66" s="802"/>
      <c r="AT66" s="803"/>
      <c r="AU66" s="801" t="s">
        <v>422</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1310</v>
      </c>
      <c r="R68" s="950"/>
      <c r="S68" s="950"/>
      <c r="T68" s="950"/>
      <c r="U68" s="950"/>
      <c r="V68" s="950">
        <v>1238</v>
      </c>
      <c r="W68" s="950"/>
      <c r="X68" s="950"/>
      <c r="Y68" s="950"/>
      <c r="Z68" s="950"/>
      <c r="AA68" s="950">
        <v>73</v>
      </c>
      <c r="AB68" s="950"/>
      <c r="AC68" s="950"/>
      <c r="AD68" s="950"/>
      <c r="AE68" s="950"/>
      <c r="AF68" s="950">
        <v>73</v>
      </c>
      <c r="AG68" s="950"/>
      <c r="AH68" s="950"/>
      <c r="AI68" s="950"/>
      <c r="AJ68" s="950"/>
      <c r="AK68" s="950">
        <v>70</v>
      </c>
      <c r="AL68" s="950"/>
      <c r="AM68" s="950"/>
      <c r="AN68" s="950"/>
      <c r="AO68" s="950"/>
      <c r="AP68" s="950">
        <v>0</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22719</v>
      </c>
      <c r="R69" s="915"/>
      <c r="S69" s="915"/>
      <c r="T69" s="915"/>
      <c r="U69" s="915"/>
      <c r="V69" s="915">
        <v>22555</v>
      </c>
      <c r="W69" s="915"/>
      <c r="X69" s="915"/>
      <c r="Y69" s="915"/>
      <c r="Z69" s="915"/>
      <c r="AA69" s="915">
        <v>165</v>
      </c>
      <c r="AB69" s="915"/>
      <c r="AC69" s="915"/>
      <c r="AD69" s="915"/>
      <c r="AE69" s="915"/>
      <c r="AF69" s="915">
        <v>165</v>
      </c>
      <c r="AG69" s="915"/>
      <c r="AH69" s="915"/>
      <c r="AI69" s="915"/>
      <c r="AJ69" s="915"/>
      <c r="AK69" s="915">
        <v>20</v>
      </c>
      <c r="AL69" s="915"/>
      <c r="AM69" s="915"/>
      <c r="AN69" s="915"/>
      <c r="AO69" s="915"/>
      <c r="AP69" s="915">
        <v>0</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4198</v>
      </c>
      <c r="R70" s="915"/>
      <c r="S70" s="915"/>
      <c r="T70" s="915"/>
      <c r="U70" s="915"/>
      <c r="V70" s="915">
        <v>4033</v>
      </c>
      <c r="W70" s="915"/>
      <c r="X70" s="915"/>
      <c r="Y70" s="915"/>
      <c r="Z70" s="915"/>
      <c r="AA70" s="915">
        <v>165</v>
      </c>
      <c r="AB70" s="915"/>
      <c r="AC70" s="915"/>
      <c r="AD70" s="915"/>
      <c r="AE70" s="915"/>
      <c r="AF70" s="915">
        <v>156</v>
      </c>
      <c r="AG70" s="915"/>
      <c r="AH70" s="915"/>
      <c r="AI70" s="915"/>
      <c r="AJ70" s="915"/>
      <c r="AK70" s="915">
        <v>137</v>
      </c>
      <c r="AL70" s="915"/>
      <c r="AM70" s="915"/>
      <c r="AN70" s="915"/>
      <c r="AO70" s="915"/>
      <c r="AP70" s="915">
        <v>1837</v>
      </c>
      <c r="AQ70" s="915"/>
      <c r="AR70" s="915"/>
      <c r="AS70" s="915"/>
      <c r="AT70" s="915"/>
      <c r="AU70" s="915">
        <v>175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348</v>
      </c>
      <c r="R71" s="915"/>
      <c r="S71" s="915"/>
      <c r="T71" s="915"/>
      <c r="U71" s="915"/>
      <c r="V71" s="915">
        <v>320</v>
      </c>
      <c r="W71" s="915"/>
      <c r="X71" s="915"/>
      <c r="Y71" s="915"/>
      <c r="Z71" s="915"/>
      <c r="AA71" s="915">
        <v>28</v>
      </c>
      <c r="AB71" s="915"/>
      <c r="AC71" s="915"/>
      <c r="AD71" s="915"/>
      <c r="AE71" s="915"/>
      <c r="AF71" s="915">
        <v>28</v>
      </c>
      <c r="AG71" s="915"/>
      <c r="AH71" s="915"/>
      <c r="AI71" s="915"/>
      <c r="AJ71" s="915"/>
      <c r="AK71" s="915">
        <v>14</v>
      </c>
      <c r="AL71" s="915"/>
      <c r="AM71" s="915"/>
      <c r="AN71" s="915"/>
      <c r="AO71" s="915"/>
      <c r="AP71" s="915">
        <v>0</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145</v>
      </c>
      <c r="R72" s="915"/>
      <c r="S72" s="915"/>
      <c r="T72" s="915"/>
      <c r="U72" s="915"/>
      <c r="V72" s="915">
        <v>130</v>
      </c>
      <c r="W72" s="915"/>
      <c r="X72" s="915"/>
      <c r="Y72" s="915"/>
      <c r="Z72" s="915"/>
      <c r="AA72" s="915">
        <v>15</v>
      </c>
      <c r="AB72" s="915"/>
      <c r="AC72" s="915"/>
      <c r="AD72" s="915"/>
      <c r="AE72" s="915"/>
      <c r="AF72" s="915">
        <v>15</v>
      </c>
      <c r="AG72" s="915"/>
      <c r="AH72" s="915"/>
      <c r="AI72" s="915"/>
      <c r="AJ72" s="915"/>
      <c r="AK72" s="915">
        <v>0</v>
      </c>
      <c r="AL72" s="915"/>
      <c r="AM72" s="915"/>
      <c r="AN72" s="915"/>
      <c r="AO72" s="915"/>
      <c r="AP72" s="915">
        <v>0</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996</v>
      </c>
      <c r="R73" s="915"/>
      <c r="S73" s="915"/>
      <c r="T73" s="915"/>
      <c r="U73" s="915"/>
      <c r="V73" s="915">
        <v>982</v>
      </c>
      <c r="W73" s="915"/>
      <c r="X73" s="915"/>
      <c r="Y73" s="915"/>
      <c r="Z73" s="915"/>
      <c r="AA73" s="915">
        <v>14</v>
      </c>
      <c r="AB73" s="915"/>
      <c r="AC73" s="915"/>
      <c r="AD73" s="915"/>
      <c r="AE73" s="915"/>
      <c r="AF73" s="915">
        <v>14</v>
      </c>
      <c r="AG73" s="915"/>
      <c r="AH73" s="915"/>
      <c r="AI73" s="915"/>
      <c r="AJ73" s="915"/>
      <c r="AK73" s="915">
        <v>863</v>
      </c>
      <c r="AL73" s="915"/>
      <c r="AM73" s="915"/>
      <c r="AN73" s="915"/>
      <c r="AO73" s="915"/>
      <c r="AP73" s="915">
        <v>0</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310</v>
      </c>
      <c r="AG109" s="979"/>
      <c r="AH109" s="979"/>
      <c r="AI109" s="979"/>
      <c r="AJ109" s="980"/>
      <c r="AK109" s="978" t="s">
        <v>309</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310</v>
      </c>
      <c r="BW109" s="979"/>
      <c r="BX109" s="979"/>
      <c r="BY109" s="979"/>
      <c r="BZ109" s="980"/>
      <c r="CA109" s="978" t="s">
        <v>309</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310</v>
      </c>
      <c r="DM109" s="979"/>
      <c r="DN109" s="979"/>
      <c r="DO109" s="979"/>
      <c r="DP109" s="980"/>
      <c r="DQ109" s="978" t="s">
        <v>309</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673870</v>
      </c>
      <c r="AB110" s="986"/>
      <c r="AC110" s="986"/>
      <c r="AD110" s="986"/>
      <c r="AE110" s="987"/>
      <c r="AF110" s="988">
        <v>670835</v>
      </c>
      <c r="AG110" s="986"/>
      <c r="AH110" s="986"/>
      <c r="AI110" s="986"/>
      <c r="AJ110" s="987"/>
      <c r="AK110" s="988">
        <v>633277</v>
      </c>
      <c r="AL110" s="986"/>
      <c r="AM110" s="986"/>
      <c r="AN110" s="986"/>
      <c r="AO110" s="987"/>
      <c r="AP110" s="989">
        <v>16.600000000000001</v>
      </c>
      <c r="AQ110" s="990"/>
      <c r="AR110" s="990"/>
      <c r="AS110" s="990"/>
      <c r="AT110" s="991"/>
      <c r="AU110" s="992" t="s">
        <v>72</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5510188</v>
      </c>
      <c r="BR110" s="1021"/>
      <c r="BS110" s="1021"/>
      <c r="BT110" s="1021"/>
      <c r="BU110" s="1021"/>
      <c r="BV110" s="1021">
        <v>5520084</v>
      </c>
      <c r="BW110" s="1021"/>
      <c r="BX110" s="1021"/>
      <c r="BY110" s="1021"/>
      <c r="BZ110" s="1021"/>
      <c r="CA110" s="1021">
        <v>5289706</v>
      </c>
      <c r="CB110" s="1021"/>
      <c r="CC110" s="1021"/>
      <c r="CD110" s="1021"/>
      <c r="CE110" s="1021"/>
      <c r="CF110" s="1035">
        <v>138.4</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79989</v>
      </c>
      <c r="DH110" s="1021"/>
      <c r="DI110" s="1021"/>
      <c r="DJ110" s="1021"/>
      <c r="DK110" s="1021"/>
      <c r="DL110" s="1021">
        <v>44569</v>
      </c>
      <c r="DM110" s="1021"/>
      <c r="DN110" s="1021"/>
      <c r="DO110" s="1021"/>
      <c r="DP110" s="1021"/>
      <c r="DQ110" s="1021">
        <v>9096</v>
      </c>
      <c r="DR110" s="1021"/>
      <c r="DS110" s="1021"/>
      <c r="DT110" s="1021"/>
      <c r="DU110" s="1021"/>
      <c r="DV110" s="1022">
        <v>0.2</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440</v>
      </c>
      <c r="AG111" s="1028"/>
      <c r="AH111" s="1028"/>
      <c r="AI111" s="1028"/>
      <c r="AJ111" s="1029"/>
      <c r="AK111" s="1030" t="s">
        <v>440</v>
      </c>
      <c r="AL111" s="1028"/>
      <c r="AM111" s="1028"/>
      <c r="AN111" s="1028"/>
      <c r="AO111" s="1029"/>
      <c r="AP111" s="1031" t="s">
        <v>229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108969</v>
      </c>
      <c r="BR111" s="1014"/>
      <c r="BS111" s="1014"/>
      <c r="BT111" s="1014"/>
      <c r="BU111" s="1014"/>
      <c r="BV111" s="1014">
        <v>59059</v>
      </c>
      <c r="BW111" s="1014"/>
      <c r="BX111" s="1014"/>
      <c r="BY111" s="1014"/>
      <c r="BZ111" s="1014"/>
      <c r="CA111" s="1014">
        <v>9096</v>
      </c>
      <c r="CB111" s="1014"/>
      <c r="CC111" s="1014"/>
      <c r="CD111" s="1014"/>
      <c r="CE111" s="1014"/>
      <c r="CF111" s="1008">
        <v>0.2</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440</v>
      </c>
      <c r="DM111" s="1014"/>
      <c r="DN111" s="1014"/>
      <c r="DO111" s="1014"/>
      <c r="DP111" s="1014"/>
      <c r="DQ111" s="1014" t="s">
        <v>229</v>
      </c>
      <c r="DR111" s="1014"/>
      <c r="DS111" s="1014"/>
      <c r="DT111" s="1014"/>
      <c r="DU111" s="1014"/>
      <c r="DV111" s="1015" t="s">
        <v>440</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229</v>
      </c>
      <c r="AB112" s="1053"/>
      <c r="AC112" s="1053"/>
      <c r="AD112" s="1053"/>
      <c r="AE112" s="1054"/>
      <c r="AF112" s="1055" t="s">
        <v>229</v>
      </c>
      <c r="AG112" s="1053"/>
      <c r="AH112" s="1053"/>
      <c r="AI112" s="1053"/>
      <c r="AJ112" s="1054"/>
      <c r="AK112" s="1055" t="s">
        <v>229</v>
      </c>
      <c r="AL112" s="1053"/>
      <c r="AM112" s="1053"/>
      <c r="AN112" s="1053"/>
      <c r="AO112" s="1054"/>
      <c r="AP112" s="1056" t="s">
        <v>229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1554729</v>
      </c>
      <c r="BR112" s="1014"/>
      <c r="BS112" s="1014"/>
      <c r="BT112" s="1014"/>
      <c r="BU112" s="1014"/>
      <c r="BV112" s="1014">
        <v>1492449</v>
      </c>
      <c r="BW112" s="1014"/>
      <c r="BX112" s="1014"/>
      <c r="BY112" s="1014"/>
      <c r="BZ112" s="1014"/>
      <c r="CA112" s="1014">
        <v>1430753</v>
      </c>
      <c r="CB112" s="1014"/>
      <c r="CC112" s="1014"/>
      <c r="CD112" s="1014"/>
      <c r="CE112" s="1014"/>
      <c r="CF112" s="1008">
        <v>37.4</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229</v>
      </c>
      <c r="DH112" s="1014"/>
      <c r="DI112" s="1014"/>
      <c r="DJ112" s="1014"/>
      <c r="DK112" s="1014"/>
      <c r="DL112" s="1014" t="s">
        <v>229</v>
      </c>
      <c r="DM112" s="1014"/>
      <c r="DN112" s="1014"/>
      <c r="DO112" s="1014"/>
      <c r="DP112" s="1014"/>
      <c r="DQ112" s="1014" t="s">
        <v>229</v>
      </c>
      <c r="DR112" s="1014"/>
      <c r="DS112" s="1014"/>
      <c r="DT112" s="1014"/>
      <c r="DU112" s="1014"/>
      <c r="DV112" s="1015" t="s">
        <v>229</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138480</v>
      </c>
      <c r="AB113" s="1028"/>
      <c r="AC113" s="1028"/>
      <c r="AD113" s="1028"/>
      <c r="AE113" s="1029"/>
      <c r="AF113" s="1030">
        <v>141111</v>
      </c>
      <c r="AG113" s="1028"/>
      <c r="AH113" s="1028"/>
      <c r="AI113" s="1028"/>
      <c r="AJ113" s="1029"/>
      <c r="AK113" s="1030">
        <v>154491</v>
      </c>
      <c r="AL113" s="1028"/>
      <c r="AM113" s="1028"/>
      <c r="AN113" s="1028"/>
      <c r="AO113" s="1029"/>
      <c r="AP113" s="1031">
        <v>4</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141083</v>
      </c>
      <c r="BR113" s="1014"/>
      <c r="BS113" s="1014"/>
      <c r="BT113" s="1014"/>
      <c r="BU113" s="1014"/>
      <c r="BV113" s="1014">
        <v>126405</v>
      </c>
      <c r="BW113" s="1014"/>
      <c r="BX113" s="1014"/>
      <c r="BY113" s="1014"/>
      <c r="BZ113" s="1014"/>
      <c r="CA113" s="1014">
        <v>175192</v>
      </c>
      <c r="CB113" s="1014"/>
      <c r="CC113" s="1014"/>
      <c r="CD113" s="1014"/>
      <c r="CE113" s="1014"/>
      <c r="CF113" s="1008">
        <v>4.5999999999999996</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440</v>
      </c>
      <c r="DM113" s="1053"/>
      <c r="DN113" s="1053"/>
      <c r="DO113" s="1053"/>
      <c r="DP113" s="1054"/>
      <c r="DQ113" s="1055" t="s">
        <v>440</v>
      </c>
      <c r="DR113" s="1053"/>
      <c r="DS113" s="1053"/>
      <c r="DT113" s="1053"/>
      <c r="DU113" s="1054"/>
      <c r="DV113" s="1056" t="s">
        <v>440</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20876</v>
      </c>
      <c r="AB114" s="1053"/>
      <c r="AC114" s="1053"/>
      <c r="AD114" s="1053"/>
      <c r="AE114" s="1054"/>
      <c r="AF114" s="1055">
        <v>21288</v>
      </c>
      <c r="AG114" s="1053"/>
      <c r="AH114" s="1053"/>
      <c r="AI114" s="1053"/>
      <c r="AJ114" s="1054"/>
      <c r="AK114" s="1055">
        <v>16812</v>
      </c>
      <c r="AL114" s="1053"/>
      <c r="AM114" s="1053"/>
      <c r="AN114" s="1053"/>
      <c r="AO114" s="1054"/>
      <c r="AP114" s="1056">
        <v>0.4</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860058</v>
      </c>
      <c r="BR114" s="1014"/>
      <c r="BS114" s="1014"/>
      <c r="BT114" s="1014"/>
      <c r="BU114" s="1014"/>
      <c r="BV114" s="1014">
        <v>822511</v>
      </c>
      <c r="BW114" s="1014"/>
      <c r="BX114" s="1014"/>
      <c r="BY114" s="1014"/>
      <c r="BZ114" s="1014"/>
      <c r="CA114" s="1014">
        <v>825549</v>
      </c>
      <c r="CB114" s="1014"/>
      <c r="CC114" s="1014"/>
      <c r="CD114" s="1014"/>
      <c r="CE114" s="1014"/>
      <c r="CF114" s="1008">
        <v>21.6</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229</v>
      </c>
      <c r="DH114" s="1053"/>
      <c r="DI114" s="1053"/>
      <c r="DJ114" s="1053"/>
      <c r="DK114" s="1054"/>
      <c r="DL114" s="1055" t="s">
        <v>440</v>
      </c>
      <c r="DM114" s="1053"/>
      <c r="DN114" s="1053"/>
      <c r="DO114" s="1053"/>
      <c r="DP114" s="1054"/>
      <c r="DQ114" s="1055" t="s">
        <v>229</v>
      </c>
      <c r="DR114" s="1053"/>
      <c r="DS114" s="1053"/>
      <c r="DT114" s="1053"/>
      <c r="DU114" s="1054"/>
      <c r="DV114" s="1056" t="s">
        <v>440</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63096</v>
      </c>
      <c r="AB115" s="1028"/>
      <c r="AC115" s="1028"/>
      <c r="AD115" s="1028"/>
      <c r="AE115" s="1029"/>
      <c r="AF115" s="1030">
        <v>49910</v>
      </c>
      <c r="AG115" s="1028"/>
      <c r="AH115" s="1028"/>
      <c r="AI115" s="1028"/>
      <c r="AJ115" s="1029"/>
      <c r="AK115" s="1030">
        <v>49963</v>
      </c>
      <c r="AL115" s="1028"/>
      <c r="AM115" s="1028"/>
      <c r="AN115" s="1028"/>
      <c r="AO115" s="1029"/>
      <c r="AP115" s="1031">
        <v>1.3</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229</v>
      </c>
      <c r="BR115" s="1014"/>
      <c r="BS115" s="1014"/>
      <c r="BT115" s="1014"/>
      <c r="BU115" s="1014"/>
      <c r="BV115" s="1014" t="s">
        <v>229</v>
      </c>
      <c r="BW115" s="1014"/>
      <c r="BX115" s="1014"/>
      <c r="BY115" s="1014"/>
      <c r="BZ115" s="1014"/>
      <c r="CA115" s="1014" t="s">
        <v>229</v>
      </c>
      <c r="CB115" s="1014"/>
      <c r="CC115" s="1014"/>
      <c r="CD115" s="1014"/>
      <c r="CE115" s="1014"/>
      <c r="CF115" s="1008" t="s">
        <v>229</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440</v>
      </c>
      <c r="DM115" s="1053"/>
      <c r="DN115" s="1053"/>
      <c r="DO115" s="1053"/>
      <c r="DP115" s="1054"/>
      <c r="DQ115" s="1055" t="s">
        <v>229</v>
      </c>
      <c r="DR115" s="1053"/>
      <c r="DS115" s="1053"/>
      <c r="DT115" s="1053"/>
      <c r="DU115" s="1054"/>
      <c r="DV115" s="1056" t="s">
        <v>440</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229</v>
      </c>
      <c r="AG116" s="1053"/>
      <c r="AH116" s="1053"/>
      <c r="AI116" s="1053"/>
      <c r="AJ116" s="1054"/>
      <c r="AK116" s="1055" t="s">
        <v>229</v>
      </c>
      <c r="AL116" s="1053"/>
      <c r="AM116" s="1053"/>
      <c r="AN116" s="1053"/>
      <c r="AO116" s="1054"/>
      <c r="AP116" s="1056" t="s">
        <v>440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229</v>
      </c>
      <c r="BW116" s="1014"/>
      <c r="BX116" s="1014"/>
      <c r="BY116" s="1014"/>
      <c r="BZ116" s="1014"/>
      <c r="CA116" s="1014" t="s">
        <v>440</v>
      </c>
      <c r="CB116" s="1014"/>
      <c r="CC116" s="1014"/>
      <c r="CD116" s="1014"/>
      <c r="CE116" s="1014"/>
      <c r="CF116" s="1008" t="s">
        <v>440</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440</v>
      </c>
      <c r="DM116" s="1053"/>
      <c r="DN116" s="1053"/>
      <c r="DO116" s="1053"/>
      <c r="DP116" s="1054"/>
      <c r="DQ116" s="1055" t="s">
        <v>229</v>
      </c>
      <c r="DR116" s="1053"/>
      <c r="DS116" s="1053"/>
      <c r="DT116" s="1053"/>
      <c r="DU116" s="1054"/>
      <c r="DV116" s="1056" t="s">
        <v>440</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896322</v>
      </c>
      <c r="AB117" s="1071"/>
      <c r="AC117" s="1071"/>
      <c r="AD117" s="1071"/>
      <c r="AE117" s="1072"/>
      <c r="AF117" s="1073">
        <v>883144</v>
      </c>
      <c r="AG117" s="1071"/>
      <c r="AH117" s="1071"/>
      <c r="AI117" s="1071"/>
      <c r="AJ117" s="1072"/>
      <c r="AK117" s="1073">
        <v>854543</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229</v>
      </c>
      <c r="BR117" s="1014"/>
      <c r="BS117" s="1014"/>
      <c r="BT117" s="1014"/>
      <c r="BU117" s="1014"/>
      <c r="BV117" s="1014" t="s">
        <v>229</v>
      </c>
      <c r="BW117" s="1014"/>
      <c r="BX117" s="1014"/>
      <c r="BY117" s="1014"/>
      <c r="BZ117" s="1014"/>
      <c r="CA117" s="1014" t="s">
        <v>440</v>
      </c>
      <c r="CB117" s="1014"/>
      <c r="CC117" s="1014"/>
      <c r="CD117" s="1014"/>
      <c r="CE117" s="1014"/>
      <c r="CF117" s="1008" t="s">
        <v>229</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229</v>
      </c>
      <c r="DH117" s="1053"/>
      <c r="DI117" s="1053"/>
      <c r="DJ117" s="1053"/>
      <c r="DK117" s="1054"/>
      <c r="DL117" s="1055" t="s">
        <v>440</v>
      </c>
      <c r="DM117" s="1053"/>
      <c r="DN117" s="1053"/>
      <c r="DO117" s="1053"/>
      <c r="DP117" s="1054"/>
      <c r="DQ117" s="1055" t="s">
        <v>229</v>
      </c>
      <c r="DR117" s="1053"/>
      <c r="DS117" s="1053"/>
      <c r="DT117" s="1053"/>
      <c r="DU117" s="1054"/>
      <c r="DV117" s="1056" t="s">
        <v>229</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310</v>
      </c>
      <c r="AG118" s="979"/>
      <c r="AH118" s="979"/>
      <c r="AI118" s="979"/>
      <c r="AJ118" s="980"/>
      <c r="AK118" s="978" t="s">
        <v>309</v>
      </c>
      <c r="AL118" s="979"/>
      <c r="AM118" s="979"/>
      <c r="AN118" s="979"/>
      <c r="AO118" s="980"/>
      <c r="AP118" s="1065" t="s">
        <v>433</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440</v>
      </c>
      <c r="BR118" s="1092"/>
      <c r="BS118" s="1092"/>
      <c r="BT118" s="1092"/>
      <c r="BU118" s="1092"/>
      <c r="BV118" s="1092" t="s">
        <v>440</v>
      </c>
      <c r="BW118" s="1092"/>
      <c r="BX118" s="1092"/>
      <c r="BY118" s="1092"/>
      <c r="BZ118" s="1092"/>
      <c r="CA118" s="1092" t="s">
        <v>440</v>
      </c>
      <c r="CB118" s="1092"/>
      <c r="CC118" s="1092"/>
      <c r="CD118" s="1092"/>
      <c r="CE118" s="1092"/>
      <c r="CF118" s="1008" t="s">
        <v>229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440</v>
      </c>
      <c r="DH118" s="1053"/>
      <c r="DI118" s="1053"/>
      <c r="DJ118" s="1053"/>
      <c r="DK118" s="1054"/>
      <c r="DL118" s="1055" t="s">
        <v>229</v>
      </c>
      <c r="DM118" s="1053"/>
      <c r="DN118" s="1053"/>
      <c r="DO118" s="1053"/>
      <c r="DP118" s="1054"/>
      <c r="DQ118" s="1055" t="s">
        <v>440</v>
      </c>
      <c r="DR118" s="1053"/>
      <c r="DS118" s="1053"/>
      <c r="DT118" s="1053"/>
      <c r="DU118" s="1054"/>
      <c r="DV118" s="1056" t="s">
        <v>440</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48606</v>
      </c>
      <c r="AB119" s="986"/>
      <c r="AC119" s="986"/>
      <c r="AD119" s="986"/>
      <c r="AE119" s="987"/>
      <c r="AF119" s="988">
        <v>35420</v>
      </c>
      <c r="AG119" s="986"/>
      <c r="AH119" s="986"/>
      <c r="AI119" s="986"/>
      <c r="AJ119" s="987"/>
      <c r="AK119" s="988">
        <v>35473</v>
      </c>
      <c r="AL119" s="986"/>
      <c r="AM119" s="986"/>
      <c r="AN119" s="986"/>
      <c r="AO119" s="987"/>
      <c r="AP119" s="989">
        <v>0.9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464</v>
      </c>
      <c r="BP119" s="1100"/>
      <c r="BQ119" s="1091">
        <v>8175027</v>
      </c>
      <c r="BR119" s="1092"/>
      <c r="BS119" s="1092"/>
      <c r="BT119" s="1092"/>
      <c r="BU119" s="1092"/>
      <c r="BV119" s="1092">
        <v>8020508</v>
      </c>
      <c r="BW119" s="1092"/>
      <c r="BX119" s="1092"/>
      <c r="BY119" s="1092"/>
      <c r="BZ119" s="1092"/>
      <c r="CA119" s="1092">
        <v>7730296</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28980</v>
      </c>
      <c r="DH119" s="1078"/>
      <c r="DI119" s="1078"/>
      <c r="DJ119" s="1078"/>
      <c r="DK119" s="1079"/>
      <c r="DL119" s="1077">
        <v>14490</v>
      </c>
      <c r="DM119" s="1078"/>
      <c r="DN119" s="1078"/>
      <c r="DO119" s="1078"/>
      <c r="DP119" s="1079"/>
      <c r="DQ119" s="1077" t="s">
        <v>229</v>
      </c>
      <c r="DR119" s="1078"/>
      <c r="DS119" s="1078"/>
      <c r="DT119" s="1078"/>
      <c r="DU119" s="1079"/>
      <c r="DV119" s="1080" t="s">
        <v>440</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440</v>
      </c>
      <c r="AG120" s="1053"/>
      <c r="AH120" s="1053"/>
      <c r="AI120" s="1053"/>
      <c r="AJ120" s="1054"/>
      <c r="AK120" s="1055" t="s">
        <v>229</v>
      </c>
      <c r="AL120" s="1053"/>
      <c r="AM120" s="1053"/>
      <c r="AN120" s="1053"/>
      <c r="AO120" s="1054"/>
      <c r="AP120" s="1056" t="s">
        <v>440</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699303</v>
      </c>
      <c r="BR120" s="1021"/>
      <c r="BS120" s="1021"/>
      <c r="BT120" s="1021"/>
      <c r="BU120" s="1021"/>
      <c r="BV120" s="1021">
        <v>701883</v>
      </c>
      <c r="BW120" s="1021"/>
      <c r="BX120" s="1021"/>
      <c r="BY120" s="1021"/>
      <c r="BZ120" s="1021"/>
      <c r="CA120" s="1021">
        <v>799155</v>
      </c>
      <c r="CB120" s="1021"/>
      <c r="CC120" s="1021"/>
      <c r="CD120" s="1021"/>
      <c r="CE120" s="1021"/>
      <c r="CF120" s="1035">
        <v>20.9</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975350</v>
      </c>
      <c r="DH120" s="1021"/>
      <c r="DI120" s="1021"/>
      <c r="DJ120" s="1021"/>
      <c r="DK120" s="1021"/>
      <c r="DL120" s="1021">
        <v>888422</v>
      </c>
      <c r="DM120" s="1021"/>
      <c r="DN120" s="1021"/>
      <c r="DO120" s="1021"/>
      <c r="DP120" s="1021"/>
      <c r="DQ120" s="1021">
        <v>857694</v>
      </c>
      <c r="DR120" s="1021"/>
      <c r="DS120" s="1021"/>
      <c r="DT120" s="1021"/>
      <c r="DU120" s="1021"/>
      <c r="DV120" s="1022">
        <v>22.4</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229</v>
      </c>
      <c r="AG121" s="1053"/>
      <c r="AH121" s="1053"/>
      <c r="AI121" s="1053"/>
      <c r="AJ121" s="1054"/>
      <c r="AK121" s="1055" t="s">
        <v>440</v>
      </c>
      <c r="AL121" s="1053"/>
      <c r="AM121" s="1053"/>
      <c r="AN121" s="1053"/>
      <c r="AO121" s="1054"/>
      <c r="AP121" s="1056" t="s">
        <v>229</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t="s">
        <v>440</v>
      </c>
      <c r="BR121" s="1014"/>
      <c r="BS121" s="1014"/>
      <c r="BT121" s="1014"/>
      <c r="BU121" s="1014"/>
      <c r="BV121" s="1014" t="s">
        <v>229</v>
      </c>
      <c r="BW121" s="1014"/>
      <c r="BX121" s="1014"/>
      <c r="BY121" s="1014"/>
      <c r="BZ121" s="1014"/>
      <c r="CA121" s="1014" t="s">
        <v>229</v>
      </c>
      <c r="CB121" s="1014"/>
      <c r="CC121" s="1014"/>
      <c r="CD121" s="1014"/>
      <c r="CE121" s="1014"/>
      <c r="CF121" s="1008" t="s">
        <v>440</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578558</v>
      </c>
      <c r="DH121" s="1014"/>
      <c r="DI121" s="1014"/>
      <c r="DJ121" s="1014"/>
      <c r="DK121" s="1014"/>
      <c r="DL121" s="1014">
        <v>549145</v>
      </c>
      <c r="DM121" s="1014"/>
      <c r="DN121" s="1014"/>
      <c r="DO121" s="1014"/>
      <c r="DP121" s="1014"/>
      <c r="DQ121" s="1014">
        <v>519035</v>
      </c>
      <c r="DR121" s="1014"/>
      <c r="DS121" s="1014"/>
      <c r="DT121" s="1014"/>
      <c r="DU121" s="1014"/>
      <c r="DV121" s="1015">
        <v>13.6</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229</v>
      </c>
      <c r="AG122" s="1053"/>
      <c r="AH122" s="1053"/>
      <c r="AI122" s="1053"/>
      <c r="AJ122" s="1054"/>
      <c r="AK122" s="1055" t="s">
        <v>440</v>
      </c>
      <c r="AL122" s="1053"/>
      <c r="AM122" s="1053"/>
      <c r="AN122" s="1053"/>
      <c r="AO122" s="1054"/>
      <c r="AP122" s="1056" t="s">
        <v>229</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5165437</v>
      </c>
      <c r="BR122" s="1092"/>
      <c r="BS122" s="1092"/>
      <c r="BT122" s="1092"/>
      <c r="BU122" s="1092"/>
      <c r="BV122" s="1092">
        <v>5274392</v>
      </c>
      <c r="BW122" s="1092"/>
      <c r="BX122" s="1092"/>
      <c r="BY122" s="1092"/>
      <c r="BZ122" s="1092"/>
      <c r="CA122" s="1092">
        <v>5186507</v>
      </c>
      <c r="CB122" s="1092"/>
      <c r="CC122" s="1092"/>
      <c r="CD122" s="1092"/>
      <c r="CE122" s="1092"/>
      <c r="CF122" s="1112">
        <v>135.69999999999999</v>
      </c>
      <c r="CG122" s="1113"/>
      <c r="CH122" s="1113"/>
      <c r="CI122" s="1113"/>
      <c r="CJ122" s="1113"/>
      <c r="CK122" s="1104"/>
      <c r="CL122" s="1105"/>
      <c r="CM122" s="1105"/>
      <c r="CN122" s="1105"/>
      <c r="CO122" s="1106"/>
      <c r="CP122" s="1114" t="s">
        <v>413</v>
      </c>
      <c r="CQ122" s="1115"/>
      <c r="CR122" s="1115"/>
      <c r="CS122" s="1115"/>
      <c r="CT122" s="1115"/>
      <c r="CU122" s="1115"/>
      <c r="CV122" s="1115"/>
      <c r="CW122" s="1115"/>
      <c r="CX122" s="1115"/>
      <c r="CY122" s="1115"/>
      <c r="CZ122" s="1115"/>
      <c r="DA122" s="1115"/>
      <c r="DB122" s="1115"/>
      <c r="DC122" s="1115"/>
      <c r="DD122" s="1115"/>
      <c r="DE122" s="1115"/>
      <c r="DF122" s="1116"/>
      <c r="DG122" s="1013" t="s">
        <v>229</v>
      </c>
      <c r="DH122" s="1014"/>
      <c r="DI122" s="1014"/>
      <c r="DJ122" s="1014"/>
      <c r="DK122" s="1014"/>
      <c r="DL122" s="1014">
        <v>53708</v>
      </c>
      <c r="DM122" s="1014"/>
      <c r="DN122" s="1014"/>
      <c r="DO122" s="1014"/>
      <c r="DP122" s="1014"/>
      <c r="DQ122" s="1014">
        <v>53246</v>
      </c>
      <c r="DR122" s="1014"/>
      <c r="DS122" s="1014"/>
      <c r="DT122" s="1014"/>
      <c r="DU122" s="1014"/>
      <c r="DV122" s="1015">
        <v>1.4</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440</v>
      </c>
      <c r="AB123" s="1053"/>
      <c r="AC123" s="1053"/>
      <c r="AD123" s="1053"/>
      <c r="AE123" s="1054"/>
      <c r="AF123" s="1055" t="s">
        <v>440</v>
      </c>
      <c r="AG123" s="1053"/>
      <c r="AH123" s="1053"/>
      <c r="AI123" s="1053"/>
      <c r="AJ123" s="1054"/>
      <c r="AK123" s="1055" t="s">
        <v>229</v>
      </c>
      <c r="AL123" s="1053"/>
      <c r="AM123" s="1053"/>
      <c r="AN123" s="1053"/>
      <c r="AO123" s="1054"/>
      <c r="AP123" s="1056" t="s">
        <v>440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474</v>
      </c>
      <c r="BP123" s="1100"/>
      <c r="BQ123" s="1159">
        <v>5864740</v>
      </c>
      <c r="BR123" s="1160"/>
      <c r="BS123" s="1160"/>
      <c r="BT123" s="1160"/>
      <c r="BU123" s="1160"/>
      <c r="BV123" s="1160">
        <v>5976275</v>
      </c>
      <c r="BW123" s="1160"/>
      <c r="BX123" s="1160"/>
      <c r="BY123" s="1160"/>
      <c r="BZ123" s="1160"/>
      <c r="CA123" s="1160">
        <v>5985662</v>
      </c>
      <c r="CB123" s="1160"/>
      <c r="CC123" s="1160"/>
      <c r="CD123" s="1160"/>
      <c r="CE123" s="1160"/>
      <c r="CF123" s="1093"/>
      <c r="CG123" s="1094"/>
      <c r="CH123" s="1094"/>
      <c r="CI123" s="1094"/>
      <c r="CJ123" s="1095"/>
      <c r="CK123" s="1104"/>
      <c r="CL123" s="1105"/>
      <c r="CM123" s="1105"/>
      <c r="CN123" s="1105"/>
      <c r="CO123" s="1106"/>
      <c r="CP123" s="1114" t="s">
        <v>407</v>
      </c>
      <c r="CQ123" s="1115"/>
      <c r="CR123" s="1115"/>
      <c r="CS123" s="1115"/>
      <c r="CT123" s="1115"/>
      <c r="CU123" s="1115"/>
      <c r="CV123" s="1115"/>
      <c r="CW123" s="1115"/>
      <c r="CX123" s="1115"/>
      <c r="CY123" s="1115"/>
      <c r="CZ123" s="1115"/>
      <c r="DA123" s="1115"/>
      <c r="DB123" s="1115"/>
      <c r="DC123" s="1115"/>
      <c r="DD123" s="1115"/>
      <c r="DE123" s="1115"/>
      <c r="DF123" s="1116"/>
      <c r="DG123" s="1052">
        <v>821</v>
      </c>
      <c r="DH123" s="1053"/>
      <c r="DI123" s="1053"/>
      <c r="DJ123" s="1053"/>
      <c r="DK123" s="1054"/>
      <c r="DL123" s="1055">
        <v>1174</v>
      </c>
      <c r="DM123" s="1053"/>
      <c r="DN123" s="1053"/>
      <c r="DO123" s="1053"/>
      <c r="DP123" s="1054"/>
      <c r="DQ123" s="1055">
        <v>778</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229</v>
      </c>
      <c r="AL124" s="1053"/>
      <c r="AM124" s="1053"/>
      <c r="AN124" s="1053"/>
      <c r="AO124" s="1054"/>
      <c r="AP124" s="1056" t="s">
        <v>440</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61.7</v>
      </c>
      <c r="BR124" s="1122"/>
      <c r="BS124" s="1122"/>
      <c r="BT124" s="1122"/>
      <c r="BU124" s="1122"/>
      <c r="BV124" s="1122">
        <v>54.1</v>
      </c>
      <c r="BW124" s="1122"/>
      <c r="BX124" s="1122"/>
      <c r="BY124" s="1122"/>
      <c r="BZ124" s="1122"/>
      <c r="CA124" s="1122">
        <v>45.6</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440</v>
      </c>
      <c r="DH124" s="1078"/>
      <c r="DI124" s="1078"/>
      <c r="DJ124" s="1078"/>
      <c r="DK124" s="1079"/>
      <c r="DL124" s="1077" t="s">
        <v>229</v>
      </c>
      <c r="DM124" s="1078"/>
      <c r="DN124" s="1078"/>
      <c r="DO124" s="1078"/>
      <c r="DP124" s="1079"/>
      <c r="DQ124" s="1077" t="s">
        <v>229</v>
      </c>
      <c r="DR124" s="1078"/>
      <c r="DS124" s="1078"/>
      <c r="DT124" s="1078"/>
      <c r="DU124" s="1079"/>
      <c r="DV124" s="1080" t="s">
        <v>229</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229</v>
      </c>
      <c r="AB125" s="1053"/>
      <c r="AC125" s="1053"/>
      <c r="AD125" s="1053"/>
      <c r="AE125" s="1054"/>
      <c r="AF125" s="1055" t="s">
        <v>229</v>
      </c>
      <c r="AG125" s="1053"/>
      <c r="AH125" s="1053"/>
      <c r="AI125" s="1053"/>
      <c r="AJ125" s="1054"/>
      <c r="AK125" s="1055" t="s">
        <v>229</v>
      </c>
      <c r="AL125" s="1053"/>
      <c r="AM125" s="1053"/>
      <c r="AN125" s="1053"/>
      <c r="AO125" s="1054"/>
      <c r="AP125" s="1056" t="s">
        <v>440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440</v>
      </c>
      <c r="DH125" s="1021"/>
      <c r="DI125" s="1021"/>
      <c r="DJ125" s="1021"/>
      <c r="DK125" s="1021"/>
      <c r="DL125" s="1021" t="s">
        <v>440</v>
      </c>
      <c r="DM125" s="1021"/>
      <c r="DN125" s="1021"/>
      <c r="DO125" s="1021"/>
      <c r="DP125" s="1021"/>
      <c r="DQ125" s="1021" t="s">
        <v>440</v>
      </c>
      <c r="DR125" s="1021"/>
      <c r="DS125" s="1021"/>
      <c r="DT125" s="1021"/>
      <c r="DU125" s="1021"/>
      <c r="DV125" s="1022" t="s">
        <v>229</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14490</v>
      </c>
      <c r="AB126" s="1053"/>
      <c r="AC126" s="1053"/>
      <c r="AD126" s="1053"/>
      <c r="AE126" s="1054"/>
      <c r="AF126" s="1055">
        <v>14490</v>
      </c>
      <c r="AG126" s="1053"/>
      <c r="AH126" s="1053"/>
      <c r="AI126" s="1053"/>
      <c r="AJ126" s="1054"/>
      <c r="AK126" s="1055">
        <v>14490</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440</v>
      </c>
      <c r="DH126" s="1014"/>
      <c r="DI126" s="1014"/>
      <c r="DJ126" s="1014"/>
      <c r="DK126" s="1014"/>
      <c r="DL126" s="1014" t="s">
        <v>229</v>
      </c>
      <c r="DM126" s="1014"/>
      <c r="DN126" s="1014"/>
      <c r="DO126" s="1014"/>
      <c r="DP126" s="1014"/>
      <c r="DQ126" s="1014" t="s">
        <v>440</v>
      </c>
      <c r="DR126" s="1014"/>
      <c r="DS126" s="1014"/>
      <c r="DT126" s="1014"/>
      <c r="DU126" s="1014"/>
      <c r="DV126" s="1015" t="s">
        <v>229</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440</v>
      </c>
      <c r="AB127" s="1053"/>
      <c r="AC127" s="1053"/>
      <c r="AD127" s="1053"/>
      <c r="AE127" s="1054"/>
      <c r="AF127" s="1055" t="s">
        <v>440</v>
      </c>
      <c r="AG127" s="1053"/>
      <c r="AH127" s="1053"/>
      <c r="AI127" s="1053"/>
      <c r="AJ127" s="1054"/>
      <c r="AK127" s="1055" t="s">
        <v>440</v>
      </c>
      <c r="AL127" s="1053"/>
      <c r="AM127" s="1053"/>
      <c r="AN127" s="1053"/>
      <c r="AO127" s="1054"/>
      <c r="AP127" s="1056" t="s">
        <v>440</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440</v>
      </c>
      <c r="DH127" s="1014"/>
      <c r="DI127" s="1014"/>
      <c r="DJ127" s="1014"/>
      <c r="DK127" s="1014"/>
      <c r="DL127" s="1014" t="s">
        <v>440</v>
      </c>
      <c r="DM127" s="1014"/>
      <c r="DN127" s="1014"/>
      <c r="DO127" s="1014"/>
      <c r="DP127" s="1014"/>
      <c r="DQ127" s="1014" t="s">
        <v>229</v>
      </c>
      <c r="DR127" s="1014"/>
      <c r="DS127" s="1014"/>
      <c r="DT127" s="1014"/>
      <c r="DU127" s="1014"/>
      <c r="DV127" s="1015" t="s">
        <v>440</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t="s">
        <v>440</v>
      </c>
      <c r="AB128" s="1142"/>
      <c r="AC128" s="1142"/>
      <c r="AD128" s="1142"/>
      <c r="AE128" s="1143"/>
      <c r="AF128" s="1144" t="s">
        <v>440</v>
      </c>
      <c r="AG128" s="1142"/>
      <c r="AH128" s="1142"/>
      <c r="AI128" s="1142"/>
      <c r="AJ128" s="1143"/>
      <c r="AK128" s="1144" t="s">
        <v>229</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229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440</v>
      </c>
      <c r="DH128" s="1134"/>
      <c r="DI128" s="1134"/>
      <c r="DJ128" s="1134"/>
      <c r="DK128" s="1134"/>
      <c r="DL128" s="1134" t="s">
        <v>229</v>
      </c>
      <c r="DM128" s="1134"/>
      <c r="DN128" s="1134"/>
      <c r="DO128" s="1134"/>
      <c r="DP128" s="1134"/>
      <c r="DQ128" s="1134" t="s">
        <v>229</v>
      </c>
      <c r="DR128" s="1134"/>
      <c r="DS128" s="1134"/>
      <c r="DT128" s="1134"/>
      <c r="DU128" s="1134"/>
      <c r="DV128" s="1135" t="s">
        <v>440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4166900</v>
      </c>
      <c r="AB129" s="1053"/>
      <c r="AC129" s="1053"/>
      <c r="AD129" s="1053"/>
      <c r="AE129" s="1054"/>
      <c r="AF129" s="1055">
        <v>4207190</v>
      </c>
      <c r="AG129" s="1053"/>
      <c r="AH129" s="1053"/>
      <c r="AI129" s="1053"/>
      <c r="AJ129" s="1054"/>
      <c r="AK129" s="1055">
        <v>4251438</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229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425203</v>
      </c>
      <c r="AB130" s="1053"/>
      <c r="AC130" s="1053"/>
      <c r="AD130" s="1053"/>
      <c r="AE130" s="1054"/>
      <c r="AF130" s="1055">
        <v>431384</v>
      </c>
      <c r="AG130" s="1053"/>
      <c r="AH130" s="1053"/>
      <c r="AI130" s="1053"/>
      <c r="AJ130" s="1054"/>
      <c r="AK130" s="1055">
        <v>430743</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11.8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3741697</v>
      </c>
      <c r="AB131" s="1078"/>
      <c r="AC131" s="1078"/>
      <c r="AD131" s="1078"/>
      <c r="AE131" s="1079"/>
      <c r="AF131" s="1077">
        <v>3775806</v>
      </c>
      <c r="AG131" s="1078"/>
      <c r="AH131" s="1078"/>
      <c r="AI131" s="1078"/>
      <c r="AJ131" s="1079"/>
      <c r="AK131" s="1077">
        <v>3820695</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45.6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12.5910516</v>
      </c>
      <c r="AB132" s="1194"/>
      <c r="AC132" s="1194"/>
      <c r="AD132" s="1194"/>
      <c r="AE132" s="1195"/>
      <c r="AF132" s="1196">
        <v>11.96459776</v>
      </c>
      <c r="AG132" s="1194"/>
      <c r="AH132" s="1194"/>
      <c r="AI132" s="1194"/>
      <c r="AJ132" s="1195"/>
      <c r="AK132" s="1196">
        <v>11.092222749999999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12.1</v>
      </c>
      <c r="AB133" s="1177"/>
      <c r="AC133" s="1177"/>
      <c r="AD133" s="1177"/>
      <c r="AE133" s="1178"/>
      <c r="AF133" s="1176">
        <v>12.2</v>
      </c>
      <c r="AG133" s="1177"/>
      <c r="AH133" s="1177"/>
      <c r="AI133" s="1177"/>
      <c r="AJ133" s="1178"/>
      <c r="AK133" s="1176">
        <v>11.8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Jkzm9x4Ir6zBxRzLCSldv/JFsxXiHkR3/1P6pRJ08ANSKa+n/k99zhR/iAP1bHLSTPcYEkARAfQNAWaAuFTcmg==" saltValue="ImO8zCo40PYYtzSb9VK9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6"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PxzecSzdzpts0cRVDlBoZDznAcw0+vqvc3u2PxRV2bwpw/DV9jobXOMYcU0NGkwNLk/ZJpBru1JOF+j03HY6g==" saltValue="sxMCASR4IyavluOdSLFv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vD4ttQFUWlnBd2Yg5XY0+Aj1xr3nZtQD/GaD/A3+l0ejM4ooSDCkGHQ3I9LE+zsoqId2E65Xt+DYRmV2G65qg==" saltValue="QtWoGXknX4jQ1yZgy3lX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953220</v>
      </c>
      <c r="AP9" s="313">
        <v>49405</v>
      </c>
      <c r="AQ9" s="314">
        <v>81607</v>
      </c>
      <c r="AR9" s="315">
        <v>-39.5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109128</v>
      </c>
      <c r="AP10" s="316">
        <v>5656</v>
      </c>
      <c r="AQ10" s="317">
        <v>8429</v>
      </c>
      <c r="AR10" s="318">
        <v>-32.9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218859</v>
      </c>
      <c r="AP11" s="316">
        <v>11343</v>
      </c>
      <c r="AQ11" s="317">
        <v>12564</v>
      </c>
      <c r="AR11" s="318">
        <v>-9.6999999999999993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603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70256</v>
      </c>
      <c r="AP14" s="316">
        <v>3641</v>
      </c>
      <c r="AQ14" s="317">
        <v>4049</v>
      </c>
      <c r="AR14" s="318">
        <v>-10.1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6425</v>
      </c>
      <c r="AP15" s="316">
        <v>333</v>
      </c>
      <c r="AQ15" s="317">
        <v>2220</v>
      </c>
      <c r="AR15" s="318">
        <v>-85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-73993</v>
      </c>
      <c r="AP16" s="316">
        <v>-3835</v>
      </c>
      <c r="AQ16" s="317">
        <v>-7287</v>
      </c>
      <c r="AR16" s="318">
        <v>-47.4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1283895</v>
      </c>
      <c r="AP17" s="316">
        <v>66544</v>
      </c>
      <c r="AQ17" s="317">
        <v>102189</v>
      </c>
      <c r="AR17" s="318">
        <v>-34.9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5.8</v>
      </c>
      <c r="AP21" s="329">
        <v>9.43</v>
      </c>
      <c r="AQ21" s="330">
        <v>-3.63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99.4</v>
      </c>
      <c r="AP22" s="334">
        <v>96.9</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633277</v>
      </c>
      <c r="AP32" s="343">
        <v>32822</v>
      </c>
      <c r="AQ32" s="344">
        <v>48351</v>
      </c>
      <c r="AR32" s="345">
        <v>-32.1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154491</v>
      </c>
      <c r="AP35" s="343">
        <v>8007</v>
      </c>
      <c r="AQ35" s="344">
        <v>15327</v>
      </c>
      <c r="AR35" s="345">
        <v>-47.8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16812</v>
      </c>
      <c r="AP36" s="343">
        <v>871</v>
      </c>
      <c r="AQ36" s="344">
        <v>3222</v>
      </c>
      <c r="AR36" s="345">
        <v>-73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49963</v>
      </c>
      <c r="AP37" s="343">
        <v>2590</v>
      </c>
      <c r="AQ37" s="344">
        <v>486</v>
      </c>
      <c r="AR37" s="345">
        <v>432.9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7</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t="s">
        <v>512</v>
      </c>
      <c r="AP39" s="343" t="s">
        <v>512</v>
      </c>
      <c r="AQ39" s="344">
        <v>-3375</v>
      </c>
      <c r="AR39" s="345" t="s">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-430743</v>
      </c>
      <c r="AP40" s="343">
        <v>-22325</v>
      </c>
      <c r="AQ40" s="344">
        <v>-44517</v>
      </c>
      <c r="AR40" s="345">
        <v>-49.9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423800</v>
      </c>
      <c r="AP41" s="343">
        <v>21965</v>
      </c>
      <c r="AQ41" s="344">
        <v>19506</v>
      </c>
      <c r="AR41" s="345">
        <v>12.6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349514</v>
      </c>
      <c r="AN51" s="365">
        <v>19419</v>
      </c>
      <c r="AO51" s="366">
        <v>-10.4</v>
      </c>
      <c r="AP51" s="367">
        <v>69469</v>
      </c>
      <c r="AQ51" s="368">
        <v>-18.5</v>
      </c>
      <c r="AR51" s="369">
        <v>8.1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192497</v>
      </c>
      <c r="AN52" s="373">
        <v>10695</v>
      </c>
      <c r="AO52" s="374">
        <v>-14.5</v>
      </c>
      <c r="AP52" s="375">
        <v>38215</v>
      </c>
      <c r="AQ52" s="376">
        <v>-1.6</v>
      </c>
      <c r="AR52" s="377">
        <v>-12.9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395568</v>
      </c>
      <c r="AN53" s="365">
        <v>21632</v>
      </c>
      <c r="AO53" s="366">
        <v>11.4</v>
      </c>
      <c r="AP53" s="367">
        <v>67293</v>
      </c>
      <c r="AQ53" s="368">
        <v>-3.1</v>
      </c>
      <c r="AR53" s="369">
        <v>14.5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267071</v>
      </c>
      <c r="AN54" s="373">
        <v>14605</v>
      </c>
      <c r="AO54" s="374">
        <v>36.6</v>
      </c>
      <c r="AP54" s="375">
        <v>35076</v>
      </c>
      <c r="AQ54" s="376">
        <v>-8.1999999999999993</v>
      </c>
      <c r="AR54" s="377">
        <v>44.8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316667</v>
      </c>
      <c r="AN55" s="365">
        <v>16960</v>
      </c>
      <c r="AO55" s="366">
        <v>-21.6</v>
      </c>
      <c r="AP55" s="367">
        <v>67343</v>
      </c>
      <c r="AQ55" s="368">
        <v>0.1</v>
      </c>
      <c r="AR55" s="369">
        <v>-21.7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180614</v>
      </c>
      <c r="AN56" s="373">
        <v>9674</v>
      </c>
      <c r="AO56" s="374">
        <v>-33.799999999999997</v>
      </c>
      <c r="AP56" s="375">
        <v>32865</v>
      </c>
      <c r="AQ56" s="376">
        <v>-6.3</v>
      </c>
      <c r="AR56" s="377">
        <v>-27.5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631200</v>
      </c>
      <c r="AN57" s="365">
        <v>33155</v>
      </c>
      <c r="AO57" s="366">
        <v>95.5</v>
      </c>
      <c r="AP57" s="367">
        <v>73475</v>
      </c>
      <c r="AQ57" s="368">
        <v>9.1</v>
      </c>
      <c r="AR57" s="369">
        <v>86.4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443621</v>
      </c>
      <c r="AN58" s="373">
        <v>23302</v>
      </c>
      <c r="AO58" s="374">
        <v>140.9</v>
      </c>
      <c r="AP58" s="375">
        <v>43072</v>
      </c>
      <c r="AQ58" s="376">
        <v>31.1</v>
      </c>
      <c r="AR58" s="377">
        <v>109.8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296315</v>
      </c>
      <c r="AN59" s="365">
        <v>15358</v>
      </c>
      <c r="AO59" s="366">
        <v>-53.7</v>
      </c>
      <c r="AP59" s="367">
        <v>87464</v>
      </c>
      <c r="AQ59" s="368">
        <v>19</v>
      </c>
      <c r="AR59" s="369">
        <v>-72.7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184414</v>
      </c>
      <c r="AN60" s="373">
        <v>9558</v>
      </c>
      <c r="AO60" s="374">
        <v>-59</v>
      </c>
      <c r="AP60" s="375">
        <v>47479</v>
      </c>
      <c r="AQ60" s="376">
        <v>10.199999999999999</v>
      </c>
      <c r="AR60" s="377">
        <v>-69.2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397853</v>
      </c>
      <c r="AN61" s="380">
        <v>21305</v>
      </c>
      <c r="AO61" s="381">
        <v>4.2</v>
      </c>
      <c r="AP61" s="382">
        <v>73009</v>
      </c>
      <c r="AQ61" s="383">
        <v>1.3</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253643</v>
      </c>
      <c r="AN62" s="373">
        <v>13567</v>
      </c>
      <c r="AO62" s="374">
        <v>14</v>
      </c>
      <c r="AP62" s="375">
        <v>39341</v>
      </c>
      <c r="AQ62" s="376">
        <v>5</v>
      </c>
      <c r="AR62" s="377">
        <v>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sGhxIGqGzzCq65SvcFuKbaV0zX31/iH2AxNHd6aUoxVu7GLeVlEAHkMe5mbg6LkJYTn4nyXofINEdRMg0W9B+g==" saltValue="aWUF2AFIcJBC1Sare8e3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1" spans="125:125" ht="13.5" hidden="1" customHeight="1" x14ac:dyDescent="0.15">
      <c r="DU121" s="291"/>
    </row>
  </sheetData>
  <sheetProtection algorithmName="SHA-512" hashValue="81j8ouDrzFgnnK+h79YtPaOSKDc6A/KGAnTpFYeDckpzcRP9kdl52SeHDx5eUFjWfao3T4bWl/Aq82OPAdkdLQ==" saltValue="wKHXhRJm+phkBuHyerdB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9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YvTaKmrChBAvQ09+F0ptJcBEvSEIVAl/JO0H9s+ufwQxZpG5zhSjAYCBq+wrnbfWyrSDfHHsGQZae25pRsVMRQ==" saltValue="pNTWFSUNc5KvSyVM7+U5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5" zoomScale="82" zoomScaleNormal="8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10.98</v>
      </c>
      <c r="G47" s="12">
        <v>7.75</v>
      </c>
      <c r="H47" s="12">
        <v>5.86</v>
      </c>
      <c r="I47" s="12">
        <v>5.33</v>
      </c>
      <c r="J47" s="13">
        <v>6.64</v>
      </c>
    </row>
    <row r="48" spans="2:10" ht="57.75" customHeight="1" x14ac:dyDescent="0.15">
      <c r="B48" s="14"/>
      <c r="C48" s="1238" t="s">
        <v>4</v>
      </c>
      <c r="D48" s="1238"/>
      <c r="E48" s="1239"/>
      <c r="F48" s="15">
        <v>10.3</v>
      </c>
      <c r="G48" s="16">
        <v>6.39</v>
      </c>
      <c r="H48" s="16">
        <v>6.44</v>
      </c>
      <c r="I48" s="16">
        <v>6.65</v>
      </c>
      <c r="J48" s="17">
        <v>3.6</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xP8Honna5ddb7oPKxWJck5srWVqU9Gcp8QrZvMs4d6cFE0S7UJbEMXJxOBmFbilIFn7CUqO9qHbdygY0UQzrqQ==" saltValue="RjJn53kq5xEWnaY2rCOM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2021-03-02T00:58:34Z</cp:lastPrinted>
  <dcterms:created xsi:type="dcterms:W3CDTF">2021-02-05T01:46:14Z</dcterms:created>
  <dcterms:modified xsi:type="dcterms:W3CDTF">2021-10-15T06:28:20Z</dcterms:modified>
  <cp:category/>
</cp:coreProperties>
</file>