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企画課\####Y◎_◎Y令和3年度　財政係\県各種回答\R3.9.16【埼玉県市町村課】（1015〆・作業依頼）令和元年度財政状況資料集の作成について（2回目）\"/>
    </mc:Choice>
  </mc:AlternateContent>
  <bookViews>
    <workbookView xWindow="-120" yWindow="-120" windowWidth="20730" windowHeight="111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8" i="12" l="1"/>
  <c r="AP23" i="12"/>
  <c r="V23" i="12"/>
  <c r="AA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alcChain>
</file>

<file path=xl/sharedStrings.xml><?xml version="1.0" encoding="utf-8"?>
<sst xmlns="http://schemas.openxmlformats.org/spreadsheetml/2006/main" count="1129" uniqueCount="594">
  <si>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</si>
  <si>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</si>
  <si>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</si>
  <si>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</si>
  <si>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</si>
  <si>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</si>
  <si>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</si>
  <si>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</si>
  <si>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</si>
  <si>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</si>
  <si>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</si>
  <si>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</si>
  <si>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</si>
  <si>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</si>
  <si>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</si>
  <si>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</si>
  <si>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</si>
  <si>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</si>
  <si>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</si>
  <si>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</si>
  <si>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</si>
  <si>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</si>
  <si>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</si>
  <si>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</si>
  <si>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</si>
  <si>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</si>
  <si>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</si>
  <si>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</si>
  <si>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</si>
  <si>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</si>
  <si>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</si>
  <si>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</si>
  <si>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</si>
  <si>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</si>
  <si>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</si>
  <si>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</si>
  <si>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</si>
  <si>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</si>
  <si>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</si>
  <si>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</si>
  <si>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</si>
  <si>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</si>
  <si>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</si>
  <si>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</si>
  <si>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</si>
  <si>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</si>
  <si>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</si>
  <si>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</si>
  <si>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</si>
  <si>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</si>
  <si>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</si>
  <si>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</si>
  <si>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</si>
  <si>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</si>
  <si>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</si>
  <si>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</si>
  <si>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</si>
  <si>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</si>
  <si>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</si>
  <si>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</si>
  <si>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</si>
  <si>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</si>
  <si>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</si>
  <si>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</si>
  <si>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</si>
  <si>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</si>
  <si>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</si>
  <si>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</si>
  <si>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</si>
  <si>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</si>
  <si>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</si>
  <si>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</si>
  <si>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</si>
  <si>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</si>
  <si>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</si>
  <si>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</si>
  <si>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</si>
  <si>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</si>
  <si>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</si>
  <si>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</si>
  <si>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</si>
  <si>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</si>
  <si>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</si>
  <si>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</si>
  <si>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</si>
  <si>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</si>
  <si>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</si>
  <si>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</si>
  <si>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</si>
  <si>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</si>
  <si>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</si>
  <si>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</si>
  <si>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</si>
  <si>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</si>
  <si>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</si>
  <si>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</si>
  <si>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</si>
  <si>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</si>
  <si>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</si>
  <si>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</si>
  <si>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</si>
  <si>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</si>
  <si>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</si>
  <si>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</si>
  <si>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</si>
  <si>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</si>
  <si>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</si>
  <si>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</si>
  <si>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</si>
  <si>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</si>
  <si>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</si>
  <si>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</si>
  <si>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</si>
  <si>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</si>
  <si>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</si>
  <si>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</si>
  <si>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</si>
  <si>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</si>
  <si>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</si>
  <si>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</si>
  <si>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</si>
  <si>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</si>
  <si>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</si>
  <si>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</si>
  <si>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</si>
  <si>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</si>
  <si>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</si>
  <si>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</si>
  <si>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</si>
  <si>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</si>
  <si>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</si>
  <si>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</si>
  <si>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</si>
  <si>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</si>
  <si>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</si>
  <si>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</si>
  <si>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</si>
  <si>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</si>
  <si>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</si>
  <si>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</si>
  <si>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</si>
  <si>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</si>
  <si>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</si>
  <si>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</si>
  <si>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</si>
  <si>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</si>
  <si>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</si>
  <si>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</si>
  <si>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</si>
  <si>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</si>
  <si>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</si>
  <si>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</si>
  <si>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</si>
  <si>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</si>
  <si>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</si>
  <si>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</si>
  <si>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</si>
  <si>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</si>
  <si>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</si>
  <si>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</si>
  <si>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</si>
  <si>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</si>
  <si>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</si>
  <si>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</si>
  <si>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</si>
  <si>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</si>
  <si>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</si>
  <si>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</si>
  <si>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</si>
  <si>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</si>
  <si>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</si>
  <si>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</si>
  <si>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</si>
  <si>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</si>
  <si>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</si>
  <si>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</si>
  <si>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</si>
  <si>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</si>
  <si>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</si>
  <si>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</si>
  <si>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</si>
  <si>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</si>
  <si>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</si>
  <si>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</si>
  <si>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</si>
  <si>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</si>
  <si>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</si>
  <si>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</si>
  <si>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</si>
  <si>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</si>
  <si>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</si>
  <si>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</si>
  <si>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</si>
  <si>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</si>
  <si>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</si>
  <si>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</si>
  <si>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</si>
  <si>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</si>
  <si>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</si>
  <si>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</si>
  <si>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</si>
  <si>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</si>
  <si>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</si>
  <si>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</si>
  <si>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</si>
  <si>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</si>
  <si>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</si>
  <si>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</si>
  <si>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</si>
  <si>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</si>
  <si>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埼玉県伊奈町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</si>
  <si>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</si>
  <si>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</si>
  <si>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</si>
  <si>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</si>
  <si>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</si>
  <si>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</si>
  <si>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</si>
  <si>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</si>
  <si>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</si>
  <si>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</si>
  <si>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</si>
  <si>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</si>
  <si>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</si>
  <si>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</si>
  <si>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</si>
  <si>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</si>
  <si>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</si>
  <si>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</si>
  <si>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</si>
  <si>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</si>
  <si>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</si>
  <si>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</si>
  <si>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</si>
  <si>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</si>
  <si>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</si>
  <si>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</si>
  <si>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</si>
  <si>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</si>
  <si>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</si>
  <si>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</si>
  <si>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</si>
  <si>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</si>
  <si>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</si>
  <si>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</si>
  <si>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</si>
  <si>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</si>
  <si>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</si>
  <si>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</si>
  <si>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</si>
  <si>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</si>
  <si>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</si>
  <si>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</si>
  <si>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</si>
  <si>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</si>
  <si>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</si>
  <si>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</si>
  <si>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</si>
  <si>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</si>
  <si>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</si>
  <si>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</si>
  <si>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</si>
  <si>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</si>
  <si>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</si>
  <si>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</si>
  <si>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</si>
  <si>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</si>
  <si>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</si>
  <si>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</si>
  <si>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</si>
  <si>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</si>
  <si>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</si>
  <si>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</si>
  <si>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</si>
  <si>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</si>
  <si>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</si>
  <si>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</si>
  <si>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</si>
  <si>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</si>
  <si>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</si>
  <si>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</si>
  <si>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</si>
  <si>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</si>
  <si>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</si>
  <si>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</si>
  <si>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</si>
  <si>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</si>
  <si>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</si>
  <si>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</si>
  <si>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</si>
  <si>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</si>
  <si>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</si>
  <si>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</si>
  <si>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</si>
  <si>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</si>
  <si>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</si>
  <si>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</si>
  <si>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</si>
  <si>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</si>
  <si>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</si>
  <si>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</si>
  <si>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</si>
  <si>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</si>
  <si>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</si>
  <si>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</si>
  <si>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</si>
  <si>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</si>
  <si>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</si>
  <si>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</si>
  <si>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</si>
  <si>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</si>
  <si>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</si>
  <si>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</si>
  <si>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</si>
  <si>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</si>
  <si>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</si>
  <si>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</si>
  <si>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</si>
  <si>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</si>
  <si>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</si>
  <si>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</si>
  <si>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</si>
  <si>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</si>
  <si>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</si>
  <si>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</si>
  <si>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</si>
  <si>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</si>
  <si>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</si>
  <si>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</si>
  <si>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</si>
  <si>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</si>
  <si>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</si>
  <si>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</si>
  <si>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</si>
  <si>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</si>
  <si>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</si>
  <si>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</si>
  <si>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</si>
  <si>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</si>
  <si>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</si>
  <si>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</si>
  <si>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</si>
  <si>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</si>
  <si>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</si>
  <si>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</si>
  <si>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</si>
  <si>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</si>
  <si>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</si>
  <si>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</si>
  <si>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</si>
  <si>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</si>
  <si>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</si>
  <si>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</si>
  <si>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</si>
  <si>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</si>
  <si>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</si>
  <si>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</si>
  <si>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</si>
  <si>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</si>
  <si>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</si>
  <si>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</si>
  <si>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</si>
  <si>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</si>
  <si>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</si>
  <si>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埼玉県伊奈町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</si>
  <si>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</si>
  <si>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</si>
  <si>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</si>
  <si>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</si>
  <si>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</si>
  <si>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</si>
  <si>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</si>
  <si>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</si>
  <si>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</si>
  <si>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</si>
  <si>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</si>
  <si>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</si>
  <si>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</si>
  <si>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</si>
  <si>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</si>
  <si>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</si>
  <si>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</si>
  <si>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</si>
  <si>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</si>
  <si>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</si>
  <si>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</si>
  <si>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</si>
  <si>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</si>
  <si>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</si>
  <si>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</si>
  <si>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</si>
  <si>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</si>
  <si>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</si>
  <si>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</si>
  <si>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</si>
  <si>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</si>
  <si>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</si>
  <si>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</si>
  <si>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</si>
  <si>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</si>
  <si>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</si>
  <si>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</si>
  <si>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</si>
  <si>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</si>
  <si>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</si>
  <si>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</si>
  <si>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</si>
  <si>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</si>
  <si>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</si>
  <si>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</si>
  <si>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</si>
  <si>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</si>
  <si>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</si>
  <si>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</si>
  <si>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</si>
  <si>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</si>
  <si>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</si>
  <si>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</si>
  <si>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</si>
  <si>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</si>
  <si>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</si>
  <si>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</si>
  <si>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</si>
  <si>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</si>
  <si>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</si>
  <si>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</si>
  <si>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</si>
  <si>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</si>
  <si>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</si>
  <si>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</si>
  <si>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</si>
  <si>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</si>
  <si>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</si>
  <si>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</si>
  <si>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</si>
  <si>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</si>
  <si>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</si>
  <si>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</si>
  <si>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</si>
  <si>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</si>
  <si>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</si>
  <si>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</si>
  <si>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</si>
  <si>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</si>
  <si>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</si>
  <si>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</si>
  <si>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</si>
  <si>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</si>
  <si>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</si>
  <si>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</si>
  <si>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</si>
  <si>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</si>
  <si>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</si>
  <si>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</si>
  <si>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</si>
  <si>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</si>
  <si>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</si>
  <si>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</si>
  <si>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</si>
  <si>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</si>
  <si>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</si>
  <si>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</si>
  <si>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</si>
  <si>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</si>
  <si>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</si>
  <si>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</si>
  <si>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</si>
  <si>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</si>
  <si>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</si>
  <si>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</si>
  <si>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</si>
  <si>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</si>
  <si>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</si>
  <si>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</si>
  <si>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</si>
  <si>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</si>
  <si>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</si>
  <si>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</si>
  <si>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</si>
  <si>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</si>
  <si>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</si>
  <si>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</si>
  <si>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</si>
  <si>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</si>
  <si>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</si>
  <si>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</si>
  <si>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</si>
  <si>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</si>
  <si>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</si>
  <si>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</si>
  <si>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</si>
  <si>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</si>
  <si>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</si>
  <si>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</si>
  <si>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</si>
  <si>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</si>
  <si>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</si>
  <si>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</si>
  <si>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</si>
  <si>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</si>
  <si>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</si>
  <si>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</si>
  <si>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</si>
  <si>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</si>
  <si>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</si>
  <si>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</si>
  <si>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</si>
  <si>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</si>
  <si>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</si>
  <si>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</si>
  <si>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</si>
  <si>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</si>
  <si>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</si>
  <si>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</si>
  <si>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</si>
  <si>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</si>
  <si>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</si>
  <si>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</si>
  <si>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</si>
  <si>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</si>
  <si>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</si>
  <si>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</si>
  <si>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</si>
  <si>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</si>
  <si>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</si>
  <si>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</si>
  <si>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</si>
  <si>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</si>
  <si>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</si>
  <si>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</si>
  <si>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</si>
  <si>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</si>
  <si>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</si>
  <si>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</si>
  <si>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</si>
  <si>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</si>
  <si>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</si>
  <si>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</si>
  <si>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</si>
  <si>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</si>
  <si>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</si>
  <si>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</si>
  <si>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</si>
  <si>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</si>
  <si>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</si>
  <si>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</si>
  <si>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</si>
  <si>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</si>
  <si>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</si>
  <si>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</si>
  <si>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</si>
  <si>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</si>
  <si>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</si>
  <si>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1.25</t>
  </si>
  <si>
    <t>▲ 1.76</t>
  </si>
  <si>
    <t>水道事業会計</t>
  </si>
  <si>
    <t>一般会計</t>
  </si>
  <si>
    <t>国民健康保険事業特別会計</t>
  </si>
  <si>
    <t>公共下水道事業特別会計</t>
  </si>
  <si>
    <t>介護保険事業特別会計</t>
  </si>
  <si>
    <t>中部特定土地区画整理事業特別会計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</si>
  <si>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</si>
  <si>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</si>
  <si>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</si>
  <si>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</si>
  <si>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</si>
  <si>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</si>
  <si>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</si>
  <si>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</si>
  <si>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</si>
  <si>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4">
      <t>コウキョウシセツ</t>
    </rPh>
    <rPh sb="4" eb="6">
      <t>セイビ</t>
    </rPh>
    <rPh sb="6" eb="8">
      <t>キキン</t>
    </rPh>
    <phoneticPr fontId="5"/>
  </si>
  <si>
    <t>ふるさと寄付基金</t>
    <rPh sb="4" eb="8">
      <t>キフキキン</t>
    </rPh>
    <phoneticPr fontId="5"/>
  </si>
  <si>
    <t>緑の基金</t>
    <rPh sb="0" eb="1">
      <t>ミドリ</t>
    </rPh>
    <rPh sb="2" eb="4">
      <t>キキン</t>
    </rPh>
    <phoneticPr fontId="5"/>
  </si>
  <si>
    <t>森林環境譲与税基金</t>
    <rPh sb="0" eb="7">
      <t>シンリンカンキョウジョウヨゼイ</t>
    </rPh>
    <rPh sb="7" eb="9">
      <t>キキン</t>
    </rPh>
    <phoneticPr fontId="5"/>
  </si>
  <si>
    <t>地域福祉基金</t>
    <rPh sb="0" eb="4">
      <t>チイキフクシ</t>
    </rPh>
    <rPh sb="4" eb="6">
      <t>キキン</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</si>
  <si>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</si>
  <si>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</si>
  <si>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</si>
  <si>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</si>
  <si>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</si>
  <si>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</si>
  <si>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上尾、桶川、伊奈衛生組合</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</si>
  <si>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</si>
  <si>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</si>
  <si>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</si>
  <si>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</si>
  <si>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</si>
  <si>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</si>
  <si>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</si>
  <si>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</si>
  <si>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</si>
  <si>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</si>
  <si>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人口の増加に伴い各種施設の整備を進めてきたが、人口の伸びが徐々に落ち着き、人口増加に対応するための施設整備はほぼ完了した。そのため、地方債の現在高が減少したこと等により、将来負担比率は減少傾向にある。
　ただし、今後は役場庁舎の建て替えやクリーンセンターの改修など老朽化した施設の更新、改修等が見込まれることに加え、将来負担比率が類似団体を上回っていることから、引き続き起債の適正化を図り、比率の低下に努める。</t>
    <phoneticPr fontId="2"/>
  </si>
  <si>
    <t>　人口の増加に伴い各種施設の整備を進めてきたが、人口の伸びが徐々に落ち着き、人口増加に対応するための施設整備はほぼ完了した。そのため、地方債の現在高が減少したこと等により、将来負担比率、実質公債費比率はともに減少傾向にある。
　ただし、今後は役場庁舎の建て替えやクリーンセンターの改修など老朽化した施設の更新、改修等が見込まれることに加え、両比率とも類似団体を上回っていることから、引き続き起債の適正化を図り、比率の低下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</si>
</sst>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30"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D88D-4F65-BBE3-C13491D533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19429</c:v>
                </c:pt>
                <c:pt idx="1">
                  <c:v>15344</c:v>
                </c:pt>
                <c:pt idx="2">
                  <c:v>9253</c:v>
                </c:pt>
                <c:pt idx="3">
                  <c:v>17096</c:v>
                </c:pt>
                <c:pt idx="4">
                  <c:v>11033</c:v>
                </c:pt>
              </c:numCache>
            </c:numRef>
          </c:val>
          <c:smooth val="0"/>
          <c:extLst>
            <c:ext xmlns:c16="http://schemas.microsoft.com/office/drawing/2014/chart" uri="{C3380CC4-5D6E-409C-BE32-E72D297353CC}">
              <c16:uniqueId val="{00000001-D88D-4F65-BBE3-C13491D533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7.32</c:v>
                </c:pt>
                <c:pt idx="1">
                  <c:v>4.84</c:v>
                </c:pt>
                <c:pt idx="2">
                  <c:v>5.27</c:v>
                </c:pt>
                <c:pt idx="3">
                  <c:v>7.39</c:v>
                </c:pt>
                <c:pt idx="4">
                  <c:v>4.88</c:v>
                </c:pt>
              </c:numCache>
            </c:numRef>
          </c:val>
          <c:extLst>
            <c:ext xmlns:c16="http://schemas.microsoft.com/office/drawing/2014/chart" uri="{C3380CC4-5D6E-409C-BE32-E72D297353CC}">
              <c16:uniqueId val="{00000000-4880-45BB-8F84-5DEFD48909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4.22</c:v>
                </c:pt>
                <c:pt idx="1">
                  <c:v>5.26</c:v>
                </c:pt>
                <c:pt idx="2">
                  <c:v>9</c:v>
                </c:pt>
                <c:pt idx="3">
                  <c:v>10.66</c:v>
                </c:pt>
                <c:pt idx="4">
                  <c:v>11.44</c:v>
                </c:pt>
              </c:numCache>
            </c:numRef>
          </c:val>
          <c:extLst>
            <c:ext xmlns:c16="http://schemas.microsoft.com/office/drawing/2014/chart" uri="{C3380CC4-5D6E-409C-BE32-E72D297353CC}">
              <c16:uniqueId val="{00000001-4880-45BB-8F84-5DEFD48909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0.54</c:v>
                </c:pt>
                <c:pt idx="1">
                  <c:v>-1.25</c:v>
                </c:pt>
                <c:pt idx="2">
                  <c:v>4.25</c:v>
                </c:pt>
                <c:pt idx="3">
                  <c:v>4.05</c:v>
                </c:pt>
                <c:pt idx="4">
                  <c:v>-1.76</c:v>
                </c:pt>
              </c:numCache>
            </c:numRef>
          </c:val>
          <c:smooth val="0"/>
          <c:extLst>
            <c:ext xmlns:c16="http://schemas.microsoft.com/office/drawing/2014/chart" uri="{C3380CC4-5D6E-409C-BE32-E72D297353CC}">
              <c16:uniqueId val="{00000002-4880-45BB-8F84-5DEFD48909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8A-48D5-B135-361C2916F8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8A-48D5-B135-361C2916F8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8A-48D5-B135-361C2916F8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AA8A-48D5-B135-361C2916F814}"/>
            </c:ext>
          </c:extLst>
        </c:ser>
        <c:ser>
          <c:idx val="4"/>
          <c:order val="4"/>
          <c:tx>
            <c:strRef>
              <c:f>データシート!$A$31</c:f>
              <c:strCache>
                <c:ptCount val="1"/>
                <c:pt idx="0">
                  <c:v>中部特定土地区画整理事業特別会計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0.28000000000000003</c:v>
                </c:pt>
                <c:pt idx="4">
                  <c:v>#N/A</c:v>
                </c:pt>
                <c:pt idx="5">
                  <c:v>0.19</c:v>
                </c:pt>
                <c:pt idx="6">
                  <c:v>#N/A</c:v>
                </c:pt>
                <c:pt idx="7">
                  <c:v>0.38</c:v>
                </c:pt>
                <c:pt idx="8">
                  <c:v>#N/A</c:v>
                </c:pt>
                <c:pt idx="9">
                  <c:v>0.26</c:v>
                </c:pt>
              </c:numCache>
            </c:numRef>
          </c:val>
          <c:extLst>
            <c:ext xmlns:c16="http://schemas.microsoft.com/office/drawing/2014/chart" uri="{C3380CC4-5D6E-409C-BE32-E72D297353CC}">
              <c16:uniqueId val="{00000004-AA8A-48D5-B135-361C2916F81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1.1000000000000001</c:v>
                </c:pt>
                <c:pt idx="2">
                  <c:v>#N/A</c:v>
                </c:pt>
                <c:pt idx="3">
                  <c:v>1</c:v>
                </c:pt>
                <c:pt idx="4">
                  <c:v>#N/A</c:v>
                </c:pt>
                <c:pt idx="5">
                  <c:v>1.05</c:v>
                </c:pt>
                <c:pt idx="6">
                  <c:v>#N/A</c:v>
                </c:pt>
                <c:pt idx="7">
                  <c:v>0.96</c:v>
                </c:pt>
                <c:pt idx="8">
                  <c:v>#N/A</c:v>
                </c:pt>
                <c:pt idx="9">
                  <c:v>0.52</c:v>
                </c:pt>
              </c:numCache>
            </c:numRef>
          </c:val>
          <c:extLst>
            <c:ext xmlns:c16="http://schemas.microsoft.com/office/drawing/2014/chart" uri="{C3380CC4-5D6E-409C-BE32-E72D297353CC}">
              <c16:uniqueId val="{00000005-AA8A-48D5-B135-361C2916F81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0.62</c:v>
                </c:pt>
                <c:pt idx="2">
                  <c:v>#N/A</c:v>
                </c:pt>
                <c:pt idx="3">
                  <c:v>0.27</c:v>
                </c:pt>
                <c:pt idx="4">
                  <c:v>#N/A</c:v>
                </c:pt>
                <c:pt idx="5">
                  <c:v>0.28999999999999998</c:v>
                </c:pt>
                <c:pt idx="6">
                  <c:v>#N/A</c:v>
                </c:pt>
                <c:pt idx="7">
                  <c:v>0.27</c:v>
                </c:pt>
                <c:pt idx="8">
                  <c:v>#N/A</c:v>
                </c:pt>
                <c:pt idx="9">
                  <c:v>0.91</c:v>
                </c:pt>
              </c:numCache>
            </c:numRef>
          </c:val>
          <c:extLst>
            <c:ext xmlns:c16="http://schemas.microsoft.com/office/drawing/2014/chart" uri="{C3380CC4-5D6E-409C-BE32-E72D297353CC}">
              <c16:uniqueId val="{00000006-AA8A-48D5-B135-361C2916F81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3.04</c:v>
                </c:pt>
                <c:pt idx="2">
                  <c:v>#N/A</c:v>
                </c:pt>
                <c:pt idx="3">
                  <c:v>2.9</c:v>
                </c:pt>
                <c:pt idx="4">
                  <c:v>#N/A</c:v>
                </c:pt>
                <c:pt idx="5">
                  <c:v>4.74</c:v>
                </c:pt>
                <c:pt idx="6">
                  <c:v>#N/A</c:v>
                </c:pt>
                <c:pt idx="7">
                  <c:v>2.57</c:v>
                </c:pt>
                <c:pt idx="8">
                  <c:v>#N/A</c:v>
                </c:pt>
                <c:pt idx="9">
                  <c:v>1.83</c:v>
                </c:pt>
              </c:numCache>
            </c:numRef>
          </c:val>
          <c:extLst>
            <c:ext xmlns:c16="http://schemas.microsoft.com/office/drawing/2014/chart" uri="{C3380CC4-5D6E-409C-BE32-E72D297353CC}">
              <c16:uniqueId val="{00000007-AA8A-48D5-B135-361C2916F8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7.14</c:v>
                </c:pt>
                <c:pt idx="2">
                  <c:v>#N/A</c:v>
                </c:pt>
                <c:pt idx="3">
                  <c:v>4.55</c:v>
                </c:pt>
                <c:pt idx="4">
                  <c:v>#N/A</c:v>
                </c:pt>
                <c:pt idx="5">
                  <c:v>5.4</c:v>
                </c:pt>
                <c:pt idx="6">
                  <c:v>#N/A</c:v>
                </c:pt>
                <c:pt idx="7">
                  <c:v>7</c:v>
                </c:pt>
                <c:pt idx="8">
                  <c:v>#N/A</c:v>
                </c:pt>
                <c:pt idx="9">
                  <c:v>4.6100000000000003</c:v>
                </c:pt>
              </c:numCache>
            </c:numRef>
          </c:val>
          <c:extLst>
            <c:ext xmlns:c16="http://schemas.microsoft.com/office/drawing/2014/chart" uri="{C3380CC4-5D6E-409C-BE32-E72D297353CC}">
              <c16:uniqueId val="{00000008-AA8A-48D5-B135-361C2916F8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25.92</c:v>
                </c:pt>
                <c:pt idx="2">
                  <c:v>#N/A</c:v>
                </c:pt>
                <c:pt idx="3">
                  <c:v>23.69</c:v>
                </c:pt>
                <c:pt idx="4">
                  <c:v>#N/A</c:v>
                </c:pt>
                <c:pt idx="5">
                  <c:v>21.25</c:v>
                </c:pt>
                <c:pt idx="6">
                  <c:v>#N/A</c:v>
                </c:pt>
                <c:pt idx="7">
                  <c:v>21.88</c:v>
                </c:pt>
                <c:pt idx="8">
                  <c:v>#N/A</c:v>
                </c:pt>
                <c:pt idx="9">
                  <c:v>22.68</c:v>
                </c:pt>
              </c:numCache>
            </c:numRef>
          </c:val>
          <c:extLst>
            <c:ext xmlns:c16="http://schemas.microsoft.com/office/drawing/2014/chart" uri="{C3380CC4-5D6E-409C-BE32-E72D297353CC}">
              <c16:uniqueId val="{00000009-AA8A-48D5-B135-361C2916F8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808</c:v>
                </c:pt>
                <c:pt idx="5">
                  <c:v>807</c:v>
                </c:pt>
                <c:pt idx="8">
                  <c:v>826</c:v>
                </c:pt>
                <c:pt idx="11">
                  <c:v>841</c:v>
                </c:pt>
                <c:pt idx="14">
                  <c:v>834</c:v>
                </c:pt>
              </c:numCache>
            </c:numRef>
          </c:val>
          <c:extLst>
            <c:ext xmlns:c16="http://schemas.microsoft.com/office/drawing/2014/chart" uri="{C3380CC4-5D6E-409C-BE32-E72D297353CC}">
              <c16:uniqueId val="{00000000-7B58-476D-A4B7-F2BE8BFB1D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58-476D-A4B7-F2BE8BFB1D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25</c:v>
                </c:pt>
                <c:pt idx="6">
                  <c:v>22</c:v>
                </c:pt>
                <c:pt idx="9">
                  <c:v>26</c:v>
                </c:pt>
                <c:pt idx="12">
                  <c:v>10</c:v>
                </c:pt>
              </c:numCache>
            </c:numRef>
          </c:val>
          <c:extLst>
            <c:ext xmlns:c16="http://schemas.microsoft.com/office/drawing/2014/chart" uri="{C3380CC4-5D6E-409C-BE32-E72D297353CC}">
              <c16:uniqueId val="{00000002-7B58-476D-A4B7-F2BE8BFB1D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58-476D-A4B7-F2BE8BFB1D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218</c:v>
                </c:pt>
                <c:pt idx="3">
                  <c:v>210</c:v>
                </c:pt>
                <c:pt idx="6">
                  <c:v>227</c:v>
                </c:pt>
                <c:pt idx="9">
                  <c:v>236</c:v>
                </c:pt>
                <c:pt idx="12">
                  <c:v>200</c:v>
                </c:pt>
              </c:numCache>
            </c:numRef>
          </c:val>
          <c:extLst>
            <c:ext xmlns:c16="http://schemas.microsoft.com/office/drawing/2014/chart" uri="{C3380CC4-5D6E-409C-BE32-E72D297353CC}">
              <c16:uniqueId val="{00000004-7B58-476D-A4B7-F2BE8BFB1D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58-476D-A4B7-F2BE8BFB1D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58-476D-A4B7-F2BE8BFB1D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1268</c:v>
                </c:pt>
                <c:pt idx="3">
                  <c:v>1236</c:v>
                </c:pt>
                <c:pt idx="6">
                  <c:v>1091</c:v>
                </c:pt>
                <c:pt idx="9">
                  <c:v>1093</c:v>
                </c:pt>
                <c:pt idx="12">
                  <c:v>1100</c:v>
                </c:pt>
              </c:numCache>
            </c:numRef>
          </c:val>
          <c:extLst>
            <c:ext xmlns:c16="http://schemas.microsoft.com/office/drawing/2014/chart" uri="{C3380CC4-5D6E-409C-BE32-E72D297353CC}">
              <c16:uniqueId val="{00000007-7B58-476D-A4B7-F2BE8BFB1D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715</c:v>
                </c:pt>
                <c:pt idx="2">
                  <c:v>#N/A</c:v>
                </c:pt>
                <c:pt idx="3">
                  <c:v>#N/A</c:v>
                </c:pt>
                <c:pt idx="4">
                  <c:v>664</c:v>
                </c:pt>
                <c:pt idx="5">
                  <c:v>#N/A</c:v>
                </c:pt>
                <c:pt idx="6">
                  <c:v>#N/A</c:v>
                </c:pt>
                <c:pt idx="7">
                  <c:v>514</c:v>
                </c:pt>
                <c:pt idx="8">
                  <c:v>#N/A</c:v>
                </c:pt>
                <c:pt idx="9">
                  <c:v>#N/A</c:v>
                </c:pt>
                <c:pt idx="10">
                  <c:v>514</c:v>
                </c:pt>
                <c:pt idx="11">
                  <c:v>#N/A</c:v>
                </c:pt>
                <c:pt idx="12">
                  <c:v>#N/A</c:v>
                </c:pt>
                <c:pt idx="13">
                  <c:v>476</c:v>
                </c:pt>
                <c:pt idx="14">
                  <c:v>#N/A</c:v>
                </c:pt>
              </c:numCache>
            </c:numRef>
          </c:val>
          <c:smooth val="0"/>
          <c:extLst>
            <c:ext xmlns:c16="http://schemas.microsoft.com/office/drawing/2014/chart" uri="{C3380CC4-5D6E-409C-BE32-E72D297353CC}">
              <c16:uniqueId val="{00000008-7B58-476D-A4B7-F2BE8BFB1D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10447</c:v>
                </c:pt>
                <c:pt idx="5">
                  <c:v>10437</c:v>
                </c:pt>
                <c:pt idx="8">
                  <c:v>10334</c:v>
                </c:pt>
                <c:pt idx="11">
                  <c:v>10336</c:v>
                </c:pt>
                <c:pt idx="14">
                  <c:v>10179</c:v>
                </c:pt>
              </c:numCache>
            </c:numRef>
          </c:val>
          <c:extLst>
            <c:ext xmlns:c16="http://schemas.microsoft.com/office/drawing/2014/chart" uri="{C3380CC4-5D6E-409C-BE32-E72D297353CC}">
              <c16:uniqueId val="{00000000-4AD6-4358-8E78-B0B7631156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AD6-4358-8E78-B0B7631156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606</c:v>
                </c:pt>
                <c:pt idx="5">
                  <c:v>702</c:v>
                </c:pt>
                <c:pt idx="8">
                  <c:v>1033</c:v>
                </c:pt>
                <c:pt idx="11">
                  <c:v>1516</c:v>
                </c:pt>
                <c:pt idx="14">
                  <c:v>1947</c:v>
                </c:pt>
              </c:numCache>
            </c:numRef>
          </c:val>
          <c:extLst>
            <c:ext xmlns:c16="http://schemas.microsoft.com/office/drawing/2014/chart" uri="{C3380CC4-5D6E-409C-BE32-E72D297353CC}">
              <c16:uniqueId val="{00000002-4AD6-4358-8E78-B0B7631156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D6-4358-8E78-B0B7631156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D6-4358-8E78-B0B7631156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D6-4358-8E78-B0B7631156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647</c:v>
                </c:pt>
                <c:pt idx="3">
                  <c:v>503</c:v>
                </c:pt>
                <c:pt idx="6">
                  <c:v>539</c:v>
                </c:pt>
                <c:pt idx="9">
                  <c:v>446</c:v>
                </c:pt>
                <c:pt idx="12">
                  <c:v>447</c:v>
                </c:pt>
              </c:numCache>
            </c:numRef>
          </c:val>
          <c:extLst>
            <c:ext xmlns:c16="http://schemas.microsoft.com/office/drawing/2014/chart" uri="{C3380CC4-5D6E-409C-BE32-E72D297353CC}">
              <c16:uniqueId val="{00000006-4AD6-4358-8E78-B0B7631156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D6-4358-8E78-B0B7631156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2802</c:v>
                </c:pt>
                <c:pt idx="3">
                  <c:v>2752</c:v>
                </c:pt>
                <c:pt idx="6">
                  <c:v>2781</c:v>
                </c:pt>
                <c:pt idx="9">
                  <c:v>2647</c:v>
                </c:pt>
                <c:pt idx="12">
                  <c:v>2527</c:v>
                </c:pt>
              </c:numCache>
            </c:numRef>
          </c:val>
          <c:extLst>
            <c:ext xmlns:c16="http://schemas.microsoft.com/office/drawing/2014/chart" uri="{C3380CC4-5D6E-409C-BE32-E72D297353CC}">
              <c16:uniqueId val="{00000008-4AD6-4358-8E78-B0B7631156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88</c:v>
                </c:pt>
                <c:pt idx="3">
                  <c:v>63</c:v>
                </c:pt>
                <c:pt idx="6">
                  <c:v>41</c:v>
                </c:pt>
                <c:pt idx="9">
                  <c:v>0</c:v>
                </c:pt>
                <c:pt idx="12">
                  <c:v>0</c:v>
                </c:pt>
              </c:numCache>
            </c:numRef>
          </c:val>
          <c:extLst>
            <c:ext xmlns:c16="http://schemas.microsoft.com/office/drawing/2014/chart" uri="{C3380CC4-5D6E-409C-BE32-E72D297353CC}">
              <c16:uniqueId val="{00000009-4AD6-4358-8E78-B0B7631156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12020</c:v>
                </c:pt>
                <c:pt idx="3">
                  <c:v>11807</c:v>
                </c:pt>
                <c:pt idx="6">
                  <c:v>11591</c:v>
                </c:pt>
                <c:pt idx="9">
                  <c:v>11607</c:v>
                </c:pt>
                <c:pt idx="12">
                  <c:v>11324</c:v>
                </c:pt>
              </c:numCache>
            </c:numRef>
          </c:val>
          <c:extLst>
            <c:ext xmlns:c16="http://schemas.microsoft.com/office/drawing/2014/chart" uri="{C3380CC4-5D6E-409C-BE32-E72D297353CC}">
              <c16:uniqueId val="{0000000A-4AD6-4358-8E78-B0B7631156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4505</c:v>
                </c:pt>
                <c:pt idx="2">
                  <c:v>#N/A</c:v>
                </c:pt>
                <c:pt idx="3">
                  <c:v>#N/A</c:v>
                </c:pt>
                <c:pt idx="4">
                  <c:v>3987</c:v>
                </c:pt>
                <c:pt idx="5">
                  <c:v>#N/A</c:v>
                </c:pt>
                <c:pt idx="6">
                  <c:v>#N/A</c:v>
                </c:pt>
                <c:pt idx="7">
                  <c:v>3585</c:v>
                </c:pt>
                <c:pt idx="8">
                  <c:v>#N/A</c:v>
                </c:pt>
                <c:pt idx="9">
                  <c:v>#N/A</c:v>
                </c:pt>
                <c:pt idx="10">
                  <c:v>2848</c:v>
                </c:pt>
                <c:pt idx="11">
                  <c:v>#N/A</c:v>
                </c:pt>
                <c:pt idx="12">
                  <c:v>#N/A</c:v>
                </c:pt>
                <c:pt idx="13">
                  <c:v>2171</c:v>
                </c:pt>
                <c:pt idx="14">
                  <c:v>#N/A</c:v>
                </c:pt>
              </c:numCache>
            </c:numRef>
          </c:val>
          <c:smooth val="0"/>
          <c:extLst>
            <c:ext xmlns:c16="http://schemas.microsoft.com/office/drawing/2014/chart" uri="{C3380CC4-5D6E-409C-BE32-E72D297353CC}">
              <c16:uniqueId val="{0000000B-4AD6-4358-8E78-B0B7631156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707</c:v>
                </c:pt>
                <c:pt idx="1">
                  <c:v>853</c:v>
                </c:pt>
                <c:pt idx="2">
                  <c:v>914</c:v>
                </c:pt>
              </c:numCache>
            </c:numRef>
          </c:val>
          <c:extLst>
            <c:ext xmlns:c16="http://schemas.microsoft.com/office/drawing/2014/chart" uri="{C3380CC4-5D6E-409C-BE32-E72D297353CC}">
              <c16:uniqueId val="{00000000-DAD1-44FC-9AA5-36D9828D02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c:v>
                </c:pt>
                <c:pt idx="1">
                  <c:v>1</c:v>
                </c:pt>
                <c:pt idx="2">
                  <c:v>1</c:v>
                </c:pt>
              </c:numCache>
            </c:numRef>
          </c:val>
          <c:extLst>
            <c:ext xmlns:c16="http://schemas.microsoft.com/office/drawing/2014/chart" uri="{C3380CC4-5D6E-409C-BE32-E72D297353CC}">
              <c16:uniqueId val="{00000001-DAD1-44FC-9AA5-36D9828D02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c:v>
                </c:pt>
                <c:pt idx="1">
                  <c:v>314</c:v>
                </c:pt>
                <c:pt idx="2">
                  <c:v>617</c:v>
                </c:pt>
              </c:numCache>
            </c:numRef>
          </c:val>
          <c:extLst>
            <c:ext xmlns:c16="http://schemas.microsoft.com/office/drawing/2014/chart" uri="{C3380CC4-5D6E-409C-BE32-E72D297353CC}">
              <c16:uniqueId val="{00000002-DAD1-44FC-9AA5-36D9828D02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{B4C5586B-473C-4A10-9443-1870FD1850F5}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427-4448-9D57-0BB7D049E3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{B9D895CD-FBC9-4CEC-8B08-0EC54E2E4F96}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27-4448-9D57-0BB7D049E3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{1093C7CA-4836-4AB0-BA95-1629C04AAC80}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27-4448-9D57-0BB7D049E3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{3F76862C-01EF-418D-B533-8420D902AC27}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27-4448-9D57-0BB7D049E3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{3514A6DF-7FD3-4C00-BFC4-834C14743DD1}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27-4448-9D57-0BB7D049E37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{B913F492-E3E5-47A3-873A-72053F0C133E}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427-4448-9D57-0BB7D049E37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{54E795A3-1052-4D42-906F-53840BE5B4A1}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427-4448-9D57-0BB7D049E37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{ED8D31D6-A0A1-46B1-BB7C-41A88DE4003E}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427-4448-9D57-0BB7D049E37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{29018634-ACCF-4A01-8A52-C18F009EA28E}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427-4448-9D57-0BB7D049E3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48.7</c:v>
                </c:pt>
                <c:pt idx="16">
                  <c:v>51.2</c:v>
                </c:pt>
                <c:pt idx="24">
                  <c:v>52.8</c:v>
                </c:pt>
                <c:pt idx="32">
                  <c:v>54.7</c:v>
                </c:pt>
              </c:numCache>
            </c:numRef>
          </c:xVal>
          <c:yVal>
            <c:numRef>
              <c:f>公会計指標分析・財政指標組合せ分析表!$BP$51:$DC$51</c:f>
              <c:numCache>
                <c:formatCode>#,##0.0;"▲ "#,##0.0</c:formatCode>
                <c:ptCount val="40"/>
                <c:pt idx="0">
                  <c:v>65.599999999999994</c:v>
                </c:pt>
                <c:pt idx="8">
                  <c:v>57.1</c:v>
                </c:pt>
                <c:pt idx="16">
                  <c:v>51</c:v>
                </c:pt>
                <c:pt idx="24">
                  <c:v>39.700000000000003</c:v>
                </c:pt>
                <c:pt idx="32">
                  <c:v>30.3</c:v>
                </c:pt>
              </c:numCache>
            </c:numRef>
          </c:yVal>
          <c:smooth val="0"/>
          <c:extLst>
            <c:ext xmlns:c16="http://schemas.microsoft.com/office/drawing/2014/chart" uri="{C3380CC4-5D6E-409C-BE32-E72D297353CC}">
              <c16:uniqueId val="{00000009-A427-4448-9D57-0BB7D049E3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{D4BB950E-CAD5-4046-A777-123879D5565A}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427-4448-9D57-0BB7D049E3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{84C68566-765D-4C9A-83D0-B3FBB334ED4F}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27-4448-9D57-0BB7D049E3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{B13FA89B-D892-452A-85C1-F9FAE34576A2}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27-4448-9D57-0BB7D049E3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{2B6B9209-E496-4960-BBB1-75304A1AEFC8}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27-4448-9D57-0BB7D049E3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{1BB5B937-C1B4-4FF5-8AA7-C90CED7369FA}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27-4448-9D57-0BB7D049E37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{00A30496-1E8E-477B-BBA4-B863E498DF26}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427-4448-9D57-0BB7D049E37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{C1E88B4A-D040-4818-BB84-334F64C9A7CC}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427-4448-9D57-0BB7D049E37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{48AAA9BD-FD98-46E0-90AE-C7DB41AF58D7}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427-4448-9D57-0BB7D049E37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{6980605C-EC55-4070-8872-FD1630AB7DAD}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427-4448-9D57-0BB7D049E3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A427-4448-9D57-0BB7D049E377}"/>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{F5750BC5-7EA8-493C-BB26-954E52E05376}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516-4EE2-9A53-E9746C9EA9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{F8ECBD6A-28A7-4BC1-8A33-CD92CBABE427}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16-4EE2-9A53-E9746C9EA9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{9E956631-7BEA-4E2C-9E2A-12D7CE7B94B3}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16-4EE2-9A53-E9746C9EA9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{20F07159-3798-43A6-AE85-67C71A03AFD9}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16-4EE2-9A53-E9746C9EA9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{CBFE75FD-24DC-4A74-B484-316F740B7145}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16-4EE2-9A53-E9746C9EA97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{13321EA5-CEF8-461E-B4E8-5B58F0F5BE59}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516-4EE2-9A53-E9746C9EA97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{ED5DE09B-D885-4A6A-B75F-B6840CB78C7A}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516-4EE2-9A53-E9746C9EA97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{A8E142F6-008B-4CEB-AE62-18ECDF0D3BB3}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516-4EE2-9A53-E9746C9EA97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{8AA4077F-7755-41B1-81FB-81923ABDA9E0}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516-4EE2-9A53-E9746C9EA9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c:v>
                </c:pt>
                <c:pt idx="16">
                  <c:v>9</c:v>
                </c:pt>
                <c:pt idx="24">
                  <c:v>8</c:v>
                </c:pt>
                <c:pt idx="32">
                  <c:v>7</c:v>
                </c:pt>
              </c:numCache>
            </c:numRef>
          </c:xVal>
          <c:yVal>
            <c:numRef>
              <c:f>公会計指標分析・財政指標組合せ分析表!$BP$73:$DC$73</c:f>
              <c:numCache>
                <c:formatCode>#,##0.0;"▲ "#,##0.0</c:formatCode>
                <c:ptCount val="40"/>
                <c:pt idx="0">
                  <c:v>65.599999999999994</c:v>
                </c:pt>
                <c:pt idx="8">
                  <c:v>57.1</c:v>
                </c:pt>
                <c:pt idx="16">
                  <c:v>51</c:v>
                </c:pt>
                <c:pt idx="24">
                  <c:v>39.700000000000003</c:v>
                </c:pt>
                <c:pt idx="32">
                  <c:v>30.3</c:v>
                </c:pt>
              </c:numCache>
            </c:numRef>
          </c:yVal>
          <c:smooth val="0"/>
          <c:extLst>
            <c:ext xmlns:c16="http://schemas.microsoft.com/office/drawing/2014/chart" uri="{C3380CC4-5D6E-409C-BE32-E72D297353CC}">
              <c16:uniqueId val="{00000009-7516-4EE2-9A53-E9746C9EA9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{D96E031F-FBBA-4C2A-AF19-13EAE9E1B284}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516-4EE2-9A53-E9746C9EA9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{BA545928-6A2B-43A6-92B1-A43C51DEED31}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16-4EE2-9A53-E9746C9EA9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{4057D8DD-69FE-4836-82D7-6D04F5FBC68A}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16-4EE2-9A53-E9746C9EA9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{8812E38D-2B6C-4DD7-A9DB-D3FE2FAAE1B1}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16-4EE2-9A53-E9746C9EA9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{6DC6EF7D-67AE-4EEC-B6D4-B8F98AB1EF35}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16-4EE2-9A53-E9746C9EA972}"/>
                </c:ext>
              </c:extLst>
            </c:dLbl>
            <c:dLbl>
              <c:idx val="8"/>
              <c:layout>
                <c:manualLayout>
                  <c:x val="0"/>
                  <c:y val="-2.210175031697216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{A44AAE37-C2A0-4F29-8485-9A9935526026}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516-4EE2-9A53-E9746C9EA972}"/>
                </c:ext>
              </c:extLst>
            </c:dLbl>
            <c:dLbl>
              <c:idx val="16"/>
              <c:layout>
                <c:manualLayout>
                  <c:x val="0"/>
                  <c:y val="2.857373791618233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{85775B62-ACD8-4A13-8ED1-844F42E90EBC}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516-4EE2-9A53-E9746C9EA972}"/>
                </c:ext>
              </c:extLst>
            </c:dLbl>
            <c:dLbl>
              <c:idx val="24"/>
              <c:layout>
                <c:manualLayout>
                  <c:x val="0"/>
                  <c:y val="1.924437652535409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{1DC025FF-1D2F-40A7-9858-22EFE5F3E733}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516-4EE2-9A53-E9746C9EA972}"/>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{8437355E-D87F-4F55-AF86-645024BABAEA}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516-4EE2-9A53-E9746C9EA9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516-4EE2-9A53-E9746C9EA972}"/>
            </c:ext>
          </c:extLst>
        </c:ser>
        <c:dLbls>
          <c:showLegendKey val="0"/>
          <c:showVal val="1"/>
          <c:showCatName val="0"/>
          <c:showSerName val="0"/>
          <c:showPercent val="0"/>
          <c:showBubbleSize val="0"/>
        </c:dLbls>
        <c:axId val="84219776"/>
        <c:axId val="84234240"/>
      </c:scatterChart>
      <c:valAx>
        <c:axId val="84219776"/>
        <c:scaling>
          <c:orientation val="minMax"/>
          <c:max val="10.7"/>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実質公債費比率（分子）の構造について分析すると、元利償還金は平成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年度末で区画整理事業の償還が終了したことにより、</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3,600</a:t>
          </a:r>
          <a:r>
            <a:rPr kumimoji="1" lang="ja-JP" altLang="ja-JP" sz="1100">
              <a:solidFill>
                <a:sysClr val="windowText" lastClr="000000"/>
              </a:solidFill>
              <a:effectLst/>
              <a:latin typeface="+mn-lt"/>
              <a:ea typeface="+mn-ea"/>
              <a:cs typeface="+mn-cs"/>
            </a:rPr>
            <a:t>万円減少している。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また、公営企業債の元利償還金に対する繰入金は、前年度と比べ</a:t>
          </a:r>
          <a:r>
            <a:rPr kumimoji="1" lang="en-US" altLang="ja-JP" sz="1100">
              <a:solidFill>
                <a:sysClr val="windowText" lastClr="000000"/>
              </a:solidFill>
              <a:effectLst/>
              <a:latin typeface="+mn-lt"/>
              <a:ea typeface="+mn-ea"/>
              <a:cs typeface="+mn-cs"/>
            </a:rPr>
            <a:t>3,600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算入公債費等については、臨時財政対策債をはじめ交付税措置のある起債を優先していることから</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年度と比べ</a:t>
          </a:r>
          <a:r>
            <a:rPr kumimoji="1" lang="ja-JP" altLang="ja-JP" sz="1100">
              <a:solidFill>
                <a:sysClr val="windowText" lastClr="000000"/>
              </a:solidFill>
              <a:effectLst/>
              <a:latin typeface="+mn-lt"/>
              <a:ea typeface="+mn-ea"/>
              <a:cs typeface="+mn-cs"/>
            </a:rPr>
            <a:t>増加し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今後はクリーンセンターの大規模改修等が予定されているため元利償還金は増加することが見込まれる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一般会計等に係る地方債残高については、新規借入額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が元金償還金の額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回っ</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ため</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減少した。これにより、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将来負担額</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減少している。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充当可能財源等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の充当可能基金については、財政調整基金や公共施設整備基金を積み増ししたことにより上昇した。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将来負担額、将来負担比率ともに年々減少しているところではあるが、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公共施設の老朽化にともない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、大規模改修事業等にかかる多大な財政負担が見込まれることから、後年に過度な財政負担を残さないよう、徹底した歳出削減及び計画的な地方債の借入をし、基金の積立を積極的に行っていく。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埼玉県伊奈町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ea"/>
              <a:ea typeface="+mn-ea"/>
              <a:cs typeface="+mn-cs"/>
            </a:rPr>
            <a:t>公共施設整備基金を</a:t>
          </a:r>
          <a:r>
            <a:rPr kumimoji="1" lang="en-US" altLang="ja-JP" sz="1300">
              <a:solidFill>
                <a:sysClr val="windowText" lastClr="000000"/>
              </a:solidFill>
              <a:effectLst/>
              <a:latin typeface="+mn-ea"/>
              <a:ea typeface="+mn-ea"/>
              <a:cs typeface="+mn-cs"/>
            </a:rPr>
            <a:t>3</a:t>
          </a:r>
          <a:r>
            <a:rPr kumimoji="1" lang="ja-JP" altLang="en-US" sz="1300">
              <a:solidFill>
                <a:sysClr val="windowText" lastClr="000000"/>
              </a:solidFill>
              <a:effectLst/>
              <a:latin typeface="+mn-ea"/>
              <a:ea typeface="+mn-ea"/>
              <a:cs typeface="+mn-cs"/>
            </a:rPr>
            <a:t>億</a:t>
          </a:r>
          <a:r>
            <a:rPr kumimoji="1" lang="en-US" altLang="ja-JP" sz="1300">
              <a:solidFill>
                <a:sysClr val="windowText" lastClr="000000"/>
              </a:solidFill>
              <a:effectLst/>
              <a:latin typeface="+mn-ea"/>
              <a:ea typeface="+mn-ea"/>
              <a:cs typeface="+mn-cs"/>
            </a:rPr>
            <a:t>102</a:t>
          </a:r>
          <a:r>
            <a:rPr kumimoji="1" lang="ja-JP" altLang="en-US" sz="1300">
              <a:solidFill>
                <a:sysClr val="windowText" lastClr="000000"/>
              </a:solidFill>
              <a:effectLst/>
              <a:latin typeface="+mn-ea"/>
              <a:ea typeface="+mn-ea"/>
              <a:cs typeface="+mn-cs"/>
            </a:rPr>
            <a:t>万円、財政調整基金を</a:t>
          </a:r>
          <a:r>
            <a:rPr kumimoji="1" lang="en-US" altLang="ja-JP" sz="1300">
              <a:solidFill>
                <a:sysClr val="windowText" lastClr="000000"/>
              </a:solidFill>
              <a:effectLst/>
              <a:latin typeface="+mn-ea"/>
              <a:ea typeface="+mn-ea"/>
              <a:cs typeface="+mn-cs"/>
            </a:rPr>
            <a:t>6,096</a:t>
          </a:r>
          <a:r>
            <a:rPr kumimoji="1" lang="ja-JP" altLang="en-US" sz="1300">
              <a:solidFill>
                <a:sysClr val="windowText" lastClr="000000"/>
              </a:solidFill>
              <a:effectLst/>
              <a:latin typeface="+mn-ea"/>
              <a:ea typeface="+mn-ea"/>
              <a:cs typeface="+mn-cs"/>
            </a:rPr>
            <a:t>万円積立てたこと等により、基金全体としては</a:t>
          </a:r>
          <a:r>
            <a:rPr kumimoji="1" lang="en-US" altLang="ja-JP" sz="1300">
              <a:solidFill>
                <a:sysClr val="windowText" lastClr="000000"/>
              </a:solidFill>
              <a:effectLst/>
              <a:latin typeface="+mn-ea"/>
              <a:ea typeface="+mn-ea"/>
              <a:cs typeface="+mn-cs"/>
            </a:rPr>
            <a:t>3</a:t>
          </a:r>
          <a:r>
            <a:rPr kumimoji="1" lang="ja-JP" altLang="en-US" sz="1300">
              <a:solidFill>
                <a:sysClr val="windowText" lastClr="000000"/>
              </a:solidFill>
              <a:effectLst/>
              <a:latin typeface="+mn-ea"/>
              <a:ea typeface="+mn-ea"/>
              <a:cs typeface="+mn-cs"/>
            </a:rPr>
            <a:t>億</a:t>
          </a:r>
          <a:r>
            <a:rPr kumimoji="1" lang="en-US" altLang="ja-JP" sz="1300">
              <a:solidFill>
                <a:sysClr val="windowText" lastClr="000000"/>
              </a:solidFill>
              <a:effectLst/>
              <a:latin typeface="+mn-ea"/>
              <a:ea typeface="+mn-ea"/>
              <a:cs typeface="+mn-cs"/>
            </a:rPr>
            <a:t>6,400</a:t>
          </a:r>
          <a:r>
            <a:rPr kumimoji="1" lang="ja-JP" altLang="en-US" sz="1300">
              <a:solidFill>
                <a:sysClr val="windowText" lastClr="000000"/>
              </a:solidFill>
              <a:effectLst/>
              <a:latin typeface="+mn-ea"/>
              <a:ea typeface="+mn-ea"/>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引き続き、適切に積立てを行っていく。</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・公共施設整備基金：公共施設の整備に要する経費の財源</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・ふるさと寄付基金：ふるさと寄附基金をそれぞれの寄附者の思いに応じて、伊奈町総合振興計画に定める施策を実現するための事業の財源</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・緑の基金：緑地の保全及び緑化の推進に要する経費の財源</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・森林環境譲与税基金：木材利用の促進、普及啓発等に関する事業費を確保するため財源</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・地域福祉基金：在宅福祉の推進など、地域における保健福祉活動の振興を図るための財源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・公共施設整備基金：今後の公共施設整備のため</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億円積立てたことにより増加</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・ふるさと寄付基金：ふるさと寄付基金を</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００万円を積立て、</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００万円取り崩したことによ</a:t>
          </a:r>
          <a:r>
            <a:rPr kumimoji="1" lang="ja-JP" altLang="en-US" sz="1300">
              <a:solidFill>
                <a:sysClr val="windowText" lastClr="000000"/>
              </a:solidFill>
              <a:effectLst/>
              <a:latin typeface="+mn-lt"/>
              <a:ea typeface="+mn-ea"/>
              <a:cs typeface="+mn-cs"/>
            </a:rPr>
            <a:t>り横ばい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・緑の基金：寄付金１６万</a:t>
          </a:r>
          <a:r>
            <a:rPr kumimoji="1" lang="ja-JP" altLang="en-US" sz="1300">
              <a:solidFill>
                <a:sysClr val="windowText" lastClr="000000"/>
              </a:solidFill>
              <a:effectLst/>
              <a:latin typeface="+mn-lt"/>
              <a:ea typeface="+mn-ea"/>
              <a:cs typeface="+mn-cs"/>
            </a:rPr>
            <a:t>８</a:t>
          </a:r>
          <a:r>
            <a:rPr kumimoji="1" lang="ja-JP" altLang="ja-JP" sz="1300">
              <a:solidFill>
                <a:sysClr val="windowText" lastClr="000000"/>
              </a:solidFill>
              <a:effectLst/>
              <a:latin typeface="+mn-lt"/>
              <a:ea typeface="+mn-ea"/>
              <a:cs typeface="+mn-cs"/>
            </a:rPr>
            <a:t>千円を積立てたことによる増加</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・森林環境譲与税基金：</a:t>
          </a:r>
          <a:r>
            <a:rPr kumimoji="1" lang="ja-JP" altLang="en-US" sz="1300">
              <a:solidFill>
                <a:sysClr val="windowText" lastClr="000000"/>
              </a:solidFill>
              <a:effectLst/>
              <a:latin typeface="+mn-lt"/>
              <a:ea typeface="+mn-ea"/>
              <a:cs typeface="+mn-cs"/>
            </a:rPr>
            <a:t>令和元年度より交付が開始された森林環境譲与税に伴う基金であるため皆増</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・地域福祉基金：積立て、取り崩し</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ともになかったため横ばい</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公共施設整備基金：今後、庁舎やクリーンセンター等、公共施設の大規模な改修等が見込まれる。現時点では、必要な費用が明確になっていないため目標額は未定だが、相当な費用を要することは明らかであることから、引き続き将来に備え積極的に積立てを行っていく。</a:t>
          </a:r>
          <a:endParaRPr lang="ja-JP" altLang="ja-JP" sz="13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将来にわたり持続可能な財政運営を行っていくために、一般的に適正とされる標準財政規模の１０％を目標に積立に努めた。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引き続き、安定した財政運営のため適切な残高の確保に努める。</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取り崩し、積立共にしなかったため、増減はなかった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公債費や地方債残高の推移及び財政状況を勘案し、注視していく。</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98C2385-2677-4523-AB0D-84320C9F0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9C7A8D-1DBF-4666-8B51-35C9DFD1F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1A54271-2DF4-405E-B243-3A27AC5F9F9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4DB03A-5EC2-4A81-9E4A-34FF58099D5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BF882F-5E40-4538-ADE5-772C799B22B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0B03ED-D7F6-4907-BA34-A33D223FA37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942AB4F-2733-4DB0-BE8C-71019D52CED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94E551E-37D2-478D-88C5-F23C2174CFA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120F765-D476-4025-B262-7F4FE5257B3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9B3422B-4316-4229-8C03-D49F92E9A3C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AF6553E-ED46-4C04-8FA0-58A8AC971D6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DEA494B-6F65-445A-9803-739D212AF4A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4B76BE-A762-4DA5-89FE-E6084C9F933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C8E7B49-254B-4653-B36E-59F7C0FA06A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A6D5A41-5077-43A8-8763-450E2CA7BC8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A6AA665-67AA-40E2-B100-EC5B186D250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E2B2E84-8C8C-49CA-A9EE-D5998737F59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B3362D4-AB60-4C79-AE44-DCDCAD122DD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83E87B1-5BEC-4D17-8CBC-8BF769343F1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2FE7BAD-652C-4E23-B8EC-37C26257F26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7C93A3-955C-49EB-BA86-879AA344312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FED8296-3DC2-49E3-9F10-6CD00497D21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652EB48-EEC8-4A7C-A794-B2DE0AE42A6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FF4B8B6-96BC-4944-91DD-596D8AD80BB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30F8874-D863-4503-A0BA-B094C39577C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19DCD57-EE91-4680-AB8C-7DBCFB4D649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76FCF90-AEF4-4323-BA60-3140EF8A2B4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9609E4-8549-4B79-8F75-35BE9D79F82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319EE9C-7554-45EB-973C-170D2099D0B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67A8319-29F9-4DB5-B479-7D66602C893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5429019-2582-4A0B-814A-A24A0BBB442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8952152-6996-47A1-B03A-9AD3867C1D81}"/>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10B3145-2D8F-43D5-9CA1-F7924C20BB1B}"/>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52A6FD2-9645-4A39-A927-638D3811BB7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7BFAC3D-40BD-4671-9A46-EF58450532E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7325CD7-F07F-4118-94A1-2AA874C179D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8845DB9-4FB4-49A2-A1E8-1CC18C7F48E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DA003D-2192-4E9A-9D13-FA0F8F253D5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7E69908-DA2A-4127-BC49-B80AD7E2F58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ACDBB60-B4D5-4981-8102-E32FDC06182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69580D0-72E8-4C0A-BDC7-4A0F7A89D9E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6376E2C-ADAF-4E25-976E-084204063ED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62CA8E3-3FC4-43FA-A383-B09D207D510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E5C90B6-7B4F-44F5-B5E9-A2C8EF34DCF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EE7DDB-2277-40FE-AE8B-F589FC0D621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DA5956B-85CF-4B9D-ABE8-7782ACB88FC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EA015A3-AD3B-4434-BF4A-68550C6494F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これまで、人口の増加に対応するための施設整備を進めてきたことから、有形固定資産減価償却率は、類似団体や埼玉県平均と比べて低い数値となっている。</a:t>
          </a:r>
          <a:endParaRPr lang="ja-JP" altLang="ja-JP">
            <a:effectLst/>
          </a:endParaRPr>
        </a:p>
        <a:p>
          <a:r>
            <a:rPr kumimoji="1" lang="ja-JP" altLang="ja-JP" sz="1100">
              <a:solidFill>
                <a:schemeClr val="dk1"/>
              </a:solidFill>
              <a:effectLst/>
              <a:latin typeface="+mn-lt"/>
              <a:ea typeface="+mn-ea"/>
              <a:cs typeface="+mn-cs"/>
            </a:rPr>
            <a:t>　今後は、公共施設等総合管理計画に沿って、施設の維持管理を適切に進めていく必要がある。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CD0A4DD-2A71-4BF3-A261-495930A08C9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8B60D09-6DE3-494C-8AEC-19E547314AE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192F4DD-56A1-4673-8293-B0EE5F2D761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65A16BE-9703-4128-A657-C29D486E1988}"/>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C39E168D-DB37-42DF-BC36-9EDC93C907DF}"/>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63A8221-A5B9-4B22-A0A3-9B32C19C6F06}"/>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F2EC35E-8D3D-4A9F-B974-DF6FE4BD2AE3}"/>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8523F88-A47F-45EB-9362-2DDB4B920D64}"/>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6782A6E-DB49-45F8-BE94-704E8AFFC7B3}"/>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41F1131-7CB4-4F4F-9747-31FCFF20CCFC}"/>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4E9EBB6-70ED-4B83-A21C-A04753ACA719}"/>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92EFAAB-47E3-4B7F-A62A-453320A1501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B3623FCA-2C0F-4364-A71E-CF7B72926D4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6CD6190-9D3E-4905-8D15-84EF7089F00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47EA2BB4-1BEB-4D35-B12D-CD5B44D339EC}"/>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74A2BDEA-025E-4F4C-8F10-36AC91FEF48E}"/>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5FC87C17-11CF-44C4-8CA3-0E5FECD577B2}"/>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B8A3204A-2805-4F33-9053-61D14EEFDAFE}"/>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E397BC4D-09F7-40BB-9D7A-2BA386F641F5}"/>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B1E874B5-D61A-44CF-855C-258D78166562}"/>
            </a:ext>
          </a:extLst>
        </xdr:cNvPr>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961F0B00-6B75-47D5-9746-F59ABA327891}"/>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DCFB00D8-0896-4E9F-8FC9-B181D53A79A2}"/>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5621995A-357D-4788-A735-1C5FE07D3638}"/>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CE50ED7B-CB40-4EE9-892E-C527AA0CC22C}"/>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9486A10A-A188-4DF8-A85E-E935067F56F8}"/>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FB03DFB-8398-42CA-89B6-EA3DF0E3000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5328021-F3FE-45C7-911C-678AF3E2E1C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9B365AD-2EBD-4110-AF26-559C6D09CBA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8F9524C-E3B4-44DB-A09C-67B465A10CD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C510D8A-9F80-4408-BFEE-392EA8FF6A2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79248</xdr:rowOff>
    </xdr:from>
    <xdr:to>
      <xdr:col>23</xdr:col>
      <xdr:colOff>136525</xdr:colOff>
      <xdr:row>29</xdr:row>
      <xdr:rowOff>9398</xdr:rowOff>
    </xdr:to>
    <xdr:sp macro="" textlink="">
      <xdr:nvSpPr>
        <xdr:cNvPr id="79" name="楕円 78">
          <a:extLst>
            <a:ext uri="{FF2B5EF4-FFF2-40B4-BE49-F238E27FC236}">
              <a16:creationId xmlns:a16="http://schemas.microsoft.com/office/drawing/2014/main" id="{C483D460-62B5-46C2-B43F-F282845D8970}"/>
            </a:ext>
          </a:extLst>
        </xdr:cNvPr>
        <xdr:cNvSpPr/>
      </xdr:nvSpPr>
      <xdr:spPr>
        <a:xfrm>
          <a:off x="4711700" y="48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102125</xdr:rowOff>
    </xdr:from>
    <xdr:ext cx="405111" cy="259045"/>
    <xdr:sp macro="" textlink="">
      <xdr:nvSpPr>
        <xdr:cNvPr id="80" name="有形固定資産減価償却率該当値テキスト">
          <a:extLst>
            <a:ext uri="{FF2B5EF4-FFF2-40B4-BE49-F238E27FC236}">
              <a16:creationId xmlns:a16="http://schemas.microsoft.com/office/drawing/2014/main" id="{FD935D5D-C0CE-4DEE-99F3-059A8F40D772}"/>
            </a:ext>
          </a:extLst>
        </xdr:cNvPr>
        <xdr:cNvSpPr txBox="1"/>
      </xdr:nvSpPr>
      <xdr:spPr>
        <a:xfrm>
          <a:off x="4813300" y="473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38227</xdr:rowOff>
    </xdr:from>
    <xdr:to>
      <xdr:col>19</xdr:col>
      <xdr:colOff>187325</xdr:colOff>
      <xdr:row>28</xdr:row>
      <xdr:rowOff>139827</xdr:rowOff>
    </xdr:to>
    <xdr:sp macro="" textlink="">
      <xdr:nvSpPr>
        <xdr:cNvPr id="81" name="楕円 80">
          <a:extLst>
            <a:ext uri="{FF2B5EF4-FFF2-40B4-BE49-F238E27FC236}">
              <a16:creationId xmlns:a16="http://schemas.microsoft.com/office/drawing/2014/main" id="{53E1884B-052F-4004-8AE7-380E6425A9DF}"/>
            </a:ext>
          </a:extLst>
        </xdr:cNvPr>
        <xdr:cNvSpPr/>
      </xdr:nvSpPr>
      <xdr:spPr>
        <a:xfrm>
          <a:off x="4000500" y="4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89027</xdr:rowOff>
    </xdr:from>
    <xdr:to>
      <xdr:col>23</xdr:col>
      <xdr:colOff>85725</xdr:colOff>
      <xdr:row>28</xdr:row>
      <xdr:rowOff>130048</xdr:rowOff>
    </xdr:to>
    <xdr:cxnSp macro="">
      <xdr:nvCxnSpPr>
        <xdr:cNvPr id="82" name="直線コネクタ 81">
          <a:extLst>
            <a:ext uri="{FF2B5EF4-FFF2-40B4-BE49-F238E27FC236}">
              <a16:creationId xmlns:a16="http://schemas.microsoft.com/office/drawing/2014/main" id="{25710E31-50E0-46F7-A27F-75FF80F69DFC}"/>
            </a:ext>
          </a:extLst>
        </xdr:cNvPr>
        <xdr:cNvCxnSpPr/>
      </xdr:nvCxnSpPr>
      <xdr:spPr>
        <a:xfrm>
          <a:off x="4051300" y="488962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3683</xdr:rowOff>
    </xdr:from>
    <xdr:to>
      <xdr:col>15</xdr:col>
      <xdr:colOff>187325</xdr:colOff>
      <xdr:row>28</xdr:row>
      <xdr:rowOff>105283</xdr:rowOff>
    </xdr:to>
    <xdr:sp macro="" textlink="">
      <xdr:nvSpPr>
        <xdr:cNvPr id="83" name="楕円 82">
          <a:extLst>
            <a:ext uri="{FF2B5EF4-FFF2-40B4-BE49-F238E27FC236}">
              <a16:creationId xmlns:a16="http://schemas.microsoft.com/office/drawing/2014/main" id="{D7841990-229C-4F27-A799-0E8F712A02ED}"/>
            </a:ext>
          </a:extLst>
        </xdr:cNvPr>
        <xdr:cNvSpPr/>
      </xdr:nvSpPr>
      <xdr:spPr>
        <a:xfrm>
          <a:off x="32385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54483</xdr:rowOff>
    </xdr:from>
    <xdr:to>
      <xdr:col>19</xdr:col>
      <xdr:colOff>136525</xdr:colOff>
      <xdr:row>28</xdr:row>
      <xdr:rowOff>89027</xdr:rowOff>
    </xdr:to>
    <xdr:cxnSp macro="">
      <xdr:nvCxnSpPr>
        <xdr:cNvPr id="84" name="直線コネクタ 83">
          <a:extLst>
            <a:ext uri="{FF2B5EF4-FFF2-40B4-BE49-F238E27FC236}">
              <a16:creationId xmlns:a16="http://schemas.microsoft.com/office/drawing/2014/main" id="{D906EE67-D2D8-4818-9FD1-CCA9B03AEC9F}"/>
            </a:ext>
          </a:extLst>
        </xdr:cNvPr>
        <xdr:cNvCxnSpPr/>
      </xdr:nvCxnSpPr>
      <xdr:spPr>
        <a:xfrm>
          <a:off x="3289300" y="485508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121158</xdr:rowOff>
    </xdr:from>
    <xdr:to>
      <xdr:col>11</xdr:col>
      <xdr:colOff>187325</xdr:colOff>
      <xdr:row>28</xdr:row>
      <xdr:rowOff>51308</xdr:rowOff>
    </xdr:to>
    <xdr:sp macro="" textlink="">
      <xdr:nvSpPr>
        <xdr:cNvPr id="85" name="楕円 84">
          <a:extLst>
            <a:ext uri="{FF2B5EF4-FFF2-40B4-BE49-F238E27FC236}">
              <a16:creationId xmlns:a16="http://schemas.microsoft.com/office/drawing/2014/main" id="{E159669F-D64D-44F7-A29D-95F98CADF948}"/>
            </a:ext>
          </a:extLst>
        </xdr:cNvPr>
        <xdr:cNvSpPr/>
      </xdr:nvSpPr>
      <xdr:spPr>
        <a:xfrm>
          <a:off x="2476500" y="47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508</xdr:rowOff>
    </xdr:from>
    <xdr:to>
      <xdr:col>15</xdr:col>
      <xdr:colOff>136525</xdr:colOff>
      <xdr:row>28</xdr:row>
      <xdr:rowOff>54483</xdr:rowOff>
    </xdr:to>
    <xdr:cxnSp macro="">
      <xdr:nvCxnSpPr>
        <xdr:cNvPr id="86" name="直線コネクタ 85">
          <a:extLst>
            <a:ext uri="{FF2B5EF4-FFF2-40B4-BE49-F238E27FC236}">
              <a16:creationId xmlns:a16="http://schemas.microsoft.com/office/drawing/2014/main" id="{70915E4B-468E-4307-99A2-40D4825C2691}"/>
            </a:ext>
          </a:extLst>
        </xdr:cNvPr>
        <xdr:cNvCxnSpPr/>
      </xdr:nvCxnSpPr>
      <xdr:spPr>
        <a:xfrm>
          <a:off x="2527300" y="48011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77978</xdr:rowOff>
    </xdr:from>
    <xdr:to>
      <xdr:col>7</xdr:col>
      <xdr:colOff>187325</xdr:colOff>
      <xdr:row>28</xdr:row>
      <xdr:rowOff>8128</xdr:rowOff>
    </xdr:to>
    <xdr:sp macro="" textlink="">
      <xdr:nvSpPr>
        <xdr:cNvPr id="87" name="楕円 86">
          <a:extLst>
            <a:ext uri="{FF2B5EF4-FFF2-40B4-BE49-F238E27FC236}">
              <a16:creationId xmlns:a16="http://schemas.microsoft.com/office/drawing/2014/main" id="{40C7518C-18F7-4906-94A6-8A4FC1DB62F6}"/>
            </a:ext>
          </a:extLst>
        </xdr:cNvPr>
        <xdr:cNvSpPr/>
      </xdr:nvSpPr>
      <xdr:spPr>
        <a:xfrm>
          <a:off x="1714500" y="470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128778</xdr:rowOff>
    </xdr:from>
    <xdr:to>
      <xdr:col>11</xdr:col>
      <xdr:colOff>136525</xdr:colOff>
      <xdr:row>28</xdr:row>
      <xdr:rowOff>508</xdr:rowOff>
    </xdr:to>
    <xdr:cxnSp macro="">
      <xdr:nvCxnSpPr>
        <xdr:cNvPr id="88" name="直線コネクタ 87">
          <a:extLst>
            <a:ext uri="{FF2B5EF4-FFF2-40B4-BE49-F238E27FC236}">
              <a16:creationId xmlns:a16="http://schemas.microsoft.com/office/drawing/2014/main" id="{8C4836E8-E355-4174-B902-6BF03B06F6FE}"/>
            </a:ext>
          </a:extLst>
        </xdr:cNvPr>
        <xdr:cNvCxnSpPr/>
      </xdr:nvCxnSpPr>
      <xdr:spPr>
        <a:xfrm>
          <a:off x="1765300" y="475792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2FE659ED-174B-4A82-BE4C-71ECFFA2C284}"/>
            </a:ext>
          </a:extLst>
        </xdr:cNvPr>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a:extLst>
            <a:ext uri="{FF2B5EF4-FFF2-40B4-BE49-F238E27FC236}">
              <a16:creationId xmlns:a16="http://schemas.microsoft.com/office/drawing/2014/main" id="{14499518-7281-48A2-8E3E-629F3D87F603}"/>
            </a:ext>
          </a:extLst>
        </xdr:cNvPr>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a:extLst>
            <a:ext uri="{FF2B5EF4-FFF2-40B4-BE49-F238E27FC236}">
              <a16:creationId xmlns:a16="http://schemas.microsoft.com/office/drawing/2014/main" id="{EE100886-E01F-4F1E-AF5A-855AF403AF69}"/>
            </a:ext>
          </a:extLst>
        </xdr:cNvPr>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a:extLst>
            <a:ext uri="{FF2B5EF4-FFF2-40B4-BE49-F238E27FC236}">
              <a16:creationId xmlns:a16="http://schemas.microsoft.com/office/drawing/2014/main" id="{B7F704C0-AE0E-4ACA-A066-569E4C7E054C}"/>
            </a:ext>
          </a:extLst>
        </xdr:cNvPr>
        <xdr:cNvSpPr txBox="1"/>
      </xdr:nvSpPr>
      <xdr:spPr>
        <a:xfrm>
          <a:off x="1562744" y="494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156354</xdr:rowOff>
    </xdr:from>
    <xdr:ext cx="405111" cy="259045"/>
    <xdr:sp macro="" textlink="">
      <xdr:nvSpPr>
        <xdr:cNvPr id="93" name="n_1mainValue有形固定資産減価償却率">
          <a:extLst>
            <a:ext uri="{FF2B5EF4-FFF2-40B4-BE49-F238E27FC236}">
              <a16:creationId xmlns:a16="http://schemas.microsoft.com/office/drawing/2014/main" id="{1D41240F-8026-4D6A-9D9D-6AF9DCE36E12}"/>
            </a:ext>
          </a:extLst>
        </xdr:cNvPr>
        <xdr:cNvSpPr txBox="1"/>
      </xdr:nvSpPr>
      <xdr:spPr>
        <a:xfrm>
          <a:off x="3836044" y="4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121810</xdr:rowOff>
    </xdr:from>
    <xdr:ext cx="405111" cy="259045"/>
    <xdr:sp macro="" textlink="">
      <xdr:nvSpPr>
        <xdr:cNvPr id="94" name="n_2mainValue有形固定資産減価償却率">
          <a:extLst>
            <a:ext uri="{FF2B5EF4-FFF2-40B4-BE49-F238E27FC236}">
              <a16:creationId xmlns:a16="http://schemas.microsoft.com/office/drawing/2014/main" id="{5F125186-15D7-4C01-AD6E-25A18154FCD0}"/>
            </a:ext>
          </a:extLst>
        </xdr:cNvPr>
        <xdr:cNvSpPr txBox="1"/>
      </xdr:nvSpPr>
      <xdr:spPr>
        <a:xfrm>
          <a:off x="3086744" y="4579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67835</xdr:rowOff>
    </xdr:from>
    <xdr:ext cx="405111" cy="259045"/>
    <xdr:sp macro="" textlink="">
      <xdr:nvSpPr>
        <xdr:cNvPr id="95" name="n_3mainValue有形固定資産減価償却率">
          <a:extLst>
            <a:ext uri="{FF2B5EF4-FFF2-40B4-BE49-F238E27FC236}">
              <a16:creationId xmlns:a16="http://schemas.microsoft.com/office/drawing/2014/main" id="{3DA65967-9627-4B3E-A65A-43FDEC41433A}"/>
            </a:ext>
          </a:extLst>
        </xdr:cNvPr>
        <xdr:cNvSpPr txBox="1"/>
      </xdr:nvSpPr>
      <xdr:spPr>
        <a:xfrm>
          <a:off x="2324744" y="4525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24655</xdr:rowOff>
    </xdr:from>
    <xdr:ext cx="405111" cy="259045"/>
    <xdr:sp macro="" textlink="">
      <xdr:nvSpPr>
        <xdr:cNvPr id="96" name="n_4mainValue有形固定資産減価償却率">
          <a:extLst>
            <a:ext uri="{FF2B5EF4-FFF2-40B4-BE49-F238E27FC236}">
              <a16:creationId xmlns:a16="http://schemas.microsoft.com/office/drawing/2014/main" id="{1496D134-43EB-4872-8157-2C30538A500E}"/>
            </a:ext>
          </a:extLst>
        </xdr:cNvPr>
        <xdr:cNvSpPr txBox="1"/>
      </xdr:nvSpPr>
      <xdr:spPr>
        <a:xfrm>
          <a:off x="1562744" y="448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140B597F-6D54-4F6F-8CEB-662848306F8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A69B482-176B-4D28-B5C0-38B39B53BB5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2404645-CFA9-4CEA-951A-A765351A71D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2842AB43-B54C-4881-AC00-575596A03E3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C0BF1746-79AC-4D8D-A6FA-534E5402EF9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760B029-6693-46BD-A54C-12CD421E85C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217FC6A-0D7E-4830-AF69-1771042C7F9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A54F06E-2238-4278-93D5-FF5AE7C62BB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357EF8E-3780-431D-8A4D-24500B044E8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53A75C1-2FC9-4483-A9EF-81258C03176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599ACCA-B64E-4FCD-A799-B22066FDBCA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1A43BC7-F583-432C-9184-FBDC7C8DACB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8E5967C-D9F0-4A02-9B94-A45FF0CF2CA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債務償還比率は類似団体や埼玉県平均と比べ高い数値となっている。</a:t>
          </a:r>
          <a:endParaRPr lang="ja-JP" altLang="ja-JP">
            <a:effectLst/>
          </a:endParaRPr>
        </a:p>
        <a:p>
          <a:r>
            <a:rPr kumimoji="1" lang="ja-JP" altLang="ja-JP" sz="1100">
              <a:solidFill>
                <a:schemeClr val="dk1"/>
              </a:solidFill>
              <a:effectLst/>
              <a:latin typeface="+mn-lt"/>
              <a:ea typeface="+mn-ea"/>
              <a:cs typeface="+mn-cs"/>
            </a:rPr>
            <a:t>　今後は役場庁舎の建て替えやクリーンセンターの改修等による大規模な財政負担が生じる見込みがあることから、公共施設整備基金の積立や経常一般財源（歳入）の確保等により、債務償還比率の適正化に努める。</a:t>
          </a:r>
          <a:endParaRPr lang="ja-JP" altLang="ja-JP">
            <a:effectLst/>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74D2F30-ED61-499B-89C8-940CBC42725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C46A548-8789-4929-94DC-6C3839BF5A8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581754CA-7795-4F7D-8C37-FA4E9EE74DDC}"/>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BDC198E1-3CC8-4B77-9F5C-4BB66146D3A6}"/>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80557E6-DFD8-4583-A850-6099449DA9E2}"/>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4E09AFA9-12B9-48E5-A53F-3D5163C3238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AE3EB2BC-29EC-4830-B991-5152FF8EBC8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29EEAFA-659E-40F4-A832-7FC53649F18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CA050B4C-4EEA-4976-B16C-5E12FE2F1A29}"/>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240D65C-9FD9-448E-B6BF-401D93E7484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B7AE4050-2902-4389-B45C-2182235E0159}"/>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313D3FF-8628-4B7C-AB43-C3A80519877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71BBB2AA-9B31-445B-B1CE-33031F0EAF7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06A0442-D064-4867-AA89-09542CA5186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72E73E9-3F16-479D-8049-E13E7D13371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8A839E5E-0897-4279-B669-8308DA624951}"/>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3CB1ABCE-693F-4B21-9A54-9907AF581B9B}"/>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74F0AE2-F849-44DA-8B5B-A72A7579B1E0}"/>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6630FA-CBCB-40F6-94F5-8DBEA7BA49BF}"/>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7A704199-549B-4656-B5ED-32483DBA764F}"/>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AE706F8D-C2BA-43B7-B1A6-31369D77839E}"/>
            </a:ext>
          </a:extLst>
        </xdr:cNvPr>
        <xdr:cNvSpPr txBox="1"/>
      </xdr:nvSpPr>
      <xdr:spPr>
        <a:xfrm>
          <a:off x="14846300" y="477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BE4F6C7E-F8D2-4E52-9406-5FBC1AF5A14B}"/>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B79EACF2-BED6-42E5-9178-1304FF20DEA8}"/>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2E36C501-431E-4B39-83F0-115EFA82036F}"/>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75F9CCB6-9950-414D-926E-BE2EE3F040C5}"/>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3EAF3CF0-2018-4AC9-846C-15219D2E9756}"/>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C23572E0-C8F1-4539-B25D-993CC84F03A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2E101C1-90C9-4529-9BB2-8E2D667DEA9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E17C872-AFF3-4ECB-9F81-AEEDDEE550E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1C22735-DBAD-4DD9-A81E-566E5F8523E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E33BD78-5774-4EBE-B449-815365CB4D2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19418</xdr:rowOff>
    </xdr:from>
    <xdr:to>
      <xdr:col>76</xdr:col>
      <xdr:colOff>73025</xdr:colOff>
      <xdr:row>29</xdr:row>
      <xdr:rowOff>121018</xdr:rowOff>
    </xdr:to>
    <xdr:sp macro="" textlink="">
      <xdr:nvSpPr>
        <xdr:cNvPr id="141" name="楕円 140">
          <a:extLst>
            <a:ext uri="{FF2B5EF4-FFF2-40B4-BE49-F238E27FC236}">
              <a16:creationId xmlns:a16="http://schemas.microsoft.com/office/drawing/2014/main" id="{5B90B872-6385-4C00-B12A-162B0A88578C}"/>
            </a:ext>
          </a:extLst>
        </xdr:cNvPr>
        <xdr:cNvSpPr/>
      </xdr:nvSpPr>
      <xdr:spPr>
        <a:xfrm>
          <a:off x="14744700" y="49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169295</xdr:rowOff>
    </xdr:from>
    <xdr:ext cx="469744" cy="259045"/>
    <xdr:sp macro="" textlink="">
      <xdr:nvSpPr>
        <xdr:cNvPr id="142" name="債務償還比率該当値テキスト">
          <a:extLst>
            <a:ext uri="{FF2B5EF4-FFF2-40B4-BE49-F238E27FC236}">
              <a16:creationId xmlns:a16="http://schemas.microsoft.com/office/drawing/2014/main" id="{57C13F30-9749-4909-9E6E-1410765FDFB7}"/>
            </a:ext>
          </a:extLst>
        </xdr:cNvPr>
        <xdr:cNvSpPr txBox="1"/>
      </xdr:nvSpPr>
      <xdr:spPr>
        <a:xfrm>
          <a:off x="14846300" y="496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563</xdr:rowOff>
    </xdr:from>
    <xdr:to>
      <xdr:col>72</xdr:col>
      <xdr:colOff>123825</xdr:colOff>
      <xdr:row>29</xdr:row>
      <xdr:rowOff>102163</xdr:rowOff>
    </xdr:to>
    <xdr:sp macro="" textlink="">
      <xdr:nvSpPr>
        <xdr:cNvPr id="143" name="楕円 142">
          <a:extLst>
            <a:ext uri="{FF2B5EF4-FFF2-40B4-BE49-F238E27FC236}">
              <a16:creationId xmlns:a16="http://schemas.microsoft.com/office/drawing/2014/main" id="{AD3DE927-BD7E-4CBC-BA6B-4FB2B5912890}"/>
            </a:ext>
          </a:extLst>
        </xdr:cNvPr>
        <xdr:cNvSpPr/>
      </xdr:nvSpPr>
      <xdr:spPr>
        <a:xfrm>
          <a:off x="14033500" y="49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51363</xdr:rowOff>
    </xdr:from>
    <xdr:to>
      <xdr:col>76</xdr:col>
      <xdr:colOff>22225</xdr:colOff>
      <xdr:row>29</xdr:row>
      <xdr:rowOff>70218</xdr:rowOff>
    </xdr:to>
    <xdr:cxnSp macro="">
      <xdr:nvCxnSpPr>
        <xdr:cNvPr id="144" name="直線コネクタ 143">
          <a:extLst>
            <a:ext uri="{FF2B5EF4-FFF2-40B4-BE49-F238E27FC236}">
              <a16:creationId xmlns:a16="http://schemas.microsoft.com/office/drawing/2014/main" id="{7B4A057B-BCEC-427B-96D3-8B902566EEAC}"/>
            </a:ext>
          </a:extLst>
        </xdr:cNvPr>
        <xdr:cNvCxnSpPr/>
      </xdr:nvCxnSpPr>
      <xdr:spPr>
        <a:xfrm>
          <a:off x="14084300" y="5023413"/>
          <a:ext cx="7112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23952</xdr:rowOff>
    </xdr:from>
    <xdr:to>
      <xdr:col>68</xdr:col>
      <xdr:colOff>123825</xdr:colOff>
      <xdr:row>29</xdr:row>
      <xdr:rowOff>125552</xdr:rowOff>
    </xdr:to>
    <xdr:sp macro="" textlink="">
      <xdr:nvSpPr>
        <xdr:cNvPr id="145" name="楕円 144">
          <a:extLst>
            <a:ext uri="{FF2B5EF4-FFF2-40B4-BE49-F238E27FC236}">
              <a16:creationId xmlns:a16="http://schemas.microsoft.com/office/drawing/2014/main" id="{244633BF-199F-440C-9972-C8559A30F8C9}"/>
            </a:ext>
          </a:extLst>
        </xdr:cNvPr>
        <xdr:cNvSpPr/>
      </xdr:nvSpPr>
      <xdr:spPr>
        <a:xfrm>
          <a:off x="13271500" y="49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51363</xdr:rowOff>
    </xdr:from>
    <xdr:to>
      <xdr:col>72</xdr:col>
      <xdr:colOff>73025</xdr:colOff>
      <xdr:row>29</xdr:row>
      <xdr:rowOff>74752</xdr:rowOff>
    </xdr:to>
    <xdr:cxnSp macro="">
      <xdr:nvCxnSpPr>
        <xdr:cNvPr id="146" name="直線コネクタ 145">
          <a:extLst>
            <a:ext uri="{FF2B5EF4-FFF2-40B4-BE49-F238E27FC236}">
              <a16:creationId xmlns:a16="http://schemas.microsoft.com/office/drawing/2014/main" id="{F27D6222-B60A-4F1E-9EC7-5A3885750441}"/>
            </a:ext>
          </a:extLst>
        </xdr:cNvPr>
        <xdr:cNvCxnSpPr/>
      </xdr:nvCxnSpPr>
      <xdr:spPr>
        <a:xfrm flipV="1">
          <a:off x="13322300" y="5023413"/>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116573</xdr:rowOff>
    </xdr:from>
    <xdr:to>
      <xdr:col>64</xdr:col>
      <xdr:colOff>123825</xdr:colOff>
      <xdr:row>30</xdr:row>
      <xdr:rowOff>46723</xdr:rowOff>
    </xdr:to>
    <xdr:sp macro="" textlink="">
      <xdr:nvSpPr>
        <xdr:cNvPr id="147" name="楕円 146">
          <a:extLst>
            <a:ext uri="{FF2B5EF4-FFF2-40B4-BE49-F238E27FC236}">
              <a16:creationId xmlns:a16="http://schemas.microsoft.com/office/drawing/2014/main" id="{ECF1A60B-1EED-4B09-92D3-CDC37AD17669}"/>
            </a:ext>
          </a:extLst>
        </xdr:cNvPr>
        <xdr:cNvSpPr/>
      </xdr:nvSpPr>
      <xdr:spPr>
        <a:xfrm>
          <a:off x="12509500" y="50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74752</xdr:rowOff>
    </xdr:from>
    <xdr:to>
      <xdr:col>68</xdr:col>
      <xdr:colOff>73025</xdr:colOff>
      <xdr:row>29</xdr:row>
      <xdr:rowOff>167373</xdr:rowOff>
    </xdr:to>
    <xdr:cxnSp macro="">
      <xdr:nvCxnSpPr>
        <xdr:cNvPr id="148" name="直線コネクタ 147">
          <a:extLst>
            <a:ext uri="{FF2B5EF4-FFF2-40B4-BE49-F238E27FC236}">
              <a16:creationId xmlns:a16="http://schemas.microsoft.com/office/drawing/2014/main" id="{084CF57B-A285-4669-AB7D-BACF9EAF93C7}"/>
            </a:ext>
          </a:extLst>
        </xdr:cNvPr>
        <xdr:cNvCxnSpPr/>
      </xdr:nvCxnSpPr>
      <xdr:spPr>
        <a:xfrm flipV="1">
          <a:off x="12560300" y="5046802"/>
          <a:ext cx="762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67708</xdr:rowOff>
    </xdr:from>
    <xdr:to>
      <xdr:col>60</xdr:col>
      <xdr:colOff>123825</xdr:colOff>
      <xdr:row>29</xdr:row>
      <xdr:rowOff>169308</xdr:rowOff>
    </xdr:to>
    <xdr:sp macro="" textlink="">
      <xdr:nvSpPr>
        <xdr:cNvPr id="149" name="楕円 148">
          <a:extLst>
            <a:ext uri="{FF2B5EF4-FFF2-40B4-BE49-F238E27FC236}">
              <a16:creationId xmlns:a16="http://schemas.microsoft.com/office/drawing/2014/main" id="{1CB8D0CE-9E3A-4945-9834-9375F2F0E64F}"/>
            </a:ext>
          </a:extLst>
        </xdr:cNvPr>
        <xdr:cNvSpPr/>
      </xdr:nvSpPr>
      <xdr:spPr>
        <a:xfrm>
          <a:off x="11747500" y="50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118508</xdr:rowOff>
    </xdr:from>
    <xdr:to>
      <xdr:col>64</xdr:col>
      <xdr:colOff>73025</xdr:colOff>
      <xdr:row>29</xdr:row>
      <xdr:rowOff>167373</xdr:rowOff>
    </xdr:to>
    <xdr:cxnSp macro="">
      <xdr:nvCxnSpPr>
        <xdr:cNvPr id="150" name="直線コネクタ 149">
          <a:extLst>
            <a:ext uri="{FF2B5EF4-FFF2-40B4-BE49-F238E27FC236}">
              <a16:creationId xmlns:a16="http://schemas.microsoft.com/office/drawing/2014/main" id="{257BAD50-C679-46A4-B5DC-34D698B0B08E}"/>
            </a:ext>
          </a:extLst>
        </xdr:cNvPr>
        <xdr:cNvCxnSpPr/>
      </xdr:nvCxnSpPr>
      <xdr:spPr>
        <a:xfrm>
          <a:off x="11798300" y="5090558"/>
          <a:ext cx="762000" cy="4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D8FB8328-ED7F-453E-BEDA-98CE2754C800}"/>
            </a:ext>
          </a:extLst>
        </xdr:cNvPr>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6381D761-9EA2-422B-A501-3F34F7EBB448}"/>
            </a:ext>
          </a:extLst>
        </xdr:cNvPr>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7E17156D-CAF7-4522-85AB-7A9CF9E49179}"/>
            </a:ext>
          </a:extLst>
        </xdr:cNvPr>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B6F7111A-8045-4591-BC08-EB34266368CF}"/>
            </a:ext>
          </a:extLst>
        </xdr:cNvPr>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93290</xdr:rowOff>
    </xdr:from>
    <xdr:ext cx="469744" cy="259045"/>
    <xdr:sp macro="" textlink="">
      <xdr:nvSpPr>
        <xdr:cNvPr id="155" name="n_1mainValue債務償還比率">
          <a:extLst>
            <a:ext uri="{FF2B5EF4-FFF2-40B4-BE49-F238E27FC236}">
              <a16:creationId xmlns:a16="http://schemas.microsoft.com/office/drawing/2014/main" id="{C325B869-28BC-4A6F-BCF7-79040516ABA6}"/>
            </a:ext>
          </a:extLst>
        </xdr:cNvPr>
        <xdr:cNvSpPr txBox="1"/>
      </xdr:nvSpPr>
      <xdr:spPr>
        <a:xfrm>
          <a:off x="13836727" y="506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116679</xdr:rowOff>
    </xdr:from>
    <xdr:ext cx="469744" cy="259045"/>
    <xdr:sp macro="" textlink="">
      <xdr:nvSpPr>
        <xdr:cNvPr id="156" name="n_2mainValue債務償還比率">
          <a:extLst>
            <a:ext uri="{FF2B5EF4-FFF2-40B4-BE49-F238E27FC236}">
              <a16:creationId xmlns:a16="http://schemas.microsoft.com/office/drawing/2014/main" id="{44F69375-E6FD-4159-9160-94F09D51A45F}"/>
            </a:ext>
          </a:extLst>
        </xdr:cNvPr>
        <xdr:cNvSpPr txBox="1"/>
      </xdr:nvSpPr>
      <xdr:spPr>
        <a:xfrm>
          <a:off x="13087427" y="50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37850</xdr:rowOff>
    </xdr:from>
    <xdr:ext cx="469744" cy="259045"/>
    <xdr:sp macro="" textlink="">
      <xdr:nvSpPr>
        <xdr:cNvPr id="157" name="n_3mainValue債務償還比率">
          <a:extLst>
            <a:ext uri="{FF2B5EF4-FFF2-40B4-BE49-F238E27FC236}">
              <a16:creationId xmlns:a16="http://schemas.microsoft.com/office/drawing/2014/main" id="{A4D41487-9B9A-40DF-9D69-F57F82D599AA}"/>
            </a:ext>
          </a:extLst>
        </xdr:cNvPr>
        <xdr:cNvSpPr txBox="1"/>
      </xdr:nvSpPr>
      <xdr:spPr>
        <a:xfrm>
          <a:off x="12325427" y="518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160435</xdr:rowOff>
    </xdr:from>
    <xdr:ext cx="469744" cy="259045"/>
    <xdr:sp macro="" textlink="">
      <xdr:nvSpPr>
        <xdr:cNvPr id="158" name="n_4mainValue債務償還比率">
          <a:extLst>
            <a:ext uri="{FF2B5EF4-FFF2-40B4-BE49-F238E27FC236}">
              <a16:creationId xmlns:a16="http://schemas.microsoft.com/office/drawing/2014/main" id="{A287551B-1D8B-4594-98FE-EF9D415AC718}"/>
            </a:ext>
          </a:extLst>
        </xdr:cNvPr>
        <xdr:cNvSpPr txBox="1"/>
      </xdr:nvSpPr>
      <xdr:spPr>
        <a:xfrm>
          <a:off x="11563427" y="513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B088B386-AAEB-45E9-8CE3-DCAFD1CC17D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26BD6E27-6C51-44AE-9B74-1CC2162226A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71B11DC-FE21-47A7-BDBA-C8C7546CA0C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8C41055E-F9CA-4433-BCEC-8A0A4A2E095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A93B058-9F48-4CB8-980B-D71F5F4F066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7F8FE1B8-22D5-4554-83CA-10E663461AB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FAE885-E178-44F7-AEB4-6DC6218D27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371CC6-04E4-4389-B6B2-E2D2BFC816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82D1E7-BC03-43DD-A367-CFC2B8EE8A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60F2EF-6C9A-4EB6-9A97-5C6BEF223F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FA5CCD-946A-46BE-81DC-D59BE43067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D38990-F1B9-4A33-9DDC-A0E446FEA8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6D9217-FB66-4D59-B1F4-415A23E637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916AB5-3ED3-4262-87A8-C4504CB071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DE50AF-DB48-49FE-8452-1FDADB4B1F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9D2BFC-09F1-4CD5-B1FB-1C72B759CA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BDEBAD-6228-456D-8DB3-607F11BBED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466F88-56B8-4E37-8D16-AF5B47EEC2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BBDDEB-E877-4DFD-8C9F-FCDCF13C24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C3990-39F2-4326-A440-6A5D5239D7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87A99C-3AAC-4C97-8508-A6E4F6E469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0746E4-3F7D-4AA4-ADB3-FDDEF9C2A7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188E51-0DBF-455C-A103-0823A62917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5E13E9-F7DB-4084-8063-6C0B3E0AFE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F8D5D6-2549-4281-BA29-10F2C14DFB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E742AD-16E4-4B11-8BC7-025E9ABAF9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CF0F85-566F-4F50-B240-6AA82E902F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38EC30-DAF4-44D7-BA1B-96C4A0C391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41A363-79AA-40FE-B334-C509772C24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505824-8671-4F0F-97E7-2B0F58D75CA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5EDE75-38A9-4277-8828-7FD6D63ED9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9F5991-6B69-404D-A979-0BA3B54460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AF0C27-5B60-4AD5-B8D4-FD29B08F42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88508F-006D-4169-B20C-F644639198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10B28D-0E6A-4CA7-9108-A7C7785A972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923B67-0A43-4107-A6A3-EE1BF3878C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2D65DD-A726-4DC1-819F-1B1AF25ADD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148B9E-5DDC-4BC8-B32D-BF2F047E4A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EC1EC3-1996-4463-B585-7A355773DE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A30AF5-A83D-44B3-9E6B-D98AFDEE87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1276F6-7C87-4F52-89D5-19E9961E38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EC2FEB-0E05-4ADE-A692-8D66C851D1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2FFB27-5AB1-4086-8E3B-890FB188BD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5BEFAB-DD12-408D-B049-FA13AD77BA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778B0A-CC59-44C1-8EB2-6E359997F9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4411D6-066C-447F-B29F-D2D3A312AD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CA9133-620B-477C-A0FF-C095CB3CB9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4E820A-3552-47D8-900B-4F165D1EDD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4F2316-9378-4F24-9BC1-E0AEE80286E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4E6DAB3-5155-4F86-A235-08596ABE189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96C663D-EB04-4907-BA4A-D952E090509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D80EE33-7876-414B-AFD6-036A69508B4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F049250-DFC4-42CC-A4DA-DEFA6279031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E524A31-A34D-42BA-8EA9-5B8B3181F7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767F0E-F0F1-41E4-953F-5F79C75509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70D7818-3089-45F1-A6DE-6A55E23750D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AD94D81-38DD-4CB0-81FF-AC5CDC1315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782CA49-66B5-40EC-BBD8-4E77F47CE24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66CA1F9-F2A5-4B04-8D8F-9676653DF9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3AAC80F-DD24-498C-80C3-7A16FC12D4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DD8485C-8ABB-43D6-845F-8C2A85D66E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36108DD7-412B-49DF-9C3A-B460467F98D7}"/>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F739FA35-990F-4057-86C6-B63D83DA1612}"/>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A92E7F1F-1C89-4C62-9370-D3FFAD528966}"/>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FF8EF9B-210F-41CB-BFB7-F5F6B35DB442}"/>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26576253-15A6-4359-8800-C48AD78BF2D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B9CD2A64-BBFC-4A51-BAE2-DB348AAD1AFD}"/>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E6415E95-1A32-4478-BB26-8AE3A3498FF2}"/>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534C17B3-8BD8-4EF8-9D4B-F2049F80F95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FE740F27-9A97-4FA8-BDBB-4047DAE01873}"/>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2A8A4915-6871-4F2D-A078-51E5062D1C52}"/>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CCC18783-E516-4360-8AFF-E820D2FA8A9E}"/>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2B34F2-9AD9-48CC-9415-6B825B78B2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7E5A9E-29DB-4202-B6CC-86F43BC1C8C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F7DDF0-E267-4090-89A3-AF172484F2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8B00C2-F986-4C24-AEE9-038A723C9DD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00220A-38A2-442A-9C72-1B3C58B6D8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73" name="楕円 72">
          <a:extLst>
            <a:ext uri="{FF2B5EF4-FFF2-40B4-BE49-F238E27FC236}">
              <a16:creationId xmlns:a16="http://schemas.microsoft.com/office/drawing/2014/main" id="{73B18F55-35CF-49BA-964C-A5FBDD172A61}"/>
            </a:ext>
          </a:extLst>
        </xdr:cNvPr>
        <xdr:cNvSpPr/>
      </xdr:nvSpPr>
      <xdr:spPr>
        <a:xfrm>
          <a:off x="4584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F7ABE6AF-FA4A-4EF2-9AC0-F4C55D00F8B5}"/>
            </a:ext>
          </a:extLst>
        </xdr:cNvPr>
        <xdr:cNvSpPr txBox="1"/>
      </xdr:nvSpPr>
      <xdr:spPr>
        <a:xfrm>
          <a:off x="4673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a:extLst>
            <a:ext uri="{FF2B5EF4-FFF2-40B4-BE49-F238E27FC236}">
              <a16:creationId xmlns:a16="http://schemas.microsoft.com/office/drawing/2014/main" id="{3E9DEA46-F809-4AFA-83A7-CF277A1494A1}"/>
            </a:ext>
          </a:extLst>
        </xdr:cNvPr>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135255</xdr:rowOff>
    </xdr:to>
    <xdr:cxnSp macro="">
      <xdr:nvCxnSpPr>
        <xdr:cNvPr id="76" name="直線コネクタ 75">
          <a:extLst>
            <a:ext uri="{FF2B5EF4-FFF2-40B4-BE49-F238E27FC236}">
              <a16:creationId xmlns:a16="http://schemas.microsoft.com/office/drawing/2014/main" id="{15EC2197-2763-40A6-8F8C-675B0F4444AA}"/>
            </a:ext>
          </a:extLst>
        </xdr:cNvPr>
        <xdr:cNvCxnSpPr/>
      </xdr:nvCxnSpPr>
      <xdr:spPr>
        <a:xfrm>
          <a:off x="3797300" y="62407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118745</xdr:rowOff>
    </xdr:from>
    <xdr:to>
      <xdr:col>15</xdr:col>
      <xdr:colOff>101600</xdr:colOff>
      <xdr:row>36</xdr:row>
      <xdr:rowOff>48895</xdr:rowOff>
    </xdr:to>
    <xdr:sp macro="" textlink="">
      <xdr:nvSpPr>
        <xdr:cNvPr id="77" name="楕円 76">
          <a:extLst>
            <a:ext uri="{FF2B5EF4-FFF2-40B4-BE49-F238E27FC236}">
              <a16:creationId xmlns:a16="http://schemas.microsoft.com/office/drawing/2014/main" id="{27085802-EB8B-4C40-AAAD-F2F3B8797900}"/>
            </a:ext>
          </a:extLst>
        </xdr:cNvPr>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68580</xdr:rowOff>
    </xdr:to>
    <xdr:cxnSp macro="">
      <xdr:nvCxnSpPr>
        <xdr:cNvPr id="78" name="直線コネクタ 77">
          <a:extLst>
            <a:ext uri="{FF2B5EF4-FFF2-40B4-BE49-F238E27FC236}">
              <a16:creationId xmlns:a16="http://schemas.microsoft.com/office/drawing/2014/main" id="{77C4D6EE-E4B2-46B6-A009-D96CB717D726}"/>
            </a:ext>
          </a:extLst>
        </xdr:cNvPr>
        <xdr:cNvCxnSpPr/>
      </xdr:nvCxnSpPr>
      <xdr:spPr>
        <a:xfrm>
          <a:off x="2908300" y="61702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a:extLst>
            <a:ext uri="{FF2B5EF4-FFF2-40B4-BE49-F238E27FC236}">
              <a16:creationId xmlns:a16="http://schemas.microsoft.com/office/drawing/2014/main" id="{DBDB1CDB-1208-4049-B060-CE6D12DB2DF9}"/>
            </a:ext>
          </a:extLst>
        </xdr:cNvPr>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169545</xdr:rowOff>
    </xdr:to>
    <xdr:cxnSp macro="">
      <xdr:nvCxnSpPr>
        <xdr:cNvPr id="80" name="直線コネクタ 79">
          <a:extLst>
            <a:ext uri="{FF2B5EF4-FFF2-40B4-BE49-F238E27FC236}">
              <a16:creationId xmlns:a16="http://schemas.microsoft.com/office/drawing/2014/main" id="{30211EA0-AEE3-4B0E-A1CD-EFBE98D5CF35}"/>
            </a:ext>
          </a:extLst>
        </xdr:cNvPr>
        <xdr:cNvCxnSpPr/>
      </xdr:nvCxnSpPr>
      <xdr:spPr>
        <a:xfrm>
          <a:off x="2019300" y="609981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153035</xdr:rowOff>
    </xdr:from>
    <xdr:to>
      <xdr:col>6</xdr:col>
      <xdr:colOff>38100</xdr:colOff>
      <xdr:row>35</xdr:row>
      <xdr:rowOff>83185</xdr:rowOff>
    </xdr:to>
    <xdr:sp macro="" textlink="">
      <xdr:nvSpPr>
        <xdr:cNvPr id="81" name="楕円 80">
          <a:extLst>
            <a:ext uri="{FF2B5EF4-FFF2-40B4-BE49-F238E27FC236}">
              <a16:creationId xmlns:a16="http://schemas.microsoft.com/office/drawing/2014/main" id="{5BFF9FBE-22FF-4AFD-82E7-3CC54AB00F45}"/>
            </a:ext>
          </a:extLst>
        </xdr:cNvPr>
        <xdr:cNvSpPr/>
      </xdr:nvSpPr>
      <xdr:spPr>
        <a:xfrm>
          <a:off x="1079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32385</xdr:rowOff>
    </xdr:from>
    <xdr:to>
      <xdr:col>10</xdr:col>
      <xdr:colOff>114300</xdr:colOff>
      <xdr:row>35</xdr:row>
      <xdr:rowOff>99060</xdr:rowOff>
    </xdr:to>
    <xdr:cxnSp macro="">
      <xdr:nvCxnSpPr>
        <xdr:cNvPr id="82" name="直線コネクタ 81">
          <a:extLst>
            <a:ext uri="{FF2B5EF4-FFF2-40B4-BE49-F238E27FC236}">
              <a16:creationId xmlns:a16="http://schemas.microsoft.com/office/drawing/2014/main" id="{575731DD-C621-4AB9-85EF-F18B2EB71C3D}"/>
            </a:ext>
          </a:extLst>
        </xdr:cNvPr>
        <xdr:cNvCxnSpPr/>
      </xdr:nvCxnSpPr>
      <xdr:spPr>
        <a:xfrm>
          <a:off x="1130300" y="60331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D8EC4EB7-2791-4B60-BED4-F72516222F7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E59FA811-5919-4D6F-B1C1-CEACF4C61C74}"/>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2083B8A8-C562-451E-B71B-D19491407A21}"/>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6BF3B0B2-F277-49A4-AC44-1E8E62593757}"/>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135907</xdr:rowOff>
    </xdr:from>
    <xdr:ext cx="405111" cy="259045"/>
    <xdr:sp macro="" textlink="">
      <xdr:nvSpPr>
        <xdr:cNvPr id="87" name="n_1mainValue【道路】&#10;有形固定資産減価償却率">
          <a:extLst>
            <a:ext uri="{FF2B5EF4-FFF2-40B4-BE49-F238E27FC236}">
              <a16:creationId xmlns:a16="http://schemas.microsoft.com/office/drawing/2014/main" id="{9CAE9F75-1927-49EF-959D-825E9A364BCF}"/>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65422</xdr:rowOff>
    </xdr:from>
    <xdr:ext cx="405111" cy="259045"/>
    <xdr:sp macro="" textlink="">
      <xdr:nvSpPr>
        <xdr:cNvPr id="88" name="n_2mainValue【道路】&#10;有形固定資産減価償却率">
          <a:extLst>
            <a:ext uri="{FF2B5EF4-FFF2-40B4-BE49-F238E27FC236}">
              <a16:creationId xmlns:a16="http://schemas.microsoft.com/office/drawing/2014/main" id="{0CF3F196-AAF2-492A-A3A0-EB83A28305DE}"/>
            </a:ext>
          </a:extLst>
        </xdr:cNvPr>
        <xdr:cNvSpPr txBox="1"/>
      </xdr:nvSpPr>
      <xdr:spPr>
        <a:xfrm>
          <a:off x="2705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9" name="n_3mainValue【道路】&#10;有形固定資産減価償却率">
          <a:extLst>
            <a:ext uri="{FF2B5EF4-FFF2-40B4-BE49-F238E27FC236}">
              <a16:creationId xmlns:a16="http://schemas.microsoft.com/office/drawing/2014/main" id="{8CE8C488-6C5D-4F43-AD1F-5AE87707EFF2}"/>
            </a:ext>
          </a:extLst>
        </xdr:cNvPr>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99712</xdr:rowOff>
    </xdr:from>
    <xdr:ext cx="405111" cy="259045"/>
    <xdr:sp macro="" textlink="">
      <xdr:nvSpPr>
        <xdr:cNvPr id="90" name="n_4mainValue【道路】&#10;有形固定資産減価償却率">
          <a:extLst>
            <a:ext uri="{FF2B5EF4-FFF2-40B4-BE49-F238E27FC236}">
              <a16:creationId xmlns:a16="http://schemas.microsoft.com/office/drawing/2014/main" id="{236894E0-E030-4D86-AE69-DD10568EB1E2}"/>
            </a:ext>
          </a:extLst>
        </xdr:cNvPr>
        <xdr:cNvSpPr txBox="1"/>
      </xdr:nvSpPr>
      <xdr:spPr>
        <a:xfrm>
          <a:off x="927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39EBE70-E3C6-4573-BD6F-3B77011AED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78C667C-390C-42FE-AED5-A8B43B34DD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035236C-38AD-40A3-BAD1-0BEF961313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31FF3C-1465-46C6-ADDD-5D93330D93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3D1D366-8114-4877-889F-DB14D01914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FBF2AAC-4722-4EA7-838E-97F5F49924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9F1DCF1-E5A2-4CCA-955A-1F2F86CA10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9D9DF2F-986F-48FA-A8D6-9510746FEA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E920FB5-F970-49EA-82C1-08675842FF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D010F40-B35A-4DA0-9DAF-8B3175CB3E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A2BF5D6-B48C-453F-911A-3B305E57E0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CE279CF-2C35-4E85-9268-3C2E432EC6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393457F-8294-4B4A-ADFB-7575298066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0DF3BD6-532F-41B9-B6E9-8015C2A0105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5DAA5AB-25D5-4E7A-BC63-80014E8B450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F899AF8-5D1C-4DF4-9AEF-C2CB366DD88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03922D7-257B-4476-90D8-2EAA61A4D2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2E85DBD-5B7D-473C-BAAE-0B5F8D5C58E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5AA5435-7CF4-4C5F-BB23-BA4E43B5BC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5A2F971-7C0A-4823-9B99-C21AA960582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05CCFB6-89B4-4DC1-B311-6607962559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CF394A54-9DA8-4768-85BF-D39CC1B97AD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A9AE3AB-7EA6-4B92-9770-B1E1744714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5F6C164C-63B3-4392-B9A6-034927C7D79D}"/>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C0FF9A65-CF63-44A6-ADC4-ED597CB05D9C}"/>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FA14DA2A-BD61-4418-B60A-D271F1EECBDC}"/>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FEB335A9-5E62-4FE7-9CDA-465CA0D9EEC2}"/>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DEA704CD-70E3-43F9-BCF6-72043C198AFB}"/>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86FE1737-391E-43CC-8257-483379EADB5C}"/>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052EE7D3-237D-465C-83CE-6006D31DD939}"/>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009282F6-054E-48D8-8C5C-C526EC50990C}"/>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AC06F3F6-6321-44CF-B027-D457DC9F706D}"/>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D61DF275-876D-4C50-A303-4813457423ED}"/>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E2F91567-FF4E-4CFD-8E6A-6946C5B02CC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806134B-DD7C-436C-8036-26F23F601C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F15840A-0480-447B-8EF0-F65B3FD4EA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63372B-D576-4829-8228-9A2E3C2131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B63C998-FEB2-4624-839E-E90405778A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4B7EA8-938F-4F1F-8591-1D6B921286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96038</xdr:rowOff>
    </xdr:from>
    <xdr:to>
      <xdr:col>55</xdr:col>
      <xdr:colOff>50800</xdr:colOff>
      <xdr:row>41</xdr:row>
      <xdr:rowOff>26188</xdr:rowOff>
    </xdr:to>
    <xdr:sp macro="" textlink="">
      <xdr:nvSpPr>
        <xdr:cNvPr id="130" name="楕円 129">
          <a:extLst>
            <a:ext uri="{FF2B5EF4-FFF2-40B4-BE49-F238E27FC236}">
              <a16:creationId xmlns:a16="http://schemas.microsoft.com/office/drawing/2014/main" id="{0FABFE66-06E2-4628-8D2C-8516B15ADB3E}"/>
            </a:ext>
          </a:extLst>
        </xdr:cNvPr>
        <xdr:cNvSpPr/>
      </xdr:nvSpPr>
      <xdr:spPr>
        <a:xfrm>
          <a:off x="10426700" y="69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74465</xdr:rowOff>
    </xdr:from>
    <xdr:ext cx="469744" cy="259045"/>
    <xdr:sp macro="" textlink="">
      <xdr:nvSpPr>
        <xdr:cNvPr id="131" name="【道路】&#10;一人当たり延長該当値テキスト">
          <a:extLst>
            <a:ext uri="{FF2B5EF4-FFF2-40B4-BE49-F238E27FC236}">
              <a16:creationId xmlns:a16="http://schemas.microsoft.com/office/drawing/2014/main" id="{347B0913-D1AD-4F33-8ECA-4599E2AECC29}"/>
            </a:ext>
          </a:extLst>
        </xdr:cNvPr>
        <xdr:cNvSpPr txBox="1"/>
      </xdr:nvSpPr>
      <xdr:spPr>
        <a:xfrm>
          <a:off x="10515600" y="69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95390</xdr:rowOff>
    </xdr:from>
    <xdr:to>
      <xdr:col>50</xdr:col>
      <xdr:colOff>165100</xdr:colOff>
      <xdr:row>41</xdr:row>
      <xdr:rowOff>25540</xdr:rowOff>
    </xdr:to>
    <xdr:sp macro="" textlink="">
      <xdr:nvSpPr>
        <xdr:cNvPr id="132" name="楕円 131">
          <a:extLst>
            <a:ext uri="{FF2B5EF4-FFF2-40B4-BE49-F238E27FC236}">
              <a16:creationId xmlns:a16="http://schemas.microsoft.com/office/drawing/2014/main" id="{556E5739-A24A-4FFC-8BE9-30965F254461}"/>
            </a:ext>
          </a:extLst>
        </xdr:cNvPr>
        <xdr:cNvSpPr/>
      </xdr:nvSpPr>
      <xdr:spPr>
        <a:xfrm>
          <a:off x="9588500" y="69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146190</xdr:rowOff>
    </xdr:from>
    <xdr:to>
      <xdr:col>55</xdr:col>
      <xdr:colOff>0</xdr:colOff>
      <xdr:row>40</xdr:row>
      <xdr:rowOff>146838</xdr:rowOff>
    </xdr:to>
    <xdr:cxnSp macro="">
      <xdr:nvCxnSpPr>
        <xdr:cNvPr id="133" name="直線コネクタ 132">
          <a:extLst>
            <a:ext uri="{FF2B5EF4-FFF2-40B4-BE49-F238E27FC236}">
              <a16:creationId xmlns:a16="http://schemas.microsoft.com/office/drawing/2014/main" id="{96ECB569-2346-4739-BB38-A2FB07CC92D9}"/>
            </a:ext>
          </a:extLst>
        </xdr:cNvPr>
        <xdr:cNvCxnSpPr/>
      </xdr:nvCxnSpPr>
      <xdr:spPr>
        <a:xfrm>
          <a:off x="9639300" y="7004190"/>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97828</xdr:rowOff>
    </xdr:from>
    <xdr:to>
      <xdr:col>46</xdr:col>
      <xdr:colOff>38100</xdr:colOff>
      <xdr:row>41</xdr:row>
      <xdr:rowOff>27978</xdr:rowOff>
    </xdr:to>
    <xdr:sp macro="" textlink="">
      <xdr:nvSpPr>
        <xdr:cNvPr id="134" name="楕円 133">
          <a:extLst>
            <a:ext uri="{FF2B5EF4-FFF2-40B4-BE49-F238E27FC236}">
              <a16:creationId xmlns:a16="http://schemas.microsoft.com/office/drawing/2014/main" id="{3C8C04EE-6B94-4BCA-A6E5-DD48F017D34C}"/>
            </a:ext>
          </a:extLst>
        </xdr:cNvPr>
        <xdr:cNvSpPr/>
      </xdr:nvSpPr>
      <xdr:spPr>
        <a:xfrm>
          <a:off x="8699500" y="69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146190</xdr:rowOff>
    </xdr:from>
    <xdr:to>
      <xdr:col>50</xdr:col>
      <xdr:colOff>114300</xdr:colOff>
      <xdr:row>40</xdr:row>
      <xdr:rowOff>148628</xdr:rowOff>
    </xdr:to>
    <xdr:cxnSp macro="">
      <xdr:nvCxnSpPr>
        <xdr:cNvPr id="135" name="直線コネクタ 134">
          <a:extLst>
            <a:ext uri="{FF2B5EF4-FFF2-40B4-BE49-F238E27FC236}">
              <a16:creationId xmlns:a16="http://schemas.microsoft.com/office/drawing/2014/main" id="{E74F102E-CAA3-4311-97D4-4F7F260892EC}"/>
            </a:ext>
          </a:extLst>
        </xdr:cNvPr>
        <xdr:cNvCxnSpPr/>
      </xdr:nvCxnSpPr>
      <xdr:spPr>
        <a:xfrm flipV="1">
          <a:off x="8750300" y="700419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96951</xdr:rowOff>
    </xdr:from>
    <xdr:to>
      <xdr:col>41</xdr:col>
      <xdr:colOff>101600</xdr:colOff>
      <xdr:row>41</xdr:row>
      <xdr:rowOff>27101</xdr:rowOff>
    </xdr:to>
    <xdr:sp macro="" textlink="">
      <xdr:nvSpPr>
        <xdr:cNvPr id="136" name="楕円 135">
          <a:extLst>
            <a:ext uri="{FF2B5EF4-FFF2-40B4-BE49-F238E27FC236}">
              <a16:creationId xmlns:a16="http://schemas.microsoft.com/office/drawing/2014/main" id="{067DED44-1252-4E59-A33F-58AAE0F5A34C}"/>
            </a:ext>
          </a:extLst>
        </xdr:cNvPr>
        <xdr:cNvSpPr/>
      </xdr:nvSpPr>
      <xdr:spPr>
        <a:xfrm>
          <a:off x="7810500" y="69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147751</xdr:rowOff>
    </xdr:from>
    <xdr:to>
      <xdr:col>45</xdr:col>
      <xdr:colOff>177800</xdr:colOff>
      <xdr:row>40</xdr:row>
      <xdr:rowOff>148628</xdr:rowOff>
    </xdr:to>
    <xdr:cxnSp macro="">
      <xdr:nvCxnSpPr>
        <xdr:cNvPr id="137" name="直線コネクタ 136">
          <a:extLst>
            <a:ext uri="{FF2B5EF4-FFF2-40B4-BE49-F238E27FC236}">
              <a16:creationId xmlns:a16="http://schemas.microsoft.com/office/drawing/2014/main" id="{ED4044C8-720C-4A09-A533-5553242BDE9C}"/>
            </a:ext>
          </a:extLst>
        </xdr:cNvPr>
        <xdr:cNvCxnSpPr/>
      </xdr:nvCxnSpPr>
      <xdr:spPr>
        <a:xfrm>
          <a:off x="7861300" y="700575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96800</xdr:rowOff>
    </xdr:from>
    <xdr:to>
      <xdr:col>36</xdr:col>
      <xdr:colOff>165100</xdr:colOff>
      <xdr:row>41</xdr:row>
      <xdr:rowOff>26950</xdr:rowOff>
    </xdr:to>
    <xdr:sp macro="" textlink="">
      <xdr:nvSpPr>
        <xdr:cNvPr id="138" name="楕円 137">
          <a:extLst>
            <a:ext uri="{FF2B5EF4-FFF2-40B4-BE49-F238E27FC236}">
              <a16:creationId xmlns:a16="http://schemas.microsoft.com/office/drawing/2014/main" id="{DBD28174-2608-4F7A-88F3-01A30A4E1167}"/>
            </a:ext>
          </a:extLst>
        </xdr:cNvPr>
        <xdr:cNvSpPr/>
      </xdr:nvSpPr>
      <xdr:spPr>
        <a:xfrm>
          <a:off x="6921500" y="69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147600</xdr:rowOff>
    </xdr:from>
    <xdr:to>
      <xdr:col>41</xdr:col>
      <xdr:colOff>50800</xdr:colOff>
      <xdr:row>40</xdr:row>
      <xdr:rowOff>147751</xdr:rowOff>
    </xdr:to>
    <xdr:cxnSp macro="">
      <xdr:nvCxnSpPr>
        <xdr:cNvPr id="139" name="直線コネクタ 138">
          <a:extLst>
            <a:ext uri="{FF2B5EF4-FFF2-40B4-BE49-F238E27FC236}">
              <a16:creationId xmlns:a16="http://schemas.microsoft.com/office/drawing/2014/main" id="{9882CB82-64E2-4B72-ABF3-399662FD3D0C}"/>
            </a:ext>
          </a:extLst>
        </xdr:cNvPr>
        <xdr:cNvCxnSpPr/>
      </xdr:nvCxnSpPr>
      <xdr:spPr>
        <a:xfrm>
          <a:off x="6972300" y="7005600"/>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D9CC6D57-EFB9-408B-AE01-A9AE15852150}"/>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70A03A5D-90B8-4ADE-93E7-67B5D9181BA7}"/>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AA6DC807-7A0C-4E5D-818C-F75C3B2041BD}"/>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9C1DB7B1-F79E-4447-90C6-75DDE7CF4D5C}"/>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16667</xdr:rowOff>
    </xdr:from>
    <xdr:ext cx="469744" cy="259045"/>
    <xdr:sp macro="" textlink="">
      <xdr:nvSpPr>
        <xdr:cNvPr id="144" name="n_1mainValue【道路】&#10;一人当たり延長">
          <a:extLst>
            <a:ext uri="{FF2B5EF4-FFF2-40B4-BE49-F238E27FC236}">
              <a16:creationId xmlns:a16="http://schemas.microsoft.com/office/drawing/2014/main" id="{36E959FF-32B0-4A37-934D-106A5627506B}"/>
            </a:ext>
          </a:extLst>
        </xdr:cNvPr>
        <xdr:cNvSpPr txBox="1"/>
      </xdr:nvSpPr>
      <xdr:spPr>
        <a:xfrm>
          <a:off x="9391727" y="70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19105</xdr:rowOff>
    </xdr:from>
    <xdr:ext cx="469744" cy="259045"/>
    <xdr:sp macro="" textlink="">
      <xdr:nvSpPr>
        <xdr:cNvPr id="145" name="n_2mainValue【道路】&#10;一人当たり延長">
          <a:extLst>
            <a:ext uri="{FF2B5EF4-FFF2-40B4-BE49-F238E27FC236}">
              <a16:creationId xmlns:a16="http://schemas.microsoft.com/office/drawing/2014/main" id="{0ADC572C-C535-4EE9-8B6B-4AC8FCD4DA42}"/>
            </a:ext>
          </a:extLst>
        </xdr:cNvPr>
        <xdr:cNvSpPr txBox="1"/>
      </xdr:nvSpPr>
      <xdr:spPr>
        <a:xfrm>
          <a:off x="8515427" y="70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18228</xdr:rowOff>
    </xdr:from>
    <xdr:ext cx="469744" cy="259045"/>
    <xdr:sp macro="" textlink="">
      <xdr:nvSpPr>
        <xdr:cNvPr id="146" name="n_3mainValue【道路】&#10;一人当たり延長">
          <a:extLst>
            <a:ext uri="{FF2B5EF4-FFF2-40B4-BE49-F238E27FC236}">
              <a16:creationId xmlns:a16="http://schemas.microsoft.com/office/drawing/2014/main" id="{55C2108D-5D96-45A0-8DD9-53DB3304C511}"/>
            </a:ext>
          </a:extLst>
        </xdr:cNvPr>
        <xdr:cNvSpPr txBox="1"/>
      </xdr:nvSpPr>
      <xdr:spPr>
        <a:xfrm>
          <a:off x="7626427" y="70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18077</xdr:rowOff>
    </xdr:from>
    <xdr:ext cx="469744" cy="259045"/>
    <xdr:sp macro="" textlink="">
      <xdr:nvSpPr>
        <xdr:cNvPr id="147" name="n_4mainValue【道路】&#10;一人当たり延長">
          <a:extLst>
            <a:ext uri="{FF2B5EF4-FFF2-40B4-BE49-F238E27FC236}">
              <a16:creationId xmlns:a16="http://schemas.microsoft.com/office/drawing/2014/main" id="{E712E2A4-B80F-4CE6-A68D-F40058521521}"/>
            </a:ext>
          </a:extLst>
        </xdr:cNvPr>
        <xdr:cNvSpPr txBox="1"/>
      </xdr:nvSpPr>
      <xdr:spPr>
        <a:xfrm>
          <a:off x="6737427" y="70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2B2BD6F-9266-4D4E-BBCA-BB2FEC948E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905E977-2800-4821-AC2E-298AA96C61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883CE18-A4AF-47DC-AD9B-2133C4B433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7811ABF-C6C8-4B4A-AEC4-A92641D0CB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FB0901A-4113-4C10-B83F-77DDB30673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A069EDF-AF5B-43AE-AC97-FCA181842E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D93613C-15C6-4FC7-90AE-C5ACCBC9F6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FB2C719-7572-4CF6-9BDB-33E63B68A6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D8A8534-57CB-4FA5-B040-51E3ECC0EF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A22AA2C-116C-4559-9433-643311C3B0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076B1A0-2360-434F-9A0B-B54A91D038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DBB07AD-980A-43C7-A408-A4F24075E6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A363260-F7FA-45DE-9560-FF2663E86FA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BB48E7E-B8FD-4824-A498-1D189427660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907A401-223B-4546-9353-556DB3F8F3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3EB1A1A-7FD6-4844-B602-F1A9BB0B9F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17F2941-B0BE-4BB8-8DE2-81702534872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4F97D93-90C9-47E3-8B25-113E6CF55D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56A1095-AF3B-4057-B705-91398C67EA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4CD7EC1-147A-4A71-B4AA-92F3D80D761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226BA0C-0C23-4D6A-B143-AF91E716E6B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AAEDC34-04E0-4D47-90D3-F48913F0C97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DD707FF-D954-46D7-A008-077B2767353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F23BFA4-40D4-49BC-8EBB-6A75031FB7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072DCB5-05D0-494E-9197-15992D657E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7601CA81-CDAF-47D4-BDBD-934897B95CA4}"/>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811E62D-7DB0-4AC9-93F7-FEF745572DDB}"/>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D5853CE1-68A5-4CAB-9302-29C7F15287CF}"/>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C69419C-C09A-4559-82F7-65851454D9A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D616B7B6-A179-43E2-9813-27F41D92BBF1}"/>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E326D90-5D88-47D2-BBD0-D417DC5C48F3}"/>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2180A107-E4CA-4351-BA1A-A9644FFF650E}"/>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F7D43247-71AA-43B6-850E-247BAD3614D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32CE39BF-33F0-4A1B-9D6B-8C7D263FA07A}"/>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A9C9DAE4-8C7E-4B10-B15B-4F78855D9B79}"/>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1E48EA25-B735-4046-8570-8AAE4898C398}"/>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1B8B0BE-161D-4767-8BEF-E0FDE42E14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AA8BA9-7601-495A-800F-8F29538202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ABDDDEE-47B0-426C-9201-BF6C432379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2E7ECC4-C405-4321-9CB2-696ACD63E9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BDF75CB-7100-44AB-BDA8-2AB5C0675C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89" name="楕円 188">
          <a:extLst>
            <a:ext uri="{FF2B5EF4-FFF2-40B4-BE49-F238E27FC236}">
              <a16:creationId xmlns:a16="http://schemas.microsoft.com/office/drawing/2014/main" id="{13AB55B8-B28B-4BA3-AC85-1C96F857CE34}"/>
            </a:ext>
          </a:extLst>
        </xdr:cNvPr>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91276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E3C7669-02AE-4470-B92E-893C32EB6F7C}"/>
            </a:ext>
          </a:extLst>
        </xdr:cNvPr>
        <xdr:cNvSpPr txBox="1"/>
      </xdr:nvSpPr>
      <xdr:spPr>
        <a:xfrm>
          <a:off x="4673600" y="1020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91" name="楕円 190">
          <a:extLst>
            <a:ext uri="{FF2B5EF4-FFF2-40B4-BE49-F238E27FC236}">
              <a16:creationId xmlns:a16="http://schemas.microsoft.com/office/drawing/2014/main" id="{6D5CA999-79DC-4DDD-A134-08FF0DAA0035}"/>
            </a:ext>
          </a:extLst>
        </xdr:cNvPr>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119199</xdr:rowOff>
    </xdr:to>
    <xdr:cxnSp macro="">
      <xdr:nvCxnSpPr>
        <xdr:cNvPr id="192" name="直線コネクタ 191">
          <a:extLst>
            <a:ext uri="{FF2B5EF4-FFF2-40B4-BE49-F238E27FC236}">
              <a16:creationId xmlns:a16="http://schemas.microsoft.com/office/drawing/2014/main" id="{751423F1-1D22-4144-8257-8484B20AC36D}"/>
            </a:ext>
          </a:extLst>
        </xdr:cNvPr>
        <xdr:cNvCxnSpPr/>
      </xdr:nvCxnSpPr>
      <xdr:spPr>
        <a:xfrm>
          <a:off x="3797300" y="103751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3" name="楕円 192">
          <a:extLst>
            <a:ext uri="{FF2B5EF4-FFF2-40B4-BE49-F238E27FC236}">
              <a16:creationId xmlns:a16="http://schemas.microsoft.com/office/drawing/2014/main" id="{19031705-3D61-4E9B-A1A1-50F061134487}"/>
            </a:ext>
          </a:extLst>
        </xdr:cNvPr>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61</xdr:row>
      <xdr:rowOff>37556</xdr:rowOff>
    </xdr:to>
    <xdr:cxnSp macro="">
      <xdr:nvCxnSpPr>
        <xdr:cNvPr id="194" name="直線コネクタ 193">
          <a:extLst>
            <a:ext uri="{FF2B5EF4-FFF2-40B4-BE49-F238E27FC236}">
              <a16:creationId xmlns:a16="http://schemas.microsoft.com/office/drawing/2014/main" id="{0C7A04E1-3E09-49B7-B850-21AFA169DCDA}"/>
            </a:ext>
          </a:extLst>
        </xdr:cNvPr>
        <xdr:cNvCxnSpPr/>
      </xdr:nvCxnSpPr>
      <xdr:spPr>
        <a:xfrm flipV="1">
          <a:off x="2908300" y="103751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5" name="楕円 194">
          <a:extLst>
            <a:ext uri="{FF2B5EF4-FFF2-40B4-BE49-F238E27FC236}">
              <a16:creationId xmlns:a16="http://schemas.microsoft.com/office/drawing/2014/main" id="{7B192539-4EE4-4B57-842F-9E68DDA8676F}"/>
            </a:ext>
          </a:extLst>
        </xdr:cNvPr>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37556</xdr:rowOff>
    </xdr:to>
    <xdr:cxnSp macro="">
      <xdr:nvCxnSpPr>
        <xdr:cNvPr id="196" name="直線コネクタ 195">
          <a:extLst>
            <a:ext uri="{FF2B5EF4-FFF2-40B4-BE49-F238E27FC236}">
              <a16:creationId xmlns:a16="http://schemas.microsoft.com/office/drawing/2014/main" id="{060450A0-BA56-43E5-AF29-213EBBD5D045}"/>
            </a:ext>
          </a:extLst>
        </xdr:cNvPr>
        <xdr:cNvCxnSpPr/>
      </xdr:nvCxnSpPr>
      <xdr:spPr>
        <a:xfrm>
          <a:off x="2019300" y="1046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97" name="楕円 196">
          <a:extLst>
            <a:ext uri="{FF2B5EF4-FFF2-40B4-BE49-F238E27FC236}">
              <a16:creationId xmlns:a16="http://schemas.microsoft.com/office/drawing/2014/main" id="{17BC6DDF-D2F3-4391-9F64-078DC8D2BEB0}"/>
            </a:ext>
          </a:extLst>
        </xdr:cNvPr>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4899</xdr:rowOff>
    </xdr:to>
    <xdr:cxnSp macro="">
      <xdr:nvCxnSpPr>
        <xdr:cNvPr id="198" name="直線コネクタ 197">
          <a:extLst>
            <a:ext uri="{FF2B5EF4-FFF2-40B4-BE49-F238E27FC236}">
              <a16:creationId xmlns:a16="http://schemas.microsoft.com/office/drawing/2014/main" id="{F5588286-F6C6-4C95-97E3-1ACD9101711C}"/>
            </a:ext>
          </a:extLst>
        </xdr:cNvPr>
        <xdr:cNvCxnSpPr/>
      </xdr:nvCxnSpPr>
      <xdr:spPr>
        <a:xfrm>
          <a:off x="1130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7C3BC4E-857D-4DDE-8252-33690BE7DA0A}"/>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F0B8794-23B0-4FD7-AD3E-848AA21FB7BF}"/>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0D7D795-F9F8-42A1-993E-4802D6909441}"/>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350BF6F-6AC6-4581-945C-AA64BDEEDD0F}"/>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E88C1FC-19D0-4406-A968-44ADF9182AE1}"/>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C3DDE5F-84F9-4491-A516-E7CF94532A11}"/>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63D46D3-89CA-42FA-BCD5-683378F08757}"/>
            </a:ext>
          </a:extLst>
        </xdr:cNvPr>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60C2139-18E1-4ADA-9A86-FB499EFD1379}"/>
            </a:ext>
          </a:extLst>
        </xdr:cNvPr>
        <xdr:cNvSpPr txBox="1"/>
      </xdr:nvSpPr>
      <xdr:spPr>
        <a:xfrm>
          <a:off x="927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7E3B6D3-2464-4026-8DD4-F0AFA1EAA5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DEE5CC0-C161-4ACE-B1B0-8FA261078B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DC989F4-3195-4E60-ACE5-E9757E7777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CFAF1B4-7D09-4FAB-83CC-F15AB4FBEC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385518F-2371-4D04-8FBF-E0A4BBF3C0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B399B74-7829-4390-9FAA-EE44E039B7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C3FA4B2-7B39-4569-AC45-42A806D68F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20EEEB9-1CA8-4D19-A6B9-2C5EFFE22E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82A3727-7007-46E1-986A-10C8942077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79A488A-4530-4D6C-A7C5-E6B2D9A021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4FCCA9E-B302-461B-9D41-AB6D34AD4CE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3E441887-2E72-465D-A47A-F1D5B6807EB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D316C5F-BEEA-45D2-8888-223AB340955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40789F7E-CCE3-47E5-8C42-B4E3E0A4A24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ACE58D87-6D14-4226-AF4A-640999DA69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619494C9-3A3C-4A0F-963D-D8B6C8B8216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EB127753-AA0F-444A-B6F3-CCA84369A95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7C957E09-9568-4E9B-9C24-CB1DE997CC8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D4FF8176-7C06-4A73-A109-1E4E30AD699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7B16D7AF-0BE6-48A0-BDB1-7F82A5CDCAE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5E0A7AF-A43E-4A15-ACC7-A6804E5C52F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1360EC1-E31A-48FC-8EE3-48DA6FF844B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297BC5D-483D-4792-8E86-CAFF327AA8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E3F0B641-DBFC-4C17-934F-7470758BBD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299E78B9-F9C2-46DA-A103-9335304580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C33B2B61-716F-4E51-8138-8CFA9256715B}"/>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531387B0-C381-4BF4-A065-7BED633DD6E7}"/>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91792671-385C-43F2-9420-424278CC02E2}"/>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E6C8F932-CEE5-4533-8FAE-01C48195C869}"/>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93927675-D5CC-47A1-AF89-410B3281CE7B}"/>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7C23BFC2-50BC-4AA3-B83B-2A4E9872141C}"/>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5B43A249-2C12-4AA3-8590-038A180700C2}"/>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EEFD8F9F-2EC8-46BA-81C0-A7CD4AB759B9}"/>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91186220-BE0B-4656-BFE8-B44E7618EABE}"/>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77BAB8E5-9BAD-49D4-A9A3-AC8E3C7228A4}"/>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4DB19285-A9E8-48DA-ABD1-9FBBCEFA961A}"/>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56A41B2-4D86-4697-A198-70C7851DF1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51B8477-2AB4-4186-91DC-6CC08FA5834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3282C1-B9FC-4A5C-B5F4-CF1515A75F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3B5D806-A8AC-4D88-B10E-E2844B4772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1D4F9EA-FD52-4B92-A6FD-6F0FF92F5C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73847</xdr:rowOff>
    </xdr:from>
    <xdr:to>
      <xdr:col>55</xdr:col>
      <xdr:colOff>50800</xdr:colOff>
      <xdr:row>65</xdr:row>
      <xdr:rowOff>3997</xdr:rowOff>
    </xdr:to>
    <xdr:sp macro="" textlink="">
      <xdr:nvSpPr>
        <xdr:cNvPr id="248" name="楕円 247">
          <a:extLst>
            <a:ext uri="{FF2B5EF4-FFF2-40B4-BE49-F238E27FC236}">
              <a16:creationId xmlns:a16="http://schemas.microsoft.com/office/drawing/2014/main" id="{7579CD6D-9F1A-40F6-9B96-AA2CB33981BB}"/>
            </a:ext>
          </a:extLst>
        </xdr:cNvPr>
        <xdr:cNvSpPr/>
      </xdr:nvSpPr>
      <xdr:spPr>
        <a:xfrm>
          <a:off x="10426700" y="110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A45D0E22-B546-4263-8F78-6B175770565E}"/>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73842</xdr:rowOff>
    </xdr:from>
    <xdr:to>
      <xdr:col>50</xdr:col>
      <xdr:colOff>165100</xdr:colOff>
      <xdr:row>65</xdr:row>
      <xdr:rowOff>3992</xdr:rowOff>
    </xdr:to>
    <xdr:sp macro="" textlink="">
      <xdr:nvSpPr>
        <xdr:cNvPr id="250" name="楕円 249">
          <a:extLst>
            <a:ext uri="{FF2B5EF4-FFF2-40B4-BE49-F238E27FC236}">
              <a16:creationId xmlns:a16="http://schemas.microsoft.com/office/drawing/2014/main" id="{E3A42958-EF3B-425C-AAD5-76600EF2A0BF}"/>
            </a:ext>
          </a:extLst>
        </xdr:cNvPr>
        <xdr:cNvSpPr/>
      </xdr:nvSpPr>
      <xdr:spPr>
        <a:xfrm>
          <a:off x="9588500" y="110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124642</xdr:rowOff>
    </xdr:from>
    <xdr:to>
      <xdr:col>55</xdr:col>
      <xdr:colOff>0</xdr:colOff>
      <xdr:row>64</xdr:row>
      <xdr:rowOff>124647</xdr:rowOff>
    </xdr:to>
    <xdr:cxnSp macro="">
      <xdr:nvCxnSpPr>
        <xdr:cNvPr id="251" name="直線コネクタ 250">
          <a:extLst>
            <a:ext uri="{FF2B5EF4-FFF2-40B4-BE49-F238E27FC236}">
              <a16:creationId xmlns:a16="http://schemas.microsoft.com/office/drawing/2014/main" id="{FF2719DF-C310-462E-834F-97B1AB56CCE9}"/>
            </a:ext>
          </a:extLst>
        </xdr:cNvPr>
        <xdr:cNvCxnSpPr/>
      </xdr:nvCxnSpPr>
      <xdr:spPr>
        <a:xfrm>
          <a:off x="9639300" y="11097442"/>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74704</xdr:rowOff>
    </xdr:from>
    <xdr:to>
      <xdr:col>46</xdr:col>
      <xdr:colOff>38100</xdr:colOff>
      <xdr:row>65</xdr:row>
      <xdr:rowOff>4854</xdr:rowOff>
    </xdr:to>
    <xdr:sp macro="" textlink="">
      <xdr:nvSpPr>
        <xdr:cNvPr id="252" name="楕円 251">
          <a:extLst>
            <a:ext uri="{FF2B5EF4-FFF2-40B4-BE49-F238E27FC236}">
              <a16:creationId xmlns:a16="http://schemas.microsoft.com/office/drawing/2014/main" id="{10DB810C-31D6-425B-A8F5-541F6CC37D71}"/>
            </a:ext>
          </a:extLst>
        </xdr:cNvPr>
        <xdr:cNvSpPr/>
      </xdr:nvSpPr>
      <xdr:spPr>
        <a:xfrm>
          <a:off x="8699500" y="110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124642</xdr:rowOff>
    </xdr:from>
    <xdr:to>
      <xdr:col>50</xdr:col>
      <xdr:colOff>114300</xdr:colOff>
      <xdr:row>64</xdr:row>
      <xdr:rowOff>125504</xdr:rowOff>
    </xdr:to>
    <xdr:cxnSp macro="">
      <xdr:nvCxnSpPr>
        <xdr:cNvPr id="253" name="直線コネクタ 252">
          <a:extLst>
            <a:ext uri="{FF2B5EF4-FFF2-40B4-BE49-F238E27FC236}">
              <a16:creationId xmlns:a16="http://schemas.microsoft.com/office/drawing/2014/main" id="{8CF26B02-AB74-4417-862F-F56868BD7CB7}"/>
            </a:ext>
          </a:extLst>
        </xdr:cNvPr>
        <xdr:cNvCxnSpPr/>
      </xdr:nvCxnSpPr>
      <xdr:spPr>
        <a:xfrm flipV="1">
          <a:off x="8750300" y="11097442"/>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74681</xdr:rowOff>
    </xdr:from>
    <xdr:to>
      <xdr:col>41</xdr:col>
      <xdr:colOff>101600</xdr:colOff>
      <xdr:row>65</xdr:row>
      <xdr:rowOff>4831</xdr:rowOff>
    </xdr:to>
    <xdr:sp macro="" textlink="">
      <xdr:nvSpPr>
        <xdr:cNvPr id="254" name="楕円 253">
          <a:extLst>
            <a:ext uri="{FF2B5EF4-FFF2-40B4-BE49-F238E27FC236}">
              <a16:creationId xmlns:a16="http://schemas.microsoft.com/office/drawing/2014/main" id="{98602A1C-32A6-4744-A177-E57C8C270963}"/>
            </a:ext>
          </a:extLst>
        </xdr:cNvPr>
        <xdr:cNvSpPr/>
      </xdr:nvSpPr>
      <xdr:spPr>
        <a:xfrm>
          <a:off x="7810500" y="110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125481</xdr:rowOff>
    </xdr:from>
    <xdr:to>
      <xdr:col>45</xdr:col>
      <xdr:colOff>177800</xdr:colOff>
      <xdr:row>64</xdr:row>
      <xdr:rowOff>125504</xdr:rowOff>
    </xdr:to>
    <xdr:cxnSp macro="">
      <xdr:nvCxnSpPr>
        <xdr:cNvPr id="255" name="直線コネクタ 254">
          <a:extLst>
            <a:ext uri="{FF2B5EF4-FFF2-40B4-BE49-F238E27FC236}">
              <a16:creationId xmlns:a16="http://schemas.microsoft.com/office/drawing/2014/main" id="{8F65807A-032C-4DE7-AB97-0D8E8B5E19F1}"/>
            </a:ext>
          </a:extLst>
        </xdr:cNvPr>
        <xdr:cNvCxnSpPr/>
      </xdr:nvCxnSpPr>
      <xdr:spPr>
        <a:xfrm>
          <a:off x="7861300" y="1109828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74674</xdr:rowOff>
    </xdr:from>
    <xdr:to>
      <xdr:col>36</xdr:col>
      <xdr:colOff>165100</xdr:colOff>
      <xdr:row>65</xdr:row>
      <xdr:rowOff>4824</xdr:rowOff>
    </xdr:to>
    <xdr:sp macro="" textlink="">
      <xdr:nvSpPr>
        <xdr:cNvPr id="256" name="楕円 255">
          <a:extLst>
            <a:ext uri="{FF2B5EF4-FFF2-40B4-BE49-F238E27FC236}">
              <a16:creationId xmlns:a16="http://schemas.microsoft.com/office/drawing/2014/main" id="{3EB4F195-0A56-4D3E-A55A-7BAFC2E238C0}"/>
            </a:ext>
          </a:extLst>
        </xdr:cNvPr>
        <xdr:cNvSpPr/>
      </xdr:nvSpPr>
      <xdr:spPr>
        <a:xfrm>
          <a:off x="6921500" y="110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125474</xdr:rowOff>
    </xdr:from>
    <xdr:to>
      <xdr:col>41</xdr:col>
      <xdr:colOff>50800</xdr:colOff>
      <xdr:row>64</xdr:row>
      <xdr:rowOff>125481</xdr:rowOff>
    </xdr:to>
    <xdr:cxnSp macro="">
      <xdr:nvCxnSpPr>
        <xdr:cNvPr id="257" name="直線コネクタ 256">
          <a:extLst>
            <a:ext uri="{FF2B5EF4-FFF2-40B4-BE49-F238E27FC236}">
              <a16:creationId xmlns:a16="http://schemas.microsoft.com/office/drawing/2014/main" id="{3DC54F67-0473-4E22-9EA1-B68AE317427B}"/>
            </a:ext>
          </a:extLst>
        </xdr:cNvPr>
        <xdr:cNvCxnSpPr/>
      </xdr:nvCxnSpPr>
      <xdr:spPr>
        <a:xfrm>
          <a:off x="6972300" y="11098274"/>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4213F47E-418B-4EFB-9AC3-7E635974F33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5BC1211-61F0-4B54-AAA3-2573E86BFD96}"/>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F54A3D2-DD3D-405C-BEB8-804B02CD81BE}"/>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6BA351E-EF9B-4B9F-AB55-E37B8C290364}"/>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166569</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11DB80F5-C867-458B-8A8D-676F435ABD19}"/>
            </a:ext>
          </a:extLst>
        </xdr:cNvPr>
        <xdr:cNvSpPr txBox="1"/>
      </xdr:nvSpPr>
      <xdr:spPr>
        <a:xfrm>
          <a:off x="9359411" y="111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167431</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625E4EEF-EA89-4ECF-B03E-A7D96A1C3260}"/>
            </a:ext>
          </a:extLst>
        </xdr:cNvPr>
        <xdr:cNvSpPr txBox="1"/>
      </xdr:nvSpPr>
      <xdr:spPr>
        <a:xfrm>
          <a:off x="8483111" y="111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167408</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4633D98F-FB35-4534-8146-FC7292EA4929}"/>
            </a:ext>
          </a:extLst>
        </xdr:cNvPr>
        <xdr:cNvSpPr txBox="1"/>
      </xdr:nvSpPr>
      <xdr:spPr>
        <a:xfrm>
          <a:off x="7594111" y="1114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167401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F56DD90F-D0FE-4281-A072-AF1973011AFA}"/>
            </a:ext>
          </a:extLst>
        </xdr:cNvPr>
        <xdr:cNvSpPr txBox="1"/>
      </xdr:nvSpPr>
      <xdr:spPr>
        <a:xfrm>
          <a:off x="6705111" y="111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F6C95C9-7E9E-4699-B004-89F37E9676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FB1267A-A5F2-47BF-8550-59E510D24E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05E04CF-F368-4BC4-BC06-2F8DDCDEC4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215333E-A04B-45AE-86ED-DD778C4B8C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532F9D4-0C64-4355-945C-51B9A43617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9A65A3D-5A35-4ED1-B89A-00F61A37AF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74050F3-8B78-4E4C-AA1A-33492E4EA1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E1B2F1D-0BC7-49C2-9541-8491543878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5BE9FEC-5ED8-418B-A161-BAA54F86E3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542BBD6-CDC8-41F3-A40F-6D4DCA2A59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B66EC58-BDA3-45EF-A742-45767D7CF3D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CC98A9C3-4153-438E-9B1C-6D0414352D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C0FB76E-E87E-4AF6-B7A2-4AB38BBB87C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1245D00F-E839-45FB-BB64-317043A8058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8865AEA6-729A-42F0-9141-15540B0E280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E559508A-F165-41DE-8F78-1C265AA43C7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B098A48-7123-4D5B-832E-04748B6136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9116A206-1F57-4532-8B8E-DED882BDECC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4C6E127-03D1-46D9-A886-680AD2896A5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6B92E49E-7CCE-481C-9604-FE91E9C8AA7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FB14DB01-F3CB-4064-A48D-8F84563854E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7B7C4BC4-BD60-4D74-8239-CD2259751EC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D75D1474-B8EE-415E-A423-8581904362B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7D0B05C3-C3D2-4254-9EA0-BB7DD0FAD5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AC1F7F49-AF0D-4BAF-9D22-BA0940CB6F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5813F89D-DA7F-4C37-B4A4-0589042C53EE}"/>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2F676F14-5C5E-414B-968D-462DDABA4EE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E1289F93-B491-4F83-B70F-158237E23F7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375FE5FB-22A0-4AD6-9FF3-4A712DFB62DD}"/>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B43223AA-2EC6-421C-A0B0-AFBAFBBBCE89}"/>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541E897E-EBCA-4778-BE72-46ECBF760557}"/>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7353EFDD-A62B-484C-A560-D4BAD566D987}"/>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E1D4ED1A-0D13-4F63-A93C-178223DBD8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24BC9D95-04A2-495F-BF4A-16205CAAC044}"/>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14676901-1A81-4709-B4B3-ED49FC865915}"/>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5D5E83E0-9084-4E71-879E-6F2094772433}"/>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B324833-4862-4B4A-B36D-A4DCACC1C1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A0A03D-6F73-477E-AE94-7C60854A12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815891D-4F0F-4F7B-8CF0-201391C0B3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FFFDE6E-590A-455C-8BEF-A8463F2550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14B1094-014D-4139-9666-7B7FE6484D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8527</xdr:rowOff>
    </xdr:from>
    <xdr:to>
      <xdr:col>24</xdr:col>
      <xdr:colOff>114300</xdr:colOff>
      <xdr:row>79</xdr:row>
      <xdr:rowOff>110127</xdr:rowOff>
    </xdr:to>
    <xdr:sp macro="" textlink="">
      <xdr:nvSpPr>
        <xdr:cNvPr id="307" name="楕円 306">
          <a:extLst>
            <a:ext uri="{FF2B5EF4-FFF2-40B4-BE49-F238E27FC236}">
              <a16:creationId xmlns:a16="http://schemas.microsoft.com/office/drawing/2014/main" id="{2307AC5A-148C-41C4-BA9F-11475E3FA6F4}"/>
            </a:ext>
          </a:extLst>
        </xdr:cNvPr>
        <xdr:cNvSpPr/>
      </xdr:nvSpPr>
      <xdr:spPr>
        <a:xfrm>
          <a:off x="4584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31404</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A13FCAE2-7595-4504-A560-3870A7E5248B}"/>
            </a:ext>
          </a:extLst>
        </xdr:cNvPr>
        <xdr:cNvSpPr txBox="1"/>
      </xdr:nvSpPr>
      <xdr:spPr>
        <a:xfrm>
          <a:off x="4673600"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144055</xdr:rowOff>
    </xdr:from>
    <xdr:to>
      <xdr:col>20</xdr:col>
      <xdr:colOff>38100</xdr:colOff>
      <xdr:row>79</xdr:row>
      <xdr:rowOff>74205</xdr:rowOff>
    </xdr:to>
    <xdr:sp macro="" textlink="">
      <xdr:nvSpPr>
        <xdr:cNvPr id="309" name="楕円 308">
          <a:extLst>
            <a:ext uri="{FF2B5EF4-FFF2-40B4-BE49-F238E27FC236}">
              <a16:creationId xmlns:a16="http://schemas.microsoft.com/office/drawing/2014/main" id="{F1266C09-D00F-480E-BD62-72937916B9BD}"/>
            </a:ext>
          </a:extLst>
        </xdr:cNvPr>
        <xdr:cNvSpPr/>
      </xdr:nvSpPr>
      <xdr:spPr>
        <a:xfrm>
          <a:off x="3746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23405</xdr:rowOff>
    </xdr:from>
    <xdr:to>
      <xdr:col>24</xdr:col>
      <xdr:colOff>63500</xdr:colOff>
      <xdr:row>79</xdr:row>
      <xdr:rowOff>59327</xdr:rowOff>
    </xdr:to>
    <xdr:cxnSp macro="">
      <xdr:nvCxnSpPr>
        <xdr:cNvPr id="310" name="直線コネクタ 309">
          <a:extLst>
            <a:ext uri="{FF2B5EF4-FFF2-40B4-BE49-F238E27FC236}">
              <a16:creationId xmlns:a16="http://schemas.microsoft.com/office/drawing/2014/main" id="{70F512C8-2C65-4482-8DBD-754C289ACBEE}"/>
            </a:ext>
          </a:extLst>
        </xdr:cNvPr>
        <xdr:cNvCxnSpPr/>
      </xdr:nvCxnSpPr>
      <xdr:spPr>
        <a:xfrm>
          <a:off x="3797300" y="135679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108131</xdr:rowOff>
    </xdr:from>
    <xdr:to>
      <xdr:col>15</xdr:col>
      <xdr:colOff>101600</xdr:colOff>
      <xdr:row>79</xdr:row>
      <xdr:rowOff>38281</xdr:rowOff>
    </xdr:to>
    <xdr:sp macro="" textlink="">
      <xdr:nvSpPr>
        <xdr:cNvPr id="311" name="楕円 310">
          <a:extLst>
            <a:ext uri="{FF2B5EF4-FFF2-40B4-BE49-F238E27FC236}">
              <a16:creationId xmlns:a16="http://schemas.microsoft.com/office/drawing/2014/main" id="{308BB546-B1E9-4DB1-A738-C1772893DC93}"/>
            </a:ext>
          </a:extLst>
        </xdr:cNvPr>
        <xdr:cNvSpPr/>
      </xdr:nvSpPr>
      <xdr:spPr>
        <a:xfrm>
          <a:off x="2857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158931</xdr:rowOff>
    </xdr:from>
    <xdr:to>
      <xdr:col>19</xdr:col>
      <xdr:colOff>177800</xdr:colOff>
      <xdr:row>79</xdr:row>
      <xdr:rowOff>23405</xdr:rowOff>
    </xdr:to>
    <xdr:cxnSp macro="">
      <xdr:nvCxnSpPr>
        <xdr:cNvPr id="312" name="直線コネクタ 311">
          <a:extLst>
            <a:ext uri="{FF2B5EF4-FFF2-40B4-BE49-F238E27FC236}">
              <a16:creationId xmlns:a16="http://schemas.microsoft.com/office/drawing/2014/main" id="{B038E868-56BE-4ADB-8922-1D52E3411E12}"/>
            </a:ext>
          </a:extLst>
        </xdr:cNvPr>
        <xdr:cNvCxnSpPr/>
      </xdr:nvCxnSpPr>
      <xdr:spPr>
        <a:xfrm>
          <a:off x="2908300" y="1353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72208</xdr:rowOff>
    </xdr:from>
    <xdr:to>
      <xdr:col>10</xdr:col>
      <xdr:colOff>165100</xdr:colOff>
      <xdr:row>79</xdr:row>
      <xdr:rowOff>2358</xdr:rowOff>
    </xdr:to>
    <xdr:sp macro="" textlink="">
      <xdr:nvSpPr>
        <xdr:cNvPr id="313" name="楕円 312">
          <a:extLst>
            <a:ext uri="{FF2B5EF4-FFF2-40B4-BE49-F238E27FC236}">
              <a16:creationId xmlns:a16="http://schemas.microsoft.com/office/drawing/2014/main" id="{95EEEE95-0BA5-4B1E-B099-6E97B8EA85DE}"/>
            </a:ext>
          </a:extLst>
        </xdr:cNvPr>
        <xdr:cNvSpPr/>
      </xdr:nvSpPr>
      <xdr:spPr>
        <a:xfrm>
          <a:off x="1968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123008</xdr:rowOff>
    </xdr:from>
    <xdr:to>
      <xdr:col>15</xdr:col>
      <xdr:colOff>50800</xdr:colOff>
      <xdr:row>78</xdr:row>
      <xdr:rowOff>158931</xdr:rowOff>
    </xdr:to>
    <xdr:cxnSp macro="">
      <xdr:nvCxnSpPr>
        <xdr:cNvPr id="314" name="直線コネクタ 313">
          <a:extLst>
            <a:ext uri="{FF2B5EF4-FFF2-40B4-BE49-F238E27FC236}">
              <a16:creationId xmlns:a16="http://schemas.microsoft.com/office/drawing/2014/main" id="{ED728771-0E41-421A-BCE8-B109CEA4F09A}"/>
            </a:ext>
          </a:extLst>
        </xdr:cNvPr>
        <xdr:cNvCxnSpPr/>
      </xdr:nvCxnSpPr>
      <xdr:spPr>
        <a:xfrm>
          <a:off x="2019300" y="1349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36286</xdr:rowOff>
    </xdr:from>
    <xdr:to>
      <xdr:col>6</xdr:col>
      <xdr:colOff>38100</xdr:colOff>
      <xdr:row>78</xdr:row>
      <xdr:rowOff>137886</xdr:rowOff>
    </xdr:to>
    <xdr:sp macro="" textlink="">
      <xdr:nvSpPr>
        <xdr:cNvPr id="315" name="楕円 314">
          <a:extLst>
            <a:ext uri="{FF2B5EF4-FFF2-40B4-BE49-F238E27FC236}">
              <a16:creationId xmlns:a16="http://schemas.microsoft.com/office/drawing/2014/main" id="{0009F626-11E3-4B6F-97E5-894884DFD91A}"/>
            </a:ext>
          </a:extLst>
        </xdr:cNvPr>
        <xdr:cNvSpPr/>
      </xdr:nvSpPr>
      <xdr:spPr>
        <a:xfrm>
          <a:off x="1079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87086</xdr:rowOff>
    </xdr:from>
    <xdr:to>
      <xdr:col>10</xdr:col>
      <xdr:colOff>114300</xdr:colOff>
      <xdr:row>78</xdr:row>
      <xdr:rowOff>123008</xdr:rowOff>
    </xdr:to>
    <xdr:cxnSp macro="">
      <xdr:nvCxnSpPr>
        <xdr:cNvPr id="316" name="直線コネクタ 315">
          <a:extLst>
            <a:ext uri="{FF2B5EF4-FFF2-40B4-BE49-F238E27FC236}">
              <a16:creationId xmlns:a16="http://schemas.microsoft.com/office/drawing/2014/main" id="{43EF0578-3674-4FBD-A818-1A1AA9115B5E}"/>
            </a:ext>
          </a:extLst>
        </xdr:cNvPr>
        <xdr:cNvCxnSpPr/>
      </xdr:nvCxnSpPr>
      <xdr:spPr>
        <a:xfrm>
          <a:off x="1130300" y="13460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a:extLst>
            <a:ext uri="{FF2B5EF4-FFF2-40B4-BE49-F238E27FC236}">
              <a16:creationId xmlns:a16="http://schemas.microsoft.com/office/drawing/2014/main" id="{0B188C0E-7C6D-4706-87B0-7252318B3DA3}"/>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a:extLst>
            <a:ext uri="{FF2B5EF4-FFF2-40B4-BE49-F238E27FC236}">
              <a16:creationId xmlns:a16="http://schemas.microsoft.com/office/drawing/2014/main" id="{FAA56C6E-C3D1-40C9-BEB2-9C4EE4C8EA53}"/>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DE018639-C73B-418E-A4B1-454FEE91C017}"/>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4287464C-A69B-4EB1-9D83-D38E957ABC6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90732</xdr:rowOff>
    </xdr:from>
    <xdr:ext cx="405111" cy="259045"/>
    <xdr:sp macro="" textlink="">
      <xdr:nvSpPr>
        <xdr:cNvPr id="321" name="n_1mainValue【公営住宅】&#10;有形固定資産減価償却率">
          <a:extLst>
            <a:ext uri="{FF2B5EF4-FFF2-40B4-BE49-F238E27FC236}">
              <a16:creationId xmlns:a16="http://schemas.microsoft.com/office/drawing/2014/main" id="{AED86DAE-C2E4-4A24-8DF7-39B750876D7F}"/>
            </a:ext>
          </a:extLst>
        </xdr:cNvPr>
        <xdr:cNvSpPr txBox="1"/>
      </xdr:nvSpPr>
      <xdr:spPr>
        <a:xfrm>
          <a:off x="3582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54808</xdr:rowOff>
    </xdr:from>
    <xdr:ext cx="405111" cy="259045"/>
    <xdr:sp macro="" textlink="">
      <xdr:nvSpPr>
        <xdr:cNvPr id="322" name="n_2mainValue【公営住宅】&#10;有形固定資産減価償却率">
          <a:extLst>
            <a:ext uri="{FF2B5EF4-FFF2-40B4-BE49-F238E27FC236}">
              <a16:creationId xmlns:a16="http://schemas.microsoft.com/office/drawing/2014/main" id="{84CCF342-ABD3-45F3-AABA-DC72CA3FE7A5}"/>
            </a:ext>
          </a:extLst>
        </xdr:cNvPr>
        <xdr:cNvSpPr txBox="1"/>
      </xdr:nvSpPr>
      <xdr:spPr>
        <a:xfrm>
          <a:off x="2705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18885</xdr:rowOff>
    </xdr:from>
    <xdr:ext cx="405111" cy="259045"/>
    <xdr:sp macro="" textlink="">
      <xdr:nvSpPr>
        <xdr:cNvPr id="323" name="n_3mainValue【公営住宅】&#10;有形固定資産減価償却率">
          <a:extLst>
            <a:ext uri="{FF2B5EF4-FFF2-40B4-BE49-F238E27FC236}">
              <a16:creationId xmlns:a16="http://schemas.microsoft.com/office/drawing/2014/main" id="{B6D61987-B72B-4306-B4C6-5739C2A70DCD}"/>
            </a:ext>
          </a:extLst>
        </xdr:cNvPr>
        <xdr:cNvSpPr txBox="1"/>
      </xdr:nvSpPr>
      <xdr:spPr>
        <a:xfrm>
          <a:off x="1816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154413</xdr:rowOff>
    </xdr:from>
    <xdr:ext cx="405111" cy="259045"/>
    <xdr:sp macro="" textlink="">
      <xdr:nvSpPr>
        <xdr:cNvPr id="324" name="n_4mainValue【公営住宅】&#10;有形固定資産減価償却率">
          <a:extLst>
            <a:ext uri="{FF2B5EF4-FFF2-40B4-BE49-F238E27FC236}">
              <a16:creationId xmlns:a16="http://schemas.microsoft.com/office/drawing/2014/main" id="{EA38A3F2-D987-434E-A8BD-934CBAA0C88A}"/>
            </a:ext>
          </a:extLst>
        </xdr:cNvPr>
        <xdr:cNvSpPr txBox="1"/>
      </xdr:nvSpPr>
      <xdr:spPr>
        <a:xfrm>
          <a:off x="927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475F21D1-8721-4433-8C24-81B2DE4429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6656942-1199-4E1B-9768-6CFCC4CCF6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6471ABB-BAC7-4A51-B72F-20DD07B492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1E6FA4B9-12D9-4F6F-96AC-0A53588B67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9CC278B0-4C19-4EAE-80F9-26264C5987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501BE2C1-EE42-446B-9235-5C0F9D154E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DB888E8E-884F-4858-9CCA-B3A6C404CA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B367563D-077B-4F1E-BCBB-A7B2CAF07F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9046168A-2FA7-43A0-8762-5BCEF60CDF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55ABA0B5-5D30-427E-B885-15908BBF6E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B72A6A02-B7AC-4629-9D87-B568BA36F40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5CC52884-2DD9-46F2-8AC4-56C5AD16E91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37B271E4-9B5C-44F4-8081-920AA49D99C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7519A91A-7440-449C-A8DA-A1861A89CF2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B3113231-27FC-4466-A5FB-40E4903DBF8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42727E2C-DFF2-443F-BD7F-7024CE7DB6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963E268B-A405-419E-BFC1-23CB0B15263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AA2E458B-FEFA-490F-9948-3161722F2E2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A9D4C04-E820-4C76-B611-2CBEBED259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F8A6FF33-E3DB-4129-82BB-D4BFDB177EC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419F910-36A6-4314-9EAF-0E8042E5CB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B1AFBCBE-E014-44E5-9535-65686A39FB76}"/>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49C18517-115D-4162-8620-963F93319BF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D9355F2B-3F36-49B6-AEAA-C97B052BF626}"/>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B98DB679-801F-4289-AA58-1D0AB2BAC7AD}"/>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D40BCC49-6001-4837-AB24-3E9FD39BF45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9481C4EF-7534-433D-87FD-0D421573B2C2}"/>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1C4E651F-FA5B-4ED9-846D-700690B79914}"/>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8E6253B3-992C-46B4-8D3D-A6C0EA196A4E}"/>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73C6440E-6473-4C80-A142-F8F2C5674F7D}"/>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D52E9AF8-8BD6-41E5-9957-DE256EC35A8B}"/>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50EF800C-7386-4894-A823-A6089D01352D}"/>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E405F13-CCD1-4C16-8445-948129AA048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D3AFA75-3BD6-446D-9D57-0DA5DE19D6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E7BADFA-97DD-47A4-92A5-2505860C62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04C3D89-5A5A-40A8-9445-47371D70F1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692D56-1F56-4C6B-B812-555D61653E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155550</xdr:rowOff>
    </xdr:from>
    <xdr:to>
      <xdr:col>55</xdr:col>
      <xdr:colOff>50800</xdr:colOff>
      <xdr:row>86</xdr:row>
      <xdr:rowOff>85700</xdr:rowOff>
    </xdr:to>
    <xdr:sp macro="" textlink="">
      <xdr:nvSpPr>
        <xdr:cNvPr id="362" name="楕円 361">
          <a:extLst>
            <a:ext uri="{FF2B5EF4-FFF2-40B4-BE49-F238E27FC236}">
              <a16:creationId xmlns:a16="http://schemas.microsoft.com/office/drawing/2014/main" id="{A6DBD602-6B32-4BF9-B86C-EEB1AE30F047}"/>
            </a:ext>
          </a:extLst>
        </xdr:cNvPr>
        <xdr:cNvSpPr/>
      </xdr:nvSpPr>
      <xdr:spPr>
        <a:xfrm>
          <a:off x="104267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70477</xdr:rowOff>
    </xdr:from>
    <xdr:ext cx="469744" cy="259045"/>
    <xdr:sp macro="" textlink="">
      <xdr:nvSpPr>
        <xdr:cNvPr id="363" name="【公営住宅】&#10;一人当たり面積該当値テキスト">
          <a:extLst>
            <a:ext uri="{FF2B5EF4-FFF2-40B4-BE49-F238E27FC236}">
              <a16:creationId xmlns:a16="http://schemas.microsoft.com/office/drawing/2014/main" id="{1090A5E1-C71C-483A-83F1-64D2F04AA1B2}"/>
            </a:ext>
          </a:extLst>
        </xdr:cNvPr>
        <xdr:cNvSpPr txBox="1"/>
      </xdr:nvSpPr>
      <xdr:spPr>
        <a:xfrm>
          <a:off x="10515600" y="146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155550</xdr:rowOff>
    </xdr:from>
    <xdr:to>
      <xdr:col>50</xdr:col>
      <xdr:colOff>165100</xdr:colOff>
      <xdr:row>86</xdr:row>
      <xdr:rowOff>85700</xdr:rowOff>
    </xdr:to>
    <xdr:sp macro="" textlink="">
      <xdr:nvSpPr>
        <xdr:cNvPr id="364" name="楕円 363">
          <a:extLst>
            <a:ext uri="{FF2B5EF4-FFF2-40B4-BE49-F238E27FC236}">
              <a16:creationId xmlns:a16="http://schemas.microsoft.com/office/drawing/2014/main" id="{B7A2B565-980D-4AF5-BAB6-53373BAA7EB2}"/>
            </a:ext>
          </a:extLst>
        </xdr:cNvPr>
        <xdr:cNvSpPr/>
      </xdr:nvSpPr>
      <xdr:spPr>
        <a:xfrm>
          <a:off x="9588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34900</xdr:rowOff>
    </xdr:from>
    <xdr:to>
      <xdr:col>55</xdr:col>
      <xdr:colOff>0</xdr:colOff>
      <xdr:row>86</xdr:row>
      <xdr:rowOff>34900</xdr:rowOff>
    </xdr:to>
    <xdr:cxnSp macro="">
      <xdr:nvCxnSpPr>
        <xdr:cNvPr id="365" name="直線コネクタ 364">
          <a:extLst>
            <a:ext uri="{FF2B5EF4-FFF2-40B4-BE49-F238E27FC236}">
              <a16:creationId xmlns:a16="http://schemas.microsoft.com/office/drawing/2014/main" id="{3090B243-9754-4C1E-97BE-F6EB28F7BDE0}"/>
            </a:ext>
          </a:extLst>
        </xdr:cNvPr>
        <xdr:cNvCxnSpPr/>
      </xdr:nvCxnSpPr>
      <xdr:spPr>
        <a:xfrm>
          <a:off x="9639300" y="147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155550</xdr:rowOff>
    </xdr:from>
    <xdr:to>
      <xdr:col>46</xdr:col>
      <xdr:colOff>38100</xdr:colOff>
      <xdr:row>86</xdr:row>
      <xdr:rowOff>85700</xdr:rowOff>
    </xdr:to>
    <xdr:sp macro="" textlink="">
      <xdr:nvSpPr>
        <xdr:cNvPr id="366" name="楕円 365">
          <a:extLst>
            <a:ext uri="{FF2B5EF4-FFF2-40B4-BE49-F238E27FC236}">
              <a16:creationId xmlns:a16="http://schemas.microsoft.com/office/drawing/2014/main" id="{D2CB532B-7A9C-4B94-97AD-46130524BA8E}"/>
            </a:ext>
          </a:extLst>
        </xdr:cNvPr>
        <xdr:cNvSpPr/>
      </xdr:nvSpPr>
      <xdr:spPr>
        <a:xfrm>
          <a:off x="8699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34900</xdr:rowOff>
    </xdr:from>
    <xdr:to>
      <xdr:col>50</xdr:col>
      <xdr:colOff>114300</xdr:colOff>
      <xdr:row>86</xdr:row>
      <xdr:rowOff>34900</xdr:rowOff>
    </xdr:to>
    <xdr:cxnSp macro="">
      <xdr:nvCxnSpPr>
        <xdr:cNvPr id="367" name="直線コネクタ 366">
          <a:extLst>
            <a:ext uri="{FF2B5EF4-FFF2-40B4-BE49-F238E27FC236}">
              <a16:creationId xmlns:a16="http://schemas.microsoft.com/office/drawing/2014/main" id="{6CD44931-0FC6-435A-843C-22C9B3A92338}"/>
            </a:ext>
          </a:extLst>
        </xdr:cNvPr>
        <xdr:cNvCxnSpPr/>
      </xdr:nvCxnSpPr>
      <xdr:spPr>
        <a:xfrm>
          <a:off x="8750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155550</xdr:rowOff>
    </xdr:from>
    <xdr:to>
      <xdr:col>41</xdr:col>
      <xdr:colOff>101600</xdr:colOff>
      <xdr:row>86</xdr:row>
      <xdr:rowOff>85700</xdr:rowOff>
    </xdr:to>
    <xdr:sp macro="" textlink="">
      <xdr:nvSpPr>
        <xdr:cNvPr id="368" name="楕円 367">
          <a:extLst>
            <a:ext uri="{FF2B5EF4-FFF2-40B4-BE49-F238E27FC236}">
              <a16:creationId xmlns:a16="http://schemas.microsoft.com/office/drawing/2014/main" id="{E403C13F-88C4-4421-9012-419045763C9A}"/>
            </a:ext>
          </a:extLst>
        </xdr:cNvPr>
        <xdr:cNvSpPr/>
      </xdr:nvSpPr>
      <xdr:spPr>
        <a:xfrm>
          <a:off x="7810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34900</xdr:rowOff>
    </xdr:from>
    <xdr:to>
      <xdr:col>45</xdr:col>
      <xdr:colOff>177800</xdr:colOff>
      <xdr:row>86</xdr:row>
      <xdr:rowOff>34900</xdr:rowOff>
    </xdr:to>
    <xdr:cxnSp macro="">
      <xdr:nvCxnSpPr>
        <xdr:cNvPr id="369" name="直線コネクタ 368">
          <a:extLst>
            <a:ext uri="{FF2B5EF4-FFF2-40B4-BE49-F238E27FC236}">
              <a16:creationId xmlns:a16="http://schemas.microsoft.com/office/drawing/2014/main" id="{0151D031-2EED-415D-81AD-16D2A08CDA4E}"/>
            </a:ext>
          </a:extLst>
        </xdr:cNvPr>
        <xdr:cNvCxnSpPr/>
      </xdr:nvCxnSpPr>
      <xdr:spPr>
        <a:xfrm>
          <a:off x="7861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155550</xdr:rowOff>
    </xdr:from>
    <xdr:to>
      <xdr:col>36</xdr:col>
      <xdr:colOff>165100</xdr:colOff>
      <xdr:row>86</xdr:row>
      <xdr:rowOff>85700</xdr:rowOff>
    </xdr:to>
    <xdr:sp macro="" textlink="">
      <xdr:nvSpPr>
        <xdr:cNvPr id="370" name="楕円 369">
          <a:extLst>
            <a:ext uri="{FF2B5EF4-FFF2-40B4-BE49-F238E27FC236}">
              <a16:creationId xmlns:a16="http://schemas.microsoft.com/office/drawing/2014/main" id="{AE1D85F9-7593-43B6-8CF7-53FC95F09D77}"/>
            </a:ext>
          </a:extLst>
        </xdr:cNvPr>
        <xdr:cNvSpPr/>
      </xdr:nvSpPr>
      <xdr:spPr>
        <a:xfrm>
          <a:off x="6921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34900</xdr:rowOff>
    </xdr:from>
    <xdr:to>
      <xdr:col>41</xdr:col>
      <xdr:colOff>50800</xdr:colOff>
      <xdr:row>86</xdr:row>
      <xdr:rowOff>34900</xdr:rowOff>
    </xdr:to>
    <xdr:cxnSp macro="">
      <xdr:nvCxnSpPr>
        <xdr:cNvPr id="371" name="直線コネクタ 370">
          <a:extLst>
            <a:ext uri="{FF2B5EF4-FFF2-40B4-BE49-F238E27FC236}">
              <a16:creationId xmlns:a16="http://schemas.microsoft.com/office/drawing/2014/main" id="{96530E57-2D49-4397-AB23-395EBA3BD5A6}"/>
            </a:ext>
          </a:extLst>
        </xdr:cNvPr>
        <xdr:cNvCxnSpPr/>
      </xdr:nvCxnSpPr>
      <xdr:spPr>
        <a:xfrm>
          <a:off x="6972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8445020A-A63A-4DD2-8CCF-625C0A8DF39C}"/>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F4A53B72-8319-43B9-B4AA-2A196648EB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E96DE0BE-6FC4-4835-B4ED-BC0D0CD1DF0F}"/>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12B8B9BE-F194-4EBF-8464-8FC17D73E267}"/>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76827</xdr:rowOff>
    </xdr:from>
    <xdr:ext cx="469744" cy="259045"/>
    <xdr:sp macro="" textlink="">
      <xdr:nvSpPr>
        <xdr:cNvPr id="376" name="n_1mainValue【公営住宅】&#10;一人当たり面積">
          <a:extLst>
            <a:ext uri="{FF2B5EF4-FFF2-40B4-BE49-F238E27FC236}">
              <a16:creationId xmlns:a16="http://schemas.microsoft.com/office/drawing/2014/main" id="{89B92F3C-7B3D-43D7-BC40-3FE4FC5A3449}"/>
            </a:ext>
          </a:extLst>
        </xdr:cNvPr>
        <xdr:cNvSpPr txBox="1"/>
      </xdr:nvSpPr>
      <xdr:spPr>
        <a:xfrm>
          <a:off x="93917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76827</xdr:rowOff>
    </xdr:from>
    <xdr:ext cx="469744" cy="259045"/>
    <xdr:sp macro="" textlink="">
      <xdr:nvSpPr>
        <xdr:cNvPr id="377" name="n_2mainValue【公営住宅】&#10;一人当たり面積">
          <a:extLst>
            <a:ext uri="{FF2B5EF4-FFF2-40B4-BE49-F238E27FC236}">
              <a16:creationId xmlns:a16="http://schemas.microsoft.com/office/drawing/2014/main" id="{97CA081B-D235-479E-AEFC-3367A540463A}"/>
            </a:ext>
          </a:extLst>
        </xdr:cNvPr>
        <xdr:cNvSpPr txBox="1"/>
      </xdr:nvSpPr>
      <xdr:spPr>
        <a:xfrm>
          <a:off x="8515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76827</xdr:rowOff>
    </xdr:from>
    <xdr:ext cx="469744" cy="259045"/>
    <xdr:sp macro="" textlink="">
      <xdr:nvSpPr>
        <xdr:cNvPr id="378" name="n_3mainValue【公営住宅】&#10;一人当たり面積">
          <a:extLst>
            <a:ext uri="{FF2B5EF4-FFF2-40B4-BE49-F238E27FC236}">
              <a16:creationId xmlns:a16="http://schemas.microsoft.com/office/drawing/2014/main" id="{FB122725-82AF-48C1-A840-7C76AE898ECD}"/>
            </a:ext>
          </a:extLst>
        </xdr:cNvPr>
        <xdr:cNvSpPr txBox="1"/>
      </xdr:nvSpPr>
      <xdr:spPr>
        <a:xfrm>
          <a:off x="7626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76827</xdr:rowOff>
    </xdr:from>
    <xdr:ext cx="469744" cy="259045"/>
    <xdr:sp macro="" textlink="">
      <xdr:nvSpPr>
        <xdr:cNvPr id="379" name="n_4mainValue【公営住宅】&#10;一人当たり面積">
          <a:extLst>
            <a:ext uri="{FF2B5EF4-FFF2-40B4-BE49-F238E27FC236}">
              <a16:creationId xmlns:a16="http://schemas.microsoft.com/office/drawing/2014/main" id="{1A6DD838-9D44-4229-8547-BE24D97A2D3A}"/>
            </a:ext>
          </a:extLst>
        </xdr:cNvPr>
        <xdr:cNvSpPr txBox="1"/>
      </xdr:nvSpPr>
      <xdr:spPr>
        <a:xfrm>
          <a:off x="6737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1511EBC-4A72-4D57-A521-0CE382C047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45E9BD9-918B-452A-A9E3-8AA5D119A1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CCA75A4-6A64-46CA-8B7F-EC4FC19861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99254EF-48E2-4394-B335-EC8FD28F34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224D0EB-DA4D-4FE8-BE74-57EDCDFA20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D21156D-9F1B-4E7D-86AE-480074DDFB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2912F1F-028C-45E9-A767-89CCD8B04B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69EB68C-A023-4B27-B840-8F14655C42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74599B6-1FCE-4DE0-9221-3EACDFC14C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D4B4C39-9649-4B26-A9C8-B9FBC28C41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4288A8E1-7F22-46FB-8023-4230CDD926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A5C9650A-82AE-4858-B206-9F34C37664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A7B7663-D803-4481-91DF-455C9B5463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465E9B4-C949-4179-9A13-A1BDE5625C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C4910E1-DADB-4B05-8DD8-A770852EFF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3A040483-07BF-4C9C-A32F-613406CFB0A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5A11CC1-95A7-4E1F-8FC7-8C98552AA6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F68CE6C-0BA0-4046-9351-5B4C5112DF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B9361FF0-0A62-407F-A682-5DFA9BF6A1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DE29111-24B0-4F82-B17E-1D94749275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FB82370-E2FA-4C32-8213-9BBCCFDC7A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7217F60-C17C-4891-BECF-98697C0715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52311D1-FA65-4411-8BD5-4F9A0EAFD5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98D52CE-F837-47F9-9125-5EDC3D0609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C9AED71-BEE5-4A51-BD25-040444BB5B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A3F0749-64A9-4DD5-8543-CCBB948F65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8582EAD-F319-4147-A78A-02536D3215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2B0AA6F-59F7-4171-8557-69584158DA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CE68ABA-4656-4E03-973E-943969FACDC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94E4C95F-6AF0-4B84-B375-954148227FF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84BF206-1EA0-410E-82EE-E67C194ADFE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C2961AB-3FBC-4C50-9149-303A4AB9F5D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17E3A25-9805-477D-BAAC-3993F1C3D12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9927CD7C-983A-4CF8-9764-F945E05FCC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4DDCBFF-9684-4E06-8C9B-CC3AC58394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5976226-551D-43BB-8A4C-20B39CD174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95009E-A1E9-4248-80A5-F299A154935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4B14E4B3-00E4-49FF-9255-6A08A893FF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4BE5CD18-063A-45E3-87BE-F4FA390005A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A86F00C-F1FE-4BAA-82B5-EE0FBC8AB5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8F97BBC-421D-489C-B2A9-457F9A2830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10B0DF09-0595-41D0-838E-A1EA706C1143}"/>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4597496-8A1D-408C-BBA6-C088EE1132D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DBA032A-0011-4271-8FFF-BF84B56284A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F56CA50A-72F4-4D47-9280-CB577635D8B8}"/>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971A99B1-7C44-42BA-B0E1-C357BDEF6F54}"/>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496D15B2-830A-471B-89E6-25D893F2A3BE}"/>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5A248C07-EB6F-4F25-9155-13DBD3371478}"/>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B490636B-6B07-4D70-BE63-2A626842E614}"/>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12219D74-85EB-4EBA-9E8F-EF7851E45772}"/>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7DA6EBDC-5785-4B38-9431-5FB0E1913C7F}"/>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8D65F0B9-8BD3-4D51-B29F-359CA8A0466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807A22-38D7-4E9B-AB84-2218C340D8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351AF7A-0934-4581-B50E-5414593C82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54B3982-B176-4C04-BD12-C967F55D77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52FCFEA-CDEF-4E3A-8BD7-E4DAF64609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8B2B7C9-DD0D-406D-8AE4-F93C15340B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7" name="楕円 436">
          <a:extLst>
            <a:ext uri="{FF2B5EF4-FFF2-40B4-BE49-F238E27FC236}">
              <a16:creationId xmlns:a16="http://schemas.microsoft.com/office/drawing/2014/main" id="{F1065313-0A34-493D-9004-BB7E3FEFAE40}"/>
            </a:ext>
          </a:extLst>
        </xdr:cNvPr>
        <xdr:cNvSpPr/>
      </xdr:nvSpPr>
      <xdr:spPr>
        <a:xfrm>
          <a:off x="16268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113228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5C1EB954-E8C7-450E-842E-843DCA5EDCAF}"/>
            </a:ext>
          </a:extLst>
        </xdr:cNvPr>
        <xdr:cNvSpPr txBox="1"/>
      </xdr:nvSpPr>
      <xdr:spPr>
        <a:xfrm>
          <a:off x="16357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439" name="楕円 438">
          <a:extLst>
            <a:ext uri="{FF2B5EF4-FFF2-40B4-BE49-F238E27FC236}">
              <a16:creationId xmlns:a16="http://schemas.microsoft.com/office/drawing/2014/main" id="{9EF4E25D-51BF-4F65-A1C1-2C7C8E325068}"/>
            </a:ext>
          </a:extLst>
        </xdr:cNvPr>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125185</xdr:rowOff>
    </xdr:from>
    <xdr:to>
      <xdr:col>85</xdr:col>
      <xdr:colOff>127000</xdr:colOff>
      <xdr:row>39</xdr:row>
      <xdr:rowOff>14151</xdr:rowOff>
    </xdr:to>
    <xdr:cxnSp macro="">
      <xdr:nvCxnSpPr>
        <xdr:cNvPr id="440" name="直線コネクタ 439">
          <a:extLst>
            <a:ext uri="{FF2B5EF4-FFF2-40B4-BE49-F238E27FC236}">
              <a16:creationId xmlns:a16="http://schemas.microsoft.com/office/drawing/2014/main" id="{3C0977B8-1E27-4A0E-9E7E-E4D5A8EB4CB1}"/>
            </a:ext>
          </a:extLst>
        </xdr:cNvPr>
        <xdr:cNvCxnSpPr/>
      </xdr:nvCxnSpPr>
      <xdr:spPr>
        <a:xfrm>
          <a:off x="15481300" y="6640285"/>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441" name="楕円 440">
          <a:extLst>
            <a:ext uri="{FF2B5EF4-FFF2-40B4-BE49-F238E27FC236}">
              <a16:creationId xmlns:a16="http://schemas.microsoft.com/office/drawing/2014/main" id="{4F61DBC9-2DB6-42F3-A4F5-EBF1DC87AF7B}"/>
            </a:ext>
          </a:extLst>
        </xdr:cNvPr>
        <xdr:cNvSpPr/>
      </xdr:nvSpPr>
      <xdr:spPr>
        <a:xfrm>
          <a:off x="1454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38</xdr:row>
      <xdr:rowOff>125185</xdr:rowOff>
    </xdr:to>
    <xdr:cxnSp macro="">
      <xdr:nvCxnSpPr>
        <xdr:cNvPr id="442" name="直線コネクタ 441">
          <a:extLst>
            <a:ext uri="{FF2B5EF4-FFF2-40B4-BE49-F238E27FC236}">
              <a16:creationId xmlns:a16="http://schemas.microsoft.com/office/drawing/2014/main" id="{B138B25E-1055-43F2-AFDE-EDDA275AEBA7}"/>
            </a:ext>
          </a:extLst>
        </xdr:cNvPr>
        <xdr:cNvCxnSpPr/>
      </xdr:nvCxnSpPr>
      <xdr:spPr>
        <a:xfrm>
          <a:off x="14592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43" name="楕円 442">
          <a:extLst>
            <a:ext uri="{FF2B5EF4-FFF2-40B4-BE49-F238E27FC236}">
              <a16:creationId xmlns:a16="http://schemas.microsoft.com/office/drawing/2014/main" id="{119FBF32-BCA6-4E43-B878-C8DE875711CE}"/>
            </a:ext>
          </a:extLst>
        </xdr:cNvPr>
        <xdr:cNvSpPr/>
      </xdr:nvSpPr>
      <xdr:spPr>
        <a:xfrm>
          <a:off x="1365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2722</xdr:rowOff>
    </xdr:from>
    <xdr:to>
      <xdr:col>76</xdr:col>
      <xdr:colOff>114300</xdr:colOff>
      <xdr:row>38</xdr:row>
      <xdr:rowOff>63137</xdr:rowOff>
    </xdr:to>
    <xdr:cxnSp macro="">
      <xdr:nvCxnSpPr>
        <xdr:cNvPr id="444" name="直線コネクタ 443">
          <a:extLst>
            <a:ext uri="{FF2B5EF4-FFF2-40B4-BE49-F238E27FC236}">
              <a16:creationId xmlns:a16="http://schemas.microsoft.com/office/drawing/2014/main" id="{41880A34-F7D8-435C-819F-E1E9AEC12BD8}"/>
            </a:ext>
          </a:extLst>
        </xdr:cNvPr>
        <xdr:cNvCxnSpPr/>
      </xdr:nvCxnSpPr>
      <xdr:spPr>
        <a:xfrm>
          <a:off x="13703300" y="651782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445" name="楕円 444">
          <a:extLst>
            <a:ext uri="{FF2B5EF4-FFF2-40B4-BE49-F238E27FC236}">
              <a16:creationId xmlns:a16="http://schemas.microsoft.com/office/drawing/2014/main" id="{C0B451DF-57DE-4136-A8C4-2FA0F9A0B702}"/>
            </a:ext>
          </a:extLst>
        </xdr:cNvPr>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2722</xdr:rowOff>
    </xdr:to>
    <xdr:cxnSp macro="">
      <xdr:nvCxnSpPr>
        <xdr:cNvPr id="446" name="直線コネクタ 445">
          <a:extLst>
            <a:ext uri="{FF2B5EF4-FFF2-40B4-BE49-F238E27FC236}">
              <a16:creationId xmlns:a16="http://schemas.microsoft.com/office/drawing/2014/main" id="{26C40518-BFF6-424C-B894-4268F635C029}"/>
            </a:ext>
          </a:extLst>
        </xdr:cNvPr>
        <xdr:cNvCxnSpPr/>
      </xdr:nvCxnSpPr>
      <xdr:spPr>
        <a:xfrm>
          <a:off x="12814300" y="65129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AB6B1C4-26CA-4EF3-8E5D-F01FEBFCCBD1}"/>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FA5B640-8172-42B5-92CB-5E4C054B89D8}"/>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E6F71B5-BA60-4E23-9197-C566420EF697}"/>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7F5BEF3-14A7-4D3D-8BDA-DC432AA9AF17}"/>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167112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F0618DB-7748-4DA3-A5F5-7D4BDA0BF3F1}"/>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105064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437670A-71FA-4C7B-8148-753CBAC12A6A}"/>
            </a:ext>
          </a:extLst>
        </xdr:cNvPr>
        <xdr:cNvSpPr txBox="1"/>
      </xdr:nvSpPr>
      <xdr:spPr>
        <a:xfrm>
          <a:off x="14389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76FFA4A2-5610-40B4-8278-6D649A65FFBA}"/>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BB65428-217F-4B3F-80DE-DDCE5EA36D3B}"/>
            </a:ext>
          </a:extLst>
        </xdr:cNvPr>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6A22363-CC7B-4DFA-B64D-24CC0786D4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42A99A3-DE20-461E-9E45-7683970A5D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D45A5A91-DA31-4287-86E8-4305542F8A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CA1BCF6-E452-4CC5-935A-666B9C785E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F7517B0-1F36-416F-8022-709F3957BE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3C60065-F051-46D8-849D-0ECDCF22DA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E86D569-0A97-4E9D-8437-D2E6770D60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9DBAE70-BF4E-4B88-8156-AC204EEF92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CC6F4FE-9F56-4964-B50A-03BB549DF7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A962473-E46A-4CDA-B713-3D2F471D91E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AB9BE96-256A-45B0-BC67-017A85F5480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80EE7F0-DDD6-4429-A354-508D1C49A32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6C775C04-A82C-49E3-B23C-DD0FCE39E58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81AC428-3AB0-4AC4-8210-BEC3FE5C0DB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7ED762E2-CB28-455B-8F43-94C204E406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7B543EAE-4DCC-484A-8F40-8F578C3E4E0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3477B1E-1F01-4B75-A53E-90A188BFE0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2B8A0BC-E995-47F0-864D-587257B79FF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23350E1-A2E2-4FDC-A20C-FF0DD4287E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17A2BAC-90CA-4DB9-872E-7A84DD510A9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895E3CB-EA95-4F99-827E-027E26BD7C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A76F4D8B-968A-4470-9593-6A39769CA2C6}"/>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A4262E4E-18B3-489A-B3D4-4CCC8FDB473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4F064C0C-22A5-42C0-8055-4564AE3A55C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32AFE4F-6B14-42DB-961A-EEE78FF4B6F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7CD4E5DA-9ED4-464D-A7FB-F71B382BFF9B}"/>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AA236C5-B73D-4191-A5AE-FE4BB876BEF3}"/>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40C27A59-9035-49D0-81D5-CB1ADC5ADE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09368DC9-ED74-4375-951A-B1AFF6DE14D7}"/>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76576384-61BC-4C89-A69E-D0E92E561671}"/>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B7B9317D-7E99-45CD-9FEC-331D396F28E1}"/>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E58DC01E-C5D7-4256-97F5-CBE2C79185D1}"/>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DE44574-9D3B-4599-B445-D243D0E799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B9AC24E-476A-4D76-A101-1864BCB48B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76EB19B-2B55-48F6-AB6D-8BC980F1D4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C617F6F-8247-4CC9-A3C5-42ACA4EE52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11FDBAE-A9D9-4C99-910B-B33B4F2E91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92" name="楕円 491">
          <a:extLst>
            <a:ext uri="{FF2B5EF4-FFF2-40B4-BE49-F238E27FC236}">
              <a16:creationId xmlns:a16="http://schemas.microsoft.com/office/drawing/2014/main" id="{86F72F59-3186-4B24-A9D1-72CC3C797CD1}"/>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7AAAF5A-F64C-43BB-AE5E-D8AC199B2509}"/>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94" name="楕円 493">
          <a:extLst>
            <a:ext uri="{FF2B5EF4-FFF2-40B4-BE49-F238E27FC236}">
              <a16:creationId xmlns:a16="http://schemas.microsoft.com/office/drawing/2014/main" id="{94735CCC-688E-47E1-9F07-F7538FB1BCFF}"/>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95" name="直線コネクタ 494">
          <a:extLst>
            <a:ext uri="{FF2B5EF4-FFF2-40B4-BE49-F238E27FC236}">
              <a16:creationId xmlns:a16="http://schemas.microsoft.com/office/drawing/2014/main" id="{1B5010AB-3236-4841-A819-2BB15C37E84A}"/>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96" name="楕円 495">
          <a:extLst>
            <a:ext uri="{FF2B5EF4-FFF2-40B4-BE49-F238E27FC236}">
              <a16:creationId xmlns:a16="http://schemas.microsoft.com/office/drawing/2014/main" id="{5D3E2BB8-977A-4DDB-80A0-42F9D16B2B73}"/>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97" name="直線コネクタ 496">
          <a:extLst>
            <a:ext uri="{FF2B5EF4-FFF2-40B4-BE49-F238E27FC236}">
              <a16:creationId xmlns:a16="http://schemas.microsoft.com/office/drawing/2014/main" id="{D2A53407-EF5D-4894-86CF-CF68116B50A8}"/>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98" name="楕円 497">
          <a:extLst>
            <a:ext uri="{FF2B5EF4-FFF2-40B4-BE49-F238E27FC236}">
              <a16:creationId xmlns:a16="http://schemas.microsoft.com/office/drawing/2014/main" id="{4C8C0205-3C7F-4670-ABA8-4DDC8C696B7A}"/>
            </a:ext>
          </a:extLst>
        </xdr:cNvPr>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41</xdr:row>
      <xdr:rowOff>23622</xdr:rowOff>
    </xdr:to>
    <xdr:cxnSp macro="">
      <xdr:nvCxnSpPr>
        <xdr:cNvPr id="499" name="直線コネクタ 498">
          <a:extLst>
            <a:ext uri="{FF2B5EF4-FFF2-40B4-BE49-F238E27FC236}">
              <a16:creationId xmlns:a16="http://schemas.microsoft.com/office/drawing/2014/main" id="{C2F4B922-007C-4C32-AC48-789DFC595C19}"/>
            </a:ext>
          </a:extLst>
        </xdr:cNvPr>
        <xdr:cNvCxnSpPr/>
      </xdr:nvCxnSpPr>
      <xdr:spPr>
        <a:xfrm>
          <a:off x="19545300" y="7025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500" name="楕円 499">
          <a:extLst>
            <a:ext uri="{FF2B5EF4-FFF2-40B4-BE49-F238E27FC236}">
              <a16:creationId xmlns:a16="http://schemas.microsoft.com/office/drawing/2014/main" id="{AAD6031D-1469-4011-95BB-86B3E31FEFCB}"/>
            </a:ext>
          </a:extLst>
        </xdr:cNvPr>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40</xdr:row>
      <xdr:rowOff>167640</xdr:rowOff>
    </xdr:to>
    <xdr:cxnSp macro="">
      <xdr:nvCxnSpPr>
        <xdr:cNvPr id="501" name="直線コネクタ 500">
          <a:extLst>
            <a:ext uri="{FF2B5EF4-FFF2-40B4-BE49-F238E27FC236}">
              <a16:creationId xmlns:a16="http://schemas.microsoft.com/office/drawing/2014/main" id="{2A7B2223-5465-4609-B522-DD3EB7F3FD8B}"/>
            </a:ext>
          </a:extLst>
        </xdr:cNvPr>
        <xdr:cNvCxnSpPr/>
      </xdr:nvCxnSpPr>
      <xdr:spPr>
        <a:xfrm>
          <a:off x="18656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41AD32B-8BBF-44B4-AF2F-FFC7609D2FE2}"/>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FE0F54BA-30F0-4532-943F-5A86A8988C5F}"/>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5AA91EE-6C84-4DE7-8723-1A37FA60F9F2}"/>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7A096539-F87C-485B-AE72-7A29516B4792}"/>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8803CB6-EE55-445F-874F-8571173B7935}"/>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2D81B4C-1BB7-4707-9A30-15E26240EF04}"/>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D8EC366-7C48-42A2-94FF-E4D2BABFF203}"/>
            </a:ext>
          </a:extLst>
        </xdr:cNvPr>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30EAD21-6107-4297-9E0D-741464AF4E53}"/>
            </a:ext>
          </a:extLst>
        </xdr:cNvPr>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850C311-8893-4232-8A3D-ED645C06AA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5A54A11-DE88-4A0D-9BDA-93179160C90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4684F21-E196-4FA0-A886-67D7BE0C6B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7E57231-3247-485B-A694-E99AA8BB67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7DC224B-F910-479C-8FD6-B1155A3B94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C7C09B1-F6FA-47C9-85E6-3EC48AE1D0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C2E0019-E9F5-4553-9055-C3D590A80E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B158365-3197-4F79-80C3-A14C846B8C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65F0946-764B-4004-B5B5-984FE20F8A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81303F1-06CE-46A2-BE37-673C754D78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8C68168-A308-494C-A3AA-C6E18AB5C5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562148A-B50A-4E15-A43C-AA590934202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5FD2F007-5BC2-4817-AF12-D8E3342AB43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5F82CD71-171E-4DCC-953C-942B00414A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CFD6E73B-4671-4AD2-8B1B-B9D335DD78D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A82F4D73-02FC-4D29-BC82-E08A63E2D01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9278916D-53FD-4539-B604-102A236B54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FD1A9B16-6C07-40E5-89A6-501207E808A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F1808FC-4010-4004-86BA-79C1814BEBD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1D0FB0D1-AA81-418E-B678-DA00676B18C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23F84CCE-CF1E-4DC6-9BF2-0B224F3F318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4A55948E-D335-4EAF-A48D-DD1B156F0F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FD289FE7-4193-411E-938F-460F0BB98CE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690C0912-933E-4C17-911D-4CC493AB52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D6DB00CB-04C1-4550-81E3-458F26600E28}"/>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2ECD5289-5E14-4091-8425-40B85A4F3C5B}"/>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ED041ED7-A011-4873-B8D5-055794068B94}"/>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4316B4D2-6911-4FD6-B721-F857EE8E982E}"/>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0685D217-A6E4-4CF5-9861-B10F54F01DB4}"/>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D80940DD-6002-4A8B-A0C4-E6A1A4ED21EB}"/>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8A2DFDB4-D464-486D-BB9C-364BA8D0C5CB}"/>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DA0E8872-AA0A-4C0A-AA4A-38806F5AD648}"/>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7B1EADD8-16AC-423C-96FB-0DE427F8BF3E}"/>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665FCB0A-3F41-47F2-8877-D3E499CA4F94}"/>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A063DC8E-F32A-4808-B059-F26CD0715EF8}"/>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6545F20-C137-4337-9A45-2819B6A71F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F71E855-2072-4407-BAB3-6793D400B2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81F49CD-F557-42E9-8B7F-D4C74CF746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B0FE3DB-7B69-4C58-8D89-3AF639BEB3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7065F6A-10B6-483F-9315-0114A560D44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50" name="楕円 549">
          <a:extLst>
            <a:ext uri="{FF2B5EF4-FFF2-40B4-BE49-F238E27FC236}">
              <a16:creationId xmlns:a16="http://schemas.microsoft.com/office/drawing/2014/main" id="{AA1269AB-8C9C-4BE9-A3F8-83CF2693A1AF}"/>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B944398B-936D-4E41-BEEE-5CE54B703808}"/>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52" name="楕円 551">
          <a:extLst>
            <a:ext uri="{FF2B5EF4-FFF2-40B4-BE49-F238E27FC236}">
              <a16:creationId xmlns:a16="http://schemas.microsoft.com/office/drawing/2014/main" id="{46FCA333-7826-4FA4-9588-AC5C212B7315}"/>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80010</xdr:rowOff>
    </xdr:to>
    <xdr:cxnSp macro="">
      <xdr:nvCxnSpPr>
        <xdr:cNvPr id="553" name="直線コネクタ 552">
          <a:extLst>
            <a:ext uri="{FF2B5EF4-FFF2-40B4-BE49-F238E27FC236}">
              <a16:creationId xmlns:a16="http://schemas.microsoft.com/office/drawing/2014/main" id="{963688F4-BC62-4296-BA54-254FA2616FAE}"/>
            </a:ext>
          </a:extLst>
        </xdr:cNvPr>
        <xdr:cNvCxnSpPr/>
      </xdr:nvCxnSpPr>
      <xdr:spPr>
        <a:xfrm>
          <a:off x="15481300" y="10325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54" name="楕円 553">
          <a:extLst>
            <a:ext uri="{FF2B5EF4-FFF2-40B4-BE49-F238E27FC236}">
              <a16:creationId xmlns:a16="http://schemas.microsoft.com/office/drawing/2014/main" id="{BF3D080C-E6E2-4A13-A0AB-CD929EF1D356}"/>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38100</xdr:rowOff>
    </xdr:to>
    <xdr:cxnSp macro="">
      <xdr:nvCxnSpPr>
        <xdr:cNvPr id="555" name="直線コネクタ 554">
          <a:extLst>
            <a:ext uri="{FF2B5EF4-FFF2-40B4-BE49-F238E27FC236}">
              <a16:creationId xmlns:a16="http://schemas.microsoft.com/office/drawing/2014/main" id="{366ABFEB-595A-4213-AB22-A787D924B598}"/>
            </a:ext>
          </a:extLst>
        </xdr:cNvPr>
        <xdr:cNvCxnSpPr/>
      </xdr:nvCxnSpPr>
      <xdr:spPr>
        <a:xfrm>
          <a:off x="14592300" y="10283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56" name="楕円 555">
          <a:extLst>
            <a:ext uri="{FF2B5EF4-FFF2-40B4-BE49-F238E27FC236}">
              <a16:creationId xmlns:a16="http://schemas.microsoft.com/office/drawing/2014/main" id="{98FF4CA9-E5B5-4DE2-8614-9CA4E2914169}"/>
            </a:ext>
          </a:extLst>
        </xdr:cNvPr>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167640</xdr:rowOff>
    </xdr:to>
    <xdr:cxnSp macro="">
      <xdr:nvCxnSpPr>
        <xdr:cNvPr id="557" name="直線コネクタ 556">
          <a:extLst>
            <a:ext uri="{FF2B5EF4-FFF2-40B4-BE49-F238E27FC236}">
              <a16:creationId xmlns:a16="http://schemas.microsoft.com/office/drawing/2014/main" id="{62540BA6-441A-4079-B629-EEF1144E21F3}"/>
            </a:ext>
          </a:extLst>
        </xdr:cNvPr>
        <xdr:cNvCxnSpPr/>
      </xdr:nvCxnSpPr>
      <xdr:spPr>
        <a:xfrm>
          <a:off x="13703300" y="10241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558" name="楕円 557">
          <a:extLst>
            <a:ext uri="{FF2B5EF4-FFF2-40B4-BE49-F238E27FC236}">
              <a16:creationId xmlns:a16="http://schemas.microsoft.com/office/drawing/2014/main" id="{1E93D66D-DAE2-4C2A-9998-37F3D1AB7E18}"/>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125730</xdr:rowOff>
    </xdr:to>
    <xdr:cxnSp macro="">
      <xdr:nvCxnSpPr>
        <xdr:cNvPr id="559" name="直線コネクタ 558">
          <a:extLst>
            <a:ext uri="{FF2B5EF4-FFF2-40B4-BE49-F238E27FC236}">
              <a16:creationId xmlns:a16="http://schemas.microsoft.com/office/drawing/2014/main" id="{BB31F426-5EED-465A-B9E6-AACBA2148292}"/>
            </a:ext>
          </a:extLst>
        </xdr:cNvPr>
        <xdr:cNvCxnSpPr/>
      </xdr:nvCxnSpPr>
      <xdr:spPr>
        <a:xfrm>
          <a:off x="12814300" y="1020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379D7D6E-B432-4479-9E4E-F90C19F6AC46}"/>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A32AE2D8-C3AF-415D-BC24-B9728C4376A2}"/>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73379645-B77A-4F20-A79E-C0F15C48B5C3}"/>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E6C0206D-4292-42F9-AE34-D4DAFD107906}"/>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564" name="n_1mainValue【学校施設】&#10;有形固定資産減価償却率">
          <a:extLst>
            <a:ext uri="{FF2B5EF4-FFF2-40B4-BE49-F238E27FC236}">
              <a16:creationId xmlns:a16="http://schemas.microsoft.com/office/drawing/2014/main" id="{7C4DA1D6-DA00-45C1-96CA-FAFB0A37AC24}"/>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565" name="n_2mainValue【学校施設】&#10;有形固定資産減価償却率">
          <a:extLst>
            <a:ext uri="{FF2B5EF4-FFF2-40B4-BE49-F238E27FC236}">
              <a16:creationId xmlns:a16="http://schemas.microsoft.com/office/drawing/2014/main" id="{6D69716A-B665-4CA7-A2B2-8E3D3CBEB1D6}"/>
            </a:ext>
          </a:extLst>
        </xdr:cNvPr>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66" name="n_3mainValue【学校施設】&#10;有形固定資産減価償却率">
          <a:extLst>
            <a:ext uri="{FF2B5EF4-FFF2-40B4-BE49-F238E27FC236}">
              <a16:creationId xmlns:a16="http://schemas.microsoft.com/office/drawing/2014/main" id="{5E8BBFF4-1A3A-4FA3-BC27-81C085BE7B66}"/>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567" name="n_4mainValue【学校施設】&#10;有形固定資産減価償却率">
          <a:extLst>
            <a:ext uri="{FF2B5EF4-FFF2-40B4-BE49-F238E27FC236}">
              <a16:creationId xmlns:a16="http://schemas.microsoft.com/office/drawing/2014/main" id="{924A04E8-F163-4661-9F3C-1294EDD464EA}"/>
            </a:ext>
          </a:extLst>
        </xdr:cNvPr>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6A37657-916E-433F-B9DD-8670B62394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83897EA-F51C-4940-B7FA-F5087BA428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79035CB-ECCE-4F30-99ED-64C0C4CB1B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4B4F0C1-189E-4AC2-8EA3-C745DE2926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84957FD8-108D-402A-A702-12A36D3AAF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C6FA518C-85D3-4D2E-BBAA-DD2155572D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B8BFB59D-90A5-4FEA-970F-80CB806D08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7E48B622-1723-4A4D-9101-4195393DEAD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62DE5A4E-A2A9-4183-8EE9-50F153041A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B2794E44-1EAC-44B9-BF57-E63E2C0253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FB3AD4C0-4EC8-4846-9AEB-C82B0936017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B3FD9E53-FDDF-4093-AAFE-E125718A6AE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C3E409C2-9321-4000-83E4-4B006650BD7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D2B2D40D-9289-45E9-88CE-0FAA52EC167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4CEC6472-04D1-42C4-A434-F36407CA06D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586E8155-B678-4496-92CC-F19413BA811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585B297C-BF39-4A60-A233-280575F47D9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BFB54CE-20BE-422E-A2B7-BB1C19B60E9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2622DD9C-2BFA-4A7C-ADDB-AA357EB549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85C226EF-C9A3-4FF5-BEDA-FDDD67C790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A4941CC1-71CF-4BCE-962D-446937B53D9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9A3E3DDD-9AAA-4A86-96AC-1A9C0E6D60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B865DF26-C993-45C9-9CB8-EA60C39CFF52}"/>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8E0CFA5C-4A64-46C0-851E-E45D81919FEA}"/>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DD0EB267-53BB-48E9-8FFE-70C797C7007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D7367183-F467-47FE-A26F-76A9ABE8A207}"/>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92B36EBD-3E02-4AAE-8978-037D508E6DAB}"/>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id="{873CA59D-6CE9-4836-BAFD-C5461371DE07}"/>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EB9FE4DB-FEE1-45BA-8564-6D58775B6C75}"/>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9BA2ED7D-4F51-4AA5-A5F2-CDD796CD9B2F}"/>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3278E24F-7965-45ED-BB40-ABD9159DE103}"/>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EBF8AD7C-1A54-446E-A8A5-4CEFFB96029F}"/>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3657D1D-A9FF-4A1B-9C98-5931FBAFE467}"/>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74C38E9-F099-4F12-AEA1-C8399CE630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FEBAA0C-BE7A-420F-8021-FF21AC54AE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7D1509F-C297-4060-A4AB-0E5FBD7F4B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AEA15A3-ACBB-4F3A-8CF5-BD09629A481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D438DCA-51AF-4C16-BBF5-7D1ACF0E39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15037</xdr:rowOff>
    </xdr:from>
    <xdr:to>
      <xdr:col>116</xdr:col>
      <xdr:colOff>114300</xdr:colOff>
      <xdr:row>63</xdr:row>
      <xdr:rowOff>116637</xdr:rowOff>
    </xdr:to>
    <xdr:sp macro="" textlink="">
      <xdr:nvSpPr>
        <xdr:cNvPr id="606" name="楕円 605">
          <a:extLst>
            <a:ext uri="{FF2B5EF4-FFF2-40B4-BE49-F238E27FC236}">
              <a16:creationId xmlns:a16="http://schemas.microsoft.com/office/drawing/2014/main" id="{7270D9F6-A606-4DC5-86E4-34F12026C776}"/>
            </a:ext>
          </a:extLst>
        </xdr:cNvPr>
        <xdr:cNvSpPr/>
      </xdr:nvSpPr>
      <xdr:spPr>
        <a:xfrm>
          <a:off x="221107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164914</xdr:rowOff>
    </xdr:from>
    <xdr:ext cx="469744" cy="259045"/>
    <xdr:sp macro="" textlink="">
      <xdr:nvSpPr>
        <xdr:cNvPr id="607" name="【学校施設】&#10;一人当たり面積該当値テキスト">
          <a:extLst>
            <a:ext uri="{FF2B5EF4-FFF2-40B4-BE49-F238E27FC236}">
              <a16:creationId xmlns:a16="http://schemas.microsoft.com/office/drawing/2014/main" id="{F7771711-64F8-4A1A-AA41-2D0BF0C40CE7}"/>
            </a:ext>
          </a:extLst>
        </xdr:cNvPr>
        <xdr:cNvSpPr txBox="1"/>
      </xdr:nvSpPr>
      <xdr:spPr>
        <a:xfrm>
          <a:off x="22199600" y="107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608" name="楕円 607">
          <a:extLst>
            <a:ext uri="{FF2B5EF4-FFF2-40B4-BE49-F238E27FC236}">
              <a16:creationId xmlns:a16="http://schemas.microsoft.com/office/drawing/2014/main" id="{5D720CD6-22F4-4EB3-91A2-A579A391EA90}"/>
            </a:ext>
          </a:extLst>
        </xdr:cNvPr>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65837</xdr:rowOff>
    </xdr:from>
    <xdr:to>
      <xdr:col>116</xdr:col>
      <xdr:colOff>63500</xdr:colOff>
      <xdr:row>63</xdr:row>
      <xdr:rowOff>75438</xdr:rowOff>
    </xdr:to>
    <xdr:cxnSp macro="">
      <xdr:nvCxnSpPr>
        <xdr:cNvPr id="609" name="直線コネクタ 608">
          <a:extLst>
            <a:ext uri="{FF2B5EF4-FFF2-40B4-BE49-F238E27FC236}">
              <a16:creationId xmlns:a16="http://schemas.microsoft.com/office/drawing/2014/main" id="{3C63B6EC-6DFB-4C91-A863-7E1489FA3352}"/>
            </a:ext>
          </a:extLst>
        </xdr:cNvPr>
        <xdr:cNvCxnSpPr/>
      </xdr:nvCxnSpPr>
      <xdr:spPr>
        <a:xfrm flipV="1">
          <a:off x="21323300" y="1086718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13665</xdr:rowOff>
    </xdr:from>
    <xdr:to>
      <xdr:col>107</xdr:col>
      <xdr:colOff>101600</xdr:colOff>
      <xdr:row>63</xdr:row>
      <xdr:rowOff>115265</xdr:rowOff>
    </xdr:to>
    <xdr:sp macro="" textlink="">
      <xdr:nvSpPr>
        <xdr:cNvPr id="610" name="楕円 609">
          <a:extLst>
            <a:ext uri="{FF2B5EF4-FFF2-40B4-BE49-F238E27FC236}">
              <a16:creationId xmlns:a16="http://schemas.microsoft.com/office/drawing/2014/main" id="{24175E2B-233C-4283-9AE9-054FEC639525}"/>
            </a:ext>
          </a:extLst>
        </xdr:cNvPr>
        <xdr:cNvSpPr/>
      </xdr:nvSpPr>
      <xdr:spPr>
        <a:xfrm>
          <a:off x="20383500" y="10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64465</xdr:rowOff>
    </xdr:from>
    <xdr:to>
      <xdr:col>111</xdr:col>
      <xdr:colOff>177800</xdr:colOff>
      <xdr:row>63</xdr:row>
      <xdr:rowOff>75438</xdr:rowOff>
    </xdr:to>
    <xdr:cxnSp macro="">
      <xdr:nvCxnSpPr>
        <xdr:cNvPr id="611" name="直線コネクタ 610">
          <a:extLst>
            <a:ext uri="{FF2B5EF4-FFF2-40B4-BE49-F238E27FC236}">
              <a16:creationId xmlns:a16="http://schemas.microsoft.com/office/drawing/2014/main" id="{13A6BE31-B2AC-4B77-A0EC-60ED972390C9}"/>
            </a:ext>
          </a:extLst>
        </xdr:cNvPr>
        <xdr:cNvCxnSpPr/>
      </xdr:nvCxnSpPr>
      <xdr:spPr>
        <a:xfrm>
          <a:off x="20434300" y="1086581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612" name="楕円 611">
          <a:extLst>
            <a:ext uri="{FF2B5EF4-FFF2-40B4-BE49-F238E27FC236}">
              <a16:creationId xmlns:a16="http://schemas.microsoft.com/office/drawing/2014/main" id="{E462AD3E-B2F8-4506-98E4-CA00DCFE8B24}"/>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64465</xdr:rowOff>
    </xdr:to>
    <xdr:cxnSp macro="">
      <xdr:nvCxnSpPr>
        <xdr:cNvPr id="613" name="直線コネクタ 612">
          <a:extLst>
            <a:ext uri="{FF2B5EF4-FFF2-40B4-BE49-F238E27FC236}">
              <a16:creationId xmlns:a16="http://schemas.microsoft.com/office/drawing/2014/main" id="{A8FB6723-E5B9-4036-BD2A-C51F82F21E8D}"/>
            </a:ext>
          </a:extLst>
        </xdr:cNvPr>
        <xdr:cNvCxnSpPr/>
      </xdr:nvCxnSpPr>
      <xdr:spPr>
        <a:xfrm>
          <a:off x="19545300" y="1086307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29667</xdr:rowOff>
    </xdr:from>
    <xdr:to>
      <xdr:col>98</xdr:col>
      <xdr:colOff>38100</xdr:colOff>
      <xdr:row>63</xdr:row>
      <xdr:rowOff>131267</xdr:rowOff>
    </xdr:to>
    <xdr:sp macro="" textlink="">
      <xdr:nvSpPr>
        <xdr:cNvPr id="614" name="楕円 613">
          <a:extLst>
            <a:ext uri="{FF2B5EF4-FFF2-40B4-BE49-F238E27FC236}">
              <a16:creationId xmlns:a16="http://schemas.microsoft.com/office/drawing/2014/main" id="{96987B74-13F5-41AB-9AC0-457C5E904070}"/>
            </a:ext>
          </a:extLst>
        </xdr:cNvPr>
        <xdr:cNvSpPr/>
      </xdr:nvSpPr>
      <xdr:spPr>
        <a:xfrm>
          <a:off x="18605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80467</xdr:rowOff>
    </xdr:to>
    <xdr:cxnSp macro="">
      <xdr:nvCxnSpPr>
        <xdr:cNvPr id="615" name="直線コネクタ 614">
          <a:extLst>
            <a:ext uri="{FF2B5EF4-FFF2-40B4-BE49-F238E27FC236}">
              <a16:creationId xmlns:a16="http://schemas.microsoft.com/office/drawing/2014/main" id="{CBD59AB6-CBD4-48E5-8E77-AD1DDB1756E8}"/>
            </a:ext>
          </a:extLst>
        </xdr:cNvPr>
        <xdr:cNvCxnSpPr/>
      </xdr:nvCxnSpPr>
      <xdr:spPr>
        <a:xfrm flipV="1">
          <a:off x="18656300" y="1086307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id="{E8A45EA1-FDA0-40F0-BEB9-5E806D52CF0B}"/>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id="{CA43C831-6AD6-4760-A81E-360372799F42}"/>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id="{8538219A-6F11-4ACC-8E59-D3B54AD03D6B}"/>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id="{891BBC47-127B-489C-99B4-A1FDA502A81C}"/>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620" name="n_1mainValue【学校施設】&#10;一人当たり面積">
          <a:extLst>
            <a:ext uri="{FF2B5EF4-FFF2-40B4-BE49-F238E27FC236}">
              <a16:creationId xmlns:a16="http://schemas.microsoft.com/office/drawing/2014/main" id="{072D1D3D-2FE5-4A71-94FB-153E10360CF1}"/>
            </a:ext>
          </a:extLst>
        </xdr:cNvPr>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106392</xdr:rowOff>
    </xdr:from>
    <xdr:ext cx="469744" cy="259045"/>
    <xdr:sp macro="" textlink="">
      <xdr:nvSpPr>
        <xdr:cNvPr id="621" name="n_2mainValue【学校施設】&#10;一人当たり面積">
          <a:extLst>
            <a:ext uri="{FF2B5EF4-FFF2-40B4-BE49-F238E27FC236}">
              <a16:creationId xmlns:a16="http://schemas.microsoft.com/office/drawing/2014/main" id="{9358CEFE-3B47-47EF-B75B-F60626D6EECB}"/>
            </a:ext>
          </a:extLst>
        </xdr:cNvPr>
        <xdr:cNvSpPr txBox="1"/>
      </xdr:nvSpPr>
      <xdr:spPr>
        <a:xfrm>
          <a:off x="20199427" y="1090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622" name="n_3mainValue【学校施設】&#10;一人当たり面積">
          <a:extLst>
            <a:ext uri="{FF2B5EF4-FFF2-40B4-BE49-F238E27FC236}">
              <a16:creationId xmlns:a16="http://schemas.microsoft.com/office/drawing/2014/main" id="{D653CAC4-D6D0-41CB-8428-70542C0CE024}"/>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122394</xdr:rowOff>
    </xdr:from>
    <xdr:ext cx="469744" cy="259045"/>
    <xdr:sp macro="" textlink="">
      <xdr:nvSpPr>
        <xdr:cNvPr id="623" name="n_4mainValue【学校施設】&#10;一人当たり面積">
          <a:extLst>
            <a:ext uri="{FF2B5EF4-FFF2-40B4-BE49-F238E27FC236}">
              <a16:creationId xmlns:a16="http://schemas.microsoft.com/office/drawing/2014/main" id="{360050A8-4D60-427E-95BE-766EBDEF1EB9}"/>
            </a:ext>
          </a:extLst>
        </xdr:cNvPr>
        <xdr:cNvSpPr txBox="1"/>
      </xdr:nvSpPr>
      <xdr:spPr>
        <a:xfrm>
          <a:off x="18421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EC6DE03-1914-4172-A001-A74E3180ED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8171466A-6D1F-4118-B0B0-00AB185426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47FE21DA-0A53-498C-8AD8-0F781FB6CF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94F60DA-7DCA-4499-9440-DDEE6F6B98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07441FF-7814-4D27-A1D7-4AC8FE6BAD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D21FEEDF-4E22-421D-BA63-E35371F4DD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BC8DDB2F-F5D8-443F-89E0-B087ECF71C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12F97F1-2941-435C-8ADD-2147A66AF6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14F49A2C-0B39-4C83-BD01-5EF2D2F9F0B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D6789CD1-6CEA-4394-9D2C-2FE89CCBD5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B6D29B6C-3548-4102-97FE-A8BF1082D3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2A06C3CE-087D-4651-8F30-96E5A4DE61E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94626C93-312F-42F5-ADC0-BB2899F95B8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29C3DB40-7FC8-491E-9FDB-32235718FF4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B65776E4-3119-4AC9-9C04-8C429B4256C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93CB46A0-2F33-4849-B0DE-32884041943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A3D53B95-0DA0-4C58-9000-9259726992E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4A3E5B2E-3B59-49D4-BBDD-F4B1CBD489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B3E0F3C9-BECC-4085-8FC9-BA02815EB5D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E8230BDC-8AD4-461D-99FA-BF98B53868F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A5F46D81-A8CD-4837-9C38-E9831CDE130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69EE6ED4-6EF3-487B-AA07-CA6CDBDA9E1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E1DB58C-3F6C-479B-8209-8B9DF5949E4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B94CC13E-A618-4EAE-8004-B0C169A155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92B569AF-53D7-4AF8-B254-CFA859BFEE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8F4F1DD5-22FA-44CA-9DA8-BE25E36394E6}"/>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27114439-36BF-4675-9C70-C3EF214CA6F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B04A7AFB-DC86-4ECF-BED1-7F10B718D7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E0D5A073-804B-48FC-BA15-9399B6AAB70E}"/>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2BAC4B42-0150-4B12-AB41-0EAB4BE7883E}"/>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a:extLst>
            <a:ext uri="{FF2B5EF4-FFF2-40B4-BE49-F238E27FC236}">
              <a16:creationId xmlns:a16="http://schemas.microsoft.com/office/drawing/2014/main" id="{C09C9FFE-84C7-459D-A8BF-A22EFBB425AE}"/>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24C0D467-7026-4607-929F-DFD0ECAB845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7FC8C716-6E57-4FD5-A78D-CC5EEDE98829}"/>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BD408727-3211-4F5A-AF32-2DB86871708D}"/>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7AAB891D-F8A6-43AE-BA15-21AB6AA673E6}"/>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0D455372-4011-4EDD-B5E9-C8BF5823D2CE}"/>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BD4E636-181F-4727-849C-248E6B59BA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B694838-66F6-4F02-9EBA-938051E3BD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784B9FC-EDE8-4AE9-8FA8-7DE54CC1FB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BE6FA7C-0219-449E-86F7-3E34AD8B9F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86CF662-A8B5-47B2-91AB-9F1B262E01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49349</xdr:rowOff>
    </xdr:from>
    <xdr:to>
      <xdr:col>85</xdr:col>
      <xdr:colOff>177800</xdr:colOff>
      <xdr:row>85</xdr:row>
      <xdr:rowOff>150949</xdr:rowOff>
    </xdr:to>
    <xdr:sp macro="" textlink="">
      <xdr:nvSpPr>
        <xdr:cNvPr id="665" name="楕円 664">
          <a:extLst>
            <a:ext uri="{FF2B5EF4-FFF2-40B4-BE49-F238E27FC236}">
              <a16:creationId xmlns:a16="http://schemas.microsoft.com/office/drawing/2014/main" id="{C7F46B9F-11D4-4930-9DE7-27E3FE9092A3}"/>
            </a:ext>
          </a:extLst>
        </xdr:cNvPr>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27776</xdr:rowOff>
    </xdr:from>
    <xdr:ext cx="405111" cy="259045"/>
    <xdr:sp macro="" textlink="">
      <xdr:nvSpPr>
        <xdr:cNvPr id="666" name="【児童館】&#10;有形固定資産減価償却率該当値テキスト">
          <a:extLst>
            <a:ext uri="{FF2B5EF4-FFF2-40B4-BE49-F238E27FC236}">
              <a16:creationId xmlns:a16="http://schemas.microsoft.com/office/drawing/2014/main" id="{D783B6CD-155A-4634-8ACB-E714D10D3DEF}"/>
            </a:ext>
          </a:extLst>
        </xdr:cNvPr>
        <xdr:cNvSpPr txBox="1"/>
      </xdr:nvSpPr>
      <xdr:spPr>
        <a:xfrm>
          <a:off x="16357600"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667" name="楕円 666">
          <a:extLst>
            <a:ext uri="{FF2B5EF4-FFF2-40B4-BE49-F238E27FC236}">
              <a16:creationId xmlns:a16="http://schemas.microsoft.com/office/drawing/2014/main" id="{C6EBA612-BCB8-4615-9585-A6E1DBD476A7}"/>
            </a:ext>
          </a:extLst>
        </xdr:cNvPr>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100149</xdr:rowOff>
    </xdr:to>
    <xdr:cxnSp macro="">
      <xdr:nvCxnSpPr>
        <xdr:cNvPr id="668" name="直線コネクタ 667">
          <a:extLst>
            <a:ext uri="{FF2B5EF4-FFF2-40B4-BE49-F238E27FC236}">
              <a16:creationId xmlns:a16="http://schemas.microsoft.com/office/drawing/2014/main" id="{1BDF5037-9E73-4E77-BC18-4B8625775106}"/>
            </a:ext>
          </a:extLst>
        </xdr:cNvPr>
        <xdr:cNvCxnSpPr/>
      </xdr:nvCxnSpPr>
      <xdr:spPr>
        <a:xfrm>
          <a:off x="15481300" y="146358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669" name="楕円 668">
          <a:extLst>
            <a:ext uri="{FF2B5EF4-FFF2-40B4-BE49-F238E27FC236}">
              <a16:creationId xmlns:a16="http://schemas.microsoft.com/office/drawing/2014/main" id="{377D1120-BFD2-4A12-A5CE-22C40A39BE8E}"/>
            </a:ext>
          </a:extLst>
        </xdr:cNvPr>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62593</xdr:rowOff>
    </xdr:to>
    <xdr:cxnSp macro="">
      <xdr:nvCxnSpPr>
        <xdr:cNvPr id="670" name="直線コネクタ 669">
          <a:extLst>
            <a:ext uri="{FF2B5EF4-FFF2-40B4-BE49-F238E27FC236}">
              <a16:creationId xmlns:a16="http://schemas.microsoft.com/office/drawing/2014/main" id="{17B85CB6-9807-44D7-9226-05015B4759EF}"/>
            </a:ext>
          </a:extLst>
        </xdr:cNvPr>
        <xdr:cNvCxnSpPr/>
      </xdr:nvCxnSpPr>
      <xdr:spPr>
        <a:xfrm>
          <a:off x="14592300" y="1459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109764</xdr:rowOff>
    </xdr:from>
    <xdr:to>
      <xdr:col>72</xdr:col>
      <xdr:colOff>38100</xdr:colOff>
      <xdr:row>85</xdr:row>
      <xdr:rowOff>39914</xdr:rowOff>
    </xdr:to>
    <xdr:sp macro="" textlink="">
      <xdr:nvSpPr>
        <xdr:cNvPr id="671" name="楕円 670">
          <a:extLst>
            <a:ext uri="{FF2B5EF4-FFF2-40B4-BE49-F238E27FC236}">
              <a16:creationId xmlns:a16="http://schemas.microsoft.com/office/drawing/2014/main" id="{ED7866B9-9277-4A2B-9934-9F2F9068CB12}"/>
            </a:ext>
          </a:extLst>
        </xdr:cNvPr>
        <xdr:cNvSpPr/>
      </xdr:nvSpPr>
      <xdr:spPr>
        <a:xfrm>
          <a:off x="13652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160564</xdr:rowOff>
    </xdr:from>
    <xdr:to>
      <xdr:col>76</xdr:col>
      <xdr:colOff>114300</xdr:colOff>
      <xdr:row>85</xdr:row>
      <xdr:rowOff>26670</xdr:rowOff>
    </xdr:to>
    <xdr:cxnSp macro="">
      <xdr:nvCxnSpPr>
        <xdr:cNvPr id="672" name="直線コネクタ 671">
          <a:extLst>
            <a:ext uri="{FF2B5EF4-FFF2-40B4-BE49-F238E27FC236}">
              <a16:creationId xmlns:a16="http://schemas.microsoft.com/office/drawing/2014/main" id="{93E327F2-F1CC-496F-9235-7418DD5E2C7D}"/>
            </a:ext>
          </a:extLst>
        </xdr:cNvPr>
        <xdr:cNvCxnSpPr/>
      </xdr:nvCxnSpPr>
      <xdr:spPr>
        <a:xfrm>
          <a:off x="13703300" y="145623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85271</xdr:rowOff>
    </xdr:from>
    <xdr:to>
      <xdr:col>67</xdr:col>
      <xdr:colOff>101600</xdr:colOff>
      <xdr:row>85</xdr:row>
      <xdr:rowOff>15421</xdr:rowOff>
    </xdr:to>
    <xdr:sp macro="" textlink="">
      <xdr:nvSpPr>
        <xdr:cNvPr id="673" name="楕円 672">
          <a:extLst>
            <a:ext uri="{FF2B5EF4-FFF2-40B4-BE49-F238E27FC236}">
              <a16:creationId xmlns:a16="http://schemas.microsoft.com/office/drawing/2014/main" id="{98F09F8D-6827-43EE-A889-FE82244CF219}"/>
            </a:ext>
          </a:extLst>
        </xdr:cNvPr>
        <xdr:cNvSpPr/>
      </xdr:nvSpPr>
      <xdr:spPr>
        <a:xfrm>
          <a:off x="1276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136071</xdr:rowOff>
    </xdr:from>
    <xdr:to>
      <xdr:col>71</xdr:col>
      <xdr:colOff>177800</xdr:colOff>
      <xdr:row>84</xdr:row>
      <xdr:rowOff>160564</xdr:rowOff>
    </xdr:to>
    <xdr:cxnSp macro="">
      <xdr:nvCxnSpPr>
        <xdr:cNvPr id="674" name="直線コネクタ 673">
          <a:extLst>
            <a:ext uri="{FF2B5EF4-FFF2-40B4-BE49-F238E27FC236}">
              <a16:creationId xmlns:a16="http://schemas.microsoft.com/office/drawing/2014/main" id="{637E999E-4922-4705-8356-EA3871401AFB}"/>
            </a:ext>
          </a:extLst>
        </xdr:cNvPr>
        <xdr:cNvCxnSpPr/>
      </xdr:nvCxnSpPr>
      <xdr:spPr>
        <a:xfrm>
          <a:off x="12814300" y="14537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a:extLst>
            <a:ext uri="{FF2B5EF4-FFF2-40B4-BE49-F238E27FC236}">
              <a16:creationId xmlns:a16="http://schemas.microsoft.com/office/drawing/2014/main" id="{AB2492B2-23C5-4336-9B54-4D764314A5CF}"/>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a:extLst>
            <a:ext uri="{FF2B5EF4-FFF2-40B4-BE49-F238E27FC236}">
              <a16:creationId xmlns:a16="http://schemas.microsoft.com/office/drawing/2014/main" id="{098EF00C-A82A-4DBF-ACCA-ACC2C704FD62}"/>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a:extLst>
            <a:ext uri="{FF2B5EF4-FFF2-40B4-BE49-F238E27FC236}">
              <a16:creationId xmlns:a16="http://schemas.microsoft.com/office/drawing/2014/main" id="{D8DB625A-4B70-41CC-AACD-5CB29EFFEA02}"/>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BD449E98-FD63-4DA4-B19D-A15045F40A56}"/>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679" name="n_1mainValue【児童館】&#10;有形固定資産減価償却率">
          <a:extLst>
            <a:ext uri="{FF2B5EF4-FFF2-40B4-BE49-F238E27FC236}">
              <a16:creationId xmlns:a16="http://schemas.microsoft.com/office/drawing/2014/main" id="{752781F1-A8AA-4D81-9E4F-D8C14AF90B58}"/>
            </a:ext>
          </a:extLst>
        </xdr:cNvPr>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680" name="n_2mainValue【児童館】&#10;有形固定資産減価償却率">
          <a:extLst>
            <a:ext uri="{FF2B5EF4-FFF2-40B4-BE49-F238E27FC236}">
              <a16:creationId xmlns:a16="http://schemas.microsoft.com/office/drawing/2014/main" id="{2FA81A43-F112-46FD-968C-2F2A6D4C936B}"/>
            </a:ext>
          </a:extLst>
        </xdr:cNvPr>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31041</xdr:rowOff>
    </xdr:from>
    <xdr:ext cx="405111" cy="259045"/>
    <xdr:sp macro="" textlink="">
      <xdr:nvSpPr>
        <xdr:cNvPr id="681" name="n_3mainValue【児童館】&#10;有形固定資産減価償却率">
          <a:extLst>
            <a:ext uri="{FF2B5EF4-FFF2-40B4-BE49-F238E27FC236}">
              <a16:creationId xmlns:a16="http://schemas.microsoft.com/office/drawing/2014/main" id="{1284915C-1661-4C85-9289-555B8C117A0E}"/>
            </a:ext>
          </a:extLst>
        </xdr:cNvPr>
        <xdr:cNvSpPr txBox="1"/>
      </xdr:nvSpPr>
      <xdr:spPr>
        <a:xfrm>
          <a:off x="13500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6548</xdr:rowOff>
    </xdr:from>
    <xdr:ext cx="405111" cy="259045"/>
    <xdr:sp macro="" textlink="">
      <xdr:nvSpPr>
        <xdr:cNvPr id="682" name="n_4mainValue【児童館】&#10;有形固定資産減価償却率">
          <a:extLst>
            <a:ext uri="{FF2B5EF4-FFF2-40B4-BE49-F238E27FC236}">
              <a16:creationId xmlns:a16="http://schemas.microsoft.com/office/drawing/2014/main" id="{EA9D6C66-C55A-440D-9178-A49B54D3EDE4}"/>
            </a:ext>
          </a:extLst>
        </xdr:cNvPr>
        <xdr:cNvSpPr txBox="1"/>
      </xdr:nvSpPr>
      <xdr:spPr>
        <a:xfrm>
          <a:off x="12611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676C6870-2D1F-4F08-9F63-7E7B1E0C80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4793C57-13B9-4D82-BA30-2D01BE83A4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0ED77AD-EE23-4375-8EA7-7DC34F1D7F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3F4F2E59-7624-4027-9C63-D491037C98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4CF3342C-D27F-40F8-8978-0A7DCD20C9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EC1C889B-5925-4493-8BD2-A7F59762DE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E5F183BE-FD74-4BAC-9E26-D92C85F2E2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C05940E9-1A36-4840-8FBA-D42DD2798E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64F2CEC-811D-49C7-AEB2-97D0BDD57A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6299FBEA-1C04-46B8-A3D9-8F643EBA98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1888750D-DAA7-4B1A-A267-3C86872A644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19EAB0FA-CE36-495B-9D0E-FAE65608251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D5E00C6A-85B6-4B70-B257-2BA2C956B24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9EC0DFAF-D97B-407C-8972-6D0DA44E1F9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31AA07F2-447B-4231-AEB4-984F7808789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D3D41BA6-6740-4A9B-874C-5AD35016AD6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9CD18143-53F6-4777-9948-57155388AD9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BE8FB2B6-E3DD-4C1F-BF64-8FA31B6D8A8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2F20F466-08D4-484E-A3B5-479E7165A48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94F9C0E1-B3C0-4B5F-8EFD-E8B66399261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976AD51C-B7B4-4BD6-83C2-0EFE0A6FFF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21D842A-724B-4452-9630-321270DAA2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A5707B8D-7BE3-43D7-9291-E921423AA54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DC0D7C95-407A-4240-9B5C-37DEF38DF9D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D3A270F1-B5F2-4CC2-AE4D-A0F7DEE469C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A1FF1848-C718-46B2-ACA8-64328C2EF82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9EF7A99C-F00F-4F3F-ABA4-B6C843572A79}"/>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FB14493C-588F-48F5-9AE8-404EAC49AE5C}"/>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E1283EF8-4171-4731-B6D6-6B1853ECA67E}"/>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2BE060C4-2B9A-437E-9851-0BAF4BF73B7D}"/>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F1517FE0-2C54-4E88-839E-C71660B0904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027BCAE3-E33B-4442-9909-F420D9CF0CE2}"/>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158A62CF-418A-42E9-9D29-B6E8E6801FE2}"/>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814EFCFB-0DEF-4360-809C-1DA6D4471892}"/>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E53BD3C-AA18-4794-82F2-9F5DDB9545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56159B8-9C31-42CD-8350-12D1CDD432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671E023-01A2-4085-88DB-3FF57FF005F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1022DFF-4A86-49FB-A920-A626FCA54C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FD4CECE-A79B-42EA-8830-110E94AF3D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a:extLst>
            <a:ext uri="{FF2B5EF4-FFF2-40B4-BE49-F238E27FC236}">
              <a16:creationId xmlns:a16="http://schemas.microsoft.com/office/drawing/2014/main" id="{A184E5AF-98C6-4D8D-BCEC-C33BE6D23626}"/>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a:extLst>
            <a:ext uri="{FF2B5EF4-FFF2-40B4-BE49-F238E27FC236}">
              <a16:creationId xmlns:a16="http://schemas.microsoft.com/office/drawing/2014/main" id="{54953227-EC85-4EDF-9284-B7FDE12B3084}"/>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a:extLst>
            <a:ext uri="{FF2B5EF4-FFF2-40B4-BE49-F238E27FC236}">
              <a16:creationId xmlns:a16="http://schemas.microsoft.com/office/drawing/2014/main" id="{40A88C43-6B59-4B17-97B2-7688460B3569}"/>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a:extLst>
            <a:ext uri="{FF2B5EF4-FFF2-40B4-BE49-F238E27FC236}">
              <a16:creationId xmlns:a16="http://schemas.microsoft.com/office/drawing/2014/main" id="{6E4D88EE-F1AD-4471-AFB7-144EB0F71332}"/>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a:extLst>
            <a:ext uri="{FF2B5EF4-FFF2-40B4-BE49-F238E27FC236}">
              <a16:creationId xmlns:a16="http://schemas.microsoft.com/office/drawing/2014/main" id="{F3FB84DC-D9A3-49EA-B531-6E88793BBFE5}"/>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a:extLst>
            <a:ext uri="{FF2B5EF4-FFF2-40B4-BE49-F238E27FC236}">
              <a16:creationId xmlns:a16="http://schemas.microsoft.com/office/drawing/2014/main" id="{1A245B69-C4EA-45A3-B6A2-3EB63C93C427}"/>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a:extLst>
            <a:ext uri="{FF2B5EF4-FFF2-40B4-BE49-F238E27FC236}">
              <a16:creationId xmlns:a16="http://schemas.microsoft.com/office/drawing/2014/main" id="{4FF09520-67EF-45A3-8915-8B7DDCBCC232}"/>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a:extLst>
            <a:ext uri="{FF2B5EF4-FFF2-40B4-BE49-F238E27FC236}">
              <a16:creationId xmlns:a16="http://schemas.microsoft.com/office/drawing/2014/main" id="{AF545FAF-5D62-43E2-A1BD-67C12B78A362}"/>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a:extLst>
            <a:ext uri="{FF2B5EF4-FFF2-40B4-BE49-F238E27FC236}">
              <a16:creationId xmlns:a16="http://schemas.microsoft.com/office/drawing/2014/main" id="{8027886D-FE8F-497A-9C7D-1DBBF7613EE2}"/>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a:extLst>
            <a:ext uri="{FF2B5EF4-FFF2-40B4-BE49-F238E27FC236}">
              <a16:creationId xmlns:a16="http://schemas.microsoft.com/office/drawing/2014/main" id="{ECED82A6-06DF-439B-8790-981A15B62107}"/>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8FCFEEE8-870D-4B27-A819-CFE0F12ABC51}"/>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A0F951FD-8464-420B-803E-D4D749F22542}"/>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C1C057BD-61AB-40D1-99DF-360A2A554CAB}"/>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AFFB7B71-89F2-4F73-A51D-39AB21CCC904}"/>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a:extLst>
            <a:ext uri="{FF2B5EF4-FFF2-40B4-BE49-F238E27FC236}">
              <a16:creationId xmlns:a16="http://schemas.microsoft.com/office/drawing/2014/main" id="{71BC254B-99A3-4F62-9A30-70CFD8D231AD}"/>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a:extLst>
            <a:ext uri="{FF2B5EF4-FFF2-40B4-BE49-F238E27FC236}">
              <a16:creationId xmlns:a16="http://schemas.microsoft.com/office/drawing/2014/main" id="{45F695B8-24E5-4F6F-8218-17501557C469}"/>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a:extLst>
            <a:ext uri="{FF2B5EF4-FFF2-40B4-BE49-F238E27FC236}">
              <a16:creationId xmlns:a16="http://schemas.microsoft.com/office/drawing/2014/main" id="{5C2A440E-7BCB-400A-9A6A-5C49FD830EFB}"/>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a:extLst>
            <a:ext uri="{FF2B5EF4-FFF2-40B4-BE49-F238E27FC236}">
              <a16:creationId xmlns:a16="http://schemas.microsoft.com/office/drawing/2014/main" id="{EA79B5B9-523F-466D-9AF4-73EA797406B2}"/>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556C1631-42FA-475B-8B1A-2F4BB47533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9E7AFACE-75C4-44FB-8B01-DAACD3E444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8CC4C13-903E-411A-99E5-8DB7BBF20D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63996C7D-7D68-4738-B3F8-836E913D9B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488BC8DB-0931-4A54-80AC-ACD61D0F55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B5543AA6-BB6F-4E34-A425-945BBA5954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89E967D9-3642-4F1B-BCEF-E3B03FD7D8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8AF247EF-F027-41A8-B2CB-BA0A68E529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790CFF0-0362-4F22-9C53-8D0D88C399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9741A565-4853-4AD6-BE2A-CAC750DF9D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59467694-5924-48E7-94F6-9F47E4DFE0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77A94ADD-94E1-43ED-A436-E6684E6413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12F944CB-2FCF-462A-9345-A55D062E57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8EAE0D32-9340-4E9E-A93A-83C4DCE464D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6C53AA95-549A-4589-9E38-9BD54E85B3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D198E8E4-861D-4D85-A498-61D909E59E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5F99D177-EB79-4976-A9A4-81B3A3C2A4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BD4205B3-4573-44B2-BBFE-7C69081909E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AD44164D-0F7A-4086-B279-DD7CFE6D62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FF89ACC-FCDD-43E1-BB81-9FF9BF74DB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54371D65-A65F-432A-919C-F559BBA0CFE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32E9D75-4CE9-4977-998F-9B201B3889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BF8DC398-8102-4314-83D4-6FFCCFD276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9F53B1B8-3492-4C18-8DEB-0D7B5B1AF7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F7A1A3C8-6179-4493-B3F8-533F72E831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5FA30C0-AC25-4100-A001-7395891782DC}"/>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CB3CFA07-9DDD-41D2-A8F8-93251C48CC7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249DB31F-C342-4D0F-95AB-B6297AD6CE1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8F8F9CAC-9897-4E16-87C3-571676ECB3D3}"/>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034B65FF-9373-477B-AD21-47AA8F1ED28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a:extLst>
            <a:ext uri="{FF2B5EF4-FFF2-40B4-BE49-F238E27FC236}">
              <a16:creationId xmlns:a16="http://schemas.microsoft.com/office/drawing/2014/main" id="{0CC3629D-4524-419A-9E82-08115ED9795B}"/>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61AAF6FF-7314-4FFA-9E35-E1B730838A3E}"/>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E2084056-1457-4130-ADDA-15E04A499A1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5BD11075-58A7-45D3-BD15-8F14AF7ED419}"/>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B1C322EC-671B-48A5-BEEA-7BAD96851938}"/>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8CEB3F22-8B99-4FF7-ABC5-3EE32CB67C5E}"/>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B944C92-0AE7-49C6-8AAD-2674F94903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F9EC52B-675E-415D-8F84-A768FB1B96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49AC93B-8837-4C9C-BDF2-57C3EE3B5F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E6E02CA-FBD0-4BAF-A8F3-AA15FE0FC2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7B841DC-5C7E-4CC8-902E-A0D3C375E7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87449</xdr:rowOff>
    </xdr:from>
    <xdr:to>
      <xdr:col>85</xdr:col>
      <xdr:colOff>177800</xdr:colOff>
      <xdr:row>108</xdr:row>
      <xdr:rowOff>17599</xdr:rowOff>
    </xdr:to>
    <xdr:sp macro="" textlink="">
      <xdr:nvSpPr>
        <xdr:cNvPr id="781" name="楕円 780">
          <a:extLst>
            <a:ext uri="{FF2B5EF4-FFF2-40B4-BE49-F238E27FC236}">
              <a16:creationId xmlns:a16="http://schemas.microsoft.com/office/drawing/2014/main" id="{79ED84FE-CEEA-4477-9D7D-3A0A1740CB51}"/>
            </a:ext>
          </a:extLst>
        </xdr:cNvPr>
        <xdr:cNvSpPr/>
      </xdr:nvSpPr>
      <xdr:spPr>
        <a:xfrm>
          <a:off x="16268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65876</xdr:rowOff>
    </xdr:from>
    <xdr:ext cx="405111" cy="259045"/>
    <xdr:sp macro="" textlink="">
      <xdr:nvSpPr>
        <xdr:cNvPr id="782" name="【公民館】&#10;有形固定資産減価償却率該当値テキスト">
          <a:extLst>
            <a:ext uri="{FF2B5EF4-FFF2-40B4-BE49-F238E27FC236}">
              <a16:creationId xmlns:a16="http://schemas.microsoft.com/office/drawing/2014/main" id="{B7ED2851-66F9-46E8-95CE-B0D5A4BA0C2C}"/>
            </a:ext>
          </a:extLst>
        </xdr:cNvPr>
        <xdr:cNvSpPr txBox="1"/>
      </xdr:nvSpPr>
      <xdr:spPr>
        <a:xfrm>
          <a:off x="16357600"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783" name="楕円 782">
          <a:extLst>
            <a:ext uri="{FF2B5EF4-FFF2-40B4-BE49-F238E27FC236}">
              <a16:creationId xmlns:a16="http://schemas.microsoft.com/office/drawing/2014/main" id="{1E97B0B3-74FF-4F8C-B3FC-AFA933A1FAF5}"/>
            </a:ext>
          </a:extLst>
        </xdr:cNvPr>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102326</xdr:rowOff>
    </xdr:from>
    <xdr:to>
      <xdr:col>85</xdr:col>
      <xdr:colOff>127000</xdr:colOff>
      <xdr:row>107</xdr:row>
      <xdr:rowOff>138249</xdr:rowOff>
    </xdr:to>
    <xdr:cxnSp macro="">
      <xdr:nvCxnSpPr>
        <xdr:cNvPr id="784" name="直線コネクタ 783">
          <a:extLst>
            <a:ext uri="{FF2B5EF4-FFF2-40B4-BE49-F238E27FC236}">
              <a16:creationId xmlns:a16="http://schemas.microsoft.com/office/drawing/2014/main" id="{5FE3009D-B258-4A87-93A6-764216D22B51}"/>
            </a:ext>
          </a:extLst>
        </xdr:cNvPr>
        <xdr:cNvCxnSpPr/>
      </xdr:nvCxnSpPr>
      <xdr:spPr>
        <a:xfrm>
          <a:off x="15481300" y="184474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785" name="楕円 784">
          <a:extLst>
            <a:ext uri="{FF2B5EF4-FFF2-40B4-BE49-F238E27FC236}">
              <a16:creationId xmlns:a16="http://schemas.microsoft.com/office/drawing/2014/main" id="{CC551210-56CE-47E0-9DBF-238B658B78CC}"/>
            </a:ext>
          </a:extLst>
        </xdr:cNvPr>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102326</xdr:rowOff>
    </xdr:to>
    <xdr:cxnSp macro="">
      <xdr:nvCxnSpPr>
        <xdr:cNvPr id="786" name="直線コネクタ 785">
          <a:extLst>
            <a:ext uri="{FF2B5EF4-FFF2-40B4-BE49-F238E27FC236}">
              <a16:creationId xmlns:a16="http://schemas.microsoft.com/office/drawing/2014/main" id="{A39E641C-6656-4494-BAA0-BA9997171D8F}"/>
            </a:ext>
          </a:extLst>
        </xdr:cNvPr>
        <xdr:cNvCxnSpPr/>
      </xdr:nvCxnSpPr>
      <xdr:spPr>
        <a:xfrm>
          <a:off x="14592300" y="184099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787" name="楕円 786">
          <a:extLst>
            <a:ext uri="{FF2B5EF4-FFF2-40B4-BE49-F238E27FC236}">
              <a16:creationId xmlns:a16="http://schemas.microsoft.com/office/drawing/2014/main" id="{9B25AB2B-2C84-40B7-AA70-7BB6EAF8BB21}"/>
            </a:ext>
          </a:extLst>
        </xdr:cNvPr>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64770</xdr:rowOff>
    </xdr:to>
    <xdr:cxnSp macro="">
      <xdr:nvCxnSpPr>
        <xdr:cNvPr id="788" name="直線コネクタ 787">
          <a:extLst>
            <a:ext uri="{FF2B5EF4-FFF2-40B4-BE49-F238E27FC236}">
              <a16:creationId xmlns:a16="http://schemas.microsoft.com/office/drawing/2014/main" id="{583C0022-69D2-4EA6-BDFD-C095B35B4124}"/>
            </a:ext>
          </a:extLst>
        </xdr:cNvPr>
        <xdr:cNvCxnSpPr/>
      </xdr:nvCxnSpPr>
      <xdr:spPr>
        <a:xfrm>
          <a:off x="13703300" y="183739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123371</xdr:rowOff>
    </xdr:from>
    <xdr:to>
      <xdr:col>67</xdr:col>
      <xdr:colOff>101600</xdr:colOff>
      <xdr:row>107</xdr:row>
      <xdr:rowOff>53521</xdr:rowOff>
    </xdr:to>
    <xdr:sp macro="" textlink="">
      <xdr:nvSpPr>
        <xdr:cNvPr id="789" name="楕円 788">
          <a:extLst>
            <a:ext uri="{FF2B5EF4-FFF2-40B4-BE49-F238E27FC236}">
              <a16:creationId xmlns:a16="http://schemas.microsoft.com/office/drawing/2014/main" id="{C5B6C000-0965-4F6F-A65E-1D4F5D4BE447}"/>
            </a:ext>
          </a:extLst>
        </xdr:cNvPr>
        <xdr:cNvSpPr/>
      </xdr:nvSpPr>
      <xdr:spPr>
        <a:xfrm>
          <a:off x="1276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xdr:rowOff>
    </xdr:from>
    <xdr:to>
      <xdr:col>71</xdr:col>
      <xdr:colOff>177800</xdr:colOff>
      <xdr:row>107</xdr:row>
      <xdr:rowOff>28848</xdr:rowOff>
    </xdr:to>
    <xdr:cxnSp macro="">
      <xdr:nvCxnSpPr>
        <xdr:cNvPr id="790" name="直線コネクタ 789">
          <a:extLst>
            <a:ext uri="{FF2B5EF4-FFF2-40B4-BE49-F238E27FC236}">
              <a16:creationId xmlns:a16="http://schemas.microsoft.com/office/drawing/2014/main" id="{4D2D88F7-225F-4D44-8BA3-4C5FBC92A375}"/>
            </a:ext>
          </a:extLst>
        </xdr:cNvPr>
        <xdr:cNvCxnSpPr/>
      </xdr:nvCxnSpPr>
      <xdr:spPr>
        <a:xfrm>
          <a:off x="12814300" y="183478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91" name="n_1aveValue【公民館】&#10;有形固定資産減価償却率">
          <a:extLst>
            <a:ext uri="{FF2B5EF4-FFF2-40B4-BE49-F238E27FC236}">
              <a16:creationId xmlns:a16="http://schemas.microsoft.com/office/drawing/2014/main" id="{B707B009-F2D7-41DE-B492-91C7F36514E6}"/>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2" name="n_2aveValue【公民館】&#10;有形固定資産減価償却率">
          <a:extLst>
            <a:ext uri="{FF2B5EF4-FFF2-40B4-BE49-F238E27FC236}">
              <a16:creationId xmlns:a16="http://schemas.microsoft.com/office/drawing/2014/main" id="{63804B13-210C-4069-A7EE-1AD8E2F5BDB3}"/>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a:extLst>
            <a:ext uri="{FF2B5EF4-FFF2-40B4-BE49-F238E27FC236}">
              <a16:creationId xmlns:a16="http://schemas.microsoft.com/office/drawing/2014/main" id="{BE2AF843-B64D-4FAD-B4E0-29B95BD421EC}"/>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4" name="n_4aveValue【公民館】&#10;有形固定資産減価償却率">
          <a:extLst>
            <a:ext uri="{FF2B5EF4-FFF2-40B4-BE49-F238E27FC236}">
              <a16:creationId xmlns:a16="http://schemas.microsoft.com/office/drawing/2014/main" id="{14B60926-FA97-4EE0-8C47-787AEC7F123F}"/>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795" name="n_1mainValue【公民館】&#10;有形固定資産減価償却率">
          <a:extLst>
            <a:ext uri="{FF2B5EF4-FFF2-40B4-BE49-F238E27FC236}">
              <a16:creationId xmlns:a16="http://schemas.microsoft.com/office/drawing/2014/main" id="{2957E252-909D-4044-93F4-EE0BC1F9E73C}"/>
            </a:ext>
          </a:extLst>
        </xdr:cNvPr>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796" name="n_2mainValue【公民館】&#10;有形固定資産減価償却率">
          <a:extLst>
            <a:ext uri="{FF2B5EF4-FFF2-40B4-BE49-F238E27FC236}">
              <a16:creationId xmlns:a16="http://schemas.microsoft.com/office/drawing/2014/main" id="{D458B4AE-5592-4940-BE0A-D828ED9EF3C5}"/>
            </a:ext>
          </a:extLst>
        </xdr:cNvPr>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797" name="n_3mainValue【公民館】&#10;有形固定資産減価償却率">
          <a:extLst>
            <a:ext uri="{FF2B5EF4-FFF2-40B4-BE49-F238E27FC236}">
              <a16:creationId xmlns:a16="http://schemas.microsoft.com/office/drawing/2014/main" id="{46D0B7E5-4823-418A-BF26-03220058A12D}"/>
            </a:ext>
          </a:extLst>
        </xdr:cNvPr>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44648</xdr:rowOff>
    </xdr:from>
    <xdr:ext cx="405111" cy="259045"/>
    <xdr:sp macro="" textlink="">
      <xdr:nvSpPr>
        <xdr:cNvPr id="798" name="n_4mainValue【公民館】&#10;有形固定資産減価償却率">
          <a:extLst>
            <a:ext uri="{FF2B5EF4-FFF2-40B4-BE49-F238E27FC236}">
              <a16:creationId xmlns:a16="http://schemas.microsoft.com/office/drawing/2014/main" id="{555112A8-2801-486A-8E64-FFAF24C9C0D0}"/>
            </a:ext>
          </a:extLst>
        </xdr:cNvPr>
        <xdr:cNvSpPr txBox="1"/>
      </xdr:nvSpPr>
      <xdr:spPr>
        <a:xfrm>
          <a:off x="12611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A0E19E70-BF60-488D-9204-E08EE3A120F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34D4F79F-B3AC-4943-B1EC-A82CF69F35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75E6A1AB-8D82-4EE8-A37C-84C0AE0248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F3B91EC6-8FCA-4492-B590-F2526DE61B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1DDCFB5-D0F5-4B9F-ABA1-65062A3DFD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CE0CD3DC-D5C9-497C-BC06-5988E01FAB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D05ED2F1-BCDB-4199-AD09-398D1456F7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18554D71-BB2D-4972-8F99-FEC60AB0E3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CD014AF-8459-4B71-9501-B23DAEF643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5D1A6219-1690-4B2F-9935-B7F1D46277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1E16DB81-0873-4104-9BAB-EED0287EDF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14021B19-71F7-4695-88E2-2759DC13DA9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DA693A4A-30E2-427C-B262-3978A60225E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64169920-6CFC-48BE-8E44-473B6A7886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B41F1399-3E45-428E-8A8C-3FF78340F4E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EFD818B3-267E-449A-96AB-A497C5B4BA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F2BBA616-A44B-4570-BCE6-B0324CE6D1C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DE216831-CCAB-4A75-981E-6942621C9E2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2E081AE5-7020-4BAA-A002-8EF22DB7E98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C5516740-6FE8-483E-BE99-EF89B49EAC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82CBC410-1D44-4B37-936F-E402A36083C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84197839-E240-47A4-87E6-8AD77D6F21C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41B3798B-B544-44AF-81BA-9AE3805ED0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2F10EFB-64EC-439C-8EBB-496598DF7E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4F5FD9BF-6A35-4F72-B2A9-BE6BC014F5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D54E67B0-32D9-44A6-82CC-1725E43B0DFD}"/>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A5946768-DB03-494C-A13C-86D8AB96D37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CE7F093A-B50B-42E9-8ADE-8E3754AD4E1A}"/>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428F377D-DD43-4BBA-B12E-5AE5D7F58915}"/>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3C9FED5C-27D9-4876-AF00-1B15127A07EC}"/>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9" name="【公民館】&#10;一人当たり面積平均値テキスト">
          <a:extLst>
            <a:ext uri="{FF2B5EF4-FFF2-40B4-BE49-F238E27FC236}">
              <a16:creationId xmlns:a16="http://schemas.microsoft.com/office/drawing/2014/main" id="{DA9D7901-6FF6-4824-90B7-B1590DC209A9}"/>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D973CC42-5A3C-4CB8-868C-23B5F6DF5B35}"/>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CC88F748-D8EB-4FC3-8CEA-ED703F84A7F6}"/>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63FB6894-BD0A-49CE-B0D3-FDA96DAC29C5}"/>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421986EA-1FFF-443B-A7CE-49C86B6D1BA6}"/>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9608F7C8-8CA6-44B8-A504-B7B940463FB2}"/>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8D4F1AF-1140-4FF2-8B93-CF8BA85114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98B6767-738B-4AB6-AEEF-A6F30C3AF8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E00C670-2B2B-4291-8206-BDF3915973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C45ECF8E-0742-4E4A-BDFA-6AB5EC4348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DCE1C86-A118-4CA4-B1EC-E22EFE22C9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156029</xdr:rowOff>
    </xdr:from>
    <xdr:to>
      <xdr:col>116</xdr:col>
      <xdr:colOff>114300</xdr:colOff>
      <xdr:row>109</xdr:row>
      <xdr:rowOff>86179</xdr:rowOff>
    </xdr:to>
    <xdr:sp macro="" textlink="">
      <xdr:nvSpPr>
        <xdr:cNvPr id="840" name="楕円 839">
          <a:extLst>
            <a:ext uri="{FF2B5EF4-FFF2-40B4-BE49-F238E27FC236}">
              <a16:creationId xmlns:a16="http://schemas.microsoft.com/office/drawing/2014/main" id="{921EF12E-5121-41F7-8900-5A0B7E9E4582}"/>
            </a:ext>
          </a:extLst>
        </xdr:cNvPr>
        <xdr:cNvSpPr/>
      </xdr:nvSpPr>
      <xdr:spPr>
        <a:xfrm>
          <a:off x="22110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70956</xdr:rowOff>
    </xdr:from>
    <xdr:ext cx="469744" cy="259045"/>
    <xdr:sp macro="" textlink="">
      <xdr:nvSpPr>
        <xdr:cNvPr id="841" name="【公民館】&#10;一人当たり面積該当値テキスト">
          <a:extLst>
            <a:ext uri="{FF2B5EF4-FFF2-40B4-BE49-F238E27FC236}">
              <a16:creationId xmlns:a16="http://schemas.microsoft.com/office/drawing/2014/main" id="{63388076-C192-4AD1-AA45-1212DE832A8A}"/>
            </a:ext>
          </a:extLst>
        </xdr:cNvPr>
        <xdr:cNvSpPr txBox="1"/>
      </xdr:nvSpPr>
      <xdr:spPr>
        <a:xfrm>
          <a:off x="22199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156029</xdr:rowOff>
    </xdr:from>
    <xdr:to>
      <xdr:col>112</xdr:col>
      <xdr:colOff>38100</xdr:colOff>
      <xdr:row>109</xdr:row>
      <xdr:rowOff>86179</xdr:rowOff>
    </xdr:to>
    <xdr:sp macro="" textlink="">
      <xdr:nvSpPr>
        <xdr:cNvPr id="842" name="楕円 841">
          <a:extLst>
            <a:ext uri="{FF2B5EF4-FFF2-40B4-BE49-F238E27FC236}">
              <a16:creationId xmlns:a16="http://schemas.microsoft.com/office/drawing/2014/main" id="{567F758F-0803-4627-BF96-2C767DDB7311}"/>
            </a:ext>
          </a:extLst>
        </xdr:cNvPr>
        <xdr:cNvSpPr/>
      </xdr:nvSpPr>
      <xdr:spPr>
        <a:xfrm>
          <a:off x="2127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35379</xdr:rowOff>
    </xdr:from>
    <xdr:to>
      <xdr:col>116</xdr:col>
      <xdr:colOff>63500</xdr:colOff>
      <xdr:row>109</xdr:row>
      <xdr:rowOff>35379</xdr:rowOff>
    </xdr:to>
    <xdr:cxnSp macro="">
      <xdr:nvCxnSpPr>
        <xdr:cNvPr id="843" name="直線コネクタ 842">
          <a:extLst>
            <a:ext uri="{FF2B5EF4-FFF2-40B4-BE49-F238E27FC236}">
              <a16:creationId xmlns:a16="http://schemas.microsoft.com/office/drawing/2014/main" id="{86A8C81F-BD2B-4CB6-A32E-6F265C017AC5}"/>
            </a:ext>
          </a:extLst>
        </xdr:cNvPr>
        <xdr:cNvCxnSpPr/>
      </xdr:nvCxnSpPr>
      <xdr:spPr>
        <a:xfrm>
          <a:off x="21323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156029</xdr:rowOff>
    </xdr:from>
    <xdr:to>
      <xdr:col>107</xdr:col>
      <xdr:colOff>101600</xdr:colOff>
      <xdr:row>109</xdr:row>
      <xdr:rowOff>86179</xdr:rowOff>
    </xdr:to>
    <xdr:sp macro="" textlink="">
      <xdr:nvSpPr>
        <xdr:cNvPr id="844" name="楕円 843">
          <a:extLst>
            <a:ext uri="{FF2B5EF4-FFF2-40B4-BE49-F238E27FC236}">
              <a16:creationId xmlns:a16="http://schemas.microsoft.com/office/drawing/2014/main" id="{F4903FDA-52B8-4EFC-8602-612FE2D3147D}"/>
            </a:ext>
          </a:extLst>
        </xdr:cNvPr>
        <xdr:cNvSpPr/>
      </xdr:nvSpPr>
      <xdr:spPr>
        <a:xfrm>
          <a:off x="2038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35379</xdr:rowOff>
    </xdr:from>
    <xdr:to>
      <xdr:col>111</xdr:col>
      <xdr:colOff>177800</xdr:colOff>
      <xdr:row>109</xdr:row>
      <xdr:rowOff>35379</xdr:rowOff>
    </xdr:to>
    <xdr:cxnSp macro="">
      <xdr:nvCxnSpPr>
        <xdr:cNvPr id="845" name="直線コネクタ 844">
          <a:extLst>
            <a:ext uri="{FF2B5EF4-FFF2-40B4-BE49-F238E27FC236}">
              <a16:creationId xmlns:a16="http://schemas.microsoft.com/office/drawing/2014/main" id="{269FC26F-A205-47CC-BEDA-0C57E1F31C3C}"/>
            </a:ext>
          </a:extLst>
        </xdr:cNvPr>
        <xdr:cNvCxnSpPr/>
      </xdr:nvCxnSpPr>
      <xdr:spPr>
        <a:xfrm>
          <a:off x="2043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156029</xdr:rowOff>
    </xdr:from>
    <xdr:to>
      <xdr:col>102</xdr:col>
      <xdr:colOff>165100</xdr:colOff>
      <xdr:row>109</xdr:row>
      <xdr:rowOff>86179</xdr:rowOff>
    </xdr:to>
    <xdr:sp macro="" textlink="">
      <xdr:nvSpPr>
        <xdr:cNvPr id="846" name="楕円 845">
          <a:extLst>
            <a:ext uri="{FF2B5EF4-FFF2-40B4-BE49-F238E27FC236}">
              <a16:creationId xmlns:a16="http://schemas.microsoft.com/office/drawing/2014/main" id="{0CCC3B6E-E189-4FE5-9B53-E947BAB40BE9}"/>
            </a:ext>
          </a:extLst>
        </xdr:cNvPr>
        <xdr:cNvSpPr/>
      </xdr:nvSpPr>
      <xdr:spPr>
        <a:xfrm>
          <a:off x="19494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35379</xdr:rowOff>
    </xdr:from>
    <xdr:to>
      <xdr:col>107</xdr:col>
      <xdr:colOff>50800</xdr:colOff>
      <xdr:row>109</xdr:row>
      <xdr:rowOff>35379</xdr:rowOff>
    </xdr:to>
    <xdr:cxnSp macro="">
      <xdr:nvCxnSpPr>
        <xdr:cNvPr id="847" name="直線コネクタ 846">
          <a:extLst>
            <a:ext uri="{FF2B5EF4-FFF2-40B4-BE49-F238E27FC236}">
              <a16:creationId xmlns:a16="http://schemas.microsoft.com/office/drawing/2014/main" id="{EB9C4013-C24A-4C0F-8691-22EE6F1CE6E1}"/>
            </a:ext>
          </a:extLst>
        </xdr:cNvPr>
        <xdr:cNvCxnSpPr/>
      </xdr:nvCxnSpPr>
      <xdr:spPr>
        <a:xfrm>
          <a:off x="19545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156029</xdr:rowOff>
    </xdr:from>
    <xdr:to>
      <xdr:col>98</xdr:col>
      <xdr:colOff>38100</xdr:colOff>
      <xdr:row>109</xdr:row>
      <xdr:rowOff>86179</xdr:rowOff>
    </xdr:to>
    <xdr:sp macro="" textlink="">
      <xdr:nvSpPr>
        <xdr:cNvPr id="848" name="楕円 847">
          <a:extLst>
            <a:ext uri="{FF2B5EF4-FFF2-40B4-BE49-F238E27FC236}">
              <a16:creationId xmlns:a16="http://schemas.microsoft.com/office/drawing/2014/main" id="{3A31A38F-D7D1-4AB6-A5C7-EE5CB40E185D}"/>
            </a:ext>
          </a:extLst>
        </xdr:cNvPr>
        <xdr:cNvSpPr/>
      </xdr:nvSpPr>
      <xdr:spPr>
        <a:xfrm>
          <a:off x="18605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35379</xdr:rowOff>
    </xdr:from>
    <xdr:to>
      <xdr:col>102</xdr:col>
      <xdr:colOff>114300</xdr:colOff>
      <xdr:row>109</xdr:row>
      <xdr:rowOff>35379</xdr:rowOff>
    </xdr:to>
    <xdr:cxnSp macro="">
      <xdr:nvCxnSpPr>
        <xdr:cNvPr id="849" name="直線コネクタ 848">
          <a:extLst>
            <a:ext uri="{FF2B5EF4-FFF2-40B4-BE49-F238E27FC236}">
              <a16:creationId xmlns:a16="http://schemas.microsoft.com/office/drawing/2014/main" id="{6FE302A1-5A3B-41A0-A2ED-6A1687E02166}"/>
            </a:ext>
          </a:extLst>
        </xdr:cNvPr>
        <xdr:cNvCxnSpPr/>
      </xdr:nvCxnSpPr>
      <xdr:spPr>
        <a:xfrm>
          <a:off x="18656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50" name="n_1aveValue【公民館】&#10;一人当たり面積">
          <a:extLst>
            <a:ext uri="{FF2B5EF4-FFF2-40B4-BE49-F238E27FC236}">
              <a16:creationId xmlns:a16="http://schemas.microsoft.com/office/drawing/2014/main" id="{F81F8C7B-14B0-489B-82A3-1766250F07B3}"/>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51" name="n_2aveValue【公民館】&#10;一人当たり面積">
          <a:extLst>
            <a:ext uri="{FF2B5EF4-FFF2-40B4-BE49-F238E27FC236}">
              <a16:creationId xmlns:a16="http://schemas.microsoft.com/office/drawing/2014/main" id="{19FF7098-3B38-4332-94B1-0C8BD401C783}"/>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2" name="n_3aveValue【公民館】&#10;一人当たり面積">
          <a:extLst>
            <a:ext uri="{FF2B5EF4-FFF2-40B4-BE49-F238E27FC236}">
              <a16:creationId xmlns:a16="http://schemas.microsoft.com/office/drawing/2014/main" id="{D767FAE4-7386-412A-B13F-FFA10CA56EFF}"/>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3" name="n_4aveValue【公民館】&#10;一人当たり面積">
          <a:extLst>
            <a:ext uri="{FF2B5EF4-FFF2-40B4-BE49-F238E27FC236}">
              <a16:creationId xmlns:a16="http://schemas.microsoft.com/office/drawing/2014/main" id="{29C9A168-5FBD-4EBA-8C05-04472FB56CF8}"/>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77306</xdr:rowOff>
    </xdr:from>
    <xdr:ext cx="469744" cy="259045"/>
    <xdr:sp macro="" textlink="">
      <xdr:nvSpPr>
        <xdr:cNvPr id="854" name="n_1mainValue【公民館】&#10;一人当たり面積">
          <a:extLst>
            <a:ext uri="{FF2B5EF4-FFF2-40B4-BE49-F238E27FC236}">
              <a16:creationId xmlns:a16="http://schemas.microsoft.com/office/drawing/2014/main" id="{8FDDA670-D27F-4602-A95C-6ACDFA832307}"/>
            </a:ext>
          </a:extLst>
        </xdr:cNvPr>
        <xdr:cNvSpPr txBox="1"/>
      </xdr:nvSpPr>
      <xdr:spPr>
        <a:xfrm>
          <a:off x="21075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77306</xdr:rowOff>
    </xdr:from>
    <xdr:ext cx="469744" cy="259045"/>
    <xdr:sp macro="" textlink="">
      <xdr:nvSpPr>
        <xdr:cNvPr id="855" name="n_2mainValue【公民館】&#10;一人当たり面積">
          <a:extLst>
            <a:ext uri="{FF2B5EF4-FFF2-40B4-BE49-F238E27FC236}">
              <a16:creationId xmlns:a16="http://schemas.microsoft.com/office/drawing/2014/main" id="{D4F17F1A-2ECE-40D0-9C13-99D798D97817}"/>
            </a:ext>
          </a:extLst>
        </xdr:cNvPr>
        <xdr:cNvSpPr txBox="1"/>
      </xdr:nvSpPr>
      <xdr:spPr>
        <a:xfrm>
          <a:off x="2019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77306</xdr:rowOff>
    </xdr:from>
    <xdr:ext cx="469744" cy="259045"/>
    <xdr:sp macro="" textlink="">
      <xdr:nvSpPr>
        <xdr:cNvPr id="856" name="n_3mainValue【公民館】&#10;一人当たり面積">
          <a:extLst>
            <a:ext uri="{FF2B5EF4-FFF2-40B4-BE49-F238E27FC236}">
              <a16:creationId xmlns:a16="http://schemas.microsoft.com/office/drawing/2014/main" id="{2B917340-4E8B-4115-BA5D-B03E2644AD37}"/>
            </a:ext>
          </a:extLst>
        </xdr:cNvPr>
        <xdr:cNvSpPr txBox="1"/>
      </xdr:nvSpPr>
      <xdr:spPr>
        <a:xfrm>
          <a:off x="19310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77306</xdr:rowOff>
    </xdr:from>
    <xdr:ext cx="469744" cy="259045"/>
    <xdr:sp macro="" textlink="">
      <xdr:nvSpPr>
        <xdr:cNvPr id="857" name="n_4mainValue【公民館】&#10;一人当たり面積">
          <a:extLst>
            <a:ext uri="{FF2B5EF4-FFF2-40B4-BE49-F238E27FC236}">
              <a16:creationId xmlns:a16="http://schemas.microsoft.com/office/drawing/2014/main" id="{D08FC519-0E7D-4C82-9747-BC6B74505456}"/>
            </a:ext>
          </a:extLst>
        </xdr:cNvPr>
        <xdr:cNvSpPr txBox="1"/>
      </xdr:nvSpPr>
      <xdr:spPr>
        <a:xfrm>
          <a:off x="18421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D763613-7861-48A2-BB9F-3A05210B69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917E43C8-10F9-4F65-A420-9A7E9292E1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D00938E9-CCD1-4308-BCAA-069B043B2C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公営住宅の有形固定資産減価償却率は、建て替えを行ったため、類似団体の平均値より低くなっている。</a:t>
          </a:r>
          <a:endParaRPr lang="ja-JP" altLang="ja-JP" sz="1400">
            <a:effectLst/>
          </a:endParaRPr>
        </a:p>
        <a:p>
          <a:r>
            <a:rPr kumimoji="1" lang="ja-JP" altLang="ja-JP" sz="1100">
              <a:solidFill>
                <a:schemeClr val="dk1"/>
              </a:solidFill>
              <a:effectLst/>
              <a:latin typeface="+mn-lt"/>
              <a:ea typeface="+mn-ea"/>
              <a:cs typeface="+mn-cs"/>
            </a:rPr>
            <a:t>　また、保育所や学校施設等の一人当たり面積が類似団体の平均値より小さくなっているのは、区画整理事業により急激に人口が増加する以前に取得した財産が多いことが要因であると考えられる。</a:t>
          </a:r>
          <a:endParaRPr lang="ja-JP" altLang="ja-JP" sz="1400">
            <a:effectLst/>
          </a:endParaRPr>
        </a:p>
        <a:p>
          <a:r>
            <a:rPr kumimoji="1" lang="ja-JP" altLang="ja-JP" sz="1100">
              <a:solidFill>
                <a:schemeClr val="dk1"/>
              </a:solidFill>
              <a:effectLst/>
              <a:latin typeface="+mn-lt"/>
              <a:ea typeface="+mn-ea"/>
              <a:cs typeface="+mn-cs"/>
            </a:rPr>
            <a:t>　今後は、人口の推移や住民のニーズを踏まえ、計画的な施設の整備を進める必要がある。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BD0C73-CC20-4BF7-841F-55047EBE7C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2BA0BE-4D63-4B77-9FE9-EFC32714A0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4D76C8-C81D-4D5B-A1ED-72EC9CD831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D34AB2-A5F0-4B78-94B5-9559253A65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7A25EF-7046-435A-9DB8-F867B8C786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DCE76E-2BD6-43A5-8033-8223248E27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BEB392-AC2D-4DAD-8094-6CA5B3CC8F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4BE1D4-5384-4E08-B8A2-FDFAC2C9D4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556E68-B502-4AFC-84D8-88DC57078E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3803EE-BE19-44A6-A753-2770DFAD32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EF47D9-B135-4EAD-8C62-DC65E0A600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BE182F-B02B-45B3-B04D-08FF60783B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11E021-64B3-4BB0-9A72-049190CE20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49765D-E218-49F5-A4BC-910656B0DB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A4BBC1-5156-4123-8EAD-CBDAC85135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A3A592-1EA4-482E-B716-DC76A448F5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2794EB-9782-4E07-B286-D273BFA5A6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DE10CC-86BE-4CA8-8ED2-50E3CB99BB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83A2AA-14B5-4707-85A5-167B8A8666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05E774-24BA-4782-BE95-A1B3F072F8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0EDB0F-B9E2-4804-B983-61F9F86185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09787B-B161-4965-AF8B-04BB6AD689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6DA585-7B81-4965-9EB3-1C3C7D9DB8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C91EF9-6944-4BC2-856A-D69A114F7B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B54C80-E23A-4CFF-B22E-1D3AD478F9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45629B-DBF2-461A-925F-26E13EF72E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1C683B-6066-4F92-ACD2-1C7532EE6D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3F553E-C5A1-4182-B290-D263182D93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8F4835-B85B-486F-9317-20B7B1CAFC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AEE1E22-315D-4FF0-BE99-83643D3B96A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846363-15E4-4A41-AE42-C86A12876B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E593EF-616E-40F1-A881-25C7904B82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58612E-187E-45AF-8E08-BB590DC67C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829438-2CEA-41BF-9F22-E8FC6FBF06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7C6835-823C-436B-9DF1-0FC0DF60EF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F34906-4B0B-460C-9D67-4E5C240725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4C6B23-C81C-41FC-9469-2EDFA55DDF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4FD861-2CC6-45C0-9CB3-8791B1D4C9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F1B5C5-9DEB-474B-9CC2-A53AA9C9B1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4A1043-0CD3-4D62-AD78-FB400435B40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30B6C0-FDAC-44B6-88CD-676ADB1E23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1416A0-A15F-40BB-A305-65E357DD0A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B51E4E-3C46-44F5-955D-0FEFA1AF8DE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1040720-87E2-4443-B898-C8143011FD2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289B6C5-4288-45ED-9A3A-6CCEAEE864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B8390D-082E-4DAA-B5C2-488B692535E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FFF3D2-856D-4C82-9E59-24BC8B6F5A1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847E1B-1B87-4C95-8BC4-F7E1223C6CC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8C0361A-92AD-4FC4-8D28-E57E809D7C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979D6FC-6594-490F-A093-62239F543E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2B8D98-AD1B-4A93-A0D0-35E5795384B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A9E1876-0F1D-4F32-9A60-48887A831CE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664F5B0-CE5E-4D95-B204-4064D196B91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7E6124A-8232-4FA6-9E94-469F7298C0A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81C104D-7F02-4918-B315-32ECA41B3F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FDC9574-2F88-4732-B842-558114C7B9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6F6B5E7-8D0F-4604-B1CF-8FF5194FD3C2}"/>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68B2335-380E-4CEA-8EF0-6E4A6D8B28C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7D1EB51-11D2-43CD-9C47-0D406C4D63E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73B52599-896F-4947-B84B-9AEBF14CDB26}"/>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15C9CE24-8F31-49CD-99A1-123E6368DF0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1F4DCED4-6B5F-42D3-BC2C-332E0743C0F9}"/>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D672B72B-F188-4C0A-8ECC-F7B5BDECB509}"/>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5F80D41A-DB6E-45E8-8792-B8EEEFA1F149}"/>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F922376D-583F-4DD1-8A01-93959A8D4D26}"/>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E938DC41-B2AF-4A75-A5CB-4B30EF824AF4}"/>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B984CCBB-5BDA-4014-AEF1-A115F8784AEB}"/>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5B6520-41EF-420B-91FB-FB925969EE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BC5217-A1D2-4209-A5DC-AF100CD75A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3EF603-7C1C-4A02-9862-2C3E54D878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5CCD00-E140-4213-9566-46DFE6C170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325CBE5-18F0-46BC-A147-B841F4936A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03305A66-A9D9-4589-8B1B-D19A77312EE7}"/>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1414540D-7F14-48A6-8421-7875AC890D0E}"/>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7E66112C-09ED-44F8-859C-6F879D286C0F}"/>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D8EAD13C-B3FA-45F9-9652-897573E46A42}"/>
            </a:ext>
          </a:extLst>
        </xdr:cNvPr>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E313EB56-8ECD-40D1-BCD4-96CD37199697}"/>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02B31CC5-0BCE-48FB-9B85-6B2CDC2DC112}"/>
            </a:ext>
          </a:extLst>
        </xdr:cNvPr>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8A6620AC-D063-4E50-B7E4-93B83516764F}"/>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B419EC19-564C-42C5-BADE-EFA1DC6B0C6B}"/>
            </a:ext>
          </a:extLst>
        </xdr:cNvPr>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6083C7E2-EC3E-4498-A735-22B1A63B23FF}"/>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C97BCBBA-A836-4777-AE57-8BA4F745261A}"/>
            </a:ext>
          </a:extLst>
        </xdr:cNvPr>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B3127AE3-C846-4A50-B51D-58C59702CC91}"/>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B2DE740A-AC36-4749-9F6A-FB82AED1AAC3}"/>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C987B44C-2083-4BF4-AD62-9D8C4AF203AB}"/>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F1075E2C-BBFD-4855-873B-D1C3E3D6AD01}"/>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9C8CC464-39BE-4524-A1D7-B3F067D5F032}"/>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627EA887-7A91-48DD-8C35-0E91B697A03C}"/>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EA55D628-8180-4496-BC57-F587E8E23E68}"/>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8CD6DB84-28D1-4657-97EC-0EB70A4BD26F}"/>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8DC18D8-0E18-4319-8E68-1F4A2F0187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ED9ABE6-C4A0-4597-8481-71156C367B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E85D4CA-9074-40FC-BCAD-FAFB5DC0D8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0CD04F2-2EA8-471B-A92B-50685BE103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EB325BC-9C62-4EBE-8A9A-77DBBBDEC7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FBBB630-B4CB-49B9-ACB3-79AAA3311E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ADF5E35-4D98-47E3-8BF6-77F96DA76A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DDDB037-6143-4D0C-9B15-AC0B0A31FB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AB0B623-9C7D-4150-8C59-C85C511725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DA14AAF-83D3-4A6D-9D56-E575169574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DAEA058D-0D9F-4893-A01A-25A4FA0B573A}"/>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2F49DF50-D981-44A3-8AE9-F8BF4096D4E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698F266B-3A62-441D-AC81-F1FB1C024F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D41B091E-29E8-4D7D-B505-8C2AFB58FB4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905546AB-F07E-4617-9E28-04292B342159}"/>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41E5A7C7-9D62-49FA-B384-DC6E2A95402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C054341-35FA-4000-B317-ECBA83999B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6A9594CA-5A78-4CB8-882E-CE752558B8D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5B31764-91BE-4B23-9046-C0A4019F34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435BFC61-09FA-4CA3-9268-4E4ACC886128}"/>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6F953295-1204-460D-8F93-0993080A95DE}"/>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4FDCC7AE-BAA7-4830-A3B1-3B83BBB0D1AF}"/>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597CFA1B-CEA1-4A5C-94E9-988F1CAF4C25}"/>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C18D9E57-848C-42BC-8998-BEDB13506635}"/>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id="{AC4FA496-6E59-4882-85FB-390BA3C4B093}"/>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05F9BBFC-4D55-4D81-B43C-B6461E4A678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48FE2247-1135-4E9A-B2F1-2D5992C56E36}"/>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E5D39B30-FC38-4785-8B95-6A6463EA7C79}"/>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0D8AF8E8-258A-4057-AD67-9305D43AB96C}"/>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EC710701-0E25-4AC2-A4D7-0FEB1847FB34}"/>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E7E873D-5C0E-4638-AF0A-96D2F41EE8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98BA665-C8C0-4DF1-BBFC-35C3236147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B57126-E311-4D43-BD71-B3E13C4827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2FCEA39-297A-4CA2-969A-41ED38FB22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C44B7F0-C2D3-4DEC-94F3-56A78E36B7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27" name="楕円 126">
          <a:extLst>
            <a:ext uri="{FF2B5EF4-FFF2-40B4-BE49-F238E27FC236}">
              <a16:creationId xmlns:a16="http://schemas.microsoft.com/office/drawing/2014/main" id="{638CE215-426E-450B-AF7C-83F32944CEE0}"/>
            </a:ext>
          </a:extLst>
        </xdr:cNvPr>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123207</xdr:rowOff>
    </xdr:from>
    <xdr:ext cx="469744" cy="259045"/>
    <xdr:sp macro="" textlink="">
      <xdr:nvSpPr>
        <xdr:cNvPr id="128" name="【図書館】&#10;一人当たり面積該当値テキスト">
          <a:extLst>
            <a:ext uri="{FF2B5EF4-FFF2-40B4-BE49-F238E27FC236}">
              <a16:creationId xmlns:a16="http://schemas.microsoft.com/office/drawing/2014/main" id="{78C95DF9-7E03-4C5A-B3AA-FECE86EA5B94}"/>
            </a:ext>
          </a:extLst>
        </xdr:cNvPr>
        <xdr:cNvSpPr txBox="1"/>
      </xdr:nvSpPr>
      <xdr:spPr>
        <a:xfrm>
          <a:off x="10515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29" name="楕円 128">
          <a:extLst>
            <a:ext uri="{FF2B5EF4-FFF2-40B4-BE49-F238E27FC236}">
              <a16:creationId xmlns:a16="http://schemas.microsoft.com/office/drawing/2014/main" id="{EF43426F-BEA1-4361-80CB-6182294BEF94}"/>
            </a:ext>
          </a:extLst>
        </xdr:cNvPr>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87630</xdr:rowOff>
    </xdr:to>
    <xdr:cxnSp macro="">
      <xdr:nvCxnSpPr>
        <xdr:cNvPr id="130" name="直線コネクタ 129">
          <a:extLst>
            <a:ext uri="{FF2B5EF4-FFF2-40B4-BE49-F238E27FC236}">
              <a16:creationId xmlns:a16="http://schemas.microsoft.com/office/drawing/2014/main" id="{C7AE4962-0037-44B3-A88A-C358CE007D4C}"/>
            </a:ext>
          </a:extLst>
        </xdr:cNvPr>
        <xdr:cNvCxnSpPr/>
      </xdr:nvCxnSpPr>
      <xdr:spPr>
        <a:xfrm>
          <a:off x="9639300" y="694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31" name="楕円 130">
          <a:extLst>
            <a:ext uri="{FF2B5EF4-FFF2-40B4-BE49-F238E27FC236}">
              <a16:creationId xmlns:a16="http://schemas.microsoft.com/office/drawing/2014/main" id="{4727D4DD-F8DE-4AA1-A032-1E9B469D374D}"/>
            </a:ext>
          </a:extLst>
        </xdr:cNvPr>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87630</xdr:rowOff>
    </xdr:to>
    <xdr:cxnSp macro="">
      <xdr:nvCxnSpPr>
        <xdr:cNvPr id="132" name="直線コネクタ 131">
          <a:extLst>
            <a:ext uri="{FF2B5EF4-FFF2-40B4-BE49-F238E27FC236}">
              <a16:creationId xmlns:a16="http://schemas.microsoft.com/office/drawing/2014/main" id="{C90B1906-3A4B-4689-ABD0-E60305497EA1}"/>
            </a:ext>
          </a:extLst>
        </xdr:cNvPr>
        <xdr:cNvCxnSpPr/>
      </xdr:nvCxnSpPr>
      <xdr:spPr>
        <a:xfrm>
          <a:off x="8750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36830</xdr:rowOff>
    </xdr:from>
    <xdr:to>
      <xdr:col>41</xdr:col>
      <xdr:colOff>101600</xdr:colOff>
      <xdr:row>40</xdr:row>
      <xdr:rowOff>138430</xdr:rowOff>
    </xdr:to>
    <xdr:sp macro="" textlink="">
      <xdr:nvSpPr>
        <xdr:cNvPr id="133" name="楕円 132">
          <a:extLst>
            <a:ext uri="{FF2B5EF4-FFF2-40B4-BE49-F238E27FC236}">
              <a16:creationId xmlns:a16="http://schemas.microsoft.com/office/drawing/2014/main" id="{9EF18385-0E72-409F-B0C7-6050AE2B4BB0}"/>
            </a:ext>
          </a:extLst>
        </xdr:cNvPr>
        <xdr:cNvSpPr/>
      </xdr:nvSpPr>
      <xdr:spPr>
        <a:xfrm>
          <a:off x="781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87630</xdr:rowOff>
    </xdr:to>
    <xdr:cxnSp macro="">
      <xdr:nvCxnSpPr>
        <xdr:cNvPr id="134" name="直線コネクタ 133">
          <a:extLst>
            <a:ext uri="{FF2B5EF4-FFF2-40B4-BE49-F238E27FC236}">
              <a16:creationId xmlns:a16="http://schemas.microsoft.com/office/drawing/2014/main" id="{B0FE44C5-309A-4462-800D-3648DFF64024}"/>
            </a:ext>
          </a:extLst>
        </xdr:cNvPr>
        <xdr:cNvCxnSpPr/>
      </xdr:nvCxnSpPr>
      <xdr:spPr>
        <a:xfrm>
          <a:off x="7861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35" name="楕円 134">
          <a:extLst>
            <a:ext uri="{FF2B5EF4-FFF2-40B4-BE49-F238E27FC236}">
              <a16:creationId xmlns:a16="http://schemas.microsoft.com/office/drawing/2014/main" id="{D8E27E9F-15F6-49F3-9044-165BE33862E1}"/>
            </a:ext>
          </a:extLst>
        </xdr:cNvPr>
        <xdr:cNvSpPr/>
      </xdr:nvSpPr>
      <xdr:spPr>
        <a:xfrm>
          <a:off x="692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87630</xdr:rowOff>
    </xdr:from>
    <xdr:to>
      <xdr:col>41</xdr:col>
      <xdr:colOff>50800</xdr:colOff>
      <xdr:row>40</xdr:row>
      <xdr:rowOff>87630</xdr:rowOff>
    </xdr:to>
    <xdr:cxnSp macro="">
      <xdr:nvCxnSpPr>
        <xdr:cNvPr id="136" name="直線コネクタ 135">
          <a:extLst>
            <a:ext uri="{FF2B5EF4-FFF2-40B4-BE49-F238E27FC236}">
              <a16:creationId xmlns:a16="http://schemas.microsoft.com/office/drawing/2014/main" id="{E9C62DC3-A30A-429F-A18F-09CD3C151F6B}"/>
            </a:ext>
          </a:extLst>
        </xdr:cNvPr>
        <xdr:cNvCxnSpPr/>
      </xdr:nvCxnSpPr>
      <xdr:spPr>
        <a:xfrm>
          <a:off x="6972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85710711-595E-4C37-A513-AB8818A02AE1}"/>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8FFE55FD-DA47-4F77-89A8-4F866983A41B}"/>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13C96737-D989-42CC-8687-21729F2F3EC5}"/>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4840DCBC-895E-46F1-92E7-6254AE0778FA}"/>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129557</xdr:rowOff>
    </xdr:from>
    <xdr:ext cx="469744" cy="259045"/>
    <xdr:sp macro="" textlink="">
      <xdr:nvSpPr>
        <xdr:cNvPr id="141" name="n_1mainValue【図書館】&#10;一人当たり面積">
          <a:extLst>
            <a:ext uri="{FF2B5EF4-FFF2-40B4-BE49-F238E27FC236}">
              <a16:creationId xmlns:a16="http://schemas.microsoft.com/office/drawing/2014/main" id="{F047F918-F6DF-4ED3-9B2D-AE89B45DFF25}"/>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mainValue【図書館】&#10;一人当たり面積">
          <a:extLst>
            <a:ext uri="{FF2B5EF4-FFF2-40B4-BE49-F238E27FC236}">
              <a16:creationId xmlns:a16="http://schemas.microsoft.com/office/drawing/2014/main" id="{713B3446-D51F-4D84-A31B-2B233F3ACFEB}"/>
            </a:ext>
          </a:extLst>
        </xdr:cNvPr>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mainValue【図書館】&#10;一人当たり面積">
          <a:extLst>
            <a:ext uri="{FF2B5EF4-FFF2-40B4-BE49-F238E27FC236}">
              <a16:creationId xmlns:a16="http://schemas.microsoft.com/office/drawing/2014/main" id="{D1ACE5CD-CBEE-4D70-9479-0BD32380BED8}"/>
            </a:ext>
          </a:extLst>
        </xdr:cNvPr>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129557</xdr:rowOff>
    </xdr:from>
    <xdr:ext cx="469744" cy="259045"/>
    <xdr:sp macro="" textlink="">
      <xdr:nvSpPr>
        <xdr:cNvPr id="144" name="n_4mainValue【図書館】&#10;一人当たり面積">
          <a:extLst>
            <a:ext uri="{FF2B5EF4-FFF2-40B4-BE49-F238E27FC236}">
              <a16:creationId xmlns:a16="http://schemas.microsoft.com/office/drawing/2014/main" id="{76F9A29E-DFCB-4638-ADAB-D14102FF04C8}"/>
            </a:ext>
          </a:extLst>
        </xdr:cNvPr>
        <xdr:cNvSpPr txBox="1"/>
      </xdr:nvSpPr>
      <xdr:spPr>
        <a:xfrm>
          <a:off x="6737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E0E46441-50FB-47E2-BD16-2E817AE2AC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14820BE-EE85-4D26-85F6-76FB02BED5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5B30DEAA-59A8-411E-90BE-CFFC03A238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7E6F8E0F-F836-4CE4-A4C0-1B69A764DD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2A93926F-2F28-4FA3-B166-C3F667235C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FCAB2DA3-1661-4934-80DB-A1F629C073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9C804EB-9499-4BE7-8515-AFAB121728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6897BE67-7346-4E7E-952C-86F689C92E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FF977475-E19A-4496-BBC6-50A37E8020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3E18B06-7FF9-43CE-8D8B-46F1C5D773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64D3976-EEF7-453E-8B79-46960CC4410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4E730701-1C34-49E2-8453-3F1926271B5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854DF35C-3C2F-46A5-9077-DEE08EE575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9E67F880-0466-46DB-A742-33670424184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DB43BA29-FC9A-4C78-A469-FC8008869B7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5E3A65B-899D-4A80-840F-C4BB4E3132C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AF88D732-4CCC-4040-B24D-F3524C2EE5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C753CA26-37E5-42E3-A330-28FE55C707E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30D8463F-F9F6-4978-8A83-DD048E78743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1E2FB4B2-B775-4938-844D-FCFAA76866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DA71FA33-295A-4C9F-A07C-F5E643F8986A}"/>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2AF94EF-DC00-45FB-8B9D-87B520553A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6FF6F65E-2C9A-4D1E-B1B8-16BDC89ABF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AB57C710-29F8-4E58-97B3-C2F1685C9952}"/>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F12103A0-09A2-43AA-AA26-5D222AA455E2}"/>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748AA33D-FB54-4B42-9E42-5EE63F2A240E}"/>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C0DEE212-AFF9-4206-BB3B-1130437DC4A6}"/>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591E138A-A211-4F66-9F94-338B500101E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48035C54-38E3-459A-B921-139781C20CC4}"/>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F1F6260F-6BF4-4A27-9258-92D39236A687}"/>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B291C5E3-B844-40D9-9CAD-7DBE6D8C8FD6}"/>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D16E18D7-7377-4CB0-981A-5B31BC8512C3}"/>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B7E44A73-6328-4B65-BA1A-067DA8FBA88F}"/>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C0D92630-AFA6-4AEC-8887-6C1A6F58B776}"/>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42A3A77-5DF1-4841-A6FE-CFC36FF720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B5607B7-D747-4E89-B9A6-8622AA0665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0694ADA-0F0B-400D-B9AE-58F5C4D506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2E1A818-C1B7-47AD-AA8D-6A5E15F423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566F73B-78E4-4E41-BF44-EAC0F8D3EC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5080</xdr:rowOff>
    </xdr:from>
    <xdr:to>
      <xdr:col>24</xdr:col>
      <xdr:colOff>114300</xdr:colOff>
      <xdr:row>58</xdr:row>
      <xdr:rowOff>106680</xdr:rowOff>
    </xdr:to>
    <xdr:sp macro="" textlink="">
      <xdr:nvSpPr>
        <xdr:cNvPr id="184" name="楕円 183">
          <a:extLst>
            <a:ext uri="{FF2B5EF4-FFF2-40B4-BE49-F238E27FC236}">
              <a16:creationId xmlns:a16="http://schemas.microsoft.com/office/drawing/2014/main" id="{1B29EFE3-3DA6-41AB-960F-8B30BC5D0D58}"/>
            </a:ext>
          </a:extLst>
        </xdr:cNvPr>
        <xdr:cNvSpPr/>
      </xdr:nvSpPr>
      <xdr:spPr>
        <a:xfrm>
          <a:off x="4584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27957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7771B254-03E3-4200-9C9A-A01B1CE12A90}"/>
            </a:ext>
          </a:extLst>
        </xdr:cNvPr>
        <xdr:cNvSpPr txBox="1"/>
      </xdr:nvSpPr>
      <xdr:spPr>
        <a:xfrm>
          <a:off x="4673600"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148590</xdr:rowOff>
    </xdr:from>
    <xdr:to>
      <xdr:col>20</xdr:col>
      <xdr:colOff>38100</xdr:colOff>
      <xdr:row>58</xdr:row>
      <xdr:rowOff>78740</xdr:rowOff>
    </xdr:to>
    <xdr:sp macro="" textlink="">
      <xdr:nvSpPr>
        <xdr:cNvPr id="186" name="楕円 185">
          <a:extLst>
            <a:ext uri="{FF2B5EF4-FFF2-40B4-BE49-F238E27FC236}">
              <a16:creationId xmlns:a16="http://schemas.microsoft.com/office/drawing/2014/main" id="{7988A18A-77AA-43FC-A1D6-72D2DE44D6A2}"/>
            </a:ext>
          </a:extLst>
        </xdr:cNvPr>
        <xdr:cNvSpPr/>
      </xdr:nvSpPr>
      <xdr:spPr>
        <a:xfrm>
          <a:off x="3746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27940</xdr:rowOff>
    </xdr:from>
    <xdr:to>
      <xdr:col>24</xdr:col>
      <xdr:colOff>63500</xdr:colOff>
      <xdr:row>58</xdr:row>
      <xdr:rowOff>55880</xdr:rowOff>
    </xdr:to>
    <xdr:cxnSp macro="">
      <xdr:nvCxnSpPr>
        <xdr:cNvPr id="187" name="直線コネクタ 186">
          <a:extLst>
            <a:ext uri="{FF2B5EF4-FFF2-40B4-BE49-F238E27FC236}">
              <a16:creationId xmlns:a16="http://schemas.microsoft.com/office/drawing/2014/main" id="{8DF12DC0-0C86-4C7A-A063-01BAC90B99DF}"/>
            </a:ext>
          </a:extLst>
        </xdr:cNvPr>
        <xdr:cNvCxnSpPr/>
      </xdr:nvCxnSpPr>
      <xdr:spPr>
        <a:xfrm>
          <a:off x="3797300" y="99720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88" name="楕円 187">
          <a:extLst>
            <a:ext uri="{FF2B5EF4-FFF2-40B4-BE49-F238E27FC236}">
              <a16:creationId xmlns:a16="http://schemas.microsoft.com/office/drawing/2014/main" id="{C1C877E7-9E41-4FFF-9332-0111BB7456B2}"/>
            </a:ext>
          </a:extLst>
        </xdr:cNvPr>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27940</xdr:rowOff>
    </xdr:to>
    <xdr:cxnSp macro="">
      <xdr:nvCxnSpPr>
        <xdr:cNvPr id="189" name="直線コネクタ 188">
          <a:extLst>
            <a:ext uri="{FF2B5EF4-FFF2-40B4-BE49-F238E27FC236}">
              <a16:creationId xmlns:a16="http://schemas.microsoft.com/office/drawing/2014/main" id="{51DF0CC5-774A-47D8-8E7C-CC0A247FACC3}"/>
            </a:ext>
          </a:extLst>
        </xdr:cNvPr>
        <xdr:cNvCxnSpPr/>
      </xdr:nvCxnSpPr>
      <xdr:spPr>
        <a:xfrm>
          <a:off x="2908300" y="9944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92710</xdr:rowOff>
    </xdr:from>
    <xdr:to>
      <xdr:col>10</xdr:col>
      <xdr:colOff>165100</xdr:colOff>
      <xdr:row>58</xdr:row>
      <xdr:rowOff>22860</xdr:rowOff>
    </xdr:to>
    <xdr:sp macro="" textlink="">
      <xdr:nvSpPr>
        <xdr:cNvPr id="190" name="楕円 189">
          <a:extLst>
            <a:ext uri="{FF2B5EF4-FFF2-40B4-BE49-F238E27FC236}">
              <a16:creationId xmlns:a16="http://schemas.microsoft.com/office/drawing/2014/main" id="{8EDC7BF3-ABC2-405D-9FBE-D31114A0874D}"/>
            </a:ext>
          </a:extLst>
        </xdr:cNvPr>
        <xdr:cNvSpPr/>
      </xdr:nvSpPr>
      <xdr:spPr>
        <a:xfrm>
          <a:off x="1968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143510</xdr:rowOff>
    </xdr:from>
    <xdr:to>
      <xdr:col>15</xdr:col>
      <xdr:colOff>50800</xdr:colOff>
      <xdr:row>58</xdr:row>
      <xdr:rowOff>0</xdr:rowOff>
    </xdr:to>
    <xdr:cxnSp macro="">
      <xdr:nvCxnSpPr>
        <xdr:cNvPr id="191" name="直線コネクタ 190">
          <a:extLst>
            <a:ext uri="{FF2B5EF4-FFF2-40B4-BE49-F238E27FC236}">
              <a16:creationId xmlns:a16="http://schemas.microsoft.com/office/drawing/2014/main" id="{CCB46A10-995A-4BF5-BEEF-6F8B148E5F62}"/>
            </a:ext>
          </a:extLst>
        </xdr:cNvPr>
        <xdr:cNvCxnSpPr/>
      </xdr:nvCxnSpPr>
      <xdr:spPr>
        <a:xfrm>
          <a:off x="2019300" y="99161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64770</xdr:rowOff>
    </xdr:from>
    <xdr:to>
      <xdr:col>6</xdr:col>
      <xdr:colOff>38100</xdr:colOff>
      <xdr:row>57</xdr:row>
      <xdr:rowOff>166370</xdr:rowOff>
    </xdr:to>
    <xdr:sp macro="" textlink="">
      <xdr:nvSpPr>
        <xdr:cNvPr id="192" name="楕円 191">
          <a:extLst>
            <a:ext uri="{FF2B5EF4-FFF2-40B4-BE49-F238E27FC236}">
              <a16:creationId xmlns:a16="http://schemas.microsoft.com/office/drawing/2014/main" id="{0D6017B4-6FCF-41B4-9533-2E2B78ACB753}"/>
            </a:ext>
          </a:extLst>
        </xdr:cNvPr>
        <xdr:cNvSpPr/>
      </xdr:nvSpPr>
      <xdr:spPr>
        <a:xfrm>
          <a:off x="1079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115570</xdr:rowOff>
    </xdr:from>
    <xdr:to>
      <xdr:col>10</xdr:col>
      <xdr:colOff>114300</xdr:colOff>
      <xdr:row>57</xdr:row>
      <xdr:rowOff>143510</xdr:rowOff>
    </xdr:to>
    <xdr:cxnSp macro="">
      <xdr:nvCxnSpPr>
        <xdr:cNvPr id="193" name="直線コネクタ 192">
          <a:extLst>
            <a:ext uri="{FF2B5EF4-FFF2-40B4-BE49-F238E27FC236}">
              <a16:creationId xmlns:a16="http://schemas.microsoft.com/office/drawing/2014/main" id="{D9C85E75-FDE2-46D4-81EB-940699A237BF}"/>
            </a:ext>
          </a:extLst>
        </xdr:cNvPr>
        <xdr:cNvCxnSpPr/>
      </xdr:nvCxnSpPr>
      <xdr:spPr>
        <a:xfrm>
          <a:off x="1130300" y="98882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id="{2706E4E3-2609-479A-A875-50A391BCB6E5}"/>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id="{2B9D4AB0-32DF-49FF-8EBA-4E73556C3F7A}"/>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id="{8FAA0F43-E77F-4F4D-B5DF-7681CE3D68A3}"/>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8FB540D6-647B-46DE-BBF5-9F1F986D2189}"/>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95267</xdr:rowOff>
    </xdr:from>
    <xdr:ext cx="405111" cy="259045"/>
    <xdr:sp macro="" textlink="">
      <xdr:nvSpPr>
        <xdr:cNvPr id="198" name="n_1mainValue【体育館・プール】&#10;有形固定資産減価償却率">
          <a:extLst>
            <a:ext uri="{FF2B5EF4-FFF2-40B4-BE49-F238E27FC236}">
              <a16:creationId xmlns:a16="http://schemas.microsoft.com/office/drawing/2014/main" id="{F155B34A-9538-4009-937E-2EBF8127F52D}"/>
            </a:ext>
          </a:extLst>
        </xdr:cNvPr>
        <xdr:cNvSpPr txBox="1"/>
      </xdr:nvSpPr>
      <xdr:spPr>
        <a:xfrm>
          <a:off x="3582044"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199" name="n_2mainValue【体育館・プール】&#10;有形固定資産減価償却率">
          <a:extLst>
            <a:ext uri="{FF2B5EF4-FFF2-40B4-BE49-F238E27FC236}">
              <a16:creationId xmlns:a16="http://schemas.microsoft.com/office/drawing/2014/main" id="{BE5677FF-5CDB-4C11-8C30-E18B2EA838C2}"/>
            </a:ext>
          </a:extLst>
        </xdr:cNvPr>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39387</xdr:rowOff>
    </xdr:from>
    <xdr:ext cx="405111" cy="259045"/>
    <xdr:sp macro="" textlink="">
      <xdr:nvSpPr>
        <xdr:cNvPr id="200" name="n_3mainValue【体育館・プール】&#10;有形固定資産減価償却率">
          <a:extLst>
            <a:ext uri="{FF2B5EF4-FFF2-40B4-BE49-F238E27FC236}">
              <a16:creationId xmlns:a16="http://schemas.microsoft.com/office/drawing/2014/main" id="{60282B53-4C99-41C6-9911-4B8BB94DD09E}"/>
            </a:ext>
          </a:extLst>
        </xdr:cNvPr>
        <xdr:cNvSpPr txBox="1"/>
      </xdr:nvSpPr>
      <xdr:spPr>
        <a:xfrm>
          <a:off x="1816744"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11447</xdr:rowOff>
    </xdr:from>
    <xdr:ext cx="405111" cy="259045"/>
    <xdr:sp macro="" textlink="">
      <xdr:nvSpPr>
        <xdr:cNvPr id="201" name="n_4mainValue【体育館・プール】&#10;有形固定資産減価償却率">
          <a:extLst>
            <a:ext uri="{FF2B5EF4-FFF2-40B4-BE49-F238E27FC236}">
              <a16:creationId xmlns:a16="http://schemas.microsoft.com/office/drawing/2014/main" id="{E0A72896-DBCA-4812-B762-416ECB0727FB}"/>
            </a:ext>
          </a:extLst>
        </xdr:cNvPr>
        <xdr:cNvSpPr txBox="1"/>
      </xdr:nvSpPr>
      <xdr:spPr>
        <a:xfrm>
          <a:off x="927744"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886FE8C8-9BF3-4C05-9E6D-3683295020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7F055D1E-4C4D-4A5C-956A-61050B0D36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6A7A6B8-34EF-471C-91FF-565EA3C120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C5D392F9-8503-4DE8-83D1-4E0719C133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C517F350-27DB-46D1-9C6E-A13404216D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869681CD-64DD-415E-ACC2-F386C7450D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137E39D8-D7B2-4229-ACA7-593524105C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889A183A-40B2-43C2-A7A4-14A602D05D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EB9D90A9-9416-46AA-AB74-F25CCF9910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63E00ECB-9577-41AA-86A6-0399A60760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735765B4-FB53-4637-9C50-F8A3D49BB7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A382408F-29DE-447D-BD93-D3FC6BE1348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E6F5AFBC-C07A-4029-AEA4-930F5A8373D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6F6CD32C-132E-4115-8462-D02A18C0562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A2F97DCC-511B-4D8D-8701-6EFFCEFC6A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50AA96D5-8757-4FE2-8D8F-800DACDA7F4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4D592B62-171F-425F-9C6C-C67CF4A00A7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C403ECD5-67D8-49AA-964F-3BA4B375F56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ECB8EB39-A4D1-4009-B5F8-43E86688FCA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B4790A68-940E-4D67-ADB0-AAF8B21D823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4BBC489-9EA5-4BE0-A056-5254CD2CEE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4EF29265-DC14-46B4-A2AE-1495A1FE30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D3121835-5010-428F-B3F7-4900A5BE04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02E4FCF4-5A0E-48BC-B83C-4A54785EB206}"/>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47A280F6-1A3A-4653-87EF-38E79033E182}"/>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2BEF2CE2-8AD3-4C69-A56B-B44922DDC4C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DB17A993-929F-4D31-894B-82E1BC02B861}"/>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AFD71EF9-8ECC-431E-B261-6E77EE9E2FB4}"/>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id="{3A1EDBCC-1874-4668-88F1-1E47C6340A24}"/>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CF463712-11E0-4FBF-A8F0-FF295FA4C152}"/>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0722ABCA-3457-47E6-8BB2-1DB81FDBFFC2}"/>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EC8A078C-8E8D-48A3-B271-953A7D3F04A9}"/>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DCDB696D-CC3C-4CAB-A0DB-10F1E2ED0863}"/>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7FBFA981-C1E6-4C41-A22A-7B76ED170C52}"/>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E7AD6F9-4073-4D41-B450-A0936F6C39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E874C4C-5C4A-4D32-8D89-845B185A4A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B16CC96-270A-4D7E-88C4-AB3E98F20D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66381A5-D500-4104-8660-8AA9046810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1F5169-D154-402B-9D24-2E5BFBB4C0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41" name="楕円 240">
          <a:extLst>
            <a:ext uri="{FF2B5EF4-FFF2-40B4-BE49-F238E27FC236}">
              <a16:creationId xmlns:a16="http://schemas.microsoft.com/office/drawing/2014/main" id="{CA4B098B-316B-47D0-884F-DE39691CB2EF}"/>
            </a:ext>
          </a:extLst>
        </xdr:cNvPr>
        <xdr:cNvSpPr/>
      </xdr:nvSpPr>
      <xdr:spPr>
        <a:xfrm>
          <a:off x="10426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42" name="【体育館・プール】&#10;一人当たり面積該当値テキスト">
          <a:extLst>
            <a:ext uri="{FF2B5EF4-FFF2-40B4-BE49-F238E27FC236}">
              <a16:creationId xmlns:a16="http://schemas.microsoft.com/office/drawing/2014/main" id="{9ABE96F5-1822-47B2-96A8-A5594468F108}"/>
            </a:ext>
          </a:extLst>
        </xdr:cNvPr>
        <xdr:cNvSpPr txBox="1"/>
      </xdr:nvSpPr>
      <xdr:spPr>
        <a:xfrm>
          <a:off x="10515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43" name="楕円 242">
          <a:extLst>
            <a:ext uri="{FF2B5EF4-FFF2-40B4-BE49-F238E27FC236}">
              <a16:creationId xmlns:a16="http://schemas.microsoft.com/office/drawing/2014/main" id="{BF14A90D-5F52-4C29-86D4-FC9BABD5D351}"/>
            </a:ext>
          </a:extLst>
        </xdr:cNvPr>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22860</xdr:rowOff>
    </xdr:to>
    <xdr:cxnSp macro="">
      <xdr:nvCxnSpPr>
        <xdr:cNvPr id="244" name="直線コネクタ 243">
          <a:extLst>
            <a:ext uri="{FF2B5EF4-FFF2-40B4-BE49-F238E27FC236}">
              <a16:creationId xmlns:a16="http://schemas.microsoft.com/office/drawing/2014/main" id="{1E63A005-36C6-4ACC-B9A9-30079C52CAB6}"/>
            </a:ext>
          </a:extLst>
        </xdr:cNvPr>
        <xdr:cNvCxnSpPr/>
      </xdr:nvCxnSpPr>
      <xdr:spPr>
        <a:xfrm>
          <a:off x="9639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143510</xdr:rowOff>
    </xdr:from>
    <xdr:to>
      <xdr:col>46</xdr:col>
      <xdr:colOff>38100</xdr:colOff>
      <xdr:row>64</xdr:row>
      <xdr:rowOff>73660</xdr:rowOff>
    </xdr:to>
    <xdr:sp macro="" textlink="">
      <xdr:nvSpPr>
        <xdr:cNvPr id="245" name="楕円 244">
          <a:extLst>
            <a:ext uri="{FF2B5EF4-FFF2-40B4-BE49-F238E27FC236}">
              <a16:creationId xmlns:a16="http://schemas.microsoft.com/office/drawing/2014/main" id="{DF0231CE-4C83-4F72-906A-77AAEC348592}"/>
            </a:ext>
          </a:extLst>
        </xdr:cNvPr>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22860</xdr:rowOff>
    </xdr:to>
    <xdr:cxnSp macro="">
      <xdr:nvCxnSpPr>
        <xdr:cNvPr id="246" name="直線コネクタ 245">
          <a:extLst>
            <a:ext uri="{FF2B5EF4-FFF2-40B4-BE49-F238E27FC236}">
              <a16:creationId xmlns:a16="http://schemas.microsoft.com/office/drawing/2014/main" id="{BD41E917-860C-47BF-985A-F4B6802E5BF4}"/>
            </a:ext>
          </a:extLst>
        </xdr:cNvPr>
        <xdr:cNvCxnSpPr/>
      </xdr:nvCxnSpPr>
      <xdr:spPr>
        <a:xfrm>
          <a:off x="8750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47" name="楕円 246">
          <a:extLst>
            <a:ext uri="{FF2B5EF4-FFF2-40B4-BE49-F238E27FC236}">
              <a16:creationId xmlns:a16="http://schemas.microsoft.com/office/drawing/2014/main" id="{A18E4BDB-30D2-4ABA-A609-584AFB9C4A3D}"/>
            </a:ext>
          </a:extLst>
        </xdr:cNvPr>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22860</xdr:rowOff>
    </xdr:to>
    <xdr:cxnSp macro="">
      <xdr:nvCxnSpPr>
        <xdr:cNvPr id="248" name="直線コネクタ 247">
          <a:extLst>
            <a:ext uri="{FF2B5EF4-FFF2-40B4-BE49-F238E27FC236}">
              <a16:creationId xmlns:a16="http://schemas.microsoft.com/office/drawing/2014/main" id="{A694D016-868F-45F3-A636-AE1196B8BDB7}"/>
            </a:ext>
          </a:extLst>
        </xdr:cNvPr>
        <xdr:cNvCxnSpPr/>
      </xdr:nvCxnSpPr>
      <xdr:spPr>
        <a:xfrm>
          <a:off x="7861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143510</xdr:rowOff>
    </xdr:from>
    <xdr:to>
      <xdr:col>36</xdr:col>
      <xdr:colOff>165100</xdr:colOff>
      <xdr:row>64</xdr:row>
      <xdr:rowOff>73660</xdr:rowOff>
    </xdr:to>
    <xdr:sp macro="" textlink="">
      <xdr:nvSpPr>
        <xdr:cNvPr id="249" name="楕円 248">
          <a:extLst>
            <a:ext uri="{FF2B5EF4-FFF2-40B4-BE49-F238E27FC236}">
              <a16:creationId xmlns:a16="http://schemas.microsoft.com/office/drawing/2014/main" id="{C03350D2-8448-4E5A-826E-7BA90653FEDD}"/>
            </a:ext>
          </a:extLst>
        </xdr:cNvPr>
        <xdr:cNvSpPr/>
      </xdr:nvSpPr>
      <xdr:spPr>
        <a:xfrm>
          <a:off x="692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22860</xdr:rowOff>
    </xdr:from>
    <xdr:to>
      <xdr:col>41</xdr:col>
      <xdr:colOff>50800</xdr:colOff>
      <xdr:row>64</xdr:row>
      <xdr:rowOff>22860</xdr:rowOff>
    </xdr:to>
    <xdr:cxnSp macro="">
      <xdr:nvCxnSpPr>
        <xdr:cNvPr id="250" name="直線コネクタ 249">
          <a:extLst>
            <a:ext uri="{FF2B5EF4-FFF2-40B4-BE49-F238E27FC236}">
              <a16:creationId xmlns:a16="http://schemas.microsoft.com/office/drawing/2014/main" id="{96C0BA1E-09FB-4B99-A3B5-16FF492340A0}"/>
            </a:ext>
          </a:extLst>
        </xdr:cNvPr>
        <xdr:cNvCxnSpPr/>
      </xdr:nvCxnSpPr>
      <xdr:spPr>
        <a:xfrm>
          <a:off x="6972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id="{07022ADB-6794-4DA2-9540-B339AAC1C1A1}"/>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id="{B438DFCB-5508-4931-B55C-85AA9D94E0A1}"/>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id="{4BC4C726-AD96-45D4-8E1E-9C7E96A16591}"/>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a:extLst>
            <a:ext uri="{FF2B5EF4-FFF2-40B4-BE49-F238E27FC236}">
              <a16:creationId xmlns:a16="http://schemas.microsoft.com/office/drawing/2014/main" id="{D6634141-71D4-4ECC-93FF-36472749773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64787</xdr:rowOff>
    </xdr:from>
    <xdr:ext cx="469744" cy="259045"/>
    <xdr:sp macro="" textlink="">
      <xdr:nvSpPr>
        <xdr:cNvPr id="255" name="n_1mainValue【体育館・プール】&#10;一人当たり面積">
          <a:extLst>
            <a:ext uri="{FF2B5EF4-FFF2-40B4-BE49-F238E27FC236}">
              <a16:creationId xmlns:a16="http://schemas.microsoft.com/office/drawing/2014/main" id="{CB811349-2BE5-470C-AE64-A75F401D64B1}"/>
            </a:ext>
          </a:extLst>
        </xdr:cNvPr>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64787</xdr:rowOff>
    </xdr:from>
    <xdr:ext cx="469744" cy="259045"/>
    <xdr:sp macro="" textlink="">
      <xdr:nvSpPr>
        <xdr:cNvPr id="256" name="n_2mainValue【体育館・プール】&#10;一人当たり面積">
          <a:extLst>
            <a:ext uri="{FF2B5EF4-FFF2-40B4-BE49-F238E27FC236}">
              <a16:creationId xmlns:a16="http://schemas.microsoft.com/office/drawing/2014/main" id="{DB9C6664-6F86-4788-A77F-0845D5144CD7}"/>
            </a:ext>
          </a:extLst>
        </xdr:cNvPr>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57" name="n_3mainValue【体育館・プール】&#10;一人当たり面積">
          <a:extLst>
            <a:ext uri="{FF2B5EF4-FFF2-40B4-BE49-F238E27FC236}">
              <a16:creationId xmlns:a16="http://schemas.microsoft.com/office/drawing/2014/main" id="{C51C9C23-DCBB-43F3-825D-3DF275F12D76}"/>
            </a:ext>
          </a:extLst>
        </xdr:cNvPr>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64787</xdr:rowOff>
    </xdr:from>
    <xdr:ext cx="469744" cy="259045"/>
    <xdr:sp macro="" textlink="">
      <xdr:nvSpPr>
        <xdr:cNvPr id="258" name="n_4mainValue【体育館・プール】&#10;一人当たり面積">
          <a:extLst>
            <a:ext uri="{FF2B5EF4-FFF2-40B4-BE49-F238E27FC236}">
              <a16:creationId xmlns:a16="http://schemas.microsoft.com/office/drawing/2014/main" id="{B99A7639-A141-4542-BD85-152420631CDB}"/>
            </a:ext>
          </a:extLst>
        </xdr:cNvPr>
        <xdr:cNvSpPr txBox="1"/>
      </xdr:nvSpPr>
      <xdr:spPr>
        <a:xfrm>
          <a:off x="6737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49AB367-5824-4820-A7A2-0A839B16DA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D078EC1F-FC59-4F73-981B-4A504D70C3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23683BE8-4DE1-45A8-80DB-760FF4F015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6FF3097-535D-4DB0-80DA-1EF2477BC1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D67CDB3-11BC-42DA-A3C1-6024E622CA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F243C407-8A90-4D74-AD36-59328699DB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6BC26C65-CFF5-4452-B11B-6FFDD62ABB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46564497-30E3-428A-A22C-649DE70528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7BC25AF4-01B1-42BF-88E2-0FC51B8E9E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D0149B6B-4D27-4BC3-82BE-88086DAE8B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EF318EC8-C0F0-48FD-AD47-2F5AA39EA7D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6D1B0A87-85BC-40E6-807A-5E12B45277F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6A582F0A-D6F0-4EC8-8AD1-D9DA90678B1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40E7AA4E-A8D5-4D1A-9105-21A6A196604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AC9DFF40-1BE6-496E-846E-E498B3868AD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180B34E1-F4E6-439F-8177-0B392EF3C5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C3DA2DD4-5697-4DCF-9DFF-CE54736E50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7A6659F4-D671-46C1-934F-B34ED8CB4B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20F0CBDF-090D-4CED-A05F-739F307F58A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6B454D0-9361-4A13-80AE-07D99824D4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EF4D2D5B-BE3D-4218-8236-E94A1DB5D4F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F676787A-9559-4334-B75D-A863B37631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32F9FB18-F69B-434D-9EC6-4040E087E67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30FA68A7-59B0-40BC-A6D2-BBD65262C1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7B62441E-AE3D-4421-911E-C45360CA7E38}"/>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FE6CF6A-78F2-42ED-BBB2-F9A69081D26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33660A53-76B4-4D67-A412-5D138DC904B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B8A6ADAD-3E47-42BA-B049-213A83DCA5D5}"/>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AF36BAE8-64A5-42AB-98C6-0716BC94CEBD}"/>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A6C657F3-C2F5-4D8E-B1A3-42294F44DC43}"/>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E6A26F76-CECF-4A6C-986F-057A4A81D9DF}"/>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32367251-F644-420F-9F82-3406F015D588}"/>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30975FAB-45A8-4D61-AD24-1FE5C581AAFF}"/>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D4A8CC5D-3829-4C9D-BD00-9F9E7BD3B69A}"/>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BF9E9164-2861-414A-B54D-404215D191E2}"/>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98073EF-ACA6-420E-898F-D616711337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27D69E7-62BA-4BBD-A07F-A8202155B2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9714E98-351D-4EE1-82DB-693D803E95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D2E0921-1545-4BEA-A15A-12C78E9D24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62A255E-A402-492E-8C10-79062EEA5D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299" name="楕円 298">
          <a:extLst>
            <a:ext uri="{FF2B5EF4-FFF2-40B4-BE49-F238E27FC236}">
              <a16:creationId xmlns:a16="http://schemas.microsoft.com/office/drawing/2014/main" id="{73E478BE-DDAC-48C9-9DED-F5FEE022BCB5}"/>
            </a:ext>
          </a:extLst>
        </xdr:cNvPr>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76216</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7FECBFCE-8FED-4DC1-BB6A-2FC45510CC29}"/>
            </a:ext>
          </a:extLst>
        </xdr:cNvPr>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301" name="楕円 300">
          <a:extLst>
            <a:ext uri="{FF2B5EF4-FFF2-40B4-BE49-F238E27FC236}">
              <a16:creationId xmlns:a16="http://schemas.microsoft.com/office/drawing/2014/main" id="{5BF028A4-531B-4646-88C7-0FBD5EA2B467}"/>
            </a:ext>
          </a:extLst>
        </xdr:cNvPr>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148589</xdr:rowOff>
    </xdr:to>
    <xdr:cxnSp macro="">
      <xdr:nvCxnSpPr>
        <xdr:cNvPr id="302" name="直線コネクタ 301">
          <a:extLst>
            <a:ext uri="{FF2B5EF4-FFF2-40B4-BE49-F238E27FC236}">
              <a16:creationId xmlns:a16="http://schemas.microsoft.com/office/drawing/2014/main" id="{A5E9BA3D-84E0-4D9D-917D-298DE0936152}"/>
            </a:ext>
          </a:extLst>
        </xdr:cNvPr>
        <xdr:cNvCxnSpPr/>
      </xdr:nvCxnSpPr>
      <xdr:spPr>
        <a:xfrm>
          <a:off x="3797300" y="144951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xdr:rowOff>
    </xdr:from>
    <xdr:to>
      <xdr:col>15</xdr:col>
      <xdr:colOff>101600</xdr:colOff>
      <xdr:row>84</xdr:row>
      <xdr:rowOff>109855</xdr:rowOff>
    </xdr:to>
    <xdr:sp macro="" textlink="">
      <xdr:nvSpPr>
        <xdr:cNvPr id="303" name="楕円 302">
          <a:extLst>
            <a:ext uri="{FF2B5EF4-FFF2-40B4-BE49-F238E27FC236}">
              <a16:creationId xmlns:a16="http://schemas.microsoft.com/office/drawing/2014/main" id="{2E394345-F09C-4B7B-9644-4A6DD6802074}"/>
            </a:ext>
          </a:extLst>
        </xdr:cNvPr>
        <xdr:cNvSpPr/>
      </xdr:nvSpPr>
      <xdr:spPr>
        <a:xfrm>
          <a:off x="2857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93345</xdr:rowOff>
    </xdr:to>
    <xdr:cxnSp macro="">
      <xdr:nvCxnSpPr>
        <xdr:cNvPr id="304" name="直線コネクタ 303">
          <a:extLst>
            <a:ext uri="{FF2B5EF4-FFF2-40B4-BE49-F238E27FC236}">
              <a16:creationId xmlns:a16="http://schemas.microsoft.com/office/drawing/2014/main" id="{762CF0A9-8CAF-40C5-BA6C-C6737F355172}"/>
            </a:ext>
          </a:extLst>
        </xdr:cNvPr>
        <xdr:cNvCxnSpPr/>
      </xdr:nvCxnSpPr>
      <xdr:spPr>
        <a:xfrm>
          <a:off x="2908300" y="14460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5" name="楕円 304">
          <a:extLst>
            <a:ext uri="{FF2B5EF4-FFF2-40B4-BE49-F238E27FC236}">
              <a16:creationId xmlns:a16="http://schemas.microsoft.com/office/drawing/2014/main" id="{183DDA0D-2EA7-4A1B-9CE3-9091D707FB0B}"/>
            </a:ext>
          </a:extLst>
        </xdr:cNvPr>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59055</xdr:rowOff>
    </xdr:to>
    <xdr:cxnSp macro="">
      <xdr:nvCxnSpPr>
        <xdr:cNvPr id="306" name="直線コネクタ 305">
          <a:extLst>
            <a:ext uri="{FF2B5EF4-FFF2-40B4-BE49-F238E27FC236}">
              <a16:creationId xmlns:a16="http://schemas.microsoft.com/office/drawing/2014/main" id="{78980BEC-7CF1-4471-943C-83032D4646D9}"/>
            </a:ext>
          </a:extLst>
        </xdr:cNvPr>
        <xdr:cNvCxnSpPr/>
      </xdr:nvCxnSpPr>
      <xdr:spPr>
        <a:xfrm>
          <a:off x="2019300" y="144170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07" name="楕円 306">
          <a:extLst>
            <a:ext uri="{FF2B5EF4-FFF2-40B4-BE49-F238E27FC236}">
              <a16:creationId xmlns:a16="http://schemas.microsoft.com/office/drawing/2014/main" id="{FBE75DB4-7374-4033-8003-DDB8EDE0E18F}"/>
            </a:ext>
          </a:extLst>
        </xdr:cNvPr>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84</xdr:row>
      <xdr:rowOff>15239</xdr:rowOff>
    </xdr:to>
    <xdr:cxnSp macro="">
      <xdr:nvCxnSpPr>
        <xdr:cNvPr id="308" name="直線コネクタ 307">
          <a:extLst>
            <a:ext uri="{FF2B5EF4-FFF2-40B4-BE49-F238E27FC236}">
              <a16:creationId xmlns:a16="http://schemas.microsoft.com/office/drawing/2014/main" id="{814070AA-7C84-4FEC-8480-A757C800FB91}"/>
            </a:ext>
          </a:extLst>
        </xdr:cNvPr>
        <xdr:cNvCxnSpPr/>
      </xdr:nvCxnSpPr>
      <xdr:spPr>
        <a:xfrm>
          <a:off x="1130300" y="1438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id="{5464B1DD-B702-4DD4-AD63-4D0A5AFA1EE7}"/>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CCFA4A73-278E-44B0-B77A-1076CE5DC172}"/>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FD392C63-745D-4F7D-A050-9604B036E7BF}"/>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id="{00F42E31-BA07-4889-B05E-CC049357729A}"/>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313" name="n_1mainValue【福祉施設】&#10;有形固定資産減価償却率">
          <a:extLst>
            <a:ext uri="{FF2B5EF4-FFF2-40B4-BE49-F238E27FC236}">
              <a16:creationId xmlns:a16="http://schemas.microsoft.com/office/drawing/2014/main" id="{788D8C36-C749-4B73-88A7-ACECA57B3175}"/>
            </a:ext>
          </a:extLst>
        </xdr:cNvPr>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100982</xdr:rowOff>
    </xdr:from>
    <xdr:ext cx="405111" cy="259045"/>
    <xdr:sp macro="" textlink="">
      <xdr:nvSpPr>
        <xdr:cNvPr id="314" name="n_2mainValue【福祉施設】&#10;有形固定資産減価償却率">
          <a:extLst>
            <a:ext uri="{FF2B5EF4-FFF2-40B4-BE49-F238E27FC236}">
              <a16:creationId xmlns:a16="http://schemas.microsoft.com/office/drawing/2014/main" id="{A7774980-105B-4028-8722-E316E8CE499B}"/>
            </a:ext>
          </a:extLst>
        </xdr:cNvPr>
        <xdr:cNvSpPr txBox="1"/>
      </xdr:nvSpPr>
      <xdr:spPr>
        <a:xfrm>
          <a:off x="2705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5" name="n_3mainValue【福祉施設】&#10;有形固定資産減価償却率">
          <a:extLst>
            <a:ext uri="{FF2B5EF4-FFF2-40B4-BE49-F238E27FC236}">
              <a16:creationId xmlns:a16="http://schemas.microsoft.com/office/drawing/2014/main" id="{19FC434A-ABF3-4BC2-9C7B-886F87C8CCA6}"/>
            </a:ext>
          </a:extLst>
        </xdr:cNvPr>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16" name="n_4mainValue【福祉施設】&#10;有形固定資産減価償却率">
          <a:extLst>
            <a:ext uri="{FF2B5EF4-FFF2-40B4-BE49-F238E27FC236}">
              <a16:creationId xmlns:a16="http://schemas.microsoft.com/office/drawing/2014/main" id="{9D16B909-42BD-422D-94FB-5612F1534256}"/>
            </a:ext>
          </a:extLst>
        </xdr:cNvPr>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6D7735DE-C3B7-43D5-9AB5-A10351677C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9ECCC4F0-FAE5-4AAD-BF9C-98F705AF0D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32CFA9E0-87EC-429B-B0CC-68E6DDDD00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56777C68-3629-48E8-B6EB-7DCA54B9D3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1EC5D81-5D06-47E1-80BB-C30FBA7EE0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D963DA43-FB9F-4536-BBEA-F38B346D9C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32745DB5-1063-46B7-AA53-FB69F4DCC8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C641842-DC40-4770-85C2-B68185D8E4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9EBADC68-E9BA-411E-908E-5EF4614B07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68DC274-EE07-4C55-9A21-CA4B604838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C3CBEBF2-0903-449E-820A-D11C4A7B58E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264F6CA6-2652-4A83-9953-4AD4B93D438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7986F11A-9EF7-486B-B589-8BA55F93D32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347A93D3-2012-42E2-BCDF-08E403C9274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FCA673C2-6507-4229-85C2-871F192D492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C1DED36E-A06B-4623-8111-67C9994A0BE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23E3B52E-9F93-4952-85E6-6FD815D71B5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756F11BF-1F0D-4493-B372-94943A6C296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A88BCA3B-9550-4220-BF0C-27FD061010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E4B20D39-1B67-4549-814F-3CCF06299D9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BF346471-6D21-4B9A-9160-5C79841458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9867B21D-FD44-4247-8359-1C7501BAEE51}"/>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B48B457A-8605-44BF-A9E7-EBF9F3B4D988}"/>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155E4AAA-4B78-4B69-9269-6C39C5A41873}"/>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F50F57BE-3B5B-44F7-9687-E845839DAE11}"/>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24991F6B-6169-4EA0-93A5-4364B26D3A3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a:extLst>
            <a:ext uri="{FF2B5EF4-FFF2-40B4-BE49-F238E27FC236}">
              <a16:creationId xmlns:a16="http://schemas.microsoft.com/office/drawing/2014/main" id="{8BE36ACC-CA77-47DB-AD38-0E7B2C53C1CB}"/>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42C02C58-B326-4592-9FA5-B20C696F0EDE}"/>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EAEA96D5-6B11-42C1-88EE-14F48B26644C}"/>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537D6BE6-6E26-451F-BEA1-6C0B4F589A2D}"/>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31E65C61-52D2-465A-982E-5FD7B12D025A}"/>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7494B883-E3FB-4ACD-9A2A-81A992FE24DA}"/>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332D6DB-CE09-4F1B-8CF9-3088ACCF36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8F86E87-B9E3-4544-994D-AD56BAB45C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1972BBE-CE0D-48A8-BEAE-EB8D28941C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F74CD7E-D603-4512-82E2-7887FCEC5B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67A20C1-E813-4B0A-8F65-A63800BF0E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54" name="楕円 353">
          <a:extLst>
            <a:ext uri="{FF2B5EF4-FFF2-40B4-BE49-F238E27FC236}">
              <a16:creationId xmlns:a16="http://schemas.microsoft.com/office/drawing/2014/main" id="{499D0205-CB42-4694-84B1-ACE141B4B16A}"/>
            </a:ext>
          </a:extLst>
        </xdr:cNvPr>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55" name="【福祉施設】&#10;一人当たり面積該当値テキスト">
          <a:extLst>
            <a:ext uri="{FF2B5EF4-FFF2-40B4-BE49-F238E27FC236}">
              <a16:creationId xmlns:a16="http://schemas.microsoft.com/office/drawing/2014/main" id="{12B8FDDE-522E-4A6A-9C9B-FE30F2A29098}"/>
            </a:ext>
          </a:extLst>
        </xdr:cNvPr>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56" name="楕円 355">
          <a:extLst>
            <a:ext uri="{FF2B5EF4-FFF2-40B4-BE49-F238E27FC236}">
              <a16:creationId xmlns:a16="http://schemas.microsoft.com/office/drawing/2014/main" id="{6F3F79D9-9555-44F1-A00F-E5E64365ABBA}"/>
            </a:ext>
          </a:extLst>
        </xdr:cNvPr>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159258</xdr:rowOff>
    </xdr:to>
    <xdr:cxnSp macro="">
      <xdr:nvCxnSpPr>
        <xdr:cNvPr id="357" name="直線コネクタ 356">
          <a:extLst>
            <a:ext uri="{FF2B5EF4-FFF2-40B4-BE49-F238E27FC236}">
              <a16:creationId xmlns:a16="http://schemas.microsoft.com/office/drawing/2014/main" id="{577D7909-8E22-4DAC-B8BE-19988FB0CFDF}"/>
            </a:ext>
          </a:extLst>
        </xdr:cNvPr>
        <xdr:cNvCxnSpPr/>
      </xdr:nvCxnSpPr>
      <xdr:spPr>
        <a:xfrm>
          <a:off x="9639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58" name="楕円 357">
          <a:extLst>
            <a:ext uri="{FF2B5EF4-FFF2-40B4-BE49-F238E27FC236}">
              <a16:creationId xmlns:a16="http://schemas.microsoft.com/office/drawing/2014/main" id="{F04DD098-8F2A-49CA-A7C6-DFEFD8CE32CB}"/>
            </a:ext>
          </a:extLst>
        </xdr:cNvPr>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159258</xdr:rowOff>
    </xdr:to>
    <xdr:cxnSp macro="">
      <xdr:nvCxnSpPr>
        <xdr:cNvPr id="359" name="直線コネクタ 358">
          <a:extLst>
            <a:ext uri="{FF2B5EF4-FFF2-40B4-BE49-F238E27FC236}">
              <a16:creationId xmlns:a16="http://schemas.microsoft.com/office/drawing/2014/main" id="{9F0E0DBB-BB73-43FA-86DD-BB5FFB885989}"/>
            </a:ext>
          </a:extLst>
        </xdr:cNvPr>
        <xdr:cNvCxnSpPr/>
      </xdr:nvCxnSpPr>
      <xdr:spPr>
        <a:xfrm>
          <a:off x="8750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60" name="楕円 359">
          <a:extLst>
            <a:ext uri="{FF2B5EF4-FFF2-40B4-BE49-F238E27FC236}">
              <a16:creationId xmlns:a16="http://schemas.microsoft.com/office/drawing/2014/main" id="{EA5957FB-A5CA-48F7-AC6B-4A6B51074F59}"/>
            </a:ext>
          </a:extLst>
        </xdr:cNvPr>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159258</xdr:rowOff>
    </xdr:to>
    <xdr:cxnSp macro="">
      <xdr:nvCxnSpPr>
        <xdr:cNvPr id="361" name="直線コネクタ 360">
          <a:extLst>
            <a:ext uri="{FF2B5EF4-FFF2-40B4-BE49-F238E27FC236}">
              <a16:creationId xmlns:a16="http://schemas.microsoft.com/office/drawing/2014/main" id="{733864D4-F15B-4047-B6C6-B90484ADE4A6}"/>
            </a:ext>
          </a:extLst>
        </xdr:cNvPr>
        <xdr:cNvCxnSpPr/>
      </xdr:nvCxnSpPr>
      <xdr:spPr>
        <a:xfrm>
          <a:off x="7861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62" name="楕円 361">
          <a:extLst>
            <a:ext uri="{FF2B5EF4-FFF2-40B4-BE49-F238E27FC236}">
              <a16:creationId xmlns:a16="http://schemas.microsoft.com/office/drawing/2014/main" id="{2BAE4D66-B4E4-45CD-A287-586B849C1FFD}"/>
            </a:ext>
          </a:extLst>
        </xdr:cNvPr>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159258</xdr:rowOff>
    </xdr:to>
    <xdr:cxnSp macro="">
      <xdr:nvCxnSpPr>
        <xdr:cNvPr id="363" name="直線コネクタ 362">
          <a:extLst>
            <a:ext uri="{FF2B5EF4-FFF2-40B4-BE49-F238E27FC236}">
              <a16:creationId xmlns:a16="http://schemas.microsoft.com/office/drawing/2014/main" id="{225A15B3-AD0B-41B9-953B-EB92EEA4D9D2}"/>
            </a:ext>
          </a:extLst>
        </xdr:cNvPr>
        <xdr:cNvCxnSpPr/>
      </xdr:nvCxnSpPr>
      <xdr:spPr>
        <a:xfrm>
          <a:off x="6972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a:extLst>
            <a:ext uri="{FF2B5EF4-FFF2-40B4-BE49-F238E27FC236}">
              <a16:creationId xmlns:a16="http://schemas.microsoft.com/office/drawing/2014/main" id="{2442F848-2C50-42EA-9FED-4C8E4F85936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a:extLst>
            <a:ext uri="{FF2B5EF4-FFF2-40B4-BE49-F238E27FC236}">
              <a16:creationId xmlns:a16="http://schemas.microsoft.com/office/drawing/2014/main" id="{6343B9F4-651D-438D-8661-F1A9C9992551}"/>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a:extLst>
            <a:ext uri="{FF2B5EF4-FFF2-40B4-BE49-F238E27FC236}">
              <a16:creationId xmlns:a16="http://schemas.microsoft.com/office/drawing/2014/main" id="{643045C5-D3F8-40AA-BA1A-12F65A942D32}"/>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a:extLst>
            <a:ext uri="{FF2B5EF4-FFF2-40B4-BE49-F238E27FC236}">
              <a16:creationId xmlns:a16="http://schemas.microsoft.com/office/drawing/2014/main" id="{E5573088-F77D-4E73-A862-BDD98D287F1F}"/>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68" name="n_1mainValue【福祉施設】&#10;一人当たり面積">
          <a:extLst>
            <a:ext uri="{FF2B5EF4-FFF2-40B4-BE49-F238E27FC236}">
              <a16:creationId xmlns:a16="http://schemas.microsoft.com/office/drawing/2014/main" id="{CF15CCC6-E6E6-4E72-ABEA-0CCD974DE28F}"/>
            </a:ext>
          </a:extLst>
        </xdr:cNvPr>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69" name="n_2mainValue【福祉施設】&#10;一人当たり面積">
          <a:extLst>
            <a:ext uri="{FF2B5EF4-FFF2-40B4-BE49-F238E27FC236}">
              <a16:creationId xmlns:a16="http://schemas.microsoft.com/office/drawing/2014/main" id="{DEFF91ED-3ED9-4558-A09A-ACBC6BE1B9A8}"/>
            </a:ext>
          </a:extLst>
        </xdr:cNvPr>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70" name="n_3mainValue【福祉施設】&#10;一人当たり面積">
          <a:extLst>
            <a:ext uri="{FF2B5EF4-FFF2-40B4-BE49-F238E27FC236}">
              <a16:creationId xmlns:a16="http://schemas.microsoft.com/office/drawing/2014/main" id="{04D6AB86-38BD-4298-B186-736A5B4B5FA9}"/>
            </a:ext>
          </a:extLst>
        </xdr:cNvPr>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71" name="n_4mainValue【福祉施設】&#10;一人当たり面積">
          <a:extLst>
            <a:ext uri="{FF2B5EF4-FFF2-40B4-BE49-F238E27FC236}">
              <a16:creationId xmlns:a16="http://schemas.microsoft.com/office/drawing/2014/main" id="{EFC0CCB6-F927-48D0-ACA3-A635C62F3F17}"/>
            </a:ext>
          </a:extLst>
        </xdr:cNvPr>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6474F688-8F7E-4540-BCD3-D034B87B0B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913E24-6CBB-4CE2-B63F-AE177E30D5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7B8E0F0C-4001-4183-8468-8056200E34B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77EDE11B-1D0F-4AE2-830D-8E36878C10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8FE64908-912E-4071-B00C-F407838041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3539932E-9E3D-4B33-A708-197B851083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D175F303-9804-4345-847E-FF4D82F946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C580D2B-201E-4458-B2BF-734CB14C91C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1EAA4691-43FC-49D9-A1A6-EFA5967CCC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6895F01F-B76E-4D8F-B399-3E3BCC11082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C9488589-19B4-4526-93BC-722C414CB75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9CBAD1BE-9296-4F21-B2DA-72B015717F0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D1F0B5C7-EA3F-4FC4-A993-CB10AB188B2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78171C3-C75C-4379-BF3E-440FB018789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8BEB35AE-5EED-418C-B2DD-9FE67FAD217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BEB41EDD-AB6D-4169-A8E3-CFFAB52190E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FD9251AC-AA8A-4130-B8F4-A609CF49E54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EE4F1406-F3A4-4F45-8766-A472E864F50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A65037F5-9466-41C5-9BC6-627963080F5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6CD8E2BD-4FDB-4B73-965B-5F89BDC9A80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37159C82-1348-414C-A3F6-FBAD3D96AF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E45EDEEC-DBE3-413D-A029-0071E239D20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F43B70C6-DC12-4C7F-95EB-7254649DA35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A308C464-79D8-4FE0-9015-D9D2CFBBA8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3B75E27E-06E3-44A3-8A39-EF400017D9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A711D009-988C-4CC6-8D1A-01064C737606}"/>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429030CB-8A6E-427D-9180-71AE8BAEAFC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14430AD3-E650-4761-8AA2-29B6C26C5F2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A0B2F8E4-55ED-4A6B-AB7A-864C5D66D3A1}"/>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id="{91430FEA-90E9-4B3F-BC3C-CF97F81806C3}"/>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AD5B7C63-6941-435E-BE7B-0B4FAA9E3652}"/>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id="{2B0E7CEB-3201-45B2-82C1-C356CDC12AB6}"/>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id="{F166B295-B1AF-434F-966C-72479833FE1D}"/>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id="{DE55368B-5CF2-4B6E-A72A-13620D8FC04D}"/>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id="{C4C6C4A0-611F-4659-8CD3-BC73198A8872}"/>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id="{351BE00A-35EA-413B-8BB7-EA9648F00137}"/>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D0A3AA5-DDFF-4991-8305-5741563F0D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F5BD730-7DFD-469B-97EF-3E8612EDB50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B021D1A-4576-4472-A2CF-34A892F76B9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344DB28-C69A-40F5-AD6C-83D6771C7D0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FD6AA55-179B-40DE-A2AE-1EFE123BE0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87449</xdr:rowOff>
    </xdr:from>
    <xdr:to>
      <xdr:col>24</xdr:col>
      <xdr:colOff>114300</xdr:colOff>
      <xdr:row>108</xdr:row>
      <xdr:rowOff>17599</xdr:rowOff>
    </xdr:to>
    <xdr:sp macro="" textlink="">
      <xdr:nvSpPr>
        <xdr:cNvPr id="413" name="楕円 412">
          <a:extLst>
            <a:ext uri="{FF2B5EF4-FFF2-40B4-BE49-F238E27FC236}">
              <a16:creationId xmlns:a16="http://schemas.microsoft.com/office/drawing/2014/main" id="{DBD6CEAA-2A4A-41DF-AE7A-98DDA57C8E27}"/>
            </a:ext>
          </a:extLst>
        </xdr:cNvPr>
        <xdr:cNvSpPr/>
      </xdr:nvSpPr>
      <xdr:spPr>
        <a:xfrm>
          <a:off x="4584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65876</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CB502BE8-2333-42B9-BA4A-DF36246B8824}"/>
            </a:ext>
          </a:extLst>
        </xdr:cNvPr>
        <xdr:cNvSpPr txBox="1"/>
      </xdr:nvSpPr>
      <xdr:spPr>
        <a:xfrm>
          <a:off x="4673600"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49893</xdr:rowOff>
    </xdr:from>
    <xdr:to>
      <xdr:col>20</xdr:col>
      <xdr:colOff>38100</xdr:colOff>
      <xdr:row>107</xdr:row>
      <xdr:rowOff>151493</xdr:rowOff>
    </xdr:to>
    <xdr:sp macro="" textlink="">
      <xdr:nvSpPr>
        <xdr:cNvPr id="415" name="楕円 414">
          <a:extLst>
            <a:ext uri="{FF2B5EF4-FFF2-40B4-BE49-F238E27FC236}">
              <a16:creationId xmlns:a16="http://schemas.microsoft.com/office/drawing/2014/main" id="{CB45C3D6-CC97-4447-AFA3-34B060B0DE3B}"/>
            </a:ext>
          </a:extLst>
        </xdr:cNvPr>
        <xdr:cNvSpPr/>
      </xdr:nvSpPr>
      <xdr:spPr>
        <a:xfrm>
          <a:off x="3746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100693</xdr:rowOff>
    </xdr:from>
    <xdr:to>
      <xdr:col>24</xdr:col>
      <xdr:colOff>63500</xdr:colOff>
      <xdr:row>107</xdr:row>
      <xdr:rowOff>138249</xdr:rowOff>
    </xdr:to>
    <xdr:cxnSp macro="">
      <xdr:nvCxnSpPr>
        <xdr:cNvPr id="416" name="直線コネクタ 415">
          <a:extLst>
            <a:ext uri="{FF2B5EF4-FFF2-40B4-BE49-F238E27FC236}">
              <a16:creationId xmlns:a16="http://schemas.microsoft.com/office/drawing/2014/main" id="{A102C127-AC9E-46BE-A7D8-860402BE9C06}"/>
            </a:ext>
          </a:extLst>
        </xdr:cNvPr>
        <xdr:cNvCxnSpPr/>
      </xdr:nvCxnSpPr>
      <xdr:spPr>
        <a:xfrm>
          <a:off x="3797300" y="184458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417" name="楕円 416">
          <a:extLst>
            <a:ext uri="{FF2B5EF4-FFF2-40B4-BE49-F238E27FC236}">
              <a16:creationId xmlns:a16="http://schemas.microsoft.com/office/drawing/2014/main" id="{2CE07B64-3CE2-42AB-B0CB-5EFA9480170C}"/>
            </a:ext>
          </a:extLst>
        </xdr:cNvPr>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107</xdr:row>
      <xdr:rowOff>100693</xdr:rowOff>
    </xdr:to>
    <xdr:cxnSp macro="">
      <xdr:nvCxnSpPr>
        <xdr:cNvPr id="418" name="直線コネクタ 417">
          <a:extLst>
            <a:ext uri="{FF2B5EF4-FFF2-40B4-BE49-F238E27FC236}">
              <a16:creationId xmlns:a16="http://schemas.microsoft.com/office/drawing/2014/main" id="{20FFFF85-595A-4758-A2C2-4184EBDD5C71}"/>
            </a:ext>
          </a:extLst>
        </xdr:cNvPr>
        <xdr:cNvCxnSpPr/>
      </xdr:nvCxnSpPr>
      <xdr:spPr>
        <a:xfrm>
          <a:off x="2908300" y="1840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147864</xdr:rowOff>
    </xdr:from>
    <xdr:to>
      <xdr:col>10</xdr:col>
      <xdr:colOff>165100</xdr:colOff>
      <xdr:row>107</xdr:row>
      <xdr:rowOff>78014</xdr:rowOff>
    </xdr:to>
    <xdr:sp macro="" textlink="">
      <xdr:nvSpPr>
        <xdr:cNvPr id="419" name="楕円 418">
          <a:extLst>
            <a:ext uri="{FF2B5EF4-FFF2-40B4-BE49-F238E27FC236}">
              <a16:creationId xmlns:a16="http://schemas.microsoft.com/office/drawing/2014/main" id="{C56C9912-FFDE-437A-8063-518DE9149B10}"/>
            </a:ext>
          </a:extLst>
        </xdr:cNvPr>
        <xdr:cNvSpPr/>
      </xdr:nvSpPr>
      <xdr:spPr>
        <a:xfrm>
          <a:off x="1968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27214</xdr:rowOff>
    </xdr:from>
    <xdr:to>
      <xdr:col>15</xdr:col>
      <xdr:colOff>50800</xdr:colOff>
      <xdr:row>107</xdr:row>
      <xdr:rowOff>64770</xdr:rowOff>
    </xdr:to>
    <xdr:cxnSp macro="">
      <xdr:nvCxnSpPr>
        <xdr:cNvPr id="420" name="直線コネクタ 419">
          <a:extLst>
            <a:ext uri="{FF2B5EF4-FFF2-40B4-BE49-F238E27FC236}">
              <a16:creationId xmlns:a16="http://schemas.microsoft.com/office/drawing/2014/main" id="{D72D185C-4648-4C25-877C-5E3C2DD6E143}"/>
            </a:ext>
          </a:extLst>
        </xdr:cNvPr>
        <xdr:cNvCxnSpPr/>
      </xdr:nvCxnSpPr>
      <xdr:spPr>
        <a:xfrm>
          <a:off x="2019300" y="183723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123371</xdr:rowOff>
    </xdr:from>
    <xdr:to>
      <xdr:col>6</xdr:col>
      <xdr:colOff>38100</xdr:colOff>
      <xdr:row>107</xdr:row>
      <xdr:rowOff>53521</xdr:rowOff>
    </xdr:to>
    <xdr:sp macro="" textlink="">
      <xdr:nvSpPr>
        <xdr:cNvPr id="421" name="楕円 420">
          <a:extLst>
            <a:ext uri="{FF2B5EF4-FFF2-40B4-BE49-F238E27FC236}">
              <a16:creationId xmlns:a16="http://schemas.microsoft.com/office/drawing/2014/main" id="{2BAC9B89-26D2-4BC5-83B2-C48F61289B34}"/>
            </a:ext>
          </a:extLst>
        </xdr:cNvPr>
        <xdr:cNvSpPr/>
      </xdr:nvSpPr>
      <xdr:spPr>
        <a:xfrm>
          <a:off x="1079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2721</xdr:rowOff>
    </xdr:from>
    <xdr:to>
      <xdr:col>10</xdr:col>
      <xdr:colOff>114300</xdr:colOff>
      <xdr:row>107</xdr:row>
      <xdr:rowOff>27214</xdr:rowOff>
    </xdr:to>
    <xdr:cxnSp macro="">
      <xdr:nvCxnSpPr>
        <xdr:cNvPr id="422" name="直線コネクタ 421">
          <a:extLst>
            <a:ext uri="{FF2B5EF4-FFF2-40B4-BE49-F238E27FC236}">
              <a16:creationId xmlns:a16="http://schemas.microsoft.com/office/drawing/2014/main" id="{DD679918-7372-407C-A0CE-E1472115788B}"/>
            </a:ext>
          </a:extLst>
        </xdr:cNvPr>
        <xdr:cNvCxnSpPr/>
      </xdr:nvCxnSpPr>
      <xdr:spPr>
        <a:xfrm>
          <a:off x="1130300" y="18347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a:extLst>
            <a:ext uri="{FF2B5EF4-FFF2-40B4-BE49-F238E27FC236}">
              <a16:creationId xmlns:a16="http://schemas.microsoft.com/office/drawing/2014/main" id="{689BF687-1146-414E-A3E5-086D22FF13E9}"/>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a:extLst>
            <a:ext uri="{FF2B5EF4-FFF2-40B4-BE49-F238E27FC236}">
              <a16:creationId xmlns:a16="http://schemas.microsoft.com/office/drawing/2014/main" id="{28396B19-A121-4CF2-BC45-0B2CE1543E8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a:extLst>
            <a:ext uri="{FF2B5EF4-FFF2-40B4-BE49-F238E27FC236}">
              <a16:creationId xmlns:a16="http://schemas.microsoft.com/office/drawing/2014/main" id="{08EF3058-6567-4F6E-B1F4-73444752F2B7}"/>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a:extLst>
            <a:ext uri="{FF2B5EF4-FFF2-40B4-BE49-F238E27FC236}">
              <a16:creationId xmlns:a16="http://schemas.microsoft.com/office/drawing/2014/main" id="{01711FC0-6D79-4F74-922C-869816584222}"/>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142620</xdr:rowOff>
    </xdr:from>
    <xdr:ext cx="405111" cy="259045"/>
    <xdr:sp macro="" textlink="">
      <xdr:nvSpPr>
        <xdr:cNvPr id="427" name="n_1mainValue【市民会館】&#10;有形固定資産減価償却率">
          <a:extLst>
            <a:ext uri="{FF2B5EF4-FFF2-40B4-BE49-F238E27FC236}">
              <a16:creationId xmlns:a16="http://schemas.microsoft.com/office/drawing/2014/main" id="{054523C7-BC24-46AB-A608-48B48C956394}"/>
            </a:ext>
          </a:extLst>
        </xdr:cNvPr>
        <xdr:cNvSpPr txBox="1"/>
      </xdr:nvSpPr>
      <xdr:spPr>
        <a:xfrm>
          <a:off x="3582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428" name="n_2mainValue【市民会館】&#10;有形固定資産減価償却率">
          <a:extLst>
            <a:ext uri="{FF2B5EF4-FFF2-40B4-BE49-F238E27FC236}">
              <a16:creationId xmlns:a16="http://schemas.microsoft.com/office/drawing/2014/main" id="{CAAC925F-589E-49F5-A6EE-84229E4CE24A}"/>
            </a:ext>
          </a:extLst>
        </xdr:cNvPr>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69141</xdr:rowOff>
    </xdr:from>
    <xdr:ext cx="405111" cy="259045"/>
    <xdr:sp macro="" textlink="">
      <xdr:nvSpPr>
        <xdr:cNvPr id="429" name="n_3mainValue【市民会館】&#10;有形固定資産減価償却率">
          <a:extLst>
            <a:ext uri="{FF2B5EF4-FFF2-40B4-BE49-F238E27FC236}">
              <a16:creationId xmlns:a16="http://schemas.microsoft.com/office/drawing/2014/main" id="{B7654303-D7C7-40AC-87C5-46DCF309C526}"/>
            </a:ext>
          </a:extLst>
        </xdr:cNvPr>
        <xdr:cNvSpPr txBox="1"/>
      </xdr:nvSpPr>
      <xdr:spPr>
        <a:xfrm>
          <a:off x="1816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44648</xdr:rowOff>
    </xdr:from>
    <xdr:ext cx="405111" cy="259045"/>
    <xdr:sp macro="" textlink="">
      <xdr:nvSpPr>
        <xdr:cNvPr id="430" name="n_4mainValue【市民会館】&#10;有形固定資産減価償却率">
          <a:extLst>
            <a:ext uri="{FF2B5EF4-FFF2-40B4-BE49-F238E27FC236}">
              <a16:creationId xmlns:a16="http://schemas.microsoft.com/office/drawing/2014/main" id="{2A1B7DEC-B27D-4E65-BFFC-D97E2FC3BA3E}"/>
            </a:ext>
          </a:extLst>
        </xdr:cNvPr>
        <xdr:cNvSpPr txBox="1"/>
      </xdr:nvSpPr>
      <xdr:spPr>
        <a:xfrm>
          <a:off x="927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78D6ED1D-3B2D-4B29-9173-93DF3E861E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7F1C8C82-92E2-417C-9B85-09D0B72955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EC43471A-91A5-4774-A603-1B3C2C4DCE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77A72999-1F26-4167-8F43-3F4A3A64DF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16AAD9EF-1A09-400C-BFCE-DBB5EEFB0E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1AB2D173-AA27-404B-B6AE-CB083B5657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2A406927-D33B-4660-A34C-978139C171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6DAAAD5C-3F84-4150-963D-18509732901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3F799B59-B44C-4B74-A931-CBAF0B4525E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1B82B30D-B61B-4D6F-BC47-150B39361BB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4481BAB2-911F-47A1-A209-9C1A2F52E8D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89D92AF1-5EF0-4152-AC82-401D637F4C7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797E402D-7181-4522-89BF-6ECB5FCCB79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59C395AD-40A8-4D76-8C32-61494C8D12D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705723C3-7375-40D0-B079-F1096E05CDB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9AE24C56-C021-4C2D-A208-9614BE6D6B1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8B2E81A8-3860-41C9-90AF-C5256FFF8E2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F5329636-B761-4732-B6F9-68836C26B9B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C539A341-7D5F-4169-8E5D-96923F2C9E1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84FD85F-F177-4B69-9447-BE24A5C8007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3B5F4A10-512B-46C5-B37D-2F407EC2BF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a:extLst>
            <a:ext uri="{FF2B5EF4-FFF2-40B4-BE49-F238E27FC236}">
              <a16:creationId xmlns:a16="http://schemas.microsoft.com/office/drawing/2014/main" id="{B0CB6B12-EE0E-4A51-B2AF-1390C4522F5B}"/>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a:extLst>
            <a:ext uri="{FF2B5EF4-FFF2-40B4-BE49-F238E27FC236}">
              <a16:creationId xmlns:a16="http://schemas.microsoft.com/office/drawing/2014/main" id="{220613D6-796E-4254-88D5-FF19BEDE436C}"/>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a:extLst>
            <a:ext uri="{FF2B5EF4-FFF2-40B4-BE49-F238E27FC236}">
              <a16:creationId xmlns:a16="http://schemas.microsoft.com/office/drawing/2014/main" id="{0BF0AA98-067B-4A02-BE36-BAF8F9134507}"/>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a:extLst>
            <a:ext uri="{FF2B5EF4-FFF2-40B4-BE49-F238E27FC236}">
              <a16:creationId xmlns:a16="http://schemas.microsoft.com/office/drawing/2014/main" id="{1E6FADFF-0CDE-4AAD-92E0-8BC063A09308}"/>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a:extLst>
            <a:ext uri="{FF2B5EF4-FFF2-40B4-BE49-F238E27FC236}">
              <a16:creationId xmlns:a16="http://schemas.microsoft.com/office/drawing/2014/main" id="{60932BF8-95E3-4F3D-89D9-A77DC606C731}"/>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a:extLst>
            <a:ext uri="{FF2B5EF4-FFF2-40B4-BE49-F238E27FC236}">
              <a16:creationId xmlns:a16="http://schemas.microsoft.com/office/drawing/2014/main" id="{67A3C017-C1BC-4947-8CBD-E4ADEC0DC708}"/>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a:extLst>
            <a:ext uri="{FF2B5EF4-FFF2-40B4-BE49-F238E27FC236}">
              <a16:creationId xmlns:a16="http://schemas.microsoft.com/office/drawing/2014/main" id="{990EC96A-BDDE-4545-BC35-02E67FFCF66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a:extLst>
            <a:ext uri="{FF2B5EF4-FFF2-40B4-BE49-F238E27FC236}">
              <a16:creationId xmlns:a16="http://schemas.microsoft.com/office/drawing/2014/main" id="{D636FAE6-BEAD-4E14-B390-AF8364E177B6}"/>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a:extLst>
            <a:ext uri="{FF2B5EF4-FFF2-40B4-BE49-F238E27FC236}">
              <a16:creationId xmlns:a16="http://schemas.microsoft.com/office/drawing/2014/main" id="{891E5AE3-4D1A-4FAC-8CDA-E5688C7EDD22}"/>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a:extLst>
            <a:ext uri="{FF2B5EF4-FFF2-40B4-BE49-F238E27FC236}">
              <a16:creationId xmlns:a16="http://schemas.microsoft.com/office/drawing/2014/main" id="{CC0559BB-62F5-4E0D-AA8C-5E9EB323C76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a:extLst>
            <a:ext uri="{FF2B5EF4-FFF2-40B4-BE49-F238E27FC236}">
              <a16:creationId xmlns:a16="http://schemas.microsoft.com/office/drawing/2014/main" id="{51AB6A77-E018-472F-AB07-7F140F52E291}"/>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7948EE17-4AB5-4E16-83EB-66F4C4344EF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ED6E9A4-FA93-4D3B-81FE-9FB8B753F75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56952D3-93D4-4133-BD77-7AEC37FB11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B5EE3B4-8E93-42F5-8E1C-6C8C141FD5B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3A18831-416D-486D-8F1F-ADE5189520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100837</xdr:rowOff>
    </xdr:from>
    <xdr:to>
      <xdr:col>55</xdr:col>
      <xdr:colOff>50800</xdr:colOff>
      <xdr:row>108</xdr:row>
      <xdr:rowOff>30987</xdr:rowOff>
    </xdr:to>
    <xdr:sp macro="" textlink="">
      <xdr:nvSpPr>
        <xdr:cNvPr id="468" name="楕円 467">
          <a:extLst>
            <a:ext uri="{FF2B5EF4-FFF2-40B4-BE49-F238E27FC236}">
              <a16:creationId xmlns:a16="http://schemas.microsoft.com/office/drawing/2014/main" id="{F4F81C85-B3D0-43B2-9049-681E274F117D}"/>
            </a:ext>
          </a:extLst>
        </xdr:cNvPr>
        <xdr:cNvSpPr/>
      </xdr:nvSpPr>
      <xdr:spPr>
        <a:xfrm>
          <a:off x="104267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15764</xdr:rowOff>
    </xdr:from>
    <xdr:ext cx="469744" cy="259045"/>
    <xdr:sp macro="" textlink="">
      <xdr:nvSpPr>
        <xdr:cNvPr id="469" name="【市民会館】&#10;一人当たり面積該当値テキスト">
          <a:extLst>
            <a:ext uri="{FF2B5EF4-FFF2-40B4-BE49-F238E27FC236}">
              <a16:creationId xmlns:a16="http://schemas.microsoft.com/office/drawing/2014/main" id="{CE03C8C0-29B2-420D-96CB-23E6CE957461}"/>
            </a:ext>
          </a:extLst>
        </xdr:cNvPr>
        <xdr:cNvSpPr txBox="1"/>
      </xdr:nvSpPr>
      <xdr:spPr>
        <a:xfrm>
          <a:off x="10515600" y="18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100837</xdr:rowOff>
    </xdr:from>
    <xdr:to>
      <xdr:col>50</xdr:col>
      <xdr:colOff>165100</xdr:colOff>
      <xdr:row>108</xdr:row>
      <xdr:rowOff>30987</xdr:rowOff>
    </xdr:to>
    <xdr:sp macro="" textlink="">
      <xdr:nvSpPr>
        <xdr:cNvPr id="470" name="楕円 469">
          <a:extLst>
            <a:ext uri="{FF2B5EF4-FFF2-40B4-BE49-F238E27FC236}">
              <a16:creationId xmlns:a16="http://schemas.microsoft.com/office/drawing/2014/main" id="{2BD219E9-F17D-46BE-9EF2-2619A56FF173}"/>
            </a:ext>
          </a:extLst>
        </xdr:cNvPr>
        <xdr:cNvSpPr/>
      </xdr:nvSpPr>
      <xdr:spPr>
        <a:xfrm>
          <a:off x="9588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151637</xdr:rowOff>
    </xdr:from>
    <xdr:to>
      <xdr:col>55</xdr:col>
      <xdr:colOff>0</xdr:colOff>
      <xdr:row>107</xdr:row>
      <xdr:rowOff>151637</xdr:rowOff>
    </xdr:to>
    <xdr:cxnSp macro="">
      <xdr:nvCxnSpPr>
        <xdr:cNvPr id="471" name="直線コネクタ 470">
          <a:extLst>
            <a:ext uri="{FF2B5EF4-FFF2-40B4-BE49-F238E27FC236}">
              <a16:creationId xmlns:a16="http://schemas.microsoft.com/office/drawing/2014/main" id="{4B84A64A-AB21-43D9-834A-68D34939E14C}"/>
            </a:ext>
          </a:extLst>
        </xdr:cNvPr>
        <xdr:cNvCxnSpPr/>
      </xdr:nvCxnSpPr>
      <xdr:spPr>
        <a:xfrm>
          <a:off x="9639300" y="1849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100837</xdr:rowOff>
    </xdr:from>
    <xdr:to>
      <xdr:col>46</xdr:col>
      <xdr:colOff>38100</xdr:colOff>
      <xdr:row>108</xdr:row>
      <xdr:rowOff>30987</xdr:rowOff>
    </xdr:to>
    <xdr:sp macro="" textlink="">
      <xdr:nvSpPr>
        <xdr:cNvPr id="472" name="楕円 471">
          <a:extLst>
            <a:ext uri="{FF2B5EF4-FFF2-40B4-BE49-F238E27FC236}">
              <a16:creationId xmlns:a16="http://schemas.microsoft.com/office/drawing/2014/main" id="{90BFEC22-B317-47E0-9350-B666D533D47F}"/>
            </a:ext>
          </a:extLst>
        </xdr:cNvPr>
        <xdr:cNvSpPr/>
      </xdr:nvSpPr>
      <xdr:spPr>
        <a:xfrm>
          <a:off x="8699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151637</xdr:rowOff>
    </xdr:from>
    <xdr:to>
      <xdr:col>50</xdr:col>
      <xdr:colOff>114300</xdr:colOff>
      <xdr:row>107</xdr:row>
      <xdr:rowOff>151637</xdr:rowOff>
    </xdr:to>
    <xdr:cxnSp macro="">
      <xdr:nvCxnSpPr>
        <xdr:cNvPr id="473" name="直線コネクタ 472">
          <a:extLst>
            <a:ext uri="{FF2B5EF4-FFF2-40B4-BE49-F238E27FC236}">
              <a16:creationId xmlns:a16="http://schemas.microsoft.com/office/drawing/2014/main" id="{3A1DEA49-DE65-4F91-B409-0F50650E9C92}"/>
            </a:ext>
          </a:extLst>
        </xdr:cNvPr>
        <xdr:cNvCxnSpPr/>
      </xdr:nvCxnSpPr>
      <xdr:spPr>
        <a:xfrm>
          <a:off x="8750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100837</xdr:rowOff>
    </xdr:from>
    <xdr:to>
      <xdr:col>41</xdr:col>
      <xdr:colOff>101600</xdr:colOff>
      <xdr:row>108</xdr:row>
      <xdr:rowOff>30987</xdr:rowOff>
    </xdr:to>
    <xdr:sp macro="" textlink="">
      <xdr:nvSpPr>
        <xdr:cNvPr id="474" name="楕円 473">
          <a:extLst>
            <a:ext uri="{FF2B5EF4-FFF2-40B4-BE49-F238E27FC236}">
              <a16:creationId xmlns:a16="http://schemas.microsoft.com/office/drawing/2014/main" id="{8F0B230E-AEFF-4AD5-BF08-5EA8E8E9830D}"/>
            </a:ext>
          </a:extLst>
        </xdr:cNvPr>
        <xdr:cNvSpPr/>
      </xdr:nvSpPr>
      <xdr:spPr>
        <a:xfrm>
          <a:off x="7810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151637</xdr:rowOff>
    </xdr:from>
    <xdr:to>
      <xdr:col>45</xdr:col>
      <xdr:colOff>177800</xdr:colOff>
      <xdr:row>107</xdr:row>
      <xdr:rowOff>151637</xdr:rowOff>
    </xdr:to>
    <xdr:cxnSp macro="">
      <xdr:nvCxnSpPr>
        <xdr:cNvPr id="475" name="直線コネクタ 474">
          <a:extLst>
            <a:ext uri="{FF2B5EF4-FFF2-40B4-BE49-F238E27FC236}">
              <a16:creationId xmlns:a16="http://schemas.microsoft.com/office/drawing/2014/main" id="{03584F62-39AE-4221-AEB2-FF6F663B0BE0}"/>
            </a:ext>
          </a:extLst>
        </xdr:cNvPr>
        <xdr:cNvCxnSpPr/>
      </xdr:nvCxnSpPr>
      <xdr:spPr>
        <a:xfrm>
          <a:off x="7861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132842</xdr:rowOff>
    </xdr:from>
    <xdr:to>
      <xdr:col>36</xdr:col>
      <xdr:colOff>165100</xdr:colOff>
      <xdr:row>108</xdr:row>
      <xdr:rowOff>62992</xdr:rowOff>
    </xdr:to>
    <xdr:sp macro="" textlink="">
      <xdr:nvSpPr>
        <xdr:cNvPr id="476" name="楕円 475">
          <a:extLst>
            <a:ext uri="{FF2B5EF4-FFF2-40B4-BE49-F238E27FC236}">
              <a16:creationId xmlns:a16="http://schemas.microsoft.com/office/drawing/2014/main" id="{334F3784-180D-4D0A-B07C-A58DFF113297}"/>
            </a:ext>
          </a:extLst>
        </xdr:cNvPr>
        <xdr:cNvSpPr/>
      </xdr:nvSpPr>
      <xdr:spPr>
        <a:xfrm>
          <a:off x="6921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151637</xdr:rowOff>
    </xdr:from>
    <xdr:to>
      <xdr:col>41</xdr:col>
      <xdr:colOff>50800</xdr:colOff>
      <xdr:row>108</xdr:row>
      <xdr:rowOff>12192</xdr:rowOff>
    </xdr:to>
    <xdr:cxnSp macro="">
      <xdr:nvCxnSpPr>
        <xdr:cNvPr id="477" name="直線コネクタ 476">
          <a:extLst>
            <a:ext uri="{FF2B5EF4-FFF2-40B4-BE49-F238E27FC236}">
              <a16:creationId xmlns:a16="http://schemas.microsoft.com/office/drawing/2014/main" id="{FBFF15C7-6E3B-4FCB-BB90-8DB25EABC250}"/>
            </a:ext>
          </a:extLst>
        </xdr:cNvPr>
        <xdr:cNvCxnSpPr/>
      </xdr:nvCxnSpPr>
      <xdr:spPr>
        <a:xfrm flipV="1">
          <a:off x="6972300" y="18496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a:extLst>
            <a:ext uri="{FF2B5EF4-FFF2-40B4-BE49-F238E27FC236}">
              <a16:creationId xmlns:a16="http://schemas.microsoft.com/office/drawing/2014/main" id="{2E624C8E-EFE3-4F61-996B-349D7DCFC3CA}"/>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a:extLst>
            <a:ext uri="{FF2B5EF4-FFF2-40B4-BE49-F238E27FC236}">
              <a16:creationId xmlns:a16="http://schemas.microsoft.com/office/drawing/2014/main" id="{01928B54-6D0A-4F65-A148-CEA3063800D3}"/>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a:extLst>
            <a:ext uri="{FF2B5EF4-FFF2-40B4-BE49-F238E27FC236}">
              <a16:creationId xmlns:a16="http://schemas.microsoft.com/office/drawing/2014/main" id="{9C550628-FC24-4449-AD65-D7E7328D7E2D}"/>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a:extLst>
            <a:ext uri="{FF2B5EF4-FFF2-40B4-BE49-F238E27FC236}">
              <a16:creationId xmlns:a16="http://schemas.microsoft.com/office/drawing/2014/main" id="{FA0E8290-9183-4DA8-BE48-6883EDDE469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22114</xdr:rowOff>
    </xdr:from>
    <xdr:ext cx="469744" cy="259045"/>
    <xdr:sp macro="" textlink="">
      <xdr:nvSpPr>
        <xdr:cNvPr id="482" name="n_1mainValue【市民会館】&#10;一人当たり面積">
          <a:extLst>
            <a:ext uri="{FF2B5EF4-FFF2-40B4-BE49-F238E27FC236}">
              <a16:creationId xmlns:a16="http://schemas.microsoft.com/office/drawing/2014/main" id="{3E3D3256-7D0D-4A68-AB23-AC4B364322EC}"/>
            </a:ext>
          </a:extLst>
        </xdr:cNvPr>
        <xdr:cNvSpPr txBox="1"/>
      </xdr:nvSpPr>
      <xdr:spPr>
        <a:xfrm>
          <a:off x="9391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22114</xdr:rowOff>
    </xdr:from>
    <xdr:ext cx="469744" cy="259045"/>
    <xdr:sp macro="" textlink="">
      <xdr:nvSpPr>
        <xdr:cNvPr id="483" name="n_2mainValue【市民会館】&#10;一人当たり面積">
          <a:extLst>
            <a:ext uri="{FF2B5EF4-FFF2-40B4-BE49-F238E27FC236}">
              <a16:creationId xmlns:a16="http://schemas.microsoft.com/office/drawing/2014/main" id="{92ED4C10-641E-466A-B0F3-35C7D23374C8}"/>
            </a:ext>
          </a:extLst>
        </xdr:cNvPr>
        <xdr:cNvSpPr txBox="1"/>
      </xdr:nvSpPr>
      <xdr:spPr>
        <a:xfrm>
          <a:off x="8515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22114</xdr:rowOff>
    </xdr:from>
    <xdr:ext cx="469744" cy="259045"/>
    <xdr:sp macro="" textlink="">
      <xdr:nvSpPr>
        <xdr:cNvPr id="484" name="n_3mainValue【市民会館】&#10;一人当たり面積">
          <a:extLst>
            <a:ext uri="{FF2B5EF4-FFF2-40B4-BE49-F238E27FC236}">
              <a16:creationId xmlns:a16="http://schemas.microsoft.com/office/drawing/2014/main" id="{7457521A-BA4E-43E5-9847-ABDB3590189D}"/>
            </a:ext>
          </a:extLst>
        </xdr:cNvPr>
        <xdr:cNvSpPr txBox="1"/>
      </xdr:nvSpPr>
      <xdr:spPr>
        <a:xfrm>
          <a:off x="7626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54119</xdr:rowOff>
    </xdr:from>
    <xdr:ext cx="469744" cy="259045"/>
    <xdr:sp macro="" textlink="">
      <xdr:nvSpPr>
        <xdr:cNvPr id="485" name="n_4mainValue【市民会館】&#10;一人当たり面積">
          <a:extLst>
            <a:ext uri="{FF2B5EF4-FFF2-40B4-BE49-F238E27FC236}">
              <a16:creationId xmlns:a16="http://schemas.microsoft.com/office/drawing/2014/main" id="{3FAB07BA-52BA-48AA-906B-FFAA63055D99}"/>
            </a:ext>
          </a:extLst>
        </xdr:cNvPr>
        <xdr:cNvSpPr txBox="1"/>
      </xdr:nvSpPr>
      <xdr:spPr>
        <a:xfrm>
          <a:off x="6737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92D8DE90-ECDD-4447-8859-5BA417DC48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F9653BB1-258B-4957-A64E-BB481BFC7C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64C88822-641F-4697-BAC4-CEC91B69B0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D022DA7D-014E-4EC5-BFA0-940ECD0766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4D3E71A-3BBA-44F0-A1D6-EEC6C600F5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EA842827-DA36-45A3-B5FF-66951F3EE9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B25BEBBF-7E9A-4B48-8B2D-7F00674225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B205AAEC-5BD7-4444-883A-707D732616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384C827A-AF55-4244-A42A-E45EE6B31C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7E752DF2-3102-4C07-B9D8-8B7976B27B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249E8E38-180E-434C-8C30-60B5E97ED9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a:extLst>
            <a:ext uri="{FF2B5EF4-FFF2-40B4-BE49-F238E27FC236}">
              <a16:creationId xmlns:a16="http://schemas.microsoft.com/office/drawing/2014/main" id="{9AFC3B1A-1296-45BA-A354-5E03D0C5198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a:extLst>
            <a:ext uri="{FF2B5EF4-FFF2-40B4-BE49-F238E27FC236}">
              <a16:creationId xmlns:a16="http://schemas.microsoft.com/office/drawing/2014/main" id="{622ABEF5-FD0A-44E7-BB17-D0A92F370D5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a:extLst>
            <a:ext uri="{FF2B5EF4-FFF2-40B4-BE49-F238E27FC236}">
              <a16:creationId xmlns:a16="http://schemas.microsoft.com/office/drawing/2014/main" id="{C16F6C8D-E314-4E00-BBF2-93182A88222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a:extLst>
            <a:ext uri="{FF2B5EF4-FFF2-40B4-BE49-F238E27FC236}">
              <a16:creationId xmlns:a16="http://schemas.microsoft.com/office/drawing/2014/main" id="{DF9026F7-0A65-4E22-9728-1F11814A93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a:extLst>
            <a:ext uri="{FF2B5EF4-FFF2-40B4-BE49-F238E27FC236}">
              <a16:creationId xmlns:a16="http://schemas.microsoft.com/office/drawing/2014/main" id="{37727523-571A-482E-9E85-A22F8BBEC4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a:extLst>
            <a:ext uri="{FF2B5EF4-FFF2-40B4-BE49-F238E27FC236}">
              <a16:creationId xmlns:a16="http://schemas.microsoft.com/office/drawing/2014/main" id="{EDC4723C-0BDF-411E-B30F-6E218D75FDC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a:extLst>
            <a:ext uri="{FF2B5EF4-FFF2-40B4-BE49-F238E27FC236}">
              <a16:creationId xmlns:a16="http://schemas.microsoft.com/office/drawing/2014/main" id="{A8FAB457-67B0-454A-BF4B-921530AF18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a:extLst>
            <a:ext uri="{FF2B5EF4-FFF2-40B4-BE49-F238E27FC236}">
              <a16:creationId xmlns:a16="http://schemas.microsoft.com/office/drawing/2014/main" id="{E437EF8F-09C7-448A-A537-26E7193DFA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a:extLst>
            <a:ext uri="{FF2B5EF4-FFF2-40B4-BE49-F238E27FC236}">
              <a16:creationId xmlns:a16="http://schemas.microsoft.com/office/drawing/2014/main" id="{193DA29B-D497-45FF-8E50-19D565267D9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a:extLst>
            <a:ext uri="{FF2B5EF4-FFF2-40B4-BE49-F238E27FC236}">
              <a16:creationId xmlns:a16="http://schemas.microsoft.com/office/drawing/2014/main" id="{70F94215-8B2A-4151-BECD-99409C9E1B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a:extLst>
            <a:ext uri="{FF2B5EF4-FFF2-40B4-BE49-F238E27FC236}">
              <a16:creationId xmlns:a16="http://schemas.microsoft.com/office/drawing/2014/main" id="{2989F90E-441B-42F8-95C7-67325D39AE2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a:extLst>
            <a:ext uri="{FF2B5EF4-FFF2-40B4-BE49-F238E27FC236}">
              <a16:creationId xmlns:a16="http://schemas.microsoft.com/office/drawing/2014/main" id="{258FF3BA-AC14-4A17-B82C-32318A695D0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311A6259-3D82-4618-85FF-82A3E97693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a:extLst>
            <a:ext uri="{FF2B5EF4-FFF2-40B4-BE49-F238E27FC236}">
              <a16:creationId xmlns:a16="http://schemas.microsoft.com/office/drawing/2014/main" id="{590915B5-95EA-4448-8060-2E7E94DF191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a:extLst>
            <a:ext uri="{FF2B5EF4-FFF2-40B4-BE49-F238E27FC236}">
              <a16:creationId xmlns:a16="http://schemas.microsoft.com/office/drawing/2014/main" id="{221BF387-1095-40BB-9FDE-2C919CF2911A}"/>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a:extLst>
            <a:ext uri="{FF2B5EF4-FFF2-40B4-BE49-F238E27FC236}">
              <a16:creationId xmlns:a16="http://schemas.microsoft.com/office/drawing/2014/main" id="{72BA5A9F-53A5-4800-A951-5BAFC3FAA04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a:extLst>
            <a:ext uri="{FF2B5EF4-FFF2-40B4-BE49-F238E27FC236}">
              <a16:creationId xmlns:a16="http://schemas.microsoft.com/office/drawing/2014/main" id="{A671541B-FC19-488B-8C16-95E26CAA02B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a:extLst>
            <a:ext uri="{FF2B5EF4-FFF2-40B4-BE49-F238E27FC236}">
              <a16:creationId xmlns:a16="http://schemas.microsoft.com/office/drawing/2014/main" id="{8885D524-3683-42AA-B918-8E88E5C60A9B}"/>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a:extLst>
            <a:ext uri="{FF2B5EF4-FFF2-40B4-BE49-F238E27FC236}">
              <a16:creationId xmlns:a16="http://schemas.microsoft.com/office/drawing/2014/main" id="{8FFFA8FB-698C-4A91-BCCE-EDA537362966}"/>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a:extLst>
            <a:ext uri="{FF2B5EF4-FFF2-40B4-BE49-F238E27FC236}">
              <a16:creationId xmlns:a16="http://schemas.microsoft.com/office/drawing/2014/main" id="{4E17D546-7FF4-4551-A015-1FAC96A90C7A}"/>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a:extLst>
            <a:ext uri="{FF2B5EF4-FFF2-40B4-BE49-F238E27FC236}">
              <a16:creationId xmlns:a16="http://schemas.microsoft.com/office/drawing/2014/main" id="{0C570C56-CE3E-4A92-8C37-B53835B87917}"/>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a:extLst>
            <a:ext uri="{FF2B5EF4-FFF2-40B4-BE49-F238E27FC236}">
              <a16:creationId xmlns:a16="http://schemas.microsoft.com/office/drawing/2014/main" id="{F8DE3D87-E720-409E-92B4-E15543B5826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a:extLst>
            <a:ext uri="{FF2B5EF4-FFF2-40B4-BE49-F238E27FC236}">
              <a16:creationId xmlns:a16="http://schemas.microsoft.com/office/drawing/2014/main" id="{477D8D7E-0A37-4CFB-92F9-067AD4D4C192}"/>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a:extLst>
            <a:ext uri="{FF2B5EF4-FFF2-40B4-BE49-F238E27FC236}">
              <a16:creationId xmlns:a16="http://schemas.microsoft.com/office/drawing/2014/main" id="{C31EFA45-2FA9-48DC-8C86-3A506DF8B4A8}"/>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a:extLst>
            <a:ext uri="{FF2B5EF4-FFF2-40B4-BE49-F238E27FC236}">
              <a16:creationId xmlns:a16="http://schemas.microsoft.com/office/drawing/2014/main" id="{EF7295D0-276D-47D8-8EC8-59F9BAC971CC}"/>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640F2463-2CAF-45FF-BFBA-9A67929258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5767D0E-9873-4409-95F8-32A26D56C23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DDF3CFE-30B3-4ADA-9EB0-DDA01CDD7D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6142654-9769-4147-9E3B-E153C56164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CF26FC2-2A2F-4A4D-AA93-649A8ACFD8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56424</xdr:rowOff>
    </xdr:from>
    <xdr:to>
      <xdr:col>85</xdr:col>
      <xdr:colOff>177800</xdr:colOff>
      <xdr:row>40</xdr:row>
      <xdr:rowOff>158024</xdr:rowOff>
    </xdr:to>
    <xdr:sp macro="" textlink="">
      <xdr:nvSpPr>
        <xdr:cNvPr id="527" name="楕円 526">
          <a:extLst>
            <a:ext uri="{FF2B5EF4-FFF2-40B4-BE49-F238E27FC236}">
              <a16:creationId xmlns:a16="http://schemas.microsoft.com/office/drawing/2014/main" id="{417D00B3-CFE4-4B6E-A146-4C03D4077D09}"/>
            </a:ext>
          </a:extLst>
        </xdr:cNvPr>
        <xdr:cNvSpPr/>
      </xdr:nvSpPr>
      <xdr:spPr>
        <a:xfrm>
          <a:off x="16268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34851</xdr:rowOff>
    </xdr:from>
    <xdr:ext cx="405111" cy="259045"/>
    <xdr:sp macro="" textlink="">
      <xdr:nvSpPr>
        <xdr:cNvPr id="528" name="【一般廃棄物処理施設】&#10;有形固定資産減価償却率該当値テキスト">
          <a:extLst>
            <a:ext uri="{FF2B5EF4-FFF2-40B4-BE49-F238E27FC236}">
              <a16:creationId xmlns:a16="http://schemas.microsoft.com/office/drawing/2014/main" id="{7FD55F82-56CD-4CB1-91EA-C2071717190B}"/>
            </a:ext>
          </a:extLst>
        </xdr:cNvPr>
        <xdr:cNvSpPr txBox="1"/>
      </xdr:nvSpPr>
      <xdr:spPr>
        <a:xfrm>
          <a:off x="16357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170724</xdr:rowOff>
    </xdr:from>
    <xdr:to>
      <xdr:col>81</xdr:col>
      <xdr:colOff>101600</xdr:colOff>
      <xdr:row>40</xdr:row>
      <xdr:rowOff>100874</xdr:rowOff>
    </xdr:to>
    <xdr:sp macro="" textlink="">
      <xdr:nvSpPr>
        <xdr:cNvPr id="529" name="楕円 528">
          <a:extLst>
            <a:ext uri="{FF2B5EF4-FFF2-40B4-BE49-F238E27FC236}">
              <a16:creationId xmlns:a16="http://schemas.microsoft.com/office/drawing/2014/main" id="{425B862E-1592-4FCD-934D-2688EF8C1B9B}"/>
            </a:ext>
          </a:extLst>
        </xdr:cNvPr>
        <xdr:cNvSpPr/>
      </xdr:nvSpPr>
      <xdr:spPr>
        <a:xfrm>
          <a:off x="15430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50074</xdr:rowOff>
    </xdr:from>
    <xdr:to>
      <xdr:col>85</xdr:col>
      <xdr:colOff>127000</xdr:colOff>
      <xdr:row>40</xdr:row>
      <xdr:rowOff>107224</xdr:rowOff>
    </xdr:to>
    <xdr:cxnSp macro="">
      <xdr:nvCxnSpPr>
        <xdr:cNvPr id="530" name="直線コネクタ 529">
          <a:extLst>
            <a:ext uri="{FF2B5EF4-FFF2-40B4-BE49-F238E27FC236}">
              <a16:creationId xmlns:a16="http://schemas.microsoft.com/office/drawing/2014/main" id="{5955E67C-BE76-49AB-B814-3E59A8D65B89}"/>
            </a:ext>
          </a:extLst>
        </xdr:cNvPr>
        <xdr:cNvCxnSpPr/>
      </xdr:nvCxnSpPr>
      <xdr:spPr>
        <a:xfrm>
          <a:off x="15481300" y="690807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531" name="楕円 530">
          <a:extLst>
            <a:ext uri="{FF2B5EF4-FFF2-40B4-BE49-F238E27FC236}">
              <a16:creationId xmlns:a16="http://schemas.microsoft.com/office/drawing/2014/main" id="{173A9562-B143-4FB0-95CF-E0E9BBA5302A}"/>
            </a:ext>
          </a:extLst>
        </xdr:cNvPr>
        <xdr:cNvSpPr/>
      </xdr:nvSpPr>
      <xdr:spPr>
        <a:xfrm>
          <a:off x="14541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50074</xdr:rowOff>
    </xdr:to>
    <xdr:cxnSp macro="">
      <xdr:nvCxnSpPr>
        <xdr:cNvPr id="532" name="直線コネクタ 531">
          <a:extLst>
            <a:ext uri="{FF2B5EF4-FFF2-40B4-BE49-F238E27FC236}">
              <a16:creationId xmlns:a16="http://schemas.microsoft.com/office/drawing/2014/main" id="{918A13AA-93C1-46AB-A1CD-7FFF99871EE6}"/>
            </a:ext>
          </a:extLst>
        </xdr:cNvPr>
        <xdr:cNvCxnSpPr/>
      </xdr:nvCxnSpPr>
      <xdr:spPr>
        <a:xfrm>
          <a:off x="14592300" y="68607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533" name="楕円 532">
          <a:extLst>
            <a:ext uri="{FF2B5EF4-FFF2-40B4-BE49-F238E27FC236}">
              <a16:creationId xmlns:a16="http://schemas.microsoft.com/office/drawing/2014/main" id="{6D114C9A-24DA-42E6-B7FB-412F769DE9D5}"/>
            </a:ext>
          </a:extLst>
        </xdr:cNvPr>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128451</xdr:rowOff>
    </xdr:from>
    <xdr:to>
      <xdr:col>76</xdr:col>
      <xdr:colOff>114300</xdr:colOff>
      <xdr:row>40</xdr:row>
      <xdr:rowOff>2722</xdr:rowOff>
    </xdr:to>
    <xdr:cxnSp macro="">
      <xdr:nvCxnSpPr>
        <xdr:cNvPr id="534" name="直線コネクタ 533">
          <a:extLst>
            <a:ext uri="{FF2B5EF4-FFF2-40B4-BE49-F238E27FC236}">
              <a16:creationId xmlns:a16="http://schemas.microsoft.com/office/drawing/2014/main" id="{FF1C4312-74EE-4F86-87E7-78DF46EBD7F6}"/>
            </a:ext>
          </a:extLst>
        </xdr:cNvPr>
        <xdr:cNvCxnSpPr/>
      </xdr:nvCxnSpPr>
      <xdr:spPr>
        <a:xfrm>
          <a:off x="13703300" y="68150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165826</xdr:rowOff>
    </xdr:from>
    <xdr:to>
      <xdr:col>67</xdr:col>
      <xdr:colOff>101600</xdr:colOff>
      <xdr:row>39</xdr:row>
      <xdr:rowOff>95976</xdr:rowOff>
    </xdr:to>
    <xdr:sp macro="" textlink="">
      <xdr:nvSpPr>
        <xdr:cNvPr id="535" name="楕円 534">
          <a:extLst>
            <a:ext uri="{FF2B5EF4-FFF2-40B4-BE49-F238E27FC236}">
              <a16:creationId xmlns:a16="http://schemas.microsoft.com/office/drawing/2014/main" id="{3960A5AB-35D4-4696-BCE6-B5FDAEB50F12}"/>
            </a:ext>
          </a:extLst>
        </xdr:cNvPr>
        <xdr:cNvSpPr/>
      </xdr:nvSpPr>
      <xdr:spPr>
        <a:xfrm>
          <a:off x="1276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45176</xdr:rowOff>
    </xdr:from>
    <xdr:to>
      <xdr:col>71</xdr:col>
      <xdr:colOff>177800</xdr:colOff>
      <xdr:row>39</xdr:row>
      <xdr:rowOff>128451</xdr:rowOff>
    </xdr:to>
    <xdr:cxnSp macro="">
      <xdr:nvCxnSpPr>
        <xdr:cNvPr id="536" name="直線コネクタ 535">
          <a:extLst>
            <a:ext uri="{FF2B5EF4-FFF2-40B4-BE49-F238E27FC236}">
              <a16:creationId xmlns:a16="http://schemas.microsoft.com/office/drawing/2014/main" id="{B4A4CBDF-0ED9-4FB5-A9FD-4E3315508EA2}"/>
            </a:ext>
          </a:extLst>
        </xdr:cNvPr>
        <xdr:cNvCxnSpPr/>
      </xdr:nvCxnSpPr>
      <xdr:spPr>
        <a:xfrm>
          <a:off x="12814300" y="673172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4CCC2BC6-70A5-4E6C-9CA5-0B5D7A9D2BCC}"/>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944978C1-9BB0-4B99-BA85-EA8E2DE34BA6}"/>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40D85A0C-FFC4-4CD4-A074-FA9904AAF176}"/>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09AFA955-71FF-487D-B7B5-B5E8D0E9BC7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92001</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3F4B4302-F0BF-44BE-8C43-48F5D6E93AC2}"/>
            </a:ext>
          </a:extLst>
        </xdr:cNvPr>
        <xdr:cNvSpPr txBox="1"/>
      </xdr:nvSpPr>
      <xdr:spPr>
        <a:xfrm>
          <a:off x="15266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1DACC82E-60F1-4C79-BF6F-FE62DF3C4AEE}"/>
            </a:ext>
          </a:extLst>
        </xdr:cNvPr>
        <xdr:cNvSpPr txBox="1"/>
      </xdr:nvSpPr>
      <xdr:spPr>
        <a:xfrm>
          <a:off x="14389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DC977A41-3823-419F-B332-464F5EFD834A}"/>
            </a:ext>
          </a:extLst>
        </xdr:cNvPr>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87103</xdr:rowOff>
    </xdr:from>
    <xdr:ext cx="405111" cy="259045"/>
    <xdr:sp macro="" textlink="">
      <xdr:nvSpPr>
        <xdr:cNvPr id="544" name="n_4mainValue【一般廃棄物処理施設】&#10;有形固定資産減価償却率">
          <a:extLst>
            <a:ext uri="{FF2B5EF4-FFF2-40B4-BE49-F238E27FC236}">
              <a16:creationId xmlns:a16="http://schemas.microsoft.com/office/drawing/2014/main" id="{97A9183E-D9CB-4BCF-B3FA-11C52362791F}"/>
            </a:ext>
          </a:extLst>
        </xdr:cNvPr>
        <xdr:cNvSpPr txBox="1"/>
      </xdr:nvSpPr>
      <xdr:spPr>
        <a:xfrm>
          <a:off x="12611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5249A64A-9F1F-45B6-84BD-7BE3902B02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33C7B0D2-AA09-426A-8317-34928F02A0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98475F43-E4A4-465B-823A-01C7DC9CB9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6140B31F-81A5-4CEB-9DA1-0E976382E1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A4065E5B-1107-40B3-99D5-FAD9CB1D8A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83790706-4EE7-4FFF-9C29-F9EC19AFA4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202DDD3A-7A59-4967-B028-22DE923AD9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CE6E8041-57BD-45DE-B687-B62DCA67A1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F17B8644-751B-4108-98C2-3794ADB6FA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9D6F7F1-0D28-40FE-83A3-85B87D09E6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a:extLst>
            <a:ext uri="{FF2B5EF4-FFF2-40B4-BE49-F238E27FC236}">
              <a16:creationId xmlns:a16="http://schemas.microsoft.com/office/drawing/2014/main" id="{04A74200-7EC7-411E-8593-629E66CF212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a:extLst>
            <a:ext uri="{FF2B5EF4-FFF2-40B4-BE49-F238E27FC236}">
              <a16:creationId xmlns:a16="http://schemas.microsoft.com/office/drawing/2014/main" id="{C835F665-C767-4289-BC1C-E6DA7CB3362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B09C046F-2105-4C1A-A866-600BD80C6D6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BBE2EFB1-44ED-47F6-9489-F07A3C070F4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a:extLst>
            <a:ext uri="{FF2B5EF4-FFF2-40B4-BE49-F238E27FC236}">
              <a16:creationId xmlns:a16="http://schemas.microsoft.com/office/drawing/2014/main" id="{591BE38D-E5A3-4DC1-83E8-32E5FBF00366}"/>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a:extLst>
            <a:ext uri="{FF2B5EF4-FFF2-40B4-BE49-F238E27FC236}">
              <a16:creationId xmlns:a16="http://schemas.microsoft.com/office/drawing/2014/main" id="{EFB95DA3-35FC-4FF8-A749-B98756BD1E4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BF444D4C-7120-4FD3-9CFC-0171743F57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31319502-D779-4E31-BFE5-295FE0AE27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C839602A-D5C5-4E10-91F4-EEF41D48719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a:extLst>
            <a:ext uri="{FF2B5EF4-FFF2-40B4-BE49-F238E27FC236}">
              <a16:creationId xmlns:a16="http://schemas.microsoft.com/office/drawing/2014/main" id="{1D54BEB1-555A-4B62-B3FE-6BC47074B524}"/>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a:extLst>
            <a:ext uri="{FF2B5EF4-FFF2-40B4-BE49-F238E27FC236}">
              <a16:creationId xmlns:a16="http://schemas.microsoft.com/office/drawing/2014/main" id="{7BBD24CA-B4F9-4B23-B745-4158D25F93EB}"/>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a:extLst>
            <a:ext uri="{FF2B5EF4-FFF2-40B4-BE49-F238E27FC236}">
              <a16:creationId xmlns:a16="http://schemas.microsoft.com/office/drawing/2014/main" id="{BC0EA429-C597-4603-8EFA-DA4C81FEB46C}"/>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753D3D57-BD80-4432-B907-2ECE6A906032}"/>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a:extLst>
            <a:ext uri="{FF2B5EF4-FFF2-40B4-BE49-F238E27FC236}">
              <a16:creationId xmlns:a16="http://schemas.microsoft.com/office/drawing/2014/main" id="{02D3D2CC-B002-439E-B807-B02932824701}"/>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48E7F2B7-6747-4211-8B90-FCB2679F6211}"/>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a:extLst>
            <a:ext uri="{FF2B5EF4-FFF2-40B4-BE49-F238E27FC236}">
              <a16:creationId xmlns:a16="http://schemas.microsoft.com/office/drawing/2014/main" id="{104370C4-B041-43BA-A071-12C3551EE2C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a:extLst>
            <a:ext uri="{FF2B5EF4-FFF2-40B4-BE49-F238E27FC236}">
              <a16:creationId xmlns:a16="http://schemas.microsoft.com/office/drawing/2014/main" id="{3DDED1F6-5A89-418A-A9A8-B792BE323B09}"/>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a:extLst>
            <a:ext uri="{FF2B5EF4-FFF2-40B4-BE49-F238E27FC236}">
              <a16:creationId xmlns:a16="http://schemas.microsoft.com/office/drawing/2014/main" id="{5D4FC2A9-83FE-4E3C-882E-A6EC774D07DF}"/>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a:extLst>
            <a:ext uri="{FF2B5EF4-FFF2-40B4-BE49-F238E27FC236}">
              <a16:creationId xmlns:a16="http://schemas.microsoft.com/office/drawing/2014/main" id="{619BE117-03B7-4CB3-ADE5-1D7ACBC6184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a:extLst>
            <a:ext uri="{FF2B5EF4-FFF2-40B4-BE49-F238E27FC236}">
              <a16:creationId xmlns:a16="http://schemas.microsoft.com/office/drawing/2014/main" id="{021FD7E3-586C-442D-B0AD-6107593826BB}"/>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215D130-5410-42C6-839C-C23B80E2FD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E9F12376-CDAA-44AF-9178-667A68BD85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CB2DD82E-A925-40C3-A50F-0FA1E91F7A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895AE29-E2FF-455A-A985-C8CCDAED5B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1C9F652-9FAE-411A-86FE-F3231D2DB2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138454</xdr:rowOff>
    </xdr:from>
    <xdr:to>
      <xdr:col>116</xdr:col>
      <xdr:colOff>114300</xdr:colOff>
      <xdr:row>38</xdr:row>
      <xdr:rowOff>68604</xdr:rowOff>
    </xdr:to>
    <xdr:sp macro="" textlink="">
      <xdr:nvSpPr>
        <xdr:cNvPr id="580" name="楕円 579">
          <a:extLst>
            <a:ext uri="{FF2B5EF4-FFF2-40B4-BE49-F238E27FC236}">
              <a16:creationId xmlns:a16="http://schemas.microsoft.com/office/drawing/2014/main" id="{58632826-DF24-4EAF-B994-BE12DE147401}"/>
            </a:ext>
          </a:extLst>
        </xdr:cNvPr>
        <xdr:cNvSpPr/>
      </xdr:nvSpPr>
      <xdr:spPr>
        <a:xfrm>
          <a:off x="22110700" y="64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161331</xdr:rowOff>
    </xdr:from>
    <xdr:ext cx="534377" cy="259045"/>
    <xdr:sp macro="" textlink="">
      <xdr:nvSpPr>
        <xdr:cNvPr id="581" name="【一般廃棄物処理施設】&#10;一人当たり有形固定資産（償却資産）額該当値テキスト">
          <a:extLst>
            <a:ext uri="{FF2B5EF4-FFF2-40B4-BE49-F238E27FC236}">
              <a16:creationId xmlns:a16="http://schemas.microsoft.com/office/drawing/2014/main" id="{1D26FC29-5D11-4CB5-9B33-E2258EC274DA}"/>
            </a:ext>
          </a:extLst>
        </xdr:cNvPr>
        <xdr:cNvSpPr txBox="1"/>
      </xdr:nvSpPr>
      <xdr:spPr>
        <a:xfrm>
          <a:off x="22199600"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123321</xdr:rowOff>
    </xdr:from>
    <xdr:to>
      <xdr:col>112</xdr:col>
      <xdr:colOff>38100</xdr:colOff>
      <xdr:row>38</xdr:row>
      <xdr:rowOff>53471</xdr:rowOff>
    </xdr:to>
    <xdr:sp macro="" textlink="">
      <xdr:nvSpPr>
        <xdr:cNvPr id="582" name="楕円 581">
          <a:extLst>
            <a:ext uri="{FF2B5EF4-FFF2-40B4-BE49-F238E27FC236}">
              <a16:creationId xmlns:a16="http://schemas.microsoft.com/office/drawing/2014/main" id="{99FCE85C-AFF9-45F9-8C35-47E4B07520E6}"/>
            </a:ext>
          </a:extLst>
        </xdr:cNvPr>
        <xdr:cNvSpPr/>
      </xdr:nvSpPr>
      <xdr:spPr>
        <a:xfrm>
          <a:off x="21272500" y="64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2671</xdr:rowOff>
    </xdr:from>
    <xdr:to>
      <xdr:col>116</xdr:col>
      <xdr:colOff>63500</xdr:colOff>
      <xdr:row>38</xdr:row>
      <xdr:rowOff>17804</xdr:rowOff>
    </xdr:to>
    <xdr:cxnSp macro="">
      <xdr:nvCxnSpPr>
        <xdr:cNvPr id="583" name="直線コネクタ 582">
          <a:extLst>
            <a:ext uri="{FF2B5EF4-FFF2-40B4-BE49-F238E27FC236}">
              <a16:creationId xmlns:a16="http://schemas.microsoft.com/office/drawing/2014/main" id="{095A1D44-1B22-44A2-AA1B-BA52208A3457}"/>
            </a:ext>
          </a:extLst>
        </xdr:cNvPr>
        <xdr:cNvCxnSpPr/>
      </xdr:nvCxnSpPr>
      <xdr:spPr>
        <a:xfrm>
          <a:off x="21323300" y="6517771"/>
          <a:ext cx="8382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122572</xdr:rowOff>
    </xdr:from>
    <xdr:to>
      <xdr:col>107</xdr:col>
      <xdr:colOff>101600</xdr:colOff>
      <xdr:row>38</xdr:row>
      <xdr:rowOff>52722</xdr:rowOff>
    </xdr:to>
    <xdr:sp macro="" textlink="">
      <xdr:nvSpPr>
        <xdr:cNvPr id="584" name="楕円 583">
          <a:extLst>
            <a:ext uri="{FF2B5EF4-FFF2-40B4-BE49-F238E27FC236}">
              <a16:creationId xmlns:a16="http://schemas.microsoft.com/office/drawing/2014/main" id="{A9A33655-B73A-4787-AB0C-DF4021EE31F3}"/>
            </a:ext>
          </a:extLst>
        </xdr:cNvPr>
        <xdr:cNvSpPr/>
      </xdr:nvSpPr>
      <xdr:spPr>
        <a:xfrm>
          <a:off x="20383500" y="6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1922</xdr:rowOff>
    </xdr:from>
    <xdr:to>
      <xdr:col>111</xdr:col>
      <xdr:colOff>177800</xdr:colOff>
      <xdr:row>38</xdr:row>
      <xdr:rowOff>2671</xdr:rowOff>
    </xdr:to>
    <xdr:cxnSp macro="">
      <xdr:nvCxnSpPr>
        <xdr:cNvPr id="585" name="直線コネクタ 584">
          <a:extLst>
            <a:ext uri="{FF2B5EF4-FFF2-40B4-BE49-F238E27FC236}">
              <a16:creationId xmlns:a16="http://schemas.microsoft.com/office/drawing/2014/main" id="{CFE3254A-D663-40D3-9C15-4C0E38FA4B10}"/>
            </a:ext>
          </a:extLst>
        </xdr:cNvPr>
        <xdr:cNvCxnSpPr/>
      </xdr:nvCxnSpPr>
      <xdr:spPr>
        <a:xfrm>
          <a:off x="20434300" y="6517022"/>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121898</xdr:rowOff>
    </xdr:from>
    <xdr:to>
      <xdr:col>102</xdr:col>
      <xdr:colOff>165100</xdr:colOff>
      <xdr:row>38</xdr:row>
      <xdr:rowOff>52048</xdr:rowOff>
    </xdr:to>
    <xdr:sp macro="" textlink="">
      <xdr:nvSpPr>
        <xdr:cNvPr id="586" name="楕円 585">
          <a:extLst>
            <a:ext uri="{FF2B5EF4-FFF2-40B4-BE49-F238E27FC236}">
              <a16:creationId xmlns:a16="http://schemas.microsoft.com/office/drawing/2014/main" id="{6BC0FD1B-FD91-48AD-A38E-BBA7132B3E90}"/>
            </a:ext>
          </a:extLst>
        </xdr:cNvPr>
        <xdr:cNvSpPr/>
      </xdr:nvSpPr>
      <xdr:spPr>
        <a:xfrm>
          <a:off x="19494500" y="64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1248</xdr:rowOff>
    </xdr:from>
    <xdr:to>
      <xdr:col>107</xdr:col>
      <xdr:colOff>50800</xdr:colOff>
      <xdr:row>38</xdr:row>
      <xdr:rowOff>1922</xdr:rowOff>
    </xdr:to>
    <xdr:cxnSp macro="">
      <xdr:nvCxnSpPr>
        <xdr:cNvPr id="587" name="直線コネクタ 586">
          <a:extLst>
            <a:ext uri="{FF2B5EF4-FFF2-40B4-BE49-F238E27FC236}">
              <a16:creationId xmlns:a16="http://schemas.microsoft.com/office/drawing/2014/main" id="{BBAA1A34-87EC-47D8-9263-4E14757A9929}"/>
            </a:ext>
          </a:extLst>
        </xdr:cNvPr>
        <xdr:cNvCxnSpPr/>
      </xdr:nvCxnSpPr>
      <xdr:spPr>
        <a:xfrm>
          <a:off x="19545300" y="6516348"/>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18102</xdr:rowOff>
    </xdr:from>
    <xdr:to>
      <xdr:col>98</xdr:col>
      <xdr:colOff>38100</xdr:colOff>
      <xdr:row>38</xdr:row>
      <xdr:rowOff>119702</xdr:rowOff>
    </xdr:to>
    <xdr:sp macro="" textlink="">
      <xdr:nvSpPr>
        <xdr:cNvPr id="588" name="楕円 587">
          <a:extLst>
            <a:ext uri="{FF2B5EF4-FFF2-40B4-BE49-F238E27FC236}">
              <a16:creationId xmlns:a16="http://schemas.microsoft.com/office/drawing/2014/main" id="{11FAAF57-7EC4-45A7-BE21-9D7532B6C517}"/>
            </a:ext>
          </a:extLst>
        </xdr:cNvPr>
        <xdr:cNvSpPr/>
      </xdr:nvSpPr>
      <xdr:spPr>
        <a:xfrm>
          <a:off x="18605500" y="65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1248</xdr:rowOff>
    </xdr:from>
    <xdr:to>
      <xdr:col>102</xdr:col>
      <xdr:colOff>114300</xdr:colOff>
      <xdr:row>38</xdr:row>
      <xdr:rowOff>68902</xdr:rowOff>
    </xdr:to>
    <xdr:cxnSp macro="">
      <xdr:nvCxnSpPr>
        <xdr:cNvPr id="589" name="直線コネクタ 588">
          <a:extLst>
            <a:ext uri="{FF2B5EF4-FFF2-40B4-BE49-F238E27FC236}">
              <a16:creationId xmlns:a16="http://schemas.microsoft.com/office/drawing/2014/main" id="{2E4E06F6-B17D-44B7-B6EA-92445EAB0D61}"/>
            </a:ext>
          </a:extLst>
        </xdr:cNvPr>
        <xdr:cNvCxnSpPr/>
      </xdr:nvCxnSpPr>
      <xdr:spPr>
        <a:xfrm flipV="1">
          <a:off x="18656300" y="6516348"/>
          <a:ext cx="8890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id="{9F4F8917-7F7D-4637-9D1D-77673A2CA4B7}"/>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a:extLst>
            <a:ext uri="{FF2B5EF4-FFF2-40B4-BE49-F238E27FC236}">
              <a16:creationId xmlns:a16="http://schemas.microsoft.com/office/drawing/2014/main" id="{12E4AE74-137C-4B5E-ABCB-39BFC643A8DD}"/>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id="{3072E76E-6654-42EB-AE3F-C0B0AB3466C8}"/>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6DCF01D0-A37C-4D49-AAA2-78649F4C2B3B}"/>
            </a:ext>
          </a:extLst>
        </xdr:cNvPr>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69998</xdr:rowOff>
    </xdr:from>
    <xdr:ext cx="534377" cy="259045"/>
    <xdr:sp macro="" textlink="">
      <xdr:nvSpPr>
        <xdr:cNvPr id="594" name="n_1mainValue【一般廃棄物処理施設】&#10;一人当たり有形固定資産（償却資産）額">
          <a:extLst>
            <a:ext uri="{FF2B5EF4-FFF2-40B4-BE49-F238E27FC236}">
              <a16:creationId xmlns:a16="http://schemas.microsoft.com/office/drawing/2014/main" id="{7C49F82F-DD43-491A-BF50-AAC119CED497}"/>
            </a:ext>
          </a:extLst>
        </xdr:cNvPr>
        <xdr:cNvSpPr txBox="1"/>
      </xdr:nvSpPr>
      <xdr:spPr>
        <a:xfrm>
          <a:off x="21043411" y="62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69249</xdr:rowOff>
    </xdr:from>
    <xdr:ext cx="534377" cy="259045"/>
    <xdr:sp macro="" textlink="">
      <xdr:nvSpPr>
        <xdr:cNvPr id="595" name="n_2mainValue【一般廃棄物処理施設】&#10;一人当たり有形固定資産（償却資産）額">
          <a:extLst>
            <a:ext uri="{FF2B5EF4-FFF2-40B4-BE49-F238E27FC236}">
              <a16:creationId xmlns:a16="http://schemas.microsoft.com/office/drawing/2014/main" id="{C1045CD5-8051-4138-B5A8-1E6DBCBD7173}"/>
            </a:ext>
          </a:extLst>
        </xdr:cNvPr>
        <xdr:cNvSpPr txBox="1"/>
      </xdr:nvSpPr>
      <xdr:spPr>
        <a:xfrm>
          <a:off x="20167111" y="62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68575</xdr:rowOff>
    </xdr:from>
    <xdr:ext cx="534377" cy="259045"/>
    <xdr:sp macro="" textlink="">
      <xdr:nvSpPr>
        <xdr:cNvPr id="596" name="n_3mainValue【一般廃棄物処理施設】&#10;一人当たり有形固定資産（償却資産）額">
          <a:extLst>
            <a:ext uri="{FF2B5EF4-FFF2-40B4-BE49-F238E27FC236}">
              <a16:creationId xmlns:a16="http://schemas.microsoft.com/office/drawing/2014/main" id="{8B8045A5-48B3-4D9C-9591-99127411CE60}"/>
            </a:ext>
          </a:extLst>
        </xdr:cNvPr>
        <xdr:cNvSpPr txBox="1"/>
      </xdr:nvSpPr>
      <xdr:spPr>
        <a:xfrm>
          <a:off x="19278111" y="62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136229</xdr:rowOff>
    </xdr:from>
    <xdr:ext cx="534377" cy="259045"/>
    <xdr:sp macro="" textlink="">
      <xdr:nvSpPr>
        <xdr:cNvPr id="597" name="n_4mainValue【一般廃棄物処理施設】&#10;一人当たり有形固定資産（償却資産）額">
          <a:extLst>
            <a:ext uri="{FF2B5EF4-FFF2-40B4-BE49-F238E27FC236}">
              <a16:creationId xmlns:a16="http://schemas.microsoft.com/office/drawing/2014/main" id="{5FBAA69E-A2DD-455F-B206-2D8EED112CED}"/>
            </a:ext>
          </a:extLst>
        </xdr:cNvPr>
        <xdr:cNvSpPr txBox="1"/>
      </xdr:nvSpPr>
      <xdr:spPr>
        <a:xfrm>
          <a:off x="18389111" y="63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25B0F15F-BA63-4954-BE6D-448191FE30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37F0D269-DD43-4E2E-A92B-3FB0A50B01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31252298-C704-449C-9AE2-1F4F82ACE0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3D728222-847F-448D-BDB1-35004F127B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3CD82652-9CF7-4F60-B60D-3799A9D51E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70F3514C-6A44-4373-9C11-24E1CD8D34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574A03A5-C771-4978-85CF-CF7AF155BD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50E5C1BD-8E51-4876-99A6-5ADAF60A49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612BB0DA-5578-4E77-A0B2-F1F0D971BF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7389CEE8-DB22-49E5-ACBE-E68C3560B8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E618A802-8738-47C5-8856-FEF03015B8A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B503F0A7-ABD4-4EBD-B6CB-3E1EAF46368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EC5A3A7C-98BE-4CAA-844A-EC625001353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22F08EEE-8E1D-499A-935D-779F440EB22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BEE5A328-86F6-4388-8CA2-CF600DFA380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97E29B58-0BD1-4160-92B0-447F6FB46C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99B034E7-92CA-4A69-BA98-BC447CDF511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13698B38-6805-4CF6-8C93-D9B321BC4D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5CB92FCC-ED65-4B16-8616-0DF645B4D4D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4D6A1116-718B-4EA5-AE47-CA369E4393F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C9165B34-45C4-468C-A012-A48F0A14DF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3D97C342-E010-4E65-8625-488F44D3D76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A95EBD0D-6409-48F2-83A6-588474AA5F4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BE6CEC9-DF71-40E9-9A5D-8A2CB0A427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6E92C09-8D2E-4143-BED8-1F09335968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a:extLst>
            <a:ext uri="{FF2B5EF4-FFF2-40B4-BE49-F238E27FC236}">
              <a16:creationId xmlns:a16="http://schemas.microsoft.com/office/drawing/2014/main" id="{8AA09579-4048-47AD-947F-8D804450AE93}"/>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130F9C5B-4751-43A2-A5C0-E47BE787EC1D}"/>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a:extLst>
            <a:ext uri="{FF2B5EF4-FFF2-40B4-BE49-F238E27FC236}">
              <a16:creationId xmlns:a16="http://schemas.microsoft.com/office/drawing/2014/main" id="{C578424D-FE1C-459D-93CC-626C9736A605}"/>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D3634A8E-7CE7-45AA-8B16-15A5A950D6E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a:extLst>
            <a:ext uri="{FF2B5EF4-FFF2-40B4-BE49-F238E27FC236}">
              <a16:creationId xmlns:a16="http://schemas.microsoft.com/office/drawing/2014/main" id="{429E46F6-47ED-49FA-B909-7521038E576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1E885CF2-B972-481E-AD32-FE12387DCB1D}"/>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a:extLst>
            <a:ext uri="{FF2B5EF4-FFF2-40B4-BE49-F238E27FC236}">
              <a16:creationId xmlns:a16="http://schemas.microsoft.com/office/drawing/2014/main" id="{82C342CB-D311-4032-973E-069906D4191A}"/>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a:extLst>
            <a:ext uri="{FF2B5EF4-FFF2-40B4-BE49-F238E27FC236}">
              <a16:creationId xmlns:a16="http://schemas.microsoft.com/office/drawing/2014/main" id="{D4F349E3-C0B0-4C4F-A0D4-B1ED4E7A2F8A}"/>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a:extLst>
            <a:ext uri="{FF2B5EF4-FFF2-40B4-BE49-F238E27FC236}">
              <a16:creationId xmlns:a16="http://schemas.microsoft.com/office/drawing/2014/main" id="{4F2F714C-7517-405D-A34F-77A4A71713AF}"/>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a:extLst>
            <a:ext uri="{FF2B5EF4-FFF2-40B4-BE49-F238E27FC236}">
              <a16:creationId xmlns:a16="http://schemas.microsoft.com/office/drawing/2014/main" id="{92368A30-FB35-4F21-9165-36DCB6215336}"/>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a:extLst>
            <a:ext uri="{FF2B5EF4-FFF2-40B4-BE49-F238E27FC236}">
              <a16:creationId xmlns:a16="http://schemas.microsoft.com/office/drawing/2014/main" id="{CFA42F77-4BA6-413B-8937-9FF2396BCB42}"/>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5255DE88-326A-4A90-8B75-D8FCA46ED5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FF889FF-BA40-4E65-B034-492238A762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2E5F7817-3C8C-4D2A-9755-50EE5063DF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5F47A02-5ED4-46E4-B530-FE540D9BBE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46CA24D-B4E9-4B19-B64E-D9B4C1FB23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11249</xdr:rowOff>
    </xdr:from>
    <xdr:to>
      <xdr:col>85</xdr:col>
      <xdr:colOff>177800</xdr:colOff>
      <xdr:row>63</xdr:row>
      <xdr:rowOff>112849</xdr:rowOff>
    </xdr:to>
    <xdr:sp macro="" textlink="">
      <xdr:nvSpPr>
        <xdr:cNvPr id="639" name="楕円 638">
          <a:extLst>
            <a:ext uri="{FF2B5EF4-FFF2-40B4-BE49-F238E27FC236}">
              <a16:creationId xmlns:a16="http://schemas.microsoft.com/office/drawing/2014/main" id="{33C4D54D-9D34-4359-BCBF-DCA9EF1C0957}"/>
            </a:ext>
          </a:extLst>
        </xdr:cNvPr>
        <xdr:cNvSpPr/>
      </xdr:nvSpPr>
      <xdr:spPr>
        <a:xfrm>
          <a:off x="16268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161126</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66A82E1E-CBF6-494A-A3E2-83F6194ECF06}"/>
            </a:ext>
          </a:extLst>
        </xdr:cNvPr>
        <xdr:cNvSpPr txBox="1"/>
      </xdr:nvSpPr>
      <xdr:spPr>
        <a:xfrm>
          <a:off x="16357600"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641" name="楕円 640">
          <a:extLst>
            <a:ext uri="{FF2B5EF4-FFF2-40B4-BE49-F238E27FC236}">
              <a16:creationId xmlns:a16="http://schemas.microsoft.com/office/drawing/2014/main" id="{8492AA40-3C63-42B2-B329-E5B825B1750B}"/>
            </a:ext>
          </a:extLst>
        </xdr:cNvPr>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62049</xdr:rowOff>
    </xdr:to>
    <xdr:cxnSp macro="">
      <xdr:nvCxnSpPr>
        <xdr:cNvPr id="642" name="直線コネクタ 641">
          <a:extLst>
            <a:ext uri="{FF2B5EF4-FFF2-40B4-BE49-F238E27FC236}">
              <a16:creationId xmlns:a16="http://schemas.microsoft.com/office/drawing/2014/main" id="{5B408BE6-40DB-4FC0-B448-1CC697EA82DF}"/>
            </a:ext>
          </a:extLst>
        </xdr:cNvPr>
        <xdr:cNvCxnSpPr/>
      </xdr:nvCxnSpPr>
      <xdr:spPr>
        <a:xfrm>
          <a:off x="15481300" y="108258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643" name="楕円 642">
          <a:extLst>
            <a:ext uri="{FF2B5EF4-FFF2-40B4-BE49-F238E27FC236}">
              <a16:creationId xmlns:a16="http://schemas.microsoft.com/office/drawing/2014/main" id="{3BD64BA9-D03F-4F38-B470-F98278DBBFBC}"/>
            </a:ext>
          </a:extLst>
        </xdr:cNvPr>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24493</xdr:rowOff>
    </xdr:to>
    <xdr:cxnSp macro="">
      <xdr:nvCxnSpPr>
        <xdr:cNvPr id="644" name="直線コネクタ 643">
          <a:extLst>
            <a:ext uri="{FF2B5EF4-FFF2-40B4-BE49-F238E27FC236}">
              <a16:creationId xmlns:a16="http://schemas.microsoft.com/office/drawing/2014/main" id="{F1E27F94-3444-4006-98CB-995A71D7591C}"/>
            </a:ext>
          </a:extLst>
        </xdr:cNvPr>
        <xdr:cNvCxnSpPr/>
      </xdr:nvCxnSpPr>
      <xdr:spPr>
        <a:xfrm>
          <a:off x="14592300" y="1078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71665</xdr:rowOff>
    </xdr:from>
    <xdr:to>
      <xdr:col>72</xdr:col>
      <xdr:colOff>38100</xdr:colOff>
      <xdr:row>63</xdr:row>
      <xdr:rowOff>1815</xdr:rowOff>
    </xdr:to>
    <xdr:sp macro="" textlink="">
      <xdr:nvSpPr>
        <xdr:cNvPr id="645" name="楕円 644">
          <a:extLst>
            <a:ext uri="{FF2B5EF4-FFF2-40B4-BE49-F238E27FC236}">
              <a16:creationId xmlns:a16="http://schemas.microsoft.com/office/drawing/2014/main" id="{0CAFF12E-F05D-4B12-A64C-BA70306BABB9}"/>
            </a:ext>
          </a:extLst>
        </xdr:cNvPr>
        <xdr:cNvSpPr/>
      </xdr:nvSpPr>
      <xdr:spPr>
        <a:xfrm>
          <a:off x="13652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122465</xdr:rowOff>
    </xdr:from>
    <xdr:to>
      <xdr:col>76</xdr:col>
      <xdr:colOff>114300</xdr:colOff>
      <xdr:row>62</xdr:row>
      <xdr:rowOff>160020</xdr:rowOff>
    </xdr:to>
    <xdr:cxnSp macro="">
      <xdr:nvCxnSpPr>
        <xdr:cNvPr id="646" name="直線コネクタ 645">
          <a:extLst>
            <a:ext uri="{FF2B5EF4-FFF2-40B4-BE49-F238E27FC236}">
              <a16:creationId xmlns:a16="http://schemas.microsoft.com/office/drawing/2014/main" id="{8632CE88-4835-4691-9DEC-EA25A1798B9E}"/>
            </a:ext>
          </a:extLst>
        </xdr:cNvPr>
        <xdr:cNvCxnSpPr/>
      </xdr:nvCxnSpPr>
      <xdr:spPr>
        <a:xfrm>
          <a:off x="13703300" y="107523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47172</xdr:rowOff>
    </xdr:from>
    <xdr:to>
      <xdr:col>67</xdr:col>
      <xdr:colOff>101600</xdr:colOff>
      <xdr:row>62</xdr:row>
      <xdr:rowOff>148772</xdr:rowOff>
    </xdr:to>
    <xdr:sp macro="" textlink="">
      <xdr:nvSpPr>
        <xdr:cNvPr id="647" name="楕円 646">
          <a:extLst>
            <a:ext uri="{FF2B5EF4-FFF2-40B4-BE49-F238E27FC236}">
              <a16:creationId xmlns:a16="http://schemas.microsoft.com/office/drawing/2014/main" id="{488EF262-26A0-4501-8B7C-319F642AD0FA}"/>
            </a:ext>
          </a:extLst>
        </xdr:cNvPr>
        <xdr:cNvSpPr/>
      </xdr:nvSpPr>
      <xdr:spPr>
        <a:xfrm>
          <a:off x="12763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97972</xdr:rowOff>
    </xdr:from>
    <xdr:to>
      <xdr:col>71</xdr:col>
      <xdr:colOff>177800</xdr:colOff>
      <xdr:row>62</xdr:row>
      <xdr:rowOff>122465</xdr:rowOff>
    </xdr:to>
    <xdr:cxnSp macro="">
      <xdr:nvCxnSpPr>
        <xdr:cNvPr id="648" name="直線コネクタ 647">
          <a:extLst>
            <a:ext uri="{FF2B5EF4-FFF2-40B4-BE49-F238E27FC236}">
              <a16:creationId xmlns:a16="http://schemas.microsoft.com/office/drawing/2014/main" id="{F8DA0283-DC32-4D9D-92B7-353DC90578D9}"/>
            </a:ext>
          </a:extLst>
        </xdr:cNvPr>
        <xdr:cNvCxnSpPr/>
      </xdr:nvCxnSpPr>
      <xdr:spPr>
        <a:xfrm>
          <a:off x="12814300" y="107278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441F18C4-9A5B-48AB-95EE-C9127D34B32A}"/>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817F0C6C-17F0-4E34-82E4-A233FAC9755D}"/>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37CAFB56-A0AA-4F24-AECF-E901E5CA491A}"/>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B90E23BB-B4E5-44F9-9127-936D25AECECE}"/>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365475FF-DFFC-41CD-9059-D0D83990F3E9}"/>
            </a:ext>
          </a:extLst>
        </xdr:cNvPr>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8EFEA3AA-60BF-4607-B919-9A9810346578}"/>
            </a:ext>
          </a:extLst>
        </xdr:cNvPr>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164392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C2D268C7-1FA3-44A1-83C0-CEDE497AD496}"/>
            </a:ext>
          </a:extLst>
        </xdr:cNvPr>
        <xdr:cNvSpPr txBox="1"/>
      </xdr:nvSpPr>
      <xdr:spPr>
        <a:xfrm>
          <a:off x="13500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139899</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A8046933-8020-427F-BEC5-C5130A1253B6}"/>
            </a:ext>
          </a:extLst>
        </xdr:cNvPr>
        <xdr:cNvSpPr txBox="1"/>
      </xdr:nvSpPr>
      <xdr:spPr>
        <a:xfrm>
          <a:off x="12611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242793AB-58D7-4588-93B9-064B044B85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B16D87F3-7D52-4D28-B1AB-27AE4BC7E6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1A501E5E-C88E-4A60-B979-6242DF8998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3A65A6E5-9EAC-4D34-95B8-04F853DF66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755AA1F3-CDE8-40FD-8D7A-171BC67A17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8ECB1A7B-EC32-4649-9E55-01D02BB9B3F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B106927F-AAC7-4762-9E12-93100AE0AD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61030CCB-411A-43F2-ADED-C8AE6E2F1A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688E30EF-5B74-4BD8-B161-C8D3D17658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9A96F8C3-B514-4F42-B212-A52F49660C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B95C1AA4-F31B-4428-AF80-8C8984A9B47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A94BF285-26FC-4AA9-8D38-9CC0AEBEB10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7F13EFA8-9D07-4939-A13A-40564DE36D9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9AA14B80-47EB-4C0E-8DBD-D619022133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CE45BA7A-3DD2-4734-980A-426898C2BA1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FF8E931F-17F9-4703-80CC-6F7F5855CA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7B50A06F-8DE3-416A-99D8-DB207F65DBD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8A2BB1E8-9A2F-45AD-9E63-DEDA5163219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EBCF8F07-5BA4-49D7-A333-D6A38480B29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a:extLst>
            <a:ext uri="{FF2B5EF4-FFF2-40B4-BE49-F238E27FC236}">
              <a16:creationId xmlns:a16="http://schemas.microsoft.com/office/drawing/2014/main" id="{EA45000E-56A9-45AC-A063-4017C6F4D50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541009AA-D104-45F7-8FF7-AC448E129D1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a:extLst>
            <a:ext uri="{FF2B5EF4-FFF2-40B4-BE49-F238E27FC236}">
              <a16:creationId xmlns:a16="http://schemas.microsoft.com/office/drawing/2014/main" id="{69C940F7-CC9D-48F9-B8AB-343C9B77E1A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A78FD94E-AD05-4B2C-98DD-64FB0EA039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EF44D8BA-84C1-47AF-A79D-ED084DE78F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DAD52A48-F6E3-486C-8CC3-F91A8ECB83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a:extLst>
            <a:ext uri="{FF2B5EF4-FFF2-40B4-BE49-F238E27FC236}">
              <a16:creationId xmlns:a16="http://schemas.microsoft.com/office/drawing/2014/main" id="{6A14E9A0-037C-44DF-BA24-B5373C89B02B}"/>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BBDFF69C-0F99-4D80-B2C5-925F709D73F1}"/>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a:extLst>
            <a:ext uri="{FF2B5EF4-FFF2-40B4-BE49-F238E27FC236}">
              <a16:creationId xmlns:a16="http://schemas.microsoft.com/office/drawing/2014/main" id="{B6D2E8FC-BD5C-4132-879E-C8E294A7C2A8}"/>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3E45F8CB-488A-4C6F-845A-33D7141D75FE}"/>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a:extLst>
            <a:ext uri="{FF2B5EF4-FFF2-40B4-BE49-F238E27FC236}">
              <a16:creationId xmlns:a16="http://schemas.microsoft.com/office/drawing/2014/main" id="{81B9A7F3-7293-4C4B-BD04-E84D5485281A}"/>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7F1C02A-0C8C-4BB7-A0BD-31AE342AB843}"/>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a:extLst>
            <a:ext uri="{FF2B5EF4-FFF2-40B4-BE49-F238E27FC236}">
              <a16:creationId xmlns:a16="http://schemas.microsoft.com/office/drawing/2014/main" id="{8FDD7FB4-7931-441F-9370-A9DC4E92A777}"/>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a:extLst>
            <a:ext uri="{FF2B5EF4-FFF2-40B4-BE49-F238E27FC236}">
              <a16:creationId xmlns:a16="http://schemas.microsoft.com/office/drawing/2014/main" id="{20B8B92F-7A0D-4315-A300-45B69B9F8B29}"/>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a:extLst>
            <a:ext uri="{FF2B5EF4-FFF2-40B4-BE49-F238E27FC236}">
              <a16:creationId xmlns:a16="http://schemas.microsoft.com/office/drawing/2014/main" id="{94D0E4AE-9C46-4A7D-9050-637E1D40CAFC}"/>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a:extLst>
            <a:ext uri="{FF2B5EF4-FFF2-40B4-BE49-F238E27FC236}">
              <a16:creationId xmlns:a16="http://schemas.microsoft.com/office/drawing/2014/main" id="{958EF1D1-59B7-4C0A-B265-5F95E52E2D74}"/>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a:extLst>
            <a:ext uri="{FF2B5EF4-FFF2-40B4-BE49-F238E27FC236}">
              <a16:creationId xmlns:a16="http://schemas.microsoft.com/office/drawing/2014/main" id="{3292AE3B-0231-4A4A-B2A0-E7A9D9011AC6}"/>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5CF77A2-9CAE-43EE-8857-67CE3A3853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55FBCC00-82FE-4FDC-B2AB-F2B2CC2A5C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6148ED3-9431-4018-A5D1-30F67190B7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183F266F-9A0A-47DE-8B72-5C3CB9C603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B7DFBCD-06E4-46F5-8482-0F42CD2225A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698" name="楕円 697">
          <a:extLst>
            <a:ext uri="{FF2B5EF4-FFF2-40B4-BE49-F238E27FC236}">
              <a16:creationId xmlns:a16="http://schemas.microsoft.com/office/drawing/2014/main" id="{E0577A76-0449-46D2-8205-79FE6570A851}"/>
            </a:ext>
          </a:extLst>
        </xdr:cNvPr>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EC0CA9C0-9963-4E05-A105-2C6104A066E5}"/>
            </a:ext>
          </a:extLst>
        </xdr:cNvPr>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700" name="楕円 699">
          <a:extLst>
            <a:ext uri="{FF2B5EF4-FFF2-40B4-BE49-F238E27FC236}">
              <a16:creationId xmlns:a16="http://schemas.microsoft.com/office/drawing/2014/main" id="{3C2785AD-C28E-4143-8F34-4688561B793B}"/>
            </a:ext>
          </a:extLst>
        </xdr:cNvPr>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701" name="直線コネクタ 700">
          <a:extLst>
            <a:ext uri="{FF2B5EF4-FFF2-40B4-BE49-F238E27FC236}">
              <a16:creationId xmlns:a16="http://schemas.microsoft.com/office/drawing/2014/main" id="{5B5CC587-9516-443D-8C3A-BC20EA961293}"/>
            </a:ext>
          </a:extLst>
        </xdr:cNvPr>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702" name="楕円 701">
          <a:extLst>
            <a:ext uri="{FF2B5EF4-FFF2-40B4-BE49-F238E27FC236}">
              <a16:creationId xmlns:a16="http://schemas.microsoft.com/office/drawing/2014/main" id="{3F4D414A-D790-4540-8D7E-2150715ABA38}"/>
            </a:ext>
          </a:extLst>
        </xdr:cNvPr>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703" name="直線コネクタ 702">
          <a:extLst>
            <a:ext uri="{FF2B5EF4-FFF2-40B4-BE49-F238E27FC236}">
              <a16:creationId xmlns:a16="http://schemas.microsoft.com/office/drawing/2014/main" id="{0DFD0B9C-1890-45E7-8CD5-88C7EB7812B5}"/>
            </a:ext>
          </a:extLst>
        </xdr:cNvPr>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704" name="楕円 703">
          <a:extLst>
            <a:ext uri="{FF2B5EF4-FFF2-40B4-BE49-F238E27FC236}">
              <a16:creationId xmlns:a16="http://schemas.microsoft.com/office/drawing/2014/main" id="{F806EC42-9C21-4CCA-A617-ED4C41598E09}"/>
            </a:ext>
          </a:extLst>
        </xdr:cNvPr>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705" name="直線コネクタ 704">
          <a:extLst>
            <a:ext uri="{FF2B5EF4-FFF2-40B4-BE49-F238E27FC236}">
              <a16:creationId xmlns:a16="http://schemas.microsoft.com/office/drawing/2014/main" id="{C4EE6969-08EA-4991-8903-439BB5957600}"/>
            </a:ext>
          </a:extLst>
        </xdr:cNvPr>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37374</xdr:rowOff>
    </xdr:from>
    <xdr:to>
      <xdr:col>98</xdr:col>
      <xdr:colOff>38100</xdr:colOff>
      <xdr:row>64</xdr:row>
      <xdr:rowOff>138974</xdr:rowOff>
    </xdr:to>
    <xdr:sp macro="" textlink="">
      <xdr:nvSpPr>
        <xdr:cNvPr id="706" name="楕円 705">
          <a:extLst>
            <a:ext uri="{FF2B5EF4-FFF2-40B4-BE49-F238E27FC236}">
              <a16:creationId xmlns:a16="http://schemas.microsoft.com/office/drawing/2014/main" id="{75A6669B-FCCC-40DB-AC74-155D53EE906A}"/>
            </a:ext>
          </a:extLst>
        </xdr:cNvPr>
        <xdr:cNvSpPr/>
      </xdr:nvSpPr>
      <xdr:spPr>
        <a:xfrm>
          <a:off x="18605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88174</xdr:rowOff>
    </xdr:from>
    <xdr:to>
      <xdr:col>102</xdr:col>
      <xdr:colOff>114300</xdr:colOff>
      <xdr:row>64</xdr:row>
      <xdr:rowOff>88174</xdr:rowOff>
    </xdr:to>
    <xdr:cxnSp macro="">
      <xdr:nvCxnSpPr>
        <xdr:cNvPr id="707" name="直線コネクタ 706">
          <a:extLst>
            <a:ext uri="{FF2B5EF4-FFF2-40B4-BE49-F238E27FC236}">
              <a16:creationId xmlns:a16="http://schemas.microsoft.com/office/drawing/2014/main" id="{94F493BF-3FD1-440A-AD90-7A5C9701ED73}"/>
            </a:ext>
          </a:extLst>
        </xdr:cNvPr>
        <xdr:cNvCxnSpPr/>
      </xdr:nvCxnSpPr>
      <xdr:spPr>
        <a:xfrm>
          <a:off x="18656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a:extLst>
            <a:ext uri="{FF2B5EF4-FFF2-40B4-BE49-F238E27FC236}">
              <a16:creationId xmlns:a16="http://schemas.microsoft.com/office/drawing/2014/main" id="{B3FD64A5-68CC-4C61-800F-871EF739774C}"/>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a:extLst>
            <a:ext uri="{FF2B5EF4-FFF2-40B4-BE49-F238E27FC236}">
              <a16:creationId xmlns:a16="http://schemas.microsoft.com/office/drawing/2014/main" id="{FD0E2B0C-7F28-45AE-811C-009339CEF558}"/>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a:extLst>
            <a:ext uri="{FF2B5EF4-FFF2-40B4-BE49-F238E27FC236}">
              <a16:creationId xmlns:a16="http://schemas.microsoft.com/office/drawing/2014/main" id="{A4DF27FB-9A84-4396-9FE8-54A700E2B0ED}"/>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a:extLst>
            <a:ext uri="{FF2B5EF4-FFF2-40B4-BE49-F238E27FC236}">
              <a16:creationId xmlns:a16="http://schemas.microsoft.com/office/drawing/2014/main" id="{1A2759FE-5621-46EF-8EEF-3B5582B9DD8B}"/>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712" name="n_1mainValue【保健センター・保健所】&#10;一人当たり面積">
          <a:extLst>
            <a:ext uri="{FF2B5EF4-FFF2-40B4-BE49-F238E27FC236}">
              <a16:creationId xmlns:a16="http://schemas.microsoft.com/office/drawing/2014/main" id="{678916BD-75C5-4616-9541-0FC63DE00877}"/>
            </a:ext>
          </a:extLst>
        </xdr:cNvPr>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713" name="n_2mainValue【保健センター・保健所】&#10;一人当たり面積">
          <a:extLst>
            <a:ext uri="{FF2B5EF4-FFF2-40B4-BE49-F238E27FC236}">
              <a16:creationId xmlns:a16="http://schemas.microsoft.com/office/drawing/2014/main" id="{AD97366B-EF3B-490F-96AC-271E01FD82E1}"/>
            </a:ext>
          </a:extLst>
        </xdr:cNvPr>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714" name="n_3mainValue【保健センター・保健所】&#10;一人当たり面積">
          <a:extLst>
            <a:ext uri="{FF2B5EF4-FFF2-40B4-BE49-F238E27FC236}">
              <a16:creationId xmlns:a16="http://schemas.microsoft.com/office/drawing/2014/main" id="{02A66524-8B16-4754-AABA-0F7FD9D3B21D}"/>
            </a:ext>
          </a:extLst>
        </xdr:cNvPr>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130101</xdr:rowOff>
    </xdr:from>
    <xdr:ext cx="469744" cy="259045"/>
    <xdr:sp macro="" textlink="">
      <xdr:nvSpPr>
        <xdr:cNvPr id="715" name="n_4mainValue【保健センター・保健所】&#10;一人当たり面積">
          <a:extLst>
            <a:ext uri="{FF2B5EF4-FFF2-40B4-BE49-F238E27FC236}">
              <a16:creationId xmlns:a16="http://schemas.microsoft.com/office/drawing/2014/main" id="{328DF0AC-20DF-4387-824C-8AE72A02F9E7}"/>
            </a:ext>
          </a:extLst>
        </xdr:cNvPr>
        <xdr:cNvSpPr txBox="1"/>
      </xdr:nvSpPr>
      <xdr:spPr>
        <a:xfrm>
          <a:off x="18421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7A51179F-1187-47F0-8A7C-BFEBCC52A0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203C29F9-49AB-43E3-B7F2-156EC2B580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E4181AD9-5DA2-467D-93F6-6B4BDF8415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133E17DB-C720-46E1-AFA5-DC169DBC98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51414365-4214-463A-9CB3-32E88C127A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AB02AF93-D1CD-4D04-B11A-05B9799E45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E3EFAF30-9CA1-47AC-8149-63E9466FBE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7D7A4B94-4744-4043-B32E-3D812DD778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958D5E48-9F41-49AC-A4CD-C491C877BB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564B728E-BA6E-40BC-AE75-F2C9DB6528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E41617AF-512D-4A75-AB06-904A5D802D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C959E84B-71AB-4029-8524-AF752E124F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536E1903-BCAE-473D-8596-1E62442435F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C62E6D78-CF6D-4323-B2EB-0F05C87C493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8921F52F-E2CC-4582-8515-33A40F78C73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3FAC8232-3073-4F70-BF84-0E1B85EA0F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9BD12896-CB14-4F32-9259-0966690044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CC1A7765-CD2B-4F7A-B1F3-3D48D3D2E53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BE64F31D-8AFB-4C80-A428-9F8A8D5DE2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92259C95-B64C-4E44-B891-F77050AA57B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6320B748-AB69-4702-8090-1F010CC1A72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AD8A6E6D-CAC7-44E3-BF70-6683D66C798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A2BDA2C9-6BD8-4F9C-B0DE-BDFD28B55C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3B6AF98D-D30F-4229-8341-8FC2EBAC43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998C96C1-0BD8-4B15-9931-2F2F7900C94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6354F570-D904-4743-85D4-58A9C6C287ED}"/>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682E2B75-BF0F-4AAA-8AF1-2F32BFDB063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1337B2C2-A38E-44BD-BE8D-547309A2E33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D95D0F3B-187E-4CED-B382-10BF7AAA410F}"/>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a:extLst>
            <a:ext uri="{FF2B5EF4-FFF2-40B4-BE49-F238E27FC236}">
              <a16:creationId xmlns:a16="http://schemas.microsoft.com/office/drawing/2014/main" id="{A099708C-5FC0-47AB-BCD7-0952256E9D6E}"/>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544651DC-D348-4E32-AB97-4D519DB954E5}"/>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a:extLst>
            <a:ext uri="{FF2B5EF4-FFF2-40B4-BE49-F238E27FC236}">
              <a16:creationId xmlns:a16="http://schemas.microsoft.com/office/drawing/2014/main" id="{5D5EAFAD-AE5A-4C9A-9064-40A9A769F6D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a:extLst>
            <a:ext uri="{FF2B5EF4-FFF2-40B4-BE49-F238E27FC236}">
              <a16:creationId xmlns:a16="http://schemas.microsoft.com/office/drawing/2014/main" id="{8A80D006-15C7-4B52-90DA-D89991EF3399}"/>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a:extLst>
            <a:ext uri="{FF2B5EF4-FFF2-40B4-BE49-F238E27FC236}">
              <a16:creationId xmlns:a16="http://schemas.microsoft.com/office/drawing/2014/main" id="{B1FE9301-720E-4B0B-9777-10B1D74AE9B3}"/>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a:extLst>
            <a:ext uri="{FF2B5EF4-FFF2-40B4-BE49-F238E27FC236}">
              <a16:creationId xmlns:a16="http://schemas.microsoft.com/office/drawing/2014/main" id="{BD3B08C9-D4E4-4CDF-81DD-DDF65567D6C2}"/>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a:extLst>
            <a:ext uri="{FF2B5EF4-FFF2-40B4-BE49-F238E27FC236}">
              <a16:creationId xmlns:a16="http://schemas.microsoft.com/office/drawing/2014/main" id="{21537A54-CFB8-4686-ADAC-FD9FCE2EABAD}"/>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4A4753EA-6A1B-4E5A-98E4-28E1BA3762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D64946A-B25B-4807-B856-9914714573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95CB41B-E256-4F3E-A53E-767F49E8CD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D215760-0420-4601-A721-2C674C7C15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8753927-A567-4C42-B6C6-40EA3BAC5A3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757" name="楕円 756">
          <a:extLst>
            <a:ext uri="{FF2B5EF4-FFF2-40B4-BE49-F238E27FC236}">
              <a16:creationId xmlns:a16="http://schemas.microsoft.com/office/drawing/2014/main" id="{E85C19D6-2700-4610-831C-23C1AE7F3CA2}"/>
            </a:ext>
          </a:extLst>
        </xdr:cNvPr>
        <xdr:cNvSpPr/>
      </xdr:nvSpPr>
      <xdr:spPr>
        <a:xfrm>
          <a:off x="16268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131008</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386437F6-B1B6-4A71-8575-7E58D60151FD}"/>
            </a:ext>
          </a:extLst>
        </xdr:cNvPr>
        <xdr:cNvSpPr txBox="1"/>
      </xdr:nvSpPr>
      <xdr:spPr>
        <a:xfrm>
          <a:off x="16357600" y="1401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59" name="楕円 758">
          <a:extLst>
            <a:ext uri="{FF2B5EF4-FFF2-40B4-BE49-F238E27FC236}">
              <a16:creationId xmlns:a16="http://schemas.microsoft.com/office/drawing/2014/main" id="{283CBB28-DEB7-4505-AD35-12B0875704CD}"/>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158931</xdr:rowOff>
    </xdr:to>
    <xdr:cxnSp macro="">
      <xdr:nvCxnSpPr>
        <xdr:cNvPr id="760" name="直線コネクタ 759">
          <a:extLst>
            <a:ext uri="{FF2B5EF4-FFF2-40B4-BE49-F238E27FC236}">
              <a16:creationId xmlns:a16="http://schemas.microsoft.com/office/drawing/2014/main" id="{50317DB6-53E3-4BFF-BEEC-7849B34690B5}"/>
            </a:ext>
          </a:extLst>
        </xdr:cNvPr>
        <xdr:cNvCxnSpPr/>
      </xdr:nvCxnSpPr>
      <xdr:spPr>
        <a:xfrm>
          <a:off x="15481300" y="1414272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761" name="楕円 760">
          <a:extLst>
            <a:ext uri="{FF2B5EF4-FFF2-40B4-BE49-F238E27FC236}">
              <a16:creationId xmlns:a16="http://schemas.microsoft.com/office/drawing/2014/main" id="{3344AE6E-AC9E-4E8A-968E-2D4182B59B05}"/>
            </a:ext>
          </a:extLst>
        </xdr:cNvPr>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83820</xdr:rowOff>
    </xdr:to>
    <xdr:cxnSp macro="">
      <xdr:nvCxnSpPr>
        <xdr:cNvPr id="762" name="直線コネクタ 761">
          <a:extLst>
            <a:ext uri="{FF2B5EF4-FFF2-40B4-BE49-F238E27FC236}">
              <a16:creationId xmlns:a16="http://schemas.microsoft.com/office/drawing/2014/main" id="{3128C8FB-4ADD-4B03-A05D-DA46975D385F}"/>
            </a:ext>
          </a:extLst>
        </xdr:cNvPr>
        <xdr:cNvCxnSpPr/>
      </xdr:nvCxnSpPr>
      <xdr:spPr>
        <a:xfrm>
          <a:off x="14592300" y="1406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63" name="楕円 762">
          <a:extLst>
            <a:ext uri="{FF2B5EF4-FFF2-40B4-BE49-F238E27FC236}">
              <a16:creationId xmlns:a16="http://schemas.microsoft.com/office/drawing/2014/main" id="{15EA45EB-B0C9-4496-B594-60B12AC4F259}"/>
            </a:ext>
          </a:extLst>
        </xdr:cNvPr>
        <xdr:cNvSpPr/>
      </xdr:nvSpPr>
      <xdr:spPr>
        <a:xfrm>
          <a:off x="13652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83</xdr:row>
      <xdr:rowOff>60961</xdr:rowOff>
    </xdr:to>
    <xdr:cxnSp macro="">
      <xdr:nvCxnSpPr>
        <xdr:cNvPr id="764" name="直線コネクタ 763">
          <a:extLst>
            <a:ext uri="{FF2B5EF4-FFF2-40B4-BE49-F238E27FC236}">
              <a16:creationId xmlns:a16="http://schemas.microsoft.com/office/drawing/2014/main" id="{51D7BA79-51F1-428F-BE36-B4532E1B778E}"/>
            </a:ext>
          </a:extLst>
        </xdr:cNvPr>
        <xdr:cNvCxnSpPr/>
      </xdr:nvCxnSpPr>
      <xdr:spPr>
        <a:xfrm flipV="1">
          <a:off x="13703300" y="14064343"/>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49349</xdr:rowOff>
    </xdr:from>
    <xdr:to>
      <xdr:col>67</xdr:col>
      <xdr:colOff>101600</xdr:colOff>
      <xdr:row>83</xdr:row>
      <xdr:rowOff>150949</xdr:rowOff>
    </xdr:to>
    <xdr:sp macro="" textlink="">
      <xdr:nvSpPr>
        <xdr:cNvPr id="765" name="楕円 764">
          <a:extLst>
            <a:ext uri="{FF2B5EF4-FFF2-40B4-BE49-F238E27FC236}">
              <a16:creationId xmlns:a16="http://schemas.microsoft.com/office/drawing/2014/main" id="{D6C2E84C-34C9-4814-99CA-C07D645C9565}"/>
            </a:ext>
          </a:extLst>
        </xdr:cNvPr>
        <xdr:cNvSpPr/>
      </xdr:nvSpPr>
      <xdr:spPr>
        <a:xfrm>
          <a:off x="12763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60961</xdr:rowOff>
    </xdr:from>
    <xdr:to>
      <xdr:col>71</xdr:col>
      <xdr:colOff>177800</xdr:colOff>
      <xdr:row>83</xdr:row>
      <xdr:rowOff>100149</xdr:rowOff>
    </xdr:to>
    <xdr:cxnSp macro="">
      <xdr:nvCxnSpPr>
        <xdr:cNvPr id="766" name="直線コネクタ 765">
          <a:extLst>
            <a:ext uri="{FF2B5EF4-FFF2-40B4-BE49-F238E27FC236}">
              <a16:creationId xmlns:a16="http://schemas.microsoft.com/office/drawing/2014/main" id="{816C4109-D630-4AB0-80B7-BEB8852F4763}"/>
            </a:ext>
          </a:extLst>
        </xdr:cNvPr>
        <xdr:cNvCxnSpPr/>
      </xdr:nvCxnSpPr>
      <xdr:spPr>
        <a:xfrm flipV="1">
          <a:off x="12814300" y="142913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7" name="n_1aveValue【消防施設】&#10;有形固定資産減価償却率">
          <a:extLst>
            <a:ext uri="{FF2B5EF4-FFF2-40B4-BE49-F238E27FC236}">
              <a16:creationId xmlns:a16="http://schemas.microsoft.com/office/drawing/2014/main" id="{1ECE7DD3-83C0-4F9F-9938-B0EDDC936EF3}"/>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68" name="n_2aveValue【消防施設】&#10;有形固定資産減価償却率">
          <a:extLst>
            <a:ext uri="{FF2B5EF4-FFF2-40B4-BE49-F238E27FC236}">
              <a16:creationId xmlns:a16="http://schemas.microsoft.com/office/drawing/2014/main" id="{89FC66BC-73F7-4C74-BCC1-654DFCCA80B0}"/>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9" name="n_3aveValue【消防施設】&#10;有形固定資産減価償却率">
          <a:extLst>
            <a:ext uri="{FF2B5EF4-FFF2-40B4-BE49-F238E27FC236}">
              <a16:creationId xmlns:a16="http://schemas.microsoft.com/office/drawing/2014/main" id="{D3376AE7-6912-4C76-AF34-277D8CD2A611}"/>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0" name="n_4aveValue【消防施設】&#10;有形固定資産減価償却率">
          <a:extLst>
            <a:ext uri="{FF2B5EF4-FFF2-40B4-BE49-F238E27FC236}">
              <a16:creationId xmlns:a16="http://schemas.microsoft.com/office/drawing/2014/main" id="{A97426A4-337F-47AB-B04C-16E7BDD2C81E}"/>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771" name="n_1mainValue【消防施設】&#10;有形固定資産減価償却率">
          <a:extLst>
            <a:ext uri="{FF2B5EF4-FFF2-40B4-BE49-F238E27FC236}">
              <a16:creationId xmlns:a16="http://schemas.microsoft.com/office/drawing/2014/main" id="{F4585EBE-AD01-4E6A-8CE5-DA6EA4CF3212}"/>
            </a:ext>
          </a:extLst>
        </xdr:cNvPr>
        <xdr:cNvSpPr txBox="1"/>
      </xdr:nvSpPr>
      <xdr:spPr>
        <a:xfrm>
          <a:off x="15266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772" name="n_2mainValue【消防施設】&#10;有形固定資産減価償却率">
          <a:extLst>
            <a:ext uri="{FF2B5EF4-FFF2-40B4-BE49-F238E27FC236}">
              <a16:creationId xmlns:a16="http://schemas.microsoft.com/office/drawing/2014/main" id="{211B336B-04AC-493F-B9BE-E8C697777FB3}"/>
            </a:ext>
          </a:extLst>
        </xdr:cNvPr>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3" name="n_3mainValue【消防施設】&#10;有形固定資産減価償却率">
          <a:extLst>
            <a:ext uri="{FF2B5EF4-FFF2-40B4-BE49-F238E27FC236}">
              <a16:creationId xmlns:a16="http://schemas.microsoft.com/office/drawing/2014/main" id="{BC284BEC-787D-4E69-BFB6-4FDA5BA5CE41}"/>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142076</xdr:rowOff>
    </xdr:from>
    <xdr:ext cx="405111" cy="259045"/>
    <xdr:sp macro="" textlink="">
      <xdr:nvSpPr>
        <xdr:cNvPr id="774" name="n_4mainValue【消防施設】&#10;有形固定資産減価償却率">
          <a:extLst>
            <a:ext uri="{FF2B5EF4-FFF2-40B4-BE49-F238E27FC236}">
              <a16:creationId xmlns:a16="http://schemas.microsoft.com/office/drawing/2014/main" id="{5BBB20BF-9087-4D36-81D8-30741E6F5BBB}"/>
            </a:ext>
          </a:extLst>
        </xdr:cNvPr>
        <xdr:cNvSpPr txBox="1"/>
      </xdr:nvSpPr>
      <xdr:spPr>
        <a:xfrm>
          <a:off x="12611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5F482C58-A474-4CB7-A652-AE8573D223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7668CA6A-E875-40DA-A40A-F2E1064C88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500E95B0-E345-4828-A485-0260F9B5CF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2B536435-AEA5-421E-B515-53CADB0496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2886B497-E249-4D65-A832-A21E6A000F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B46951E7-4A49-4E84-8EA7-BCF195F886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7600604E-D266-4DEA-B47B-BB2CD7F466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C0F8A32B-6EBD-49DD-BE5F-6CDE293D81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74CA2423-1721-4256-B140-D17AA2C35A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36CB4C09-072D-4401-9B79-2F3BB9703F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33E2D5DD-5D1B-4DA1-8809-42A67281653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2CC39F7D-C0F0-4D3A-8BA6-0892763862B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B3E677A9-4CE8-466D-8B3B-08B0DB84F3D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FF78336C-EC1D-4580-8824-4E7C646476F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0EF13B8A-7F1F-4B20-A0ED-655E1D4C13A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E6909DCA-A3C6-4E66-96BC-B1E9BAA0066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32B0D96A-BE81-4AE9-BD4F-9A87F8D0AD0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2E9427C6-D920-4231-A867-B91DD5464F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8EC9E87B-4E80-4DCA-9912-6BDD818783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FB5EA492-8961-4EB8-9B7E-5354DDAF39D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B732DEEE-A3FE-47CB-8079-CE39B3B871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a:extLst>
            <a:ext uri="{FF2B5EF4-FFF2-40B4-BE49-F238E27FC236}">
              <a16:creationId xmlns:a16="http://schemas.microsoft.com/office/drawing/2014/main" id="{A18C4697-4696-4898-B6E8-F9BB2AFA6BE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a:extLst>
            <a:ext uri="{FF2B5EF4-FFF2-40B4-BE49-F238E27FC236}">
              <a16:creationId xmlns:a16="http://schemas.microsoft.com/office/drawing/2014/main" id="{7F8A5872-DF9A-4441-84E9-32A95772A0F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a:extLst>
            <a:ext uri="{FF2B5EF4-FFF2-40B4-BE49-F238E27FC236}">
              <a16:creationId xmlns:a16="http://schemas.microsoft.com/office/drawing/2014/main" id="{A4C152A8-BD83-4A1A-837D-4AD26EA355B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a:extLst>
            <a:ext uri="{FF2B5EF4-FFF2-40B4-BE49-F238E27FC236}">
              <a16:creationId xmlns:a16="http://schemas.microsoft.com/office/drawing/2014/main" id="{DCE93E20-992B-4131-873B-3CD89C3DE058}"/>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a:extLst>
            <a:ext uri="{FF2B5EF4-FFF2-40B4-BE49-F238E27FC236}">
              <a16:creationId xmlns:a16="http://schemas.microsoft.com/office/drawing/2014/main" id="{802A1840-7140-4AF7-896E-4037386BF6C5}"/>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a:extLst>
            <a:ext uri="{FF2B5EF4-FFF2-40B4-BE49-F238E27FC236}">
              <a16:creationId xmlns:a16="http://schemas.microsoft.com/office/drawing/2014/main" id="{731A2C95-06D3-4694-97AA-A92B2D89B39E}"/>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a:extLst>
            <a:ext uri="{FF2B5EF4-FFF2-40B4-BE49-F238E27FC236}">
              <a16:creationId xmlns:a16="http://schemas.microsoft.com/office/drawing/2014/main" id="{BAEC5770-2268-4A96-B745-F9058C98009C}"/>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a:extLst>
            <a:ext uri="{FF2B5EF4-FFF2-40B4-BE49-F238E27FC236}">
              <a16:creationId xmlns:a16="http://schemas.microsoft.com/office/drawing/2014/main" id="{711B4666-6C61-4D1A-851E-0E513ACD2F2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a:extLst>
            <a:ext uri="{FF2B5EF4-FFF2-40B4-BE49-F238E27FC236}">
              <a16:creationId xmlns:a16="http://schemas.microsoft.com/office/drawing/2014/main" id="{8422CF65-4032-4496-94D8-19FEC2725BBE}"/>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a:extLst>
            <a:ext uri="{FF2B5EF4-FFF2-40B4-BE49-F238E27FC236}">
              <a16:creationId xmlns:a16="http://schemas.microsoft.com/office/drawing/2014/main" id="{FC53A0EF-C870-4062-9389-0F94C3BA2C67}"/>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a:extLst>
            <a:ext uri="{FF2B5EF4-FFF2-40B4-BE49-F238E27FC236}">
              <a16:creationId xmlns:a16="http://schemas.microsoft.com/office/drawing/2014/main" id="{A597ABE4-1A73-4A55-9CAD-E6BABB74FF7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DC339CA-CBDE-4E72-9BC1-F00A2D3FBC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754C983-E6B2-41ED-AC4A-CC23A4D3AD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BD0E4C5C-F020-4427-9291-7F77A891AA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BC5419A4-46E2-4D44-B51F-F6AAFFA19E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9BBB294-AA05-4C12-827E-049CAD31C1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2" name="楕円 811">
          <a:extLst>
            <a:ext uri="{FF2B5EF4-FFF2-40B4-BE49-F238E27FC236}">
              <a16:creationId xmlns:a16="http://schemas.microsoft.com/office/drawing/2014/main" id="{93CE76C5-0DA1-460C-8A3F-5DD9EE609895}"/>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13" name="【消防施設】&#10;一人当たり面積該当値テキスト">
          <a:extLst>
            <a:ext uri="{FF2B5EF4-FFF2-40B4-BE49-F238E27FC236}">
              <a16:creationId xmlns:a16="http://schemas.microsoft.com/office/drawing/2014/main" id="{032765D8-AAE6-475C-920B-BE4D820A8FE5}"/>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814" name="楕円 813">
          <a:extLst>
            <a:ext uri="{FF2B5EF4-FFF2-40B4-BE49-F238E27FC236}">
              <a16:creationId xmlns:a16="http://schemas.microsoft.com/office/drawing/2014/main" id="{9BB01110-2F70-48FE-8142-5B7A2E1EDBE4}"/>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815" name="直線コネクタ 814">
          <a:extLst>
            <a:ext uri="{FF2B5EF4-FFF2-40B4-BE49-F238E27FC236}">
              <a16:creationId xmlns:a16="http://schemas.microsoft.com/office/drawing/2014/main" id="{A7A39010-E9B4-4923-B3F3-BFC2FA7D088D}"/>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816" name="楕円 815">
          <a:extLst>
            <a:ext uri="{FF2B5EF4-FFF2-40B4-BE49-F238E27FC236}">
              <a16:creationId xmlns:a16="http://schemas.microsoft.com/office/drawing/2014/main" id="{791D5B8A-739C-45E6-BB95-56EE6691B229}"/>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817" name="直線コネクタ 816">
          <a:extLst>
            <a:ext uri="{FF2B5EF4-FFF2-40B4-BE49-F238E27FC236}">
              <a16:creationId xmlns:a16="http://schemas.microsoft.com/office/drawing/2014/main" id="{3D381880-ABC6-498D-8CED-04F6CC6F6796}"/>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18" name="楕円 817">
          <a:extLst>
            <a:ext uri="{FF2B5EF4-FFF2-40B4-BE49-F238E27FC236}">
              <a16:creationId xmlns:a16="http://schemas.microsoft.com/office/drawing/2014/main" id="{C998B35B-B450-48E5-830F-E531609FAA9A}"/>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819" name="直線コネクタ 818">
          <a:extLst>
            <a:ext uri="{FF2B5EF4-FFF2-40B4-BE49-F238E27FC236}">
              <a16:creationId xmlns:a16="http://schemas.microsoft.com/office/drawing/2014/main" id="{B14413DC-36C9-40E2-8BBE-0CC01D7E0F2B}"/>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20" name="楕円 819">
          <a:extLst>
            <a:ext uri="{FF2B5EF4-FFF2-40B4-BE49-F238E27FC236}">
              <a16:creationId xmlns:a16="http://schemas.microsoft.com/office/drawing/2014/main" id="{1AE09BD7-2188-4B04-8171-3E3691C53F4C}"/>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821" name="直線コネクタ 820">
          <a:extLst>
            <a:ext uri="{FF2B5EF4-FFF2-40B4-BE49-F238E27FC236}">
              <a16:creationId xmlns:a16="http://schemas.microsoft.com/office/drawing/2014/main" id="{C05C0C9B-73C5-4761-A3E3-2C6C53DE7F87}"/>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a:extLst>
            <a:ext uri="{FF2B5EF4-FFF2-40B4-BE49-F238E27FC236}">
              <a16:creationId xmlns:a16="http://schemas.microsoft.com/office/drawing/2014/main" id="{40201F18-99CC-4506-BA95-F24A8B224BF2}"/>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23" name="n_2aveValue【消防施設】&#10;一人当たり面積">
          <a:extLst>
            <a:ext uri="{FF2B5EF4-FFF2-40B4-BE49-F238E27FC236}">
              <a16:creationId xmlns:a16="http://schemas.microsoft.com/office/drawing/2014/main" id="{38D61DEA-6AA3-46D1-BE78-88DE72B607AD}"/>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24" name="n_3aveValue【消防施設】&#10;一人当たり面積">
          <a:extLst>
            <a:ext uri="{FF2B5EF4-FFF2-40B4-BE49-F238E27FC236}">
              <a16:creationId xmlns:a16="http://schemas.microsoft.com/office/drawing/2014/main" id="{EC905E55-B278-44BA-A8E0-60BF7ED902A7}"/>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5" name="n_4aveValue【消防施設】&#10;一人当たり面積">
          <a:extLst>
            <a:ext uri="{FF2B5EF4-FFF2-40B4-BE49-F238E27FC236}">
              <a16:creationId xmlns:a16="http://schemas.microsoft.com/office/drawing/2014/main" id="{AF0A7443-D29F-47A4-8935-F76785C1D48D}"/>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26" name="n_1mainValue【消防施設】&#10;一人当たり面積">
          <a:extLst>
            <a:ext uri="{FF2B5EF4-FFF2-40B4-BE49-F238E27FC236}">
              <a16:creationId xmlns:a16="http://schemas.microsoft.com/office/drawing/2014/main" id="{DA51A2BB-153F-48D0-8247-049C4891D903}"/>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827" name="n_2mainValue【消防施設】&#10;一人当たり面積">
          <a:extLst>
            <a:ext uri="{FF2B5EF4-FFF2-40B4-BE49-F238E27FC236}">
              <a16:creationId xmlns:a16="http://schemas.microsoft.com/office/drawing/2014/main" id="{51D6B33F-3F64-4603-B332-A46A32A9FAA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828" name="n_3mainValue【消防施設】&#10;一人当たり面積">
          <a:extLst>
            <a:ext uri="{FF2B5EF4-FFF2-40B4-BE49-F238E27FC236}">
              <a16:creationId xmlns:a16="http://schemas.microsoft.com/office/drawing/2014/main" id="{A67F1949-AD3D-48BE-A6F7-0C0EC8B441C5}"/>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29" name="n_4mainValue【消防施設】&#10;一人当たり面積">
          <a:extLst>
            <a:ext uri="{FF2B5EF4-FFF2-40B4-BE49-F238E27FC236}">
              <a16:creationId xmlns:a16="http://schemas.microsoft.com/office/drawing/2014/main" id="{8C9A9AE4-3833-4D23-BC80-D2B0BFB3D168}"/>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4D6FFCE6-A4E0-44F6-A874-470295E8E7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936B1357-8816-48E5-A42F-0A798B0772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93602373-E1BD-43CC-A480-3FF7779738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E7C66211-4038-4317-A867-84B799CA03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549346C-BFF4-4424-B43A-562AC1CDAF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8A90D0C3-73E0-4843-B54C-8910C08B73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DDBC12A6-AA18-42E0-BC7A-4F679509E1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DE85EA9B-91F8-46BE-B60A-A8A0BFA0BE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FD784C9E-894F-4714-8B94-8BB558E35B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C1841BEA-CEAB-4525-A9E1-0820EF29FA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9FA9D1D8-64EC-47A4-92AA-8817693AF1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169B66B0-3B8A-4600-8519-684DFB094C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8BA4AFF2-FE1C-49BD-A9FD-2CDF6DE5D3E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34F70218-3BE7-4E81-972F-547DAB4430E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B5D7997E-E56D-4FE8-9C52-0C1962A476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61F486D7-523E-4F80-9D44-3FCC9551F2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0101179E-F871-4758-88F4-0E402F10B4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F9B121E2-A32A-486E-9DA9-042D2489F2B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9C33ADAB-D35A-48C3-9231-01CE460616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307BDA90-85CF-478D-9E77-04EB9852F6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429B5E7E-809A-4216-9E37-8B6984FF4E7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412A3AA4-5C0F-44C9-898E-944944126CE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E14EE2CC-C016-478C-B706-90115EB1189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4A014FFC-2F9B-4522-BD7D-F57DD9AFED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4EAEDF8F-40BB-4B1E-A877-6A98BE0192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a:extLst>
            <a:ext uri="{FF2B5EF4-FFF2-40B4-BE49-F238E27FC236}">
              <a16:creationId xmlns:a16="http://schemas.microsoft.com/office/drawing/2014/main" id="{600AF33D-5037-453C-8038-F8F7ACD5A663}"/>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a:extLst>
            <a:ext uri="{FF2B5EF4-FFF2-40B4-BE49-F238E27FC236}">
              <a16:creationId xmlns:a16="http://schemas.microsoft.com/office/drawing/2014/main" id="{7FE9DB1D-1FE6-4636-A132-4AC2BF460EE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a:extLst>
            <a:ext uri="{FF2B5EF4-FFF2-40B4-BE49-F238E27FC236}">
              <a16:creationId xmlns:a16="http://schemas.microsoft.com/office/drawing/2014/main" id="{E6FDF135-6C23-4079-A7D6-2E9D13CF6B1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a:extLst>
            <a:ext uri="{FF2B5EF4-FFF2-40B4-BE49-F238E27FC236}">
              <a16:creationId xmlns:a16="http://schemas.microsoft.com/office/drawing/2014/main" id="{DB2012A9-C10A-4ACD-A098-FB4B54326528}"/>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a:extLst>
            <a:ext uri="{FF2B5EF4-FFF2-40B4-BE49-F238E27FC236}">
              <a16:creationId xmlns:a16="http://schemas.microsoft.com/office/drawing/2014/main" id="{E015C08B-E01D-4BFE-9D2B-56B50BFEDDF9}"/>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a:extLst>
            <a:ext uri="{FF2B5EF4-FFF2-40B4-BE49-F238E27FC236}">
              <a16:creationId xmlns:a16="http://schemas.microsoft.com/office/drawing/2014/main" id="{FBED961C-8C8D-40F8-AF32-0EB4EC9F2017}"/>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a:extLst>
            <a:ext uri="{FF2B5EF4-FFF2-40B4-BE49-F238E27FC236}">
              <a16:creationId xmlns:a16="http://schemas.microsoft.com/office/drawing/2014/main" id="{1E01B524-1527-418A-A475-15648D1B432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a:extLst>
            <a:ext uri="{FF2B5EF4-FFF2-40B4-BE49-F238E27FC236}">
              <a16:creationId xmlns:a16="http://schemas.microsoft.com/office/drawing/2014/main" id="{4A7C237C-9D61-4ADA-80E8-EBDF54B638FC}"/>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a:extLst>
            <a:ext uri="{FF2B5EF4-FFF2-40B4-BE49-F238E27FC236}">
              <a16:creationId xmlns:a16="http://schemas.microsoft.com/office/drawing/2014/main" id="{0B7A8CD3-FA57-4AE3-B159-D93CC822967C}"/>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a:extLst>
            <a:ext uri="{FF2B5EF4-FFF2-40B4-BE49-F238E27FC236}">
              <a16:creationId xmlns:a16="http://schemas.microsoft.com/office/drawing/2014/main" id="{6E6B9733-6D84-4DE3-B473-A176DE157F91}"/>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a:extLst>
            <a:ext uri="{FF2B5EF4-FFF2-40B4-BE49-F238E27FC236}">
              <a16:creationId xmlns:a16="http://schemas.microsoft.com/office/drawing/2014/main" id="{1021063C-46F2-422E-85A4-F1CEF5C99FBD}"/>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88291DF3-BB95-4498-9A3B-67AD67491F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388E8D7-ADF4-456D-B453-9AB34C8F24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A3794738-AFEF-47FF-BB6C-58AEF5C8B5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61CECB7-FF2A-47FC-839C-B4A0363897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AF0CDD7-49B3-487C-BA88-FFC4FFEAA9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871" name="楕円 870">
          <a:extLst>
            <a:ext uri="{FF2B5EF4-FFF2-40B4-BE49-F238E27FC236}">
              <a16:creationId xmlns:a16="http://schemas.microsoft.com/office/drawing/2014/main" id="{6C193C99-F53B-4430-B86B-BEE45FBB30CF}"/>
            </a:ext>
          </a:extLst>
        </xdr:cNvPr>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872" name="【庁舎】&#10;有形固定資産減価償却率該当値テキスト">
          <a:extLst>
            <a:ext uri="{FF2B5EF4-FFF2-40B4-BE49-F238E27FC236}">
              <a16:creationId xmlns:a16="http://schemas.microsoft.com/office/drawing/2014/main" id="{39F0A962-3499-4E25-A735-7D24A5A9BC02}"/>
            </a:ext>
          </a:extLst>
        </xdr:cNvPr>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873" name="楕円 872">
          <a:extLst>
            <a:ext uri="{FF2B5EF4-FFF2-40B4-BE49-F238E27FC236}">
              <a16:creationId xmlns:a16="http://schemas.microsoft.com/office/drawing/2014/main" id="{CF00ECF0-0432-4A4D-9C72-6672CEBBF0CD}"/>
            </a:ext>
          </a:extLst>
        </xdr:cNvPr>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79466</xdr:rowOff>
    </xdr:to>
    <xdr:cxnSp macro="">
      <xdr:nvCxnSpPr>
        <xdr:cNvPr id="874" name="直線コネクタ 873">
          <a:extLst>
            <a:ext uri="{FF2B5EF4-FFF2-40B4-BE49-F238E27FC236}">
              <a16:creationId xmlns:a16="http://schemas.microsoft.com/office/drawing/2014/main" id="{D512A8B6-F40E-4802-9A07-ABA88A21F52C}"/>
            </a:ext>
          </a:extLst>
        </xdr:cNvPr>
        <xdr:cNvCxnSpPr/>
      </xdr:nvCxnSpPr>
      <xdr:spPr>
        <a:xfrm>
          <a:off x="15481300" y="183919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134801</xdr:rowOff>
    </xdr:from>
    <xdr:to>
      <xdr:col>76</xdr:col>
      <xdr:colOff>165100</xdr:colOff>
      <xdr:row>107</xdr:row>
      <xdr:rowOff>64951</xdr:rowOff>
    </xdr:to>
    <xdr:sp macro="" textlink="">
      <xdr:nvSpPr>
        <xdr:cNvPr id="875" name="楕円 874">
          <a:extLst>
            <a:ext uri="{FF2B5EF4-FFF2-40B4-BE49-F238E27FC236}">
              <a16:creationId xmlns:a16="http://schemas.microsoft.com/office/drawing/2014/main" id="{F5679EEA-C0E0-437A-AC2C-7C3ED7FEE187}"/>
            </a:ext>
          </a:extLst>
        </xdr:cNvPr>
        <xdr:cNvSpPr/>
      </xdr:nvSpPr>
      <xdr:spPr>
        <a:xfrm>
          <a:off x="14541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xdr:rowOff>
    </xdr:from>
    <xdr:to>
      <xdr:col>81</xdr:col>
      <xdr:colOff>50800</xdr:colOff>
      <xdr:row>107</xdr:row>
      <xdr:rowOff>46808</xdr:rowOff>
    </xdr:to>
    <xdr:cxnSp macro="">
      <xdr:nvCxnSpPr>
        <xdr:cNvPr id="876" name="直線コネクタ 875">
          <a:extLst>
            <a:ext uri="{FF2B5EF4-FFF2-40B4-BE49-F238E27FC236}">
              <a16:creationId xmlns:a16="http://schemas.microsoft.com/office/drawing/2014/main" id="{0F508CFC-E5D7-40E2-B13E-00C88759565C}"/>
            </a:ext>
          </a:extLst>
        </xdr:cNvPr>
        <xdr:cNvCxnSpPr/>
      </xdr:nvCxnSpPr>
      <xdr:spPr>
        <a:xfrm>
          <a:off x="14592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877" name="楕円 876">
          <a:extLst>
            <a:ext uri="{FF2B5EF4-FFF2-40B4-BE49-F238E27FC236}">
              <a16:creationId xmlns:a16="http://schemas.microsoft.com/office/drawing/2014/main" id="{6CD6089F-7F0C-43BB-B545-A3D8743807B0}"/>
            </a:ext>
          </a:extLst>
        </xdr:cNvPr>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107</xdr:row>
      <xdr:rowOff>14151</xdr:rowOff>
    </xdr:to>
    <xdr:cxnSp macro="">
      <xdr:nvCxnSpPr>
        <xdr:cNvPr id="878" name="直線コネクタ 877">
          <a:extLst>
            <a:ext uri="{FF2B5EF4-FFF2-40B4-BE49-F238E27FC236}">
              <a16:creationId xmlns:a16="http://schemas.microsoft.com/office/drawing/2014/main" id="{D3517039-2038-49AA-9B4C-86B618D8B6A7}"/>
            </a:ext>
          </a:extLst>
        </xdr:cNvPr>
        <xdr:cNvCxnSpPr/>
      </xdr:nvCxnSpPr>
      <xdr:spPr>
        <a:xfrm>
          <a:off x="13703300" y="1832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879" name="楕円 878">
          <a:extLst>
            <a:ext uri="{FF2B5EF4-FFF2-40B4-BE49-F238E27FC236}">
              <a16:creationId xmlns:a16="http://schemas.microsoft.com/office/drawing/2014/main" id="{9ED056C0-4986-416B-8F35-321E6DD3452C}"/>
            </a:ext>
          </a:extLst>
        </xdr:cNvPr>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120287</xdr:rowOff>
    </xdr:from>
    <xdr:to>
      <xdr:col>71</xdr:col>
      <xdr:colOff>177800</xdr:colOff>
      <xdr:row>106</xdr:row>
      <xdr:rowOff>152944</xdr:rowOff>
    </xdr:to>
    <xdr:cxnSp macro="">
      <xdr:nvCxnSpPr>
        <xdr:cNvPr id="880" name="直線コネクタ 879">
          <a:extLst>
            <a:ext uri="{FF2B5EF4-FFF2-40B4-BE49-F238E27FC236}">
              <a16:creationId xmlns:a16="http://schemas.microsoft.com/office/drawing/2014/main" id="{B57D3B6A-4F5F-4595-94EB-C8512E4A6CA9}"/>
            </a:ext>
          </a:extLst>
        </xdr:cNvPr>
        <xdr:cNvCxnSpPr/>
      </xdr:nvCxnSpPr>
      <xdr:spPr>
        <a:xfrm>
          <a:off x="12814300" y="1829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1" name="n_1aveValue【庁舎】&#10;有形固定資産減価償却率">
          <a:extLst>
            <a:ext uri="{FF2B5EF4-FFF2-40B4-BE49-F238E27FC236}">
              <a16:creationId xmlns:a16="http://schemas.microsoft.com/office/drawing/2014/main" id="{1B5A4B78-53A1-4BBB-8625-AEA2E61B725B}"/>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2" name="n_2aveValue【庁舎】&#10;有形固定資産減価償却率">
          <a:extLst>
            <a:ext uri="{FF2B5EF4-FFF2-40B4-BE49-F238E27FC236}">
              <a16:creationId xmlns:a16="http://schemas.microsoft.com/office/drawing/2014/main" id="{06409A23-5846-4AD8-8CE9-AD07E5568E7F}"/>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3" name="n_3aveValue【庁舎】&#10;有形固定資産減価償却率">
          <a:extLst>
            <a:ext uri="{FF2B5EF4-FFF2-40B4-BE49-F238E27FC236}">
              <a16:creationId xmlns:a16="http://schemas.microsoft.com/office/drawing/2014/main" id="{5A67D357-A6A4-4EE1-B653-A01D6D074E7F}"/>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84" name="n_4aveValue【庁舎】&#10;有形固定資産減価償却率">
          <a:extLst>
            <a:ext uri="{FF2B5EF4-FFF2-40B4-BE49-F238E27FC236}">
              <a16:creationId xmlns:a16="http://schemas.microsoft.com/office/drawing/2014/main" id="{C320FE6F-3823-4568-8620-76892035F70A}"/>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88735</xdr:rowOff>
    </xdr:from>
    <xdr:ext cx="405111" cy="259045"/>
    <xdr:sp macro="" textlink="">
      <xdr:nvSpPr>
        <xdr:cNvPr id="885" name="n_1mainValue【庁舎】&#10;有形固定資産減価償却率">
          <a:extLst>
            <a:ext uri="{FF2B5EF4-FFF2-40B4-BE49-F238E27FC236}">
              <a16:creationId xmlns:a16="http://schemas.microsoft.com/office/drawing/2014/main" id="{40D35348-2CE2-4064-BE30-1529C9A65C05}"/>
            </a:ext>
          </a:extLst>
        </xdr:cNvPr>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56078</xdr:rowOff>
    </xdr:from>
    <xdr:ext cx="405111" cy="259045"/>
    <xdr:sp macro="" textlink="">
      <xdr:nvSpPr>
        <xdr:cNvPr id="886" name="n_2mainValue【庁舎】&#10;有形固定資産減価償却率">
          <a:extLst>
            <a:ext uri="{FF2B5EF4-FFF2-40B4-BE49-F238E27FC236}">
              <a16:creationId xmlns:a16="http://schemas.microsoft.com/office/drawing/2014/main" id="{6E53B0F2-B92C-4A13-9E1E-F5D281DC7765}"/>
            </a:ext>
          </a:extLst>
        </xdr:cNvPr>
        <xdr:cNvSpPr txBox="1"/>
      </xdr:nvSpPr>
      <xdr:spPr>
        <a:xfrm>
          <a:off x="14389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887" name="n_3mainValue【庁舎】&#10;有形固定資産減価償却率">
          <a:extLst>
            <a:ext uri="{FF2B5EF4-FFF2-40B4-BE49-F238E27FC236}">
              <a16:creationId xmlns:a16="http://schemas.microsoft.com/office/drawing/2014/main" id="{5BEA3113-7E24-4B81-9EF8-DB2990FAE3EA}"/>
            </a:ext>
          </a:extLst>
        </xdr:cNvPr>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888" name="n_4mainValue【庁舎】&#10;有形固定資産減価償却率">
          <a:extLst>
            <a:ext uri="{FF2B5EF4-FFF2-40B4-BE49-F238E27FC236}">
              <a16:creationId xmlns:a16="http://schemas.microsoft.com/office/drawing/2014/main" id="{F6159286-1ADA-4133-BDD6-EED870815843}"/>
            </a:ext>
          </a:extLst>
        </xdr:cNvPr>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3F3989E4-1722-4979-8B69-486D87EA50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5D4FCAED-E4DB-4399-B17A-DE5120708A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AAA91BE9-5385-4045-8BBC-D6643E34DD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E8C20774-F4F2-4EDB-B6AD-4B6D8F44D5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0E676A4A-C9F8-4CA5-9424-16DE111359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72323657-52FC-4C6E-BEFD-9043BE3010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1C82C88A-4757-45EF-91EC-065732AFCE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1817C727-3D35-4B68-B212-46C0AA10E7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1D231195-6C34-46F6-927E-1A6AC6B7C1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5D4D9616-1153-4916-B876-40D9197C72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E018A264-3614-450A-BF76-11A982CEE87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a:extLst>
            <a:ext uri="{FF2B5EF4-FFF2-40B4-BE49-F238E27FC236}">
              <a16:creationId xmlns:a16="http://schemas.microsoft.com/office/drawing/2014/main" id="{89E8543B-6F91-4C9B-934B-7FCD89CC32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DAB9689C-2536-4A3C-9457-E9F4AA187D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a:extLst>
            <a:ext uri="{FF2B5EF4-FFF2-40B4-BE49-F238E27FC236}">
              <a16:creationId xmlns:a16="http://schemas.microsoft.com/office/drawing/2014/main" id="{F93F1407-2529-4072-9872-7FAFA97BBEF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7715049A-B76F-4E04-AFC5-69EDB6967F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D232C83D-857C-479C-883A-E1286919A07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78E4CFC9-2B05-4B94-BF50-B77DE35108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a:extLst>
            <a:ext uri="{FF2B5EF4-FFF2-40B4-BE49-F238E27FC236}">
              <a16:creationId xmlns:a16="http://schemas.microsoft.com/office/drawing/2014/main" id="{0DD0006E-F4B3-4939-8261-24CE1E89E1D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EA3590D9-CF26-433E-A60B-937444EACE8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a:extLst>
            <a:ext uri="{FF2B5EF4-FFF2-40B4-BE49-F238E27FC236}">
              <a16:creationId xmlns:a16="http://schemas.microsoft.com/office/drawing/2014/main" id="{BD3F1F0E-364C-4816-A286-75D31BAE6E0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3DE93B95-A897-4D7E-9950-97491B6907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1D4AD59C-FCA7-4D74-B66F-714FDF890F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D47CE2F8-2A6D-41B5-9B10-790CD7BEB5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a:extLst>
            <a:ext uri="{FF2B5EF4-FFF2-40B4-BE49-F238E27FC236}">
              <a16:creationId xmlns:a16="http://schemas.microsoft.com/office/drawing/2014/main" id="{010B550A-A50A-4B4B-8664-998FE0214AE6}"/>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a:extLst>
            <a:ext uri="{FF2B5EF4-FFF2-40B4-BE49-F238E27FC236}">
              <a16:creationId xmlns:a16="http://schemas.microsoft.com/office/drawing/2014/main" id="{E2037975-CBC7-4158-89B8-A8315B8E0EDA}"/>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a:extLst>
            <a:ext uri="{FF2B5EF4-FFF2-40B4-BE49-F238E27FC236}">
              <a16:creationId xmlns:a16="http://schemas.microsoft.com/office/drawing/2014/main" id="{54E38147-9CE6-4C98-A427-CA73D972DDA6}"/>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a:extLst>
            <a:ext uri="{FF2B5EF4-FFF2-40B4-BE49-F238E27FC236}">
              <a16:creationId xmlns:a16="http://schemas.microsoft.com/office/drawing/2014/main" id="{BD4EFDA8-04F2-4A22-B9B0-AB609206CFB4}"/>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a:extLst>
            <a:ext uri="{FF2B5EF4-FFF2-40B4-BE49-F238E27FC236}">
              <a16:creationId xmlns:a16="http://schemas.microsoft.com/office/drawing/2014/main" id="{0F210D8A-B328-4C35-A3E0-1A3055352744}"/>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17" name="【庁舎】&#10;一人当たり面積平均値テキスト">
          <a:extLst>
            <a:ext uri="{FF2B5EF4-FFF2-40B4-BE49-F238E27FC236}">
              <a16:creationId xmlns:a16="http://schemas.microsoft.com/office/drawing/2014/main" id="{71DCF58F-C685-4511-8350-0A7DC43625E5}"/>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a:extLst>
            <a:ext uri="{FF2B5EF4-FFF2-40B4-BE49-F238E27FC236}">
              <a16:creationId xmlns:a16="http://schemas.microsoft.com/office/drawing/2014/main" id="{6DCA2B67-C7BB-411D-AF27-4C723C902CDD}"/>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a:extLst>
            <a:ext uri="{FF2B5EF4-FFF2-40B4-BE49-F238E27FC236}">
              <a16:creationId xmlns:a16="http://schemas.microsoft.com/office/drawing/2014/main" id="{55967CD3-B580-4DF8-90A8-33D8FBE9C2F5}"/>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a:extLst>
            <a:ext uri="{FF2B5EF4-FFF2-40B4-BE49-F238E27FC236}">
              <a16:creationId xmlns:a16="http://schemas.microsoft.com/office/drawing/2014/main" id="{3E092AB2-1153-45CD-A15C-6539AAD09DFE}"/>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a:extLst>
            <a:ext uri="{FF2B5EF4-FFF2-40B4-BE49-F238E27FC236}">
              <a16:creationId xmlns:a16="http://schemas.microsoft.com/office/drawing/2014/main" id="{4AABE29B-229B-4404-96BE-75068E4E31C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a:extLst>
            <a:ext uri="{FF2B5EF4-FFF2-40B4-BE49-F238E27FC236}">
              <a16:creationId xmlns:a16="http://schemas.microsoft.com/office/drawing/2014/main" id="{113759C3-A0BF-4D37-9634-E6854221EAA3}"/>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BCA25597-EB1E-46AB-8399-1A79377E69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25C3BA82-D449-4522-B8D0-6C2ECE0F97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7E012400-741B-4B03-82C2-1C1C1609CD6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B365B63A-8119-4D54-8CA1-6A8B8C4D61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2EFA902-B532-4A90-8024-65EB19DCAA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55880</xdr:rowOff>
    </xdr:from>
    <xdr:to>
      <xdr:col>116</xdr:col>
      <xdr:colOff>114300</xdr:colOff>
      <xdr:row>107</xdr:row>
      <xdr:rowOff>157480</xdr:rowOff>
    </xdr:to>
    <xdr:sp macro="" textlink="">
      <xdr:nvSpPr>
        <xdr:cNvPr id="928" name="楕円 927">
          <a:extLst>
            <a:ext uri="{FF2B5EF4-FFF2-40B4-BE49-F238E27FC236}">
              <a16:creationId xmlns:a16="http://schemas.microsoft.com/office/drawing/2014/main" id="{65EAD9CB-1E68-4B9A-A812-C89620EBF100}"/>
            </a:ext>
          </a:extLst>
        </xdr:cNvPr>
        <xdr:cNvSpPr/>
      </xdr:nvSpPr>
      <xdr:spPr>
        <a:xfrm>
          <a:off x="22110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142257</xdr:rowOff>
    </xdr:from>
    <xdr:ext cx="469744" cy="259045"/>
    <xdr:sp macro="" textlink="">
      <xdr:nvSpPr>
        <xdr:cNvPr id="929" name="【庁舎】&#10;一人当たり面積該当値テキスト">
          <a:extLst>
            <a:ext uri="{FF2B5EF4-FFF2-40B4-BE49-F238E27FC236}">
              <a16:creationId xmlns:a16="http://schemas.microsoft.com/office/drawing/2014/main" id="{1189DE96-CAFD-4C56-B229-AFAD64626E82}"/>
            </a:ext>
          </a:extLst>
        </xdr:cNvPr>
        <xdr:cNvSpPr txBox="1"/>
      </xdr:nvSpPr>
      <xdr:spPr>
        <a:xfrm>
          <a:off x="22199600" y="183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930" name="楕円 929">
          <a:extLst>
            <a:ext uri="{FF2B5EF4-FFF2-40B4-BE49-F238E27FC236}">
              <a16:creationId xmlns:a16="http://schemas.microsoft.com/office/drawing/2014/main" id="{A0629EFD-9A09-4FB8-A7C8-59384C011C11}"/>
            </a:ext>
          </a:extLst>
        </xdr:cNvPr>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106680</xdr:rowOff>
    </xdr:from>
    <xdr:to>
      <xdr:col>116</xdr:col>
      <xdr:colOff>63500</xdr:colOff>
      <xdr:row>107</xdr:row>
      <xdr:rowOff>106680</xdr:rowOff>
    </xdr:to>
    <xdr:cxnSp macro="">
      <xdr:nvCxnSpPr>
        <xdr:cNvPr id="931" name="直線コネクタ 930">
          <a:extLst>
            <a:ext uri="{FF2B5EF4-FFF2-40B4-BE49-F238E27FC236}">
              <a16:creationId xmlns:a16="http://schemas.microsoft.com/office/drawing/2014/main" id="{EF0C1221-862F-4390-B938-AE296B42E9B9}"/>
            </a:ext>
          </a:extLst>
        </xdr:cNvPr>
        <xdr:cNvCxnSpPr/>
      </xdr:nvCxnSpPr>
      <xdr:spPr>
        <a:xfrm>
          <a:off x="21323300" y="1845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932" name="楕円 931">
          <a:extLst>
            <a:ext uri="{FF2B5EF4-FFF2-40B4-BE49-F238E27FC236}">
              <a16:creationId xmlns:a16="http://schemas.microsoft.com/office/drawing/2014/main" id="{73B6349E-3A77-4330-899D-121068C1E06F}"/>
            </a:ext>
          </a:extLst>
        </xdr:cNvPr>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106680</xdr:rowOff>
    </xdr:to>
    <xdr:cxnSp macro="">
      <xdr:nvCxnSpPr>
        <xdr:cNvPr id="933" name="直線コネクタ 932">
          <a:extLst>
            <a:ext uri="{FF2B5EF4-FFF2-40B4-BE49-F238E27FC236}">
              <a16:creationId xmlns:a16="http://schemas.microsoft.com/office/drawing/2014/main" id="{B287F0E7-A04C-496E-832C-F5678E7780E6}"/>
            </a:ext>
          </a:extLst>
        </xdr:cNvPr>
        <xdr:cNvCxnSpPr/>
      </xdr:nvCxnSpPr>
      <xdr:spPr>
        <a:xfrm>
          <a:off x="20434300" y="1845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55880</xdr:rowOff>
    </xdr:from>
    <xdr:to>
      <xdr:col>102</xdr:col>
      <xdr:colOff>165100</xdr:colOff>
      <xdr:row>107</xdr:row>
      <xdr:rowOff>157480</xdr:rowOff>
    </xdr:to>
    <xdr:sp macro="" textlink="">
      <xdr:nvSpPr>
        <xdr:cNvPr id="934" name="楕円 933">
          <a:extLst>
            <a:ext uri="{FF2B5EF4-FFF2-40B4-BE49-F238E27FC236}">
              <a16:creationId xmlns:a16="http://schemas.microsoft.com/office/drawing/2014/main" id="{04B34AF0-247E-4D91-9BA8-5F082C03F773}"/>
            </a:ext>
          </a:extLst>
        </xdr:cNvPr>
        <xdr:cNvSpPr/>
      </xdr:nvSpPr>
      <xdr:spPr>
        <a:xfrm>
          <a:off x="19494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106680</xdr:rowOff>
    </xdr:from>
    <xdr:to>
      <xdr:col>107</xdr:col>
      <xdr:colOff>50800</xdr:colOff>
      <xdr:row>107</xdr:row>
      <xdr:rowOff>106680</xdr:rowOff>
    </xdr:to>
    <xdr:cxnSp macro="">
      <xdr:nvCxnSpPr>
        <xdr:cNvPr id="935" name="直線コネクタ 934">
          <a:extLst>
            <a:ext uri="{FF2B5EF4-FFF2-40B4-BE49-F238E27FC236}">
              <a16:creationId xmlns:a16="http://schemas.microsoft.com/office/drawing/2014/main" id="{3DF0C9D5-912F-47B8-8031-B01B0AE099B1}"/>
            </a:ext>
          </a:extLst>
        </xdr:cNvPr>
        <xdr:cNvCxnSpPr/>
      </xdr:nvCxnSpPr>
      <xdr:spPr>
        <a:xfrm>
          <a:off x="19545300" y="1845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53975</xdr:rowOff>
    </xdr:from>
    <xdr:to>
      <xdr:col>98</xdr:col>
      <xdr:colOff>38100</xdr:colOff>
      <xdr:row>107</xdr:row>
      <xdr:rowOff>155575</xdr:rowOff>
    </xdr:to>
    <xdr:sp macro="" textlink="">
      <xdr:nvSpPr>
        <xdr:cNvPr id="936" name="楕円 935">
          <a:extLst>
            <a:ext uri="{FF2B5EF4-FFF2-40B4-BE49-F238E27FC236}">
              <a16:creationId xmlns:a16="http://schemas.microsoft.com/office/drawing/2014/main" id="{D1BFCB7E-E001-4341-A357-8A11C93B174D}"/>
            </a:ext>
          </a:extLst>
        </xdr:cNvPr>
        <xdr:cNvSpPr/>
      </xdr:nvSpPr>
      <xdr:spPr>
        <a:xfrm>
          <a:off x="18605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104775</xdr:rowOff>
    </xdr:from>
    <xdr:to>
      <xdr:col>102</xdr:col>
      <xdr:colOff>114300</xdr:colOff>
      <xdr:row>107</xdr:row>
      <xdr:rowOff>106680</xdr:rowOff>
    </xdr:to>
    <xdr:cxnSp macro="">
      <xdr:nvCxnSpPr>
        <xdr:cNvPr id="937" name="直線コネクタ 936">
          <a:extLst>
            <a:ext uri="{FF2B5EF4-FFF2-40B4-BE49-F238E27FC236}">
              <a16:creationId xmlns:a16="http://schemas.microsoft.com/office/drawing/2014/main" id="{DDB51B46-DEB5-4922-AC31-93DE29D5055F}"/>
            </a:ext>
          </a:extLst>
        </xdr:cNvPr>
        <xdr:cNvCxnSpPr/>
      </xdr:nvCxnSpPr>
      <xdr:spPr>
        <a:xfrm>
          <a:off x="18656300" y="1844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8" name="n_1aveValue【庁舎】&#10;一人当たり面積">
          <a:extLst>
            <a:ext uri="{FF2B5EF4-FFF2-40B4-BE49-F238E27FC236}">
              <a16:creationId xmlns:a16="http://schemas.microsoft.com/office/drawing/2014/main" id="{ACAD6C8F-426C-472C-8A2C-AB5D103DDF37}"/>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9" name="n_2aveValue【庁舎】&#10;一人当たり面積">
          <a:extLst>
            <a:ext uri="{FF2B5EF4-FFF2-40B4-BE49-F238E27FC236}">
              <a16:creationId xmlns:a16="http://schemas.microsoft.com/office/drawing/2014/main" id="{86CDA74A-114A-44A8-8759-0A6D9FBA4FD9}"/>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40" name="n_3aveValue【庁舎】&#10;一人当たり面積">
          <a:extLst>
            <a:ext uri="{FF2B5EF4-FFF2-40B4-BE49-F238E27FC236}">
              <a16:creationId xmlns:a16="http://schemas.microsoft.com/office/drawing/2014/main" id="{0B1A6FDC-29A0-4D1E-A17B-693AF8E59438}"/>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a:extLst>
            <a:ext uri="{FF2B5EF4-FFF2-40B4-BE49-F238E27FC236}">
              <a16:creationId xmlns:a16="http://schemas.microsoft.com/office/drawing/2014/main" id="{294DBFA7-190C-4F10-9261-AE8371DC6E52}"/>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942" name="n_1mainValue【庁舎】&#10;一人当たり面積">
          <a:extLst>
            <a:ext uri="{FF2B5EF4-FFF2-40B4-BE49-F238E27FC236}">
              <a16:creationId xmlns:a16="http://schemas.microsoft.com/office/drawing/2014/main" id="{5C97B143-6A57-4FBD-B0B6-B31FE53B0EF6}"/>
            </a:ext>
          </a:extLst>
        </xdr:cNvPr>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943" name="n_2mainValue【庁舎】&#10;一人当たり面積">
          <a:extLst>
            <a:ext uri="{FF2B5EF4-FFF2-40B4-BE49-F238E27FC236}">
              <a16:creationId xmlns:a16="http://schemas.microsoft.com/office/drawing/2014/main" id="{0B324F67-BF1D-4A91-8E32-19C673AC0DFF}"/>
            </a:ext>
          </a:extLst>
        </xdr:cNvPr>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148607</xdr:rowOff>
    </xdr:from>
    <xdr:ext cx="469744" cy="259045"/>
    <xdr:sp macro="" textlink="">
      <xdr:nvSpPr>
        <xdr:cNvPr id="944" name="n_3mainValue【庁舎】&#10;一人当たり面積">
          <a:extLst>
            <a:ext uri="{FF2B5EF4-FFF2-40B4-BE49-F238E27FC236}">
              <a16:creationId xmlns:a16="http://schemas.microsoft.com/office/drawing/2014/main" id="{7851D96E-3FC7-4D40-8F9E-70C51937FFD7}"/>
            </a:ext>
          </a:extLst>
        </xdr:cNvPr>
        <xdr:cNvSpPr txBox="1"/>
      </xdr:nvSpPr>
      <xdr:spPr>
        <a:xfrm>
          <a:off x="19310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146702</xdr:rowOff>
    </xdr:from>
    <xdr:ext cx="469744" cy="259045"/>
    <xdr:sp macro="" textlink="">
      <xdr:nvSpPr>
        <xdr:cNvPr id="945" name="n_4mainValue【庁舎】&#10;一人当たり面積">
          <a:extLst>
            <a:ext uri="{FF2B5EF4-FFF2-40B4-BE49-F238E27FC236}">
              <a16:creationId xmlns:a16="http://schemas.microsoft.com/office/drawing/2014/main" id="{B6DB091E-748A-4BAB-B228-FA23CE857E33}"/>
            </a:ext>
          </a:extLst>
        </xdr:cNvPr>
        <xdr:cNvSpPr txBox="1"/>
      </xdr:nvSpPr>
      <xdr:spPr>
        <a:xfrm>
          <a:off x="18421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87117474-C40C-4264-89FB-57D5B7F6D1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1EB13294-BBAE-47F4-8CB6-C3C089FDF3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E5F28E34-FE95-43A1-AF3E-27BA6389AF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類似団体と比べ、有形固定資産減価償却率の高い施設が多くあるが、これは取得してからの年数が長く、施設の老朽化が進んでいることを表している。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公共施設等総合管理計画に基づき、計画的な施設の改修や更新を実施するため、公共施設整備基金の積立など財源の確保を進める必要がある。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分母である基準財政需要額は、</a:t>
          </a:r>
          <a:r>
            <a:rPr kumimoji="1" lang="ja-JP" altLang="en-US" sz="1100">
              <a:solidFill>
                <a:sysClr val="windowText" lastClr="000000"/>
              </a:solidFill>
              <a:effectLst/>
              <a:latin typeface="+mn-lt"/>
              <a:ea typeface="+mn-ea"/>
              <a:cs typeface="+mn-cs"/>
            </a:rPr>
            <a:t>高齢者保健福祉費等が増となったいことにより</a:t>
          </a:r>
          <a:r>
            <a:rPr kumimoji="1" lang="ja-JP" altLang="ja-JP"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分子である基準財政収入額は</a:t>
          </a:r>
          <a:r>
            <a:rPr kumimoji="1" lang="ja-JP" altLang="en-US" sz="1100">
              <a:solidFill>
                <a:sysClr val="windowText" lastClr="000000"/>
              </a:solidFill>
              <a:effectLst/>
              <a:latin typeface="+mn-lt"/>
              <a:ea typeface="+mn-ea"/>
              <a:cs typeface="+mn-cs"/>
            </a:rPr>
            <a:t>町民税、固定資産税等の増により</a:t>
          </a:r>
          <a:r>
            <a:rPr kumimoji="1" lang="ja-JP" altLang="ja-JP"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の増となっている。分母及び分子が同定度で伸びているため、財政力指数も横ばいとなっている。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町税の</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年度における徴収率は</a:t>
          </a:r>
          <a:r>
            <a:rPr kumimoji="1" lang="en-US" altLang="ja-JP" sz="1100">
              <a:solidFill>
                <a:sysClr val="windowText" lastClr="000000"/>
              </a:solidFill>
              <a:effectLst/>
              <a:latin typeface="+mn-lt"/>
              <a:ea typeface="+mn-ea"/>
              <a:cs typeface="+mn-cs"/>
            </a:rPr>
            <a:t>98.3%</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ポイント増）と上昇しているが、さらなる徴収率上昇と歳入確保に努める。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分母である歳入が</a:t>
          </a:r>
          <a:r>
            <a:rPr kumimoji="1" lang="ja-JP" altLang="en-US" sz="1100">
              <a:solidFill>
                <a:sysClr val="windowText" lastClr="000000"/>
              </a:solidFill>
              <a:effectLst/>
              <a:latin typeface="+mn-lt"/>
              <a:ea typeface="+mn-ea"/>
              <a:cs typeface="+mn-cs"/>
            </a:rPr>
            <a:t>臨時財政対策債</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等により前年度と比較し</a:t>
          </a:r>
          <a:r>
            <a:rPr kumimoji="1" lang="en-US" altLang="ja-JP" sz="1100">
              <a:solidFill>
                <a:sysClr val="windowText" lastClr="000000"/>
              </a:solidFill>
              <a:effectLst/>
              <a:latin typeface="+mn-lt"/>
              <a:ea typeface="+mn-ea"/>
              <a:cs typeface="+mn-cs"/>
            </a:rPr>
            <a:t>61,767</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ことに加え</a:t>
          </a:r>
          <a:r>
            <a:rPr kumimoji="1" lang="ja-JP" altLang="ja-JP" sz="1100">
              <a:solidFill>
                <a:sysClr val="windowText" lastClr="000000"/>
              </a:solidFill>
              <a:effectLst/>
              <a:latin typeface="+mn-lt"/>
              <a:ea typeface="+mn-ea"/>
              <a:cs typeface="+mn-cs"/>
            </a:rPr>
            <a:t>、分子である歳出が</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の増等により前年度と比較し</a:t>
          </a:r>
          <a:r>
            <a:rPr kumimoji="1" lang="en-US" altLang="ja-JP" sz="1100">
              <a:solidFill>
                <a:sysClr val="windowText" lastClr="000000"/>
              </a:solidFill>
              <a:effectLst/>
              <a:latin typeface="+mn-lt"/>
              <a:ea typeface="+mn-ea"/>
              <a:cs typeface="+mn-cs"/>
            </a:rPr>
            <a:t>98,308</a:t>
          </a:r>
          <a:r>
            <a:rPr kumimoji="1" lang="ja-JP" altLang="ja-JP" sz="1100">
              <a:solidFill>
                <a:sysClr val="windowText" lastClr="000000"/>
              </a:solidFill>
              <a:effectLst/>
              <a:latin typeface="+mn-lt"/>
              <a:ea typeface="+mn-ea"/>
              <a:cs typeface="+mn-cs"/>
            </a:rPr>
            <a:t>千円の増となったことによる。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経常収支比率を下げるために、引き続き地方債の抑制や、事務の効率化等を進めることにより経常経費の見直しを図る。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8548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4326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64</xdr:row>
      <xdr:rowOff>33338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613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95584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年まで全国平均、埼玉県平均、類似団体平均をすべて下回っている。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5,403</a:t>
          </a:r>
          <a:r>
            <a:rPr kumimoji="1" lang="ja-JP" altLang="ja-JP" sz="1100">
              <a:solidFill>
                <a:sysClr val="windowText" lastClr="000000"/>
              </a:solidFill>
              <a:effectLst/>
              <a:latin typeface="+mn-lt"/>
              <a:ea typeface="+mn-ea"/>
              <a:cs typeface="+mn-cs"/>
            </a:rPr>
            <a:t>円増加したが、これ</a:t>
          </a:r>
          <a:r>
            <a:rPr kumimoji="1" lang="ja-JP" altLang="en-US" sz="1100">
              <a:solidFill>
                <a:sysClr val="windowText" lastClr="000000"/>
              </a:solidFill>
              <a:effectLst/>
              <a:latin typeface="+mn-lt"/>
              <a:ea typeface="+mn-ea"/>
              <a:cs typeface="+mn-cs"/>
            </a:rPr>
            <a:t>は退職職員手当分を除く人件費が</a:t>
          </a:r>
          <a:r>
            <a:rPr kumimoji="1" lang="en-US" altLang="ja-JP" sz="1100">
              <a:solidFill>
                <a:sysClr val="windowText" lastClr="000000"/>
              </a:solidFill>
              <a:effectLst/>
              <a:latin typeface="+mn-lt"/>
              <a:ea typeface="+mn-ea"/>
              <a:cs typeface="+mn-cs"/>
            </a:rPr>
            <a:t>67,095</a:t>
          </a:r>
          <a:r>
            <a:rPr kumimoji="1" lang="ja-JP" altLang="en-US" sz="1100">
              <a:solidFill>
                <a:sysClr val="windowText" lastClr="000000"/>
              </a:solidFill>
              <a:effectLst/>
              <a:latin typeface="+mn-lt"/>
              <a:ea typeface="+mn-ea"/>
              <a:cs typeface="+mn-cs"/>
            </a:rPr>
            <a:t>千円増加</a:t>
          </a:r>
          <a:r>
            <a:rPr kumimoji="1" lang="ja-JP" altLang="ja-JP" sz="1100">
              <a:solidFill>
                <a:sysClr val="windowText" lastClr="000000"/>
              </a:solidFill>
              <a:effectLst/>
              <a:latin typeface="+mn-lt"/>
              <a:ea typeface="+mn-ea"/>
              <a:cs typeface="+mn-cs"/>
            </a:rPr>
            <a:t>したことによる。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今後もより一層のコスト削減に取り組んでいく。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6418</xdr:rowOff>
    </xdr:from>
    <xdr:to>
      <xdr:col>23</xdr:col>
      <xdr:colOff>133350</xdr:colOff>
      <xdr:row>83</xdr:row>
      <xdr:rowOff>49876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36768"/>
          <a:ext cx="838200" cy="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165812</xdr:rowOff>
    </xdr:from>
    <xdr:to>
      <xdr:col>19</xdr:col>
      <xdr:colOff>133350</xdr:colOff>
      <xdr:row>83</xdr:row>
      <xdr:rowOff>6418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24712"/>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162923</xdr:rowOff>
    </xdr:from>
    <xdr:to>
      <xdr:col>15</xdr:col>
      <xdr:colOff>82550</xdr:colOff>
      <xdr:row>82</xdr:row>
      <xdr:rowOff>165812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21823"/>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162923</xdr:rowOff>
    </xdr:from>
    <xdr:to>
      <xdr:col>11</xdr:col>
      <xdr:colOff>31750</xdr:colOff>
      <xdr:row>83</xdr:row>
      <xdr:rowOff>10545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2182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170526</xdr:rowOff>
    </xdr:from>
    <xdr:to>
      <xdr:col>23</xdr:col>
      <xdr:colOff>184150</xdr:colOff>
      <xdr:row>83</xdr:row>
      <xdr:rowOff>100676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15603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127068</xdr:rowOff>
    </xdr:from>
    <xdr:to>
      <xdr:col>19</xdr:col>
      <xdr:colOff>184150</xdr:colOff>
      <xdr:row>83</xdr:row>
      <xdr:rowOff>57218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67395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115012</xdr:rowOff>
    </xdr:from>
    <xdr:to>
      <xdr:col>15</xdr:col>
      <xdr:colOff>133350</xdr:colOff>
      <xdr:row>83</xdr:row>
      <xdr:rowOff>45162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55339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4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112123</xdr:rowOff>
    </xdr:from>
    <xdr:to>
      <xdr:col>11</xdr:col>
      <xdr:colOff>82550</xdr:colOff>
      <xdr:row>83</xdr:row>
      <xdr:rowOff>42273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52450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3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131195</xdr:rowOff>
    </xdr:from>
    <xdr:to>
      <xdr:col>7</xdr:col>
      <xdr:colOff>31750</xdr:colOff>
      <xdr:row>83</xdr:row>
      <xdr:rowOff>61345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71522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5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職員の給与については人事院勧告に基づいて、水準の適正化を図っており、今後も人事院勧告に準拠することを基本に社会経済情勢や他の地方公共団体の動向等を考慮し、適正な給与水準を維持すること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014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人口増加は緩やかになりつつあるが、定年退職者の多い年に備えた、計画的な職員採用を行っている。適材適所の職員配置や機構改革を実施し、引き続き適正な定員管理に取り組んでいく。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102960</xdr:rowOff>
    </xdr:from>
    <xdr:to>
      <xdr:col>81</xdr:col>
      <xdr:colOff>44450</xdr:colOff>
      <xdr:row>60</xdr:row>
      <xdr:rowOff>113302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996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102960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4342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56424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20229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34579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2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52160</xdr:rowOff>
    </xdr:from>
    <xdr:to>
      <xdr:col>77</xdr:col>
      <xdr:colOff>95250</xdr:colOff>
      <xdr:row>60</xdr:row>
      <xdr:rowOff>153760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138537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140879</xdr:rowOff>
    </xdr:from>
    <xdr:to>
      <xdr:col>64</xdr:col>
      <xdr:colOff>152400</xdr:colOff>
      <xdr:row>60</xdr:row>
      <xdr:rowOff>71029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81206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ポイント低下したが、</a:t>
          </a:r>
          <a:r>
            <a:rPr lang="ja-JP" altLang="ja-JP" sz="1100">
              <a:solidFill>
                <a:schemeClr val="dk1"/>
              </a:solidFill>
              <a:effectLst/>
              <a:latin typeface="+mn-lt"/>
              <a:ea typeface="+mn-ea"/>
              <a:cs typeface="+mn-cs"/>
            </a:rPr>
            <a:t>公営企業に要する経費の財源とする地方債の償還の財源に充てたと認められる繰入金が減少したことによるものである。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区画整理事業の進捗に伴う人口増加により、小学校建設等の教育施設整備や道路整備等の普通建設事業費に係る償還費は依然として続くが、事業実施にあたっては選択と集中を行い、国県支出金の有効活用と交付税措置のある有利な起債を活用するなど、公債費負担の減少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105833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38946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871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9.4</a:t>
          </a:r>
          <a:r>
            <a:rPr kumimoji="1" lang="ja-JP" altLang="ja-JP" sz="1100">
              <a:solidFill>
                <a:sysClr val="windowText" lastClr="000000"/>
              </a:solidFill>
              <a:effectLst/>
              <a:latin typeface="+mn-lt"/>
              <a:ea typeface="+mn-ea"/>
              <a:cs typeface="+mn-cs"/>
            </a:rPr>
            <a:t>ポイント低下したが、</a:t>
          </a:r>
          <a:r>
            <a:rPr kumimoji="1" lang="ja-JP" altLang="en-US" sz="1100">
              <a:solidFill>
                <a:sysClr val="windowText" lastClr="000000"/>
              </a:solidFill>
              <a:effectLst/>
              <a:latin typeface="+mn-lt"/>
              <a:ea typeface="+mn-ea"/>
              <a:cs typeface="+mn-cs"/>
            </a:rPr>
            <a:t>令和元年度地方債現在高が</a:t>
          </a:r>
          <a:r>
            <a:rPr kumimoji="1" lang="en-US" altLang="ja-JP" sz="1100">
              <a:solidFill>
                <a:sysClr val="windowText" lastClr="000000"/>
              </a:solidFill>
              <a:effectLst/>
              <a:latin typeface="+mn-lt"/>
              <a:ea typeface="+mn-ea"/>
              <a:cs typeface="+mn-cs"/>
            </a:rPr>
            <a:t>283,376</a:t>
          </a:r>
          <a:r>
            <a:rPr kumimoji="1" lang="ja-JP" altLang="en-US" sz="1100">
              <a:solidFill>
                <a:sysClr val="windowText" lastClr="000000"/>
              </a:solidFill>
              <a:effectLst/>
              <a:latin typeface="+mn-lt"/>
              <a:ea typeface="+mn-ea"/>
              <a:cs typeface="+mn-cs"/>
            </a:rPr>
            <a:t>千円減少したこと</a:t>
          </a:r>
          <a:r>
            <a:rPr lang="ja-JP" altLang="ja-JP" sz="1100">
              <a:solidFill>
                <a:schemeClr val="dk1"/>
              </a:solidFill>
              <a:effectLst/>
              <a:latin typeface="+mn-lt"/>
              <a:ea typeface="+mn-ea"/>
              <a:cs typeface="+mn-cs"/>
            </a:rPr>
            <a:t>等によるものである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しかしながら、依然として類似団体や平均を上回っていること、埼玉県平均よりも高い数値であることから、充当可能財源である基金積立の向上に努めるとともに、新規借入額を償還額より少なくし地方債残高の減少に努めるなど、将来負担比率を低下させるように取り組んで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89626</xdr:rowOff>
    </xdr:from>
    <xdr:to>
      <xdr:col>81</xdr:col>
      <xdr:colOff>44450</xdr:colOff>
      <xdr:row>16</xdr:row>
      <xdr:rowOff>26186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61376"/>
          <a:ext cx="8382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26186</xdr:rowOff>
    </xdr:from>
    <xdr:to>
      <xdr:col>77</xdr:col>
      <xdr:colOff>44450</xdr:colOff>
      <xdr:row>16</xdr:row>
      <xdr:rowOff>156029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69386"/>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156029</xdr:rowOff>
    </xdr:from>
    <xdr:to>
      <xdr:col>72</xdr:col>
      <xdr:colOff>203200</xdr:colOff>
      <xdr:row>17</xdr:row>
      <xdr:rowOff>54671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9922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54671</xdr:rowOff>
    </xdr:from>
    <xdr:to>
      <xdr:col>68</xdr:col>
      <xdr:colOff>152400</xdr:colOff>
      <xdr:row>17</xdr:row>
      <xdr:rowOff>152340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69321"/>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38826</xdr:rowOff>
    </xdr:from>
    <xdr:to>
      <xdr:col>81</xdr:col>
      <xdr:colOff>95250</xdr:colOff>
      <xdr:row>15</xdr:row>
      <xdr:rowOff>140426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10903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8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146836</xdr:rowOff>
    </xdr:from>
    <xdr:to>
      <xdr:col>77</xdr:col>
      <xdr:colOff>95250</xdr:colOff>
      <xdr:row>16</xdr:row>
      <xdr:rowOff>76986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61763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105229</xdr:rowOff>
    </xdr:from>
    <xdr:to>
      <xdr:col>73</xdr:col>
      <xdr:colOff>44450</xdr:colOff>
      <xdr:row>17</xdr:row>
      <xdr:rowOff>35379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20156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3871</xdr:rowOff>
    </xdr:from>
    <xdr:to>
      <xdr:col>68</xdr:col>
      <xdr:colOff>203200</xdr:colOff>
      <xdr:row>17</xdr:row>
      <xdr:rowOff>105471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90248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101540</xdr:rowOff>
    </xdr:from>
    <xdr:to>
      <xdr:col>64</xdr:col>
      <xdr:colOff>152400</xdr:colOff>
      <xdr:row>18</xdr:row>
      <xdr:rowOff>31690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16467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人件費はほぼ横ばいで推移している。町の人口は緩やかではあるが増加している。少数精鋭で行政運営にあたっている状況であり、行政需要が増えていく中、適正な定員管理は必要と考える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1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前年度と比較すると</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ポイントの増となり、類似団体平均より高い水準で推移している。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今後も費用対効果を十分に検討し、物件費の動向に注視しながらに削減に努める。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18</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05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18</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97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類似団体平均や全国平均をみても高い状況にあり、前年度</a:t>
          </a:r>
          <a:r>
            <a:rPr kumimoji="1" lang="ja-JP" altLang="en-US" sz="1100">
              <a:solidFill>
                <a:sysClr val="windowText" lastClr="000000"/>
              </a:solidFill>
              <a:effectLst/>
              <a:latin typeface="+mn-lt"/>
              <a:ea typeface="+mn-ea"/>
              <a:cs typeface="+mn-cs"/>
            </a:rPr>
            <a:t>と同数であった</a:t>
          </a:r>
          <a:r>
            <a:rPr kumimoji="1" lang="ja-JP" altLang="ja-JP" sz="1100">
              <a:solidFill>
                <a:sysClr val="windowText" lastClr="000000"/>
              </a:solidFill>
              <a:effectLst/>
              <a:latin typeface="+mn-lt"/>
              <a:ea typeface="+mn-ea"/>
              <a:cs typeface="+mn-cs"/>
            </a:rPr>
            <a:t>。扶助費の決算額は、前年度と比較し</a:t>
          </a:r>
          <a:r>
            <a:rPr kumimoji="1" lang="en-US" altLang="ja-JP" sz="1100">
              <a:solidFill>
                <a:sysClr val="windowText" lastClr="000000"/>
              </a:solidFill>
              <a:effectLst/>
              <a:latin typeface="+mn-lt"/>
              <a:ea typeface="+mn-ea"/>
              <a:cs typeface="+mn-cs"/>
            </a:rPr>
            <a:t>149,523</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今後も社会保障関連経費の伸びが続くものと見込まれ、削減や抑制は容易ではないが、健康増進事業の推進等により上昇に歯止めをかけられるよう努める</a:t>
          </a:r>
          <a:r>
            <a:rPr kumimoji="1" lang="ja-JP" altLang="ja-JP" sz="1100">
              <a:solidFill>
                <a:schemeClr val="dk1"/>
              </a:solidFill>
              <a:effectLst/>
              <a:latin typeface="+mn-lt"/>
              <a:ea typeface="+mn-ea"/>
              <a:cs typeface="+mn-cs"/>
            </a:rPr>
            <a:t>。</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18143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62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58</xdr:row>
      <xdr:rowOff>18143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6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前年度と比較すると</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、類似団体平均値より低い水準にある。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その他の経費の主なものは、他会計への繰出金である。比率の低下に向け、経費の削減に努める。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98425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1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98425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32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98425</xdr:rowOff>
    </xdr:from>
    <xdr:to>
      <xdr:col>69</xdr:col>
      <xdr:colOff>92075</xdr:colOff>
      <xdr:row>56</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28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前年度と比較すると</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ポイントの減となり、類似団体平均値より低い水準で推移している。これは、負担金、補助金等の支出について適切に対応してきたことによる。引き続きこの</a:t>
          </a:r>
          <a:r>
            <a:rPr kumimoji="1" lang="ja-JP" altLang="en-US" sz="1100">
              <a:solidFill>
                <a:sysClr val="windowText" lastClr="000000"/>
              </a:solidFill>
              <a:effectLst/>
              <a:latin typeface="+mn-lt"/>
              <a:ea typeface="+mn-ea"/>
              <a:cs typeface="+mn-cs"/>
            </a:rPr>
            <a:t>水準</a:t>
          </a:r>
          <a:r>
            <a:rPr kumimoji="1" lang="ja-JP" altLang="ja-JP" sz="1100">
              <a:solidFill>
                <a:sysClr val="windowText" lastClr="000000"/>
              </a:solidFill>
              <a:effectLst/>
              <a:latin typeface="+mn-lt"/>
              <a:ea typeface="+mn-ea"/>
              <a:cs typeface="+mn-cs"/>
            </a:rPr>
            <a:t>を維持していくよう努める。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10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108712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108712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年度頃から人口増加に伴い、小中学校施設整備等の普通建設事業が多く実施され、その分が公債費に反映されている。中部特定土地区画整理事業の償還が平成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年度で終了したため、平成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年度以降は減少に転じている</a:t>
          </a:r>
          <a:r>
            <a:rPr kumimoji="1" lang="ja-JP" altLang="en-US" sz="1100">
              <a:solidFill>
                <a:sysClr val="windowText" lastClr="000000"/>
              </a:solidFill>
              <a:effectLst/>
              <a:latin typeface="+mn-lt"/>
              <a:ea typeface="+mn-ea"/>
              <a:cs typeface="+mn-cs"/>
            </a:rPr>
            <a:t>が、今年度は</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ポイントの増となった</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、臨時財政対策債の償還額が増えることが見込まれるため、地方財政措置のある有利な起債を活用しつつ、安易な起債は避け、町債発行額の抑制に努める。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1270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16511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前年度と比較すると</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ポイントの増となり、類似団体平均値よりやや高い水準である。これは、</a:t>
          </a:r>
          <a:r>
            <a:rPr kumimoji="1" lang="ja-JP" altLang="en-US" sz="1100">
              <a:solidFill>
                <a:sysClr val="windowText" lastClr="000000"/>
              </a:solidFill>
              <a:effectLst/>
              <a:latin typeface="+mn-lt"/>
              <a:ea typeface="+mn-ea"/>
              <a:cs typeface="+mn-cs"/>
            </a:rPr>
            <a:t>子育てのための施設等利用給付費等給付事業の増</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扶助費が前年度と比較し</a:t>
          </a:r>
          <a:r>
            <a:rPr kumimoji="1" lang="en-US" altLang="ja-JP" sz="1100">
              <a:solidFill>
                <a:sysClr val="windowText" lastClr="000000"/>
              </a:solidFill>
              <a:effectLst/>
              <a:latin typeface="+mn-lt"/>
              <a:ea typeface="+mn-ea"/>
              <a:cs typeface="+mn-cs"/>
            </a:rPr>
            <a:t>149,523</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となっていること等による</a:t>
          </a:r>
          <a:r>
            <a:rPr kumimoji="1" lang="ja-JP" altLang="ja-JP" sz="1100">
              <a:solidFill>
                <a:sysClr val="windowText" lastClr="000000"/>
              </a:solidFill>
              <a:effectLst/>
              <a:latin typeface="+mn-lt"/>
              <a:ea typeface="+mn-ea"/>
              <a:cs typeface="+mn-cs"/>
            </a:rPr>
            <a:t>。今後も社会保障関連経費の伸びにより扶助費の増加は続くものと見込まれる。削減や抑制は難しいが、健康増進事業の推進等により上昇に歯止めをかけられるよう努める。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178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44704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99568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99568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537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156500</xdr:rowOff>
    </xdr:from>
    <xdr:to>
      <xdr:col>29</xdr:col>
      <xdr:colOff>127000</xdr:colOff>
      <xdr:row>19</xdr:row>
      <xdr:rowOff>2751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90225"/>
          <a:ext cx="647700" cy="1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2751</xdr:rowOff>
    </xdr:from>
    <xdr:to>
      <xdr:col>26</xdr:col>
      <xdr:colOff>50800</xdr:colOff>
      <xdr:row>19</xdr:row>
      <xdr:rowOff>13364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7926"/>
          <a:ext cx="698500" cy="1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13364</xdr:rowOff>
    </xdr:from>
    <xdr:to>
      <xdr:col>22</xdr:col>
      <xdr:colOff>114300</xdr:colOff>
      <xdr:row>19</xdr:row>
      <xdr:rowOff>31897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8539"/>
          <a:ext cx="698500" cy="1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2097</xdr:rowOff>
    </xdr:from>
    <xdr:to>
      <xdr:col>18</xdr:col>
      <xdr:colOff>177800</xdr:colOff>
      <xdr:row>19</xdr:row>
      <xdr:rowOff>31897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07272"/>
          <a:ext cx="6985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105700</xdr:rowOff>
    </xdr:from>
    <xdr:to>
      <xdr:col>29</xdr:col>
      <xdr:colOff>177800</xdr:colOff>
      <xdr:row>19</xdr:row>
      <xdr:rowOff>35851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94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77777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123401</xdr:rowOff>
    </xdr:from>
    <xdr:to>
      <xdr:col>26</xdr:col>
      <xdr:colOff>101600</xdr:colOff>
      <xdr:row>19</xdr:row>
      <xdr:rowOff>53551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38328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3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134014</xdr:rowOff>
    </xdr:from>
    <xdr:to>
      <xdr:col>22</xdr:col>
      <xdr:colOff>165100</xdr:colOff>
      <xdr:row>19</xdr:row>
      <xdr:rowOff>64164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48941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152547</xdr:rowOff>
    </xdr:from>
    <xdr:to>
      <xdr:col>19</xdr:col>
      <xdr:colOff>38100</xdr:colOff>
      <xdr:row>19</xdr:row>
      <xdr:rowOff>82697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6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67474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122747</xdr:rowOff>
    </xdr:from>
    <xdr:to>
      <xdr:col>15</xdr:col>
      <xdr:colOff>101600</xdr:colOff>
      <xdr:row>19</xdr:row>
      <xdr:rowOff>52897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37674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298614</xdr:rowOff>
    </xdr:from>
    <xdr:to>
      <xdr:col>29</xdr:col>
      <xdr:colOff>127000</xdr:colOff>
      <xdr:row>35</xdr:row>
      <xdr:rowOff>327678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8964"/>
          <a:ext cx="647700" cy="29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298614</xdr:rowOff>
    </xdr:from>
    <xdr:to>
      <xdr:col>26</xdr:col>
      <xdr:colOff>50800</xdr:colOff>
      <xdr:row>35</xdr:row>
      <xdr:rowOff>298940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08964"/>
          <a:ext cx="698500" cy="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186436</xdr:rowOff>
    </xdr:from>
    <xdr:to>
      <xdr:col>22</xdr:col>
      <xdr:colOff>114300</xdr:colOff>
      <xdr:row>35</xdr:row>
      <xdr:rowOff>298940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96786"/>
          <a:ext cx="698500" cy="11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148782</xdr:rowOff>
    </xdr:from>
    <xdr:to>
      <xdr:col>18</xdr:col>
      <xdr:colOff>177800</xdr:colOff>
      <xdr:row>35</xdr:row>
      <xdr:rowOff>186436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5913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276878</xdr:rowOff>
    </xdr:from>
    <xdr:to>
      <xdr:col>29</xdr:col>
      <xdr:colOff>177800</xdr:colOff>
      <xdr:row>36</xdr:row>
      <xdr:rowOff>35578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8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248955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247814</xdr:rowOff>
    </xdr:from>
    <xdr:to>
      <xdr:col>26</xdr:col>
      <xdr:colOff>101600</xdr:colOff>
      <xdr:row>36</xdr:row>
      <xdr:rowOff>6514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334191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248140</xdr:rowOff>
    </xdr:from>
    <xdr:to>
      <xdr:col>22</xdr:col>
      <xdr:colOff>165100</xdr:colOff>
      <xdr:row>36</xdr:row>
      <xdr:rowOff>6840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334517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4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135636</xdr:rowOff>
    </xdr:from>
    <xdr:to>
      <xdr:col>19</xdr:col>
      <xdr:colOff>38100</xdr:colOff>
      <xdr:row>35</xdr:row>
      <xdr:rowOff>237236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247413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97982</xdr:rowOff>
    </xdr:from>
    <xdr:to>
      <xdr:col>15</xdr:col>
      <xdr:colOff>101600</xdr:colOff>
      <xdr:row>35</xdr:row>
      <xdr:rowOff>199582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0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209759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7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66758</xdr:rowOff>
    </xdr:from>
    <xdr:to>
      <xdr:col>24</xdr:col>
      <xdr:colOff>63500</xdr:colOff>
      <xdr:row>37</xdr:row>
      <xdr:rowOff>110477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0408"/>
          <a:ext cx="8382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100781</xdr:rowOff>
    </xdr:from>
    <xdr:to>
      <xdr:col>19</xdr:col>
      <xdr:colOff>177800</xdr:colOff>
      <xdr:row>37</xdr:row>
      <xdr:rowOff>110477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4431"/>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92513</xdr:rowOff>
    </xdr:from>
    <xdr:to>
      <xdr:col>15</xdr:col>
      <xdr:colOff>50800</xdr:colOff>
      <xdr:row>37</xdr:row>
      <xdr:rowOff>100781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6163"/>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84950</xdr:rowOff>
    </xdr:from>
    <xdr:to>
      <xdr:col>10</xdr:col>
      <xdr:colOff>114300</xdr:colOff>
      <xdr:row>37</xdr:row>
      <xdr:rowOff>92513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8600"/>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15958</xdr:rowOff>
    </xdr:from>
    <xdr:to>
      <xdr:col>24</xdr:col>
      <xdr:colOff>114300</xdr:colOff>
      <xdr:row>37</xdr:row>
      <xdr:rowOff>117558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165835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59677</xdr:rowOff>
    </xdr:from>
    <xdr:to>
      <xdr:col>20</xdr:col>
      <xdr:colOff>38100</xdr:colOff>
      <xdr:row>37</xdr:row>
      <xdr:rowOff>161277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152404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49981</xdr:rowOff>
    </xdr:from>
    <xdr:to>
      <xdr:col>15</xdr:col>
      <xdr:colOff>101600</xdr:colOff>
      <xdr:row>37</xdr:row>
      <xdr:rowOff>151581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142708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41713</xdr:rowOff>
    </xdr:from>
    <xdr:to>
      <xdr:col>10</xdr:col>
      <xdr:colOff>165100</xdr:colOff>
      <xdr:row>37</xdr:row>
      <xdr:rowOff>143313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134440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34150</xdr:rowOff>
    </xdr:from>
    <xdr:to>
      <xdr:col>6</xdr:col>
      <xdr:colOff>38100</xdr:colOff>
      <xdr:row>37</xdr:row>
      <xdr:rowOff>135750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152277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91859</xdr:rowOff>
    </xdr:from>
    <xdr:to>
      <xdr:col>24</xdr:col>
      <xdr:colOff>63500</xdr:colOff>
      <xdr:row>57</xdr:row>
      <xdr:rowOff>137287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4509"/>
          <a:ext cx="8382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137287</xdr:rowOff>
    </xdr:from>
    <xdr:to>
      <xdr:col>19</xdr:col>
      <xdr:colOff>177800</xdr:colOff>
      <xdr:row>57</xdr:row>
      <xdr:rowOff>152997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9937"/>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148882</xdr:rowOff>
    </xdr:from>
    <xdr:to>
      <xdr:col>15</xdr:col>
      <xdr:colOff>50800</xdr:colOff>
      <xdr:row>57</xdr:row>
      <xdr:rowOff>152997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15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143421</xdr:rowOff>
    </xdr:from>
    <xdr:to>
      <xdr:col>10</xdr:col>
      <xdr:colOff>114300</xdr:colOff>
      <xdr:row>57</xdr:row>
      <xdr:rowOff>148882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16071"/>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41059</xdr:rowOff>
    </xdr:from>
    <xdr:to>
      <xdr:col>24</xdr:col>
      <xdr:colOff>114300</xdr:colOff>
      <xdr:row>57</xdr:row>
      <xdr:rowOff>142659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19486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86487</xdr:rowOff>
    </xdr:from>
    <xdr:to>
      <xdr:col>20</xdr:col>
      <xdr:colOff>38100</xdr:colOff>
      <xdr:row>58</xdr:row>
      <xdr:rowOff>16637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102197</xdr:rowOff>
    </xdr:from>
    <xdr:to>
      <xdr:col>15</xdr:col>
      <xdr:colOff>101600</xdr:colOff>
      <xdr:row>58</xdr:row>
      <xdr:rowOff>32347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23474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98082</xdr:rowOff>
    </xdr:from>
    <xdr:to>
      <xdr:col>10</xdr:col>
      <xdr:colOff>165100</xdr:colOff>
      <xdr:row>58</xdr:row>
      <xdr:rowOff>28232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19359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92621</xdr:rowOff>
    </xdr:from>
    <xdr:to>
      <xdr:col>6</xdr:col>
      <xdr:colOff>38100</xdr:colOff>
      <xdr:row>58</xdr:row>
      <xdr:rowOff>22771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137528</xdr:rowOff>
    </xdr:from>
    <xdr:to>
      <xdr:col>24</xdr:col>
      <xdr:colOff>63500</xdr:colOff>
      <xdr:row>77</xdr:row>
      <xdr:rowOff>1569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67728"/>
          <a:ext cx="8382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168904</xdr:rowOff>
    </xdr:from>
    <xdr:to>
      <xdr:col>19</xdr:col>
      <xdr:colOff>177800</xdr:colOff>
      <xdr:row>77</xdr:row>
      <xdr:rowOff>1569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991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154102</xdr:rowOff>
    </xdr:from>
    <xdr:to>
      <xdr:col>15</xdr:col>
      <xdr:colOff>50800</xdr:colOff>
      <xdr:row>76</xdr:row>
      <xdr:rowOff>168904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84302"/>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148730</xdr:rowOff>
    </xdr:from>
    <xdr:to>
      <xdr:col>10</xdr:col>
      <xdr:colOff>114300</xdr:colOff>
      <xdr:row>76</xdr:row>
      <xdr:rowOff>154102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7893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86728</xdr:rowOff>
    </xdr:from>
    <xdr:to>
      <xdr:col>24</xdr:col>
      <xdr:colOff>114300</xdr:colOff>
      <xdr:row>77</xdr:row>
      <xdr:rowOff>16878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109605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122219</xdr:rowOff>
    </xdr:from>
    <xdr:to>
      <xdr:col>20</xdr:col>
      <xdr:colOff>38100</xdr:colOff>
      <xdr:row>77</xdr:row>
      <xdr:rowOff>52369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43496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118104</xdr:rowOff>
    </xdr:from>
    <xdr:to>
      <xdr:col>15</xdr:col>
      <xdr:colOff>101600</xdr:colOff>
      <xdr:row>77</xdr:row>
      <xdr:rowOff>48254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39381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103302</xdr:rowOff>
    </xdr:from>
    <xdr:to>
      <xdr:col>10</xdr:col>
      <xdr:colOff>165100</xdr:colOff>
      <xdr:row>77</xdr:row>
      <xdr:rowOff>33452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49978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97930</xdr:rowOff>
    </xdr:from>
    <xdr:to>
      <xdr:col>6</xdr:col>
      <xdr:colOff>38100</xdr:colOff>
      <xdr:row>77</xdr:row>
      <xdr:rowOff>28080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44607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80558</xdr:rowOff>
    </xdr:from>
    <xdr:to>
      <xdr:col>24</xdr:col>
      <xdr:colOff>63500</xdr:colOff>
      <xdr:row>97</xdr:row>
      <xdr:rowOff>134148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11208"/>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134148</xdr:rowOff>
    </xdr:from>
    <xdr:to>
      <xdr:col>19</xdr:col>
      <xdr:colOff>177800</xdr:colOff>
      <xdr:row>97</xdr:row>
      <xdr:rowOff>152958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6479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152958</xdr:rowOff>
    </xdr:from>
    <xdr:to>
      <xdr:col>15</xdr:col>
      <xdr:colOff>50800</xdr:colOff>
      <xdr:row>97</xdr:row>
      <xdr:rowOff>167932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83608"/>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167932</xdr:rowOff>
    </xdr:from>
    <xdr:to>
      <xdr:col>10</xdr:col>
      <xdr:colOff>114300</xdr:colOff>
      <xdr:row>98</xdr:row>
      <xdr:rowOff>89244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98582"/>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29758</xdr:rowOff>
    </xdr:from>
    <xdr:to>
      <xdr:col>24</xdr:col>
      <xdr:colOff>114300</xdr:colOff>
      <xdr:row>97</xdr:row>
      <xdr:rowOff>131358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8185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83348</xdr:rowOff>
    </xdr:from>
    <xdr:to>
      <xdr:col>20</xdr:col>
      <xdr:colOff>38100</xdr:colOff>
      <xdr:row>98</xdr:row>
      <xdr:rowOff>13498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0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102158</xdr:rowOff>
    </xdr:from>
    <xdr:to>
      <xdr:col>15</xdr:col>
      <xdr:colOff>101600</xdr:colOff>
      <xdr:row>98</xdr:row>
      <xdr:rowOff>32308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117132</xdr:rowOff>
    </xdr:from>
    <xdr:to>
      <xdr:col>10</xdr:col>
      <xdr:colOff>165100</xdr:colOff>
      <xdr:row>98</xdr:row>
      <xdr:rowOff>47282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38409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38444</xdr:rowOff>
    </xdr:from>
    <xdr:to>
      <xdr:col>6</xdr:col>
      <xdr:colOff>38100</xdr:colOff>
      <xdr:row>98</xdr:row>
      <xdr:rowOff>140044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131171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129609</xdr:rowOff>
    </xdr:from>
    <xdr:to>
      <xdr:col>55</xdr:col>
      <xdr:colOff>0</xdr:colOff>
      <xdr:row>38</xdr:row>
      <xdr:rowOff>152186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644709"/>
          <a:ext cx="8382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148616</xdr:rowOff>
    </xdr:from>
    <xdr:to>
      <xdr:col>50</xdr:col>
      <xdr:colOff>114300</xdr:colOff>
      <xdr:row>38</xdr:row>
      <xdr:rowOff>152186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663716"/>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139167</xdr:rowOff>
    </xdr:from>
    <xdr:to>
      <xdr:col>45</xdr:col>
      <xdr:colOff>177800</xdr:colOff>
      <xdr:row>38</xdr:row>
      <xdr:rowOff>148616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5426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133201</xdr:rowOff>
    </xdr:from>
    <xdr:to>
      <xdr:col>41</xdr:col>
      <xdr:colOff>50800</xdr:colOff>
      <xdr:row>38</xdr:row>
      <xdr:rowOff>139167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648301"/>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78809</xdr:rowOff>
    </xdr:from>
    <xdr:to>
      <xdr:col>55</xdr:col>
      <xdr:colOff>50800</xdr:colOff>
      <xdr:row>39</xdr:row>
      <xdr:rowOff>8959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165186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5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101386</xdr:rowOff>
    </xdr:from>
    <xdr:to>
      <xdr:col>50</xdr:col>
      <xdr:colOff>165100</xdr:colOff>
      <xdr:row>39</xdr:row>
      <xdr:rowOff>31536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6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22663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97816</xdr:rowOff>
    </xdr:from>
    <xdr:to>
      <xdr:col>46</xdr:col>
      <xdr:colOff>38100</xdr:colOff>
      <xdr:row>39</xdr:row>
      <xdr:rowOff>27966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6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19093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7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88367</xdr:rowOff>
    </xdr:from>
    <xdr:to>
      <xdr:col>41</xdr:col>
      <xdr:colOff>101600</xdr:colOff>
      <xdr:row>39</xdr:row>
      <xdr:rowOff>18517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82401</xdr:rowOff>
    </xdr:from>
    <xdr:to>
      <xdr:col>36</xdr:col>
      <xdr:colOff>165100</xdr:colOff>
      <xdr:row>39</xdr:row>
      <xdr:rowOff>12551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3678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100619</xdr:rowOff>
    </xdr:from>
    <xdr:to>
      <xdr:col>55</xdr:col>
      <xdr:colOff>0</xdr:colOff>
      <xdr:row>58</xdr:row>
      <xdr:rowOff>114478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44719"/>
          <a:ext cx="8382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100619</xdr:rowOff>
    </xdr:from>
    <xdr:to>
      <xdr:col>50</xdr:col>
      <xdr:colOff>114300</xdr:colOff>
      <xdr:row>58</xdr:row>
      <xdr:rowOff>118548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4471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104624</xdr:rowOff>
    </xdr:from>
    <xdr:to>
      <xdr:col>45</xdr:col>
      <xdr:colOff>177800</xdr:colOff>
      <xdr:row>58</xdr:row>
      <xdr:rowOff>118548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48724"/>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95286</xdr:rowOff>
    </xdr:from>
    <xdr:to>
      <xdr:col>41</xdr:col>
      <xdr:colOff>50800</xdr:colOff>
      <xdr:row>58</xdr:row>
      <xdr:rowOff>104624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39386"/>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63678</xdr:rowOff>
    </xdr:from>
    <xdr:to>
      <xdr:col>55</xdr:col>
      <xdr:colOff>50800</xdr:colOff>
      <xdr:row>58</xdr:row>
      <xdr:rowOff>165278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150055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49819</xdr:rowOff>
    </xdr:from>
    <xdr:to>
      <xdr:col>50</xdr:col>
      <xdr:colOff>165100</xdr:colOff>
      <xdr:row>58</xdr:row>
      <xdr:rowOff>151419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67748</xdr:rowOff>
    </xdr:from>
    <xdr:to>
      <xdr:col>46</xdr:col>
      <xdr:colOff>38100</xdr:colOff>
      <xdr:row>58</xdr:row>
      <xdr:rowOff>169348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160475</xdr:rowOff>
    </xdr:from>
    <xdr:ext cx="469744"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15428" y="1010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53824</xdr:rowOff>
    </xdr:from>
    <xdr:to>
      <xdr:col>41</xdr:col>
      <xdr:colOff>101600</xdr:colOff>
      <xdr:row>58</xdr:row>
      <xdr:rowOff>155424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146551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44486</xdr:rowOff>
    </xdr:from>
    <xdr:to>
      <xdr:col>36</xdr:col>
      <xdr:colOff>165100</xdr:colOff>
      <xdr:row>58</xdr:row>
      <xdr:rowOff>146086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137213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8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120177</xdr:rowOff>
    </xdr:from>
    <xdr:to>
      <xdr:col>55</xdr:col>
      <xdr:colOff>0</xdr:colOff>
      <xdr:row>78</xdr:row>
      <xdr:rowOff>131322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93277"/>
          <a:ext cx="8382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120177</xdr:rowOff>
    </xdr:from>
    <xdr:to>
      <xdr:col>50</xdr:col>
      <xdr:colOff>114300</xdr:colOff>
      <xdr:row>78</xdr:row>
      <xdr:rowOff>134854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93277"/>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132936</xdr:rowOff>
    </xdr:from>
    <xdr:to>
      <xdr:col>45</xdr:col>
      <xdr:colOff>177800</xdr:colOff>
      <xdr:row>78</xdr:row>
      <xdr:rowOff>134854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06036"/>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121856</xdr:rowOff>
    </xdr:from>
    <xdr:to>
      <xdr:col>41</xdr:col>
      <xdr:colOff>50800</xdr:colOff>
      <xdr:row>78</xdr:row>
      <xdr:rowOff>132936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94956"/>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80522</xdr:rowOff>
    </xdr:from>
    <xdr:to>
      <xdr:col>55</xdr:col>
      <xdr:colOff>50800</xdr:colOff>
      <xdr:row>79</xdr:row>
      <xdr:rowOff>10672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69377</xdr:rowOff>
    </xdr:from>
    <xdr:to>
      <xdr:col>50</xdr:col>
      <xdr:colOff>165100</xdr:colOff>
      <xdr:row>78</xdr:row>
      <xdr:rowOff>170977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162104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3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84054</xdr:rowOff>
    </xdr:from>
    <xdr:to>
      <xdr:col>46</xdr:col>
      <xdr:colOff>38100</xdr:colOff>
      <xdr:row>79</xdr:row>
      <xdr:rowOff>14204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5331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82136</xdr:rowOff>
    </xdr:from>
    <xdr:to>
      <xdr:col>41</xdr:col>
      <xdr:colOff>101600</xdr:colOff>
      <xdr:row>79</xdr:row>
      <xdr:rowOff>12286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3413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71056</xdr:rowOff>
    </xdr:from>
    <xdr:to>
      <xdr:col>36</xdr:col>
      <xdr:colOff>165100</xdr:colOff>
      <xdr:row>79</xdr:row>
      <xdr:rowOff>1206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163783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3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160731</xdr:rowOff>
    </xdr:from>
    <xdr:to>
      <xdr:col>55</xdr:col>
      <xdr:colOff>0</xdr:colOff>
      <xdr:row>98</xdr:row>
      <xdr:rowOff>169669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62831"/>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160731</xdr:rowOff>
    </xdr:from>
    <xdr:to>
      <xdr:col>50</xdr:col>
      <xdr:colOff>114300</xdr:colOff>
      <xdr:row>99</xdr:row>
      <xdr:rowOff>11784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62831"/>
          <a:ext cx="8890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133665</xdr:rowOff>
    </xdr:from>
    <xdr:to>
      <xdr:col>45</xdr:col>
      <xdr:colOff>177800</xdr:colOff>
      <xdr:row>99</xdr:row>
      <xdr:rowOff>11784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35765"/>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133665</xdr:rowOff>
    </xdr:from>
    <xdr:to>
      <xdr:col>41</xdr:col>
      <xdr:colOff>50800</xdr:colOff>
      <xdr:row>99</xdr:row>
      <xdr:rowOff>2280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35765"/>
          <a:ext cx="8890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118869</xdr:rowOff>
    </xdr:from>
    <xdr:to>
      <xdr:col>55</xdr:col>
      <xdr:colOff>50800</xdr:colOff>
      <xdr:row>99</xdr:row>
      <xdr:rowOff>49019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33796</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109931</xdr:rowOff>
    </xdr:from>
    <xdr:to>
      <xdr:col>50</xdr:col>
      <xdr:colOff>165100</xdr:colOff>
      <xdr:row>99</xdr:row>
      <xdr:rowOff>40081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31208</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700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132434</xdr:rowOff>
    </xdr:from>
    <xdr:to>
      <xdr:col>46</xdr:col>
      <xdr:colOff>38100</xdr:colOff>
      <xdr:row>99</xdr:row>
      <xdr:rowOff>62584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9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53711</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702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82865</xdr:rowOff>
    </xdr:from>
    <xdr:to>
      <xdr:col>41</xdr:col>
      <xdr:colOff>101600</xdr:colOff>
      <xdr:row>99</xdr:row>
      <xdr:rowOff>13015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122930</xdr:rowOff>
    </xdr:from>
    <xdr:to>
      <xdr:col>36</xdr:col>
      <xdr:colOff>165100</xdr:colOff>
      <xdr:row>99</xdr:row>
      <xdr:rowOff>53080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44207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75857</xdr:rowOff>
    </xdr:from>
    <xdr:to>
      <xdr:col>85</xdr:col>
      <xdr:colOff>127000</xdr:colOff>
      <xdr:row>77</xdr:row>
      <xdr:rowOff>77318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77507"/>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77318</xdr:rowOff>
    </xdr:from>
    <xdr:to>
      <xdr:col>81</xdr:col>
      <xdr:colOff>50800</xdr:colOff>
      <xdr:row>77</xdr:row>
      <xdr:rowOff>77419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78968"/>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72746</xdr:rowOff>
    </xdr:from>
    <xdr:to>
      <xdr:col>76</xdr:col>
      <xdr:colOff>114300</xdr:colOff>
      <xdr:row>77</xdr:row>
      <xdr:rowOff>77419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7439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63640</xdr:rowOff>
    </xdr:from>
    <xdr:to>
      <xdr:col>71</xdr:col>
      <xdr:colOff>177800</xdr:colOff>
      <xdr:row>77</xdr:row>
      <xdr:rowOff>72746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6529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25057</xdr:rowOff>
    </xdr:from>
    <xdr:to>
      <xdr:col>85</xdr:col>
      <xdr:colOff>177800</xdr:colOff>
      <xdr:row>77</xdr:row>
      <xdr:rowOff>126657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3484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26518</xdr:rowOff>
    </xdr:from>
    <xdr:to>
      <xdr:col>81</xdr:col>
      <xdr:colOff>101600</xdr:colOff>
      <xdr:row>77</xdr:row>
      <xdr:rowOff>128118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26619</xdr:rowOff>
    </xdr:from>
    <xdr:to>
      <xdr:col>76</xdr:col>
      <xdr:colOff>165100</xdr:colOff>
      <xdr:row>77</xdr:row>
      <xdr:rowOff>128219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119346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21946</xdr:rowOff>
    </xdr:from>
    <xdr:to>
      <xdr:col>72</xdr:col>
      <xdr:colOff>38100</xdr:colOff>
      <xdr:row>77</xdr:row>
      <xdr:rowOff>123546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114673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12840</xdr:rowOff>
    </xdr:from>
    <xdr:to>
      <xdr:col>67</xdr:col>
      <xdr:colOff>101600</xdr:colOff>
      <xdr:row>77</xdr:row>
      <xdr:rowOff>114440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105567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111074</xdr:rowOff>
    </xdr:from>
    <xdr:to>
      <xdr:col>85</xdr:col>
      <xdr:colOff>127000</xdr:colOff>
      <xdr:row>98</xdr:row>
      <xdr:rowOff>115976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13174"/>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115976</xdr:rowOff>
    </xdr:from>
    <xdr:to>
      <xdr:col>81</xdr:col>
      <xdr:colOff>50800</xdr:colOff>
      <xdr:row>98</xdr:row>
      <xdr:rowOff>123253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1807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123253</xdr:rowOff>
    </xdr:from>
    <xdr:to>
      <xdr:col>76</xdr:col>
      <xdr:colOff>114300</xdr:colOff>
      <xdr:row>99</xdr:row>
      <xdr:rowOff>8826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25353"/>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8826</xdr:rowOff>
    </xdr:from>
    <xdr:to>
      <xdr:col>71</xdr:col>
      <xdr:colOff>177800</xdr:colOff>
      <xdr:row>99</xdr:row>
      <xdr:rowOff>41796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82376"/>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60274</xdr:rowOff>
    </xdr:from>
    <xdr:to>
      <xdr:col>85</xdr:col>
      <xdr:colOff>177800</xdr:colOff>
      <xdr:row>98</xdr:row>
      <xdr:rowOff>161874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157408</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65176</xdr:rowOff>
    </xdr:from>
    <xdr:to>
      <xdr:col>81</xdr:col>
      <xdr:colOff>101600</xdr:colOff>
      <xdr:row>98</xdr:row>
      <xdr:rowOff>166776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157903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6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72453</xdr:rowOff>
    </xdr:from>
    <xdr:to>
      <xdr:col>76</xdr:col>
      <xdr:colOff>165100</xdr:colOff>
      <xdr:row>99</xdr:row>
      <xdr:rowOff>2603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165180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129476</xdr:rowOff>
    </xdr:from>
    <xdr:to>
      <xdr:col>72</xdr:col>
      <xdr:colOff>38100</xdr:colOff>
      <xdr:row>99</xdr:row>
      <xdr:rowOff>59626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50753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162446</xdr:rowOff>
    </xdr:from>
    <xdr:to>
      <xdr:col>67</xdr:col>
      <xdr:colOff>101600</xdr:colOff>
      <xdr:row>99</xdr:row>
      <xdr:rowOff>92596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83723</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705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128407</xdr:rowOff>
    </xdr:from>
    <xdr:to>
      <xdr:col>116</xdr:col>
      <xdr:colOff>63500</xdr:colOff>
      <xdr:row>58</xdr:row>
      <xdr:rowOff>128727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7250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128087</xdr:rowOff>
    </xdr:from>
    <xdr:to>
      <xdr:col>111</xdr:col>
      <xdr:colOff>177800</xdr:colOff>
      <xdr:row>58</xdr:row>
      <xdr:rowOff>128407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7218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120863</xdr:rowOff>
    </xdr:from>
    <xdr:to>
      <xdr:col>107</xdr:col>
      <xdr:colOff>50800</xdr:colOff>
      <xdr:row>58</xdr:row>
      <xdr:rowOff>128087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6496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120634</xdr:rowOff>
    </xdr:from>
    <xdr:to>
      <xdr:col>102</xdr:col>
      <xdr:colOff>114300</xdr:colOff>
      <xdr:row>58</xdr:row>
      <xdr:rowOff>120863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647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77607</xdr:rowOff>
    </xdr:from>
    <xdr:to>
      <xdr:col>112</xdr:col>
      <xdr:colOff>38100</xdr:colOff>
      <xdr:row>59</xdr:row>
      <xdr:rowOff>7757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170334</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77287</xdr:rowOff>
    </xdr:from>
    <xdr:to>
      <xdr:col>107</xdr:col>
      <xdr:colOff>101600</xdr:colOff>
      <xdr:row>59</xdr:row>
      <xdr:rowOff>7437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170014</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1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70063</xdr:rowOff>
    </xdr:from>
    <xdr:to>
      <xdr:col>102</xdr:col>
      <xdr:colOff>165100</xdr:colOff>
      <xdr:row>59</xdr:row>
      <xdr:rowOff>213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162790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69834</xdr:rowOff>
    </xdr:from>
    <xdr:to>
      <xdr:col>98</xdr:col>
      <xdr:colOff>38100</xdr:colOff>
      <xdr:row>58</xdr:row>
      <xdr:rowOff>171434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162561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140364</xdr:rowOff>
    </xdr:from>
    <xdr:to>
      <xdr:col>116</xdr:col>
      <xdr:colOff>63500</xdr:colOff>
      <xdr:row>77</xdr:row>
      <xdr:rowOff>159040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342014"/>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112931</xdr:rowOff>
    </xdr:from>
    <xdr:to>
      <xdr:col>111</xdr:col>
      <xdr:colOff>177800</xdr:colOff>
      <xdr:row>77</xdr:row>
      <xdr:rowOff>159040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314581"/>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81338</xdr:rowOff>
    </xdr:from>
    <xdr:to>
      <xdr:col>107</xdr:col>
      <xdr:colOff>50800</xdr:colOff>
      <xdr:row>77</xdr:row>
      <xdr:rowOff>112931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282988"/>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79304</xdr:rowOff>
    </xdr:from>
    <xdr:to>
      <xdr:col>102</xdr:col>
      <xdr:colOff>114300</xdr:colOff>
      <xdr:row>77</xdr:row>
      <xdr:rowOff>81338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28095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89564</xdr:rowOff>
    </xdr:from>
    <xdr:to>
      <xdr:col>116</xdr:col>
      <xdr:colOff>114300</xdr:colOff>
      <xdr:row>78</xdr:row>
      <xdr:rowOff>19714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4491</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108240</xdr:rowOff>
    </xdr:from>
    <xdr:to>
      <xdr:col>112</xdr:col>
      <xdr:colOff>38100</xdr:colOff>
      <xdr:row>78</xdr:row>
      <xdr:rowOff>38390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29517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4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62131</xdr:rowOff>
    </xdr:from>
    <xdr:to>
      <xdr:col>107</xdr:col>
      <xdr:colOff>101600</xdr:colOff>
      <xdr:row>77</xdr:row>
      <xdr:rowOff>163731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2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154858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3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30538</xdr:rowOff>
    </xdr:from>
    <xdr:to>
      <xdr:col>102</xdr:col>
      <xdr:colOff>165100</xdr:colOff>
      <xdr:row>77</xdr:row>
      <xdr:rowOff>132138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28504</xdr:rowOff>
    </xdr:from>
    <xdr:to>
      <xdr:col>98</xdr:col>
      <xdr:colOff>38100</xdr:colOff>
      <xdr:row>77</xdr:row>
      <xdr:rowOff>130104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2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121231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3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260,707</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放課後児童対策</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の増等により物件費が増加し、前年度と比較して住民一人当たり</a:t>
          </a:r>
          <a:r>
            <a:rPr kumimoji="1" lang="en-US" altLang="ja-JP" sz="1100">
              <a:solidFill>
                <a:sysClr val="windowText" lastClr="000000"/>
              </a:solidFill>
              <a:effectLst/>
              <a:latin typeface="+mn-lt"/>
              <a:ea typeface="+mn-ea"/>
              <a:cs typeface="+mn-cs"/>
            </a:rPr>
            <a:t>3,577</a:t>
          </a:r>
          <a:r>
            <a:rPr kumimoji="1" lang="ja-JP" altLang="en-US" sz="1100">
              <a:solidFill>
                <a:sysClr val="windowText" lastClr="000000"/>
              </a:solidFill>
              <a:effectLst/>
              <a:latin typeface="+mn-lt"/>
              <a:ea typeface="+mn-ea"/>
              <a:cs typeface="+mn-cs"/>
            </a:rPr>
            <a:t>円の増となった。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主な構成項目である扶助費は、住民一人当たり</a:t>
          </a:r>
          <a:r>
            <a:rPr kumimoji="1" lang="en-US" altLang="ja-JP" sz="1100">
              <a:solidFill>
                <a:sysClr val="windowText" lastClr="000000"/>
              </a:solidFill>
              <a:effectLst/>
              <a:latin typeface="+mn-lt"/>
              <a:ea typeface="+mn-ea"/>
              <a:cs typeface="+mn-cs"/>
            </a:rPr>
            <a:t>62,122</a:t>
          </a:r>
          <a:r>
            <a:rPr kumimoji="1" lang="ja-JP" altLang="ja-JP" sz="1100">
              <a:solidFill>
                <a:sysClr val="windowText" lastClr="000000"/>
              </a:solidFill>
              <a:effectLst/>
              <a:latin typeface="+mn-lt"/>
              <a:ea typeface="+mn-ea"/>
              <a:cs typeface="+mn-cs"/>
            </a:rPr>
            <a:t>円となっており、類似団体や埼玉県平均と比べると低い水準ではあるが年々上昇している。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年度から比較すると、</a:t>
          </a:r>
          <a:r>
            <a:rPr kumimoji="1" lang="en-US" altLang="ja-JP" sz="1100">
              <a:solidFill>
                <a:sysClr val="windowText" lastClr="000000"/>
              </a:solidFill>
              <a:effectLst/>
              <a:latin typeface="+mn-lt"/>
              <a:ea typeface="+mn-ea"/>
              <a:cs typeface="+mn-cs"/>
            </a:rPr>
            <a:t>11,032</a:t>
          </a:r>
          <a:r>
            <a:rPr kumimoji="1" lang="ja-JP" altLang="ja-JP" sz="1100">
              <a:solidFill>
                <a:sysClr val="windowText" lastClr="000000"/>
              </a:solidFill>
              <a:effectLst/>
              <a:latin typeface="+mn-lt"/>
              <a:ea typeface="+mn-ea"/>
              <a:cs typeface="+mn-cs"/>
            </a:rPr>
            <a:t>円増加している。これは、子育て、医療費関連経費等の伸びが要因となっている。今後も扶助費の増加が想定され、</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容易に削減できるものではないが適正な支出に努めていきたい。</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44,830
44,364
14.79
12,096,642
11,687,500
390,113
7,992,307
11,323,840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19522</xdr:rowOff>
    </xdr:from>
    <xdr:to>
      <xdr:col>24</xdr:col>
      <xdr:colOff>63500</xdr:colOff>
      <xdr:row>38</xdr:row>
      <xdr:rowOff>23440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3462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23440</xdr:rowOff>
    </xdr:from>
    <xdr:to>
      <xdr:col>19</xdr:col>
      <xdr:colOff>177800</xdr:colOff>
      <xdr:row>38</xdr:row>
      <xdr:rowOff>23440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38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38</xdr:row>
      <xdr:rowOff>23440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8046"/>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154396</xdr:rowOff>
    </xdr:from>
    <xdr:to>
      <xdr:col>10</xdr:col>
      <xdr:colOff>114300</xdr:colOff>
      <xdr:row>37</xdr:row>
      <xdr:rowOff>162560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980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140172</xdr:rowOff>
    </xdr:from>
    <xdr:to>
      <xdr:col>24</xdr:col>
      <xdr:colOff>114300</xdr:colOff>
      <xdr:row>38</xdr:row>
      <xdr:rowOff>70321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118599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144090</xdr:rowOff>
    </xdr:from>
    <xdr:to>
      <xdr:col>20</xdr:col>
      <xdr:colOff>38100</xdr:colOff>
      <xdr:row>38</xdr:row>
      <xdr:rowOff>74240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65367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144090</xdr:rowOff>
    </xdr:from>
    <xdr:to>
      <xdr:col>15</xdr:col>
      <xdr:colOff>101600</xdr:colOff>
      <xdr:row>38</xdr:row>
      <xdr:rowOff>74240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65367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24873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111760</xdr:rowOff>
    </xdr:from>
    <xdr:to>
      <xdr:col>6</xdr:col>
      <xdr:colOff>38100</xdr:colOff>
      <xdr:row>38</xdr:row>
      <xdr:rowOff>41910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33037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122327</xdr:rowOff>
    </xdr:from>
    <xdr:to>
      <xdr:col>24</xdr:col>
      <xdr:colOff>63500</xdr:colOff>
      <xdr:row>58</xdr:row>
      <xdr:rowOff>138502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66427"/>
          <a:ext cx="8382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122327</xdr:rowOff>
    </xdr:from>
    <xdr:to>
      <xdr:col>19</xdr:col>
      <xdr:colOff>177800</xdr:colOff>
      <xdr:row>58</xdr:row>
      <xdr:rowOff>156410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66427"/>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156410</xdr:rowOff>
    </xdr:from>
    <xdr:to>
      <xdr:col>15</xdr:col>
      <xdr:colOff>50800</xdr:colOff>
      <xdr:row>59</xdr:row>
      <xdr:rowOff>26935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100510"/>
          <a:ext cx="889000" cy="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26935</xdr:rowOff>
    </xdr:from>
    <xdr:to>
      <xdr:col>10</xdr:col>
      <xdr:colOff>114300</xdr:colOff>
      <xdr:row>59</xdr:row>
      <xdr:rowOff>49610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142485"/>
          <a:ext cx="889000" cy="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87702</xdr:rowOff>
    </xdr:from>
    <xdr:to>
      <xdr:col>24</xdr:col>
      <xdr:colOff>114300</xdr:colOff>
      <xdr:row>59</xdr:row>
      <xdr:rowOff>17852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66129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71527</xdr:rowOff>
    </xdr:from>
    <xdr:to>
      <xdr:col>20</xdr:col>
      <xdr:colOff>38100</xdr:colOff>
      <xdr:row>59</xdr:row>
      <xdr:rowOff>1677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164254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105610</xdr:rowOff>
    </xdr:from>
    <xdr:to>
      <xdr:col>15</xdr:col>
      <xdr:colOff>101600</xdr:colOff>
      <xdr:row>59</xdr:row>
      <xdr:rowOff>35760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4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26887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147585</xdr:rowOff>
    </xdr:from>
    <xdr:to>
      <xdr:col>10</xdr:col>
      <xdr:colOff>165100</xdr:colOff>
      <xdr:row>59</xdr:row>
      <xdr:rowOff>77735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68862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170260</xdr:rowOff>
    </xdr:from>
    <xdr:to>
      <xdr:col>6</xdr:col>
      <xdr:colOff>38100</xdr:colOff>
      <xdr:row>59</xdr:row>
      <xdr:rowOff>100410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1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91537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2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16142</xdr:rowOff>
    </xdr:from>
    <xdr:to>
      <xdr:col>24</xdr:col>
      <xdr:colOff>63500</xdr:colOff>
      <xdr:row>78</xdr:row>
      <xdr:rowOff>115075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89242"/>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103682</xdr:rowOff>
    </xdr:from>
    <xdr:to>
      <xdr:col>19</xdr:col>
      <xdr:colOff>177800</xdr:colOff>
      <xdr:row>78</xdr:row>
      <xdr:rowOff>115075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476782"/>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103682</xdr:rowOff>
    </xdr:from>
    <xdr:to>
      <xdr:col>15</xdr:col>
      <xdr:colOff>50800</xdr:colOff>
      <xdr:row>78</xdr:row>
      <xdr:rowOff>120599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7678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120599</xdr:rowOff>
    </xdr:from>
    <xdr:to>
      <xdr:col>10</xdr:col>
      <xdr:colOff>114300</xdr:colOff>
      <xdr:row>78</xdr:row>
      <xdr:rowOff>155727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93699"/>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136792</xdr:rowOff>
    </xdr:from>
    <xdr:to>
      <xdr:col>24</xdr:col>
      <xdr:colOff>114300</xdr:colOff>
      <xdr:row>78</xdr:row>
      <xdr:rowOff>66942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51719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5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64275</xdr:rowOff>
    </xdr:from>
    <xdr:to>
      <xdr:col>20</xdr:col>
      <xdr:colOff>38100</xdr:colOff>
      <xdr:row>78</xdr:row>
      <xdr:rowOff>165875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4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157002</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530111" y="135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52882</xdr:rowOff>
    </xdr:from>
    <xdr:to>
      <xdr:col>15</xdr:col>
      <xdr:colOff>101600</xdr:colOff>
      <xdr:row>78</xdr:row>
      <xdr:rowOff>154482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145609</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41111" y="135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69799</xdr:rowOff>
    </xdr:from>
    <xdr:to>
      <xdr:col>10</xdr:col>
      <xdr:colOff>165100</xdr:colOff>
      <xdr:row>78</xdr:row>
      <xdr:rowOff>171399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162526</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52111" y="135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104927</xdr:rowOff>
    </xdr:from>
    <xdr:to>
      <xdr:col>6</xdr:col>
      <xdr:colOff>38100</xdr:colOff>
      <xdr:row>79</xdr:row>
      <xdr:rowOff>35077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26204</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52832</xdr:rowOff>
    </xdr:from>
    <xdr:to>
      <xdr:col>24</xdr:col>
      <xdr:colOff>63500</xdr:colOff>
      <xdr:row>99</xdr:row>
      <xdr:rowOff>56930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7026382"/>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46236</xdr:rowOff>
    </xdr:from>
    <xdr:to>
      <xdr:col>19</xdr:col>
      <xdr:colOff>177800</xdr:colOff>
      <xdr:row>99</xdr:row>
      <xdr:rowOff>56930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7019786"/>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46236</xdr:rowOff>
    </xdr:from>
    <xdr:to>
      <xdr:col>15</xdr:col>
      <xdr:colOff>50800</xdr:colOff>
      <xdr:row>99</xdr:row>
      <xdr:rowOff>55070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19786"/>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41729</xdr:rowOff>
    </xdr:from>
    <xdr:to>
      <xdr:col>10</xdr:col>
      <xdr:colOff>114300</xdr:colOff>
      <xdr:row>99</xdr:row>
      <xdr:rowOff>55070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1527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2032</xdr:rowOff>
    </xdr:from>
    <xdr:to>
      <xdr:col>24</xdr:col>
      <xdr:colOff>114300</xdr:colOff>
      <xdr:row>99</xdr:row>
      <xdr:rowOff>103632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88409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6130</xdr:rowOff>
    </xdr:from>
    <xdr:to>
      <xdr:col>20</xdr:col>
      <xdr:colOff>38100</xdr:colOff>
      <xdr:row>99</xdr:row>
      <xdr:rowOff>107730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98857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166886</xdr:rowOff>
    </xdr:from>
    <xdr:to>
      <xdr:col>15</xdr:col>
      <xdr:colOff>101600</xdr:colOff>
      <xdr:row>99</xdr:row>
      <xdr:rowOff>97036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88163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4270</xdr:rowOff>
    </xdr:from>
    <xdr:to>
      <xdr:col>10</xdr:col>
      <xdr:colOff>165100</xdr:colOff>
      <xdr:row>99</xdr:row>
      <xdr:rowOff>105870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96997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162379</xdr:rowOff>
    </xdr:from>
    <xdr:to>
      <xdr:col>6</xdr:col>
      <xdr:colOff>38100</xdr:colOff>
      <xdr:row>99</xdr:row>
      <xdr:rowOff>92529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83656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21481</xdr:rowOff>
    </xdr:from>
    <xdr:to>
      <xdr:col>55</xdr:col>
      <xdr:colOff>0</xdr:colOff>
      <xdr:row>39</xdr:row>
      <xdr:rowOff>21481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08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21481</xdr:rowOff>
    </xdr:from>
    <xdr:to>
      <xdr:col>50</xdr:col>
      <xdr:colOff>114300</xdr:colOff>
      <xdr:row>39</xdr:row>
      <xdr:rowOff>46954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708031"/>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168439</xdr:rowOff>
    </xdr:from>
    <xdr:to>
      <xdr:col>45</xdr:col>
      <xdr:colOff>177800</xdr:colOff>
      <xdr:row>39</xdr:row>
      <xdr:rowOff>46954</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83539"/>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158968</xdr:rowOff>
    </xdr:from>
    <xdr:to>
      <xdr:col>41</xdr:col>
      <xdr:colOff>50800</xdr:colOff>
      <xdr:row>38</xdr:row>
      <xdr:rowOff>168439</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7406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142131</xdr:rowOff>
    </xdr:from>
    <xdr:to>
      <xdr:col>55</xdr:col>
      <xdr:colOff>50800</xdr:colOff>
      <xdr:row>39</xdr:row>
      <xdr:rowOff>72281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57058</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7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142131</xdr:rowOff>
    </xdr:from>
    <xdr:to>
      <xdr:col>50</xdr:col>
      <xdr:colOff>165100</xdr:colOff>
      <xdr:row>39</xdr:row>
      <xdr:rowOff>72281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63408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167604</xdr:rowOff>
    </xdr:from>
    <xdr:to>
      <xdr:col>46</xdr:col>
      <xdr:colOff>38100</xdr:colOff>
      <xdr:row>39</xdr:row>
      <xdr:rowOff>97754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88881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117639</xdr:rowOff>
    </xdr:from>
    <xdr:to>
      <xdr:col>41</xdr:col>
      <xdr:colOff>101600</xdr:colOff>
      <xdr:row>39</xdr:row>
      <xdr:rowOff>47789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38916</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2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108168</xdr:rowOff>
    </xdr:from>
    <xdr:to>
      <xdr:col>36</xdr:col>
      <xdr:colOff>165100</xdr:colOff>
      <xdr:row>39</xdr:row>
      <xdr:rowOff>38318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29445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57894</xdr:rowOff>
    </xdr:from>
    <xdr:to>
      <xdr:col>55</xdr:col>
      <xdr:colOff>0</xdr:colOff>
      <xdr:row>59</xdr:row>
      <xdr:rowOff>70369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73444"/>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57894</xdr:rowOff>
    </xdr:from>
    <xdr:to>
      <xdr:col>50</xdr:col>
      <xdr:colOff>114300</xdr:colOff>
      <xdr:row>59</xdr:row>
      <xdr:rowOff>76770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73444"/>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73847</xdr:rowOff>
    </xdr:from>
    <xdr:to>
      <xdr:col>45</xdr:col>
      <xdr:colOff>177800</xdr:colOff>
      <xdr:row>59</xdr:row>
      <xdr:rowOff>76770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8939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73847</xdr:rowOff>
    </xdr:from>
    <xdr:to>
      <xdr:col>41</xdr:col>
      <xdr:colOff>50800</xdr:colOff>
      <xdr:row>59</xdr:row>
      <xdr:rowOff>76051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89397"/>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19569</xdr:rowOff>
    </xdr:from>
    <xdr:to>
      <xdr:col>55</xdr:col>
      <xdr:colOff>50800</xdr:colOff>
      <xdr:row>59</xdr:row>
      <xdr:rowOff>121169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105946</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5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7094</xdr:rowOff>
    </xdr:from>
    <xdr:to>
      <xdr:col>50</xdr:col>
      <xdr:colOff>165100</xdr:colOff>
      <xdr:row>59</xdr:row>
      <xdr:rowOff>108694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99821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25970</xdr:rowOff>
    </xdr:from>
    <xdr:to>
      <xdr:col>46</xdr:col>
      <xdr:colOff>38100</xdr:colOff>
      <xdr:row>59</xdr:row>
      <xdr:rowOff>127570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118697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23047</xdr:rowOff>
    </xdr:from>
    <xdr:to>
      <xdr:col>41</xdr:col>
      <xdr:colOff>101600</xdr:colOff>
      <xdr:row>59</xdr:row>
      <xdr:rowOff>124647</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115774</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25251</xdr:rowOff>
    </xdr:from>
    <xdr:to>
      <xdr:col>36</xdr:col>
      <xdr:colOff>165100</xdr:colOff>
      <xdr:row>59</xdr:row>
      <xdr:rowOff>126851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117978</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3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71306</xdr:rowOff>
    </xdr:from>
    <xdr:to>
      <xdr:col>55</xdr:col>
      <xdr:colOff>0</xdr:colOff>
      <xdr:row>79</xdr:row>
      <xdr:rowOff>76736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15856"/>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76736</xdr:rowOff>
    </xdr:from>
    <xdr:to>
      <xdr:col>50</xdr:col>
      <xdr:colOff>114300</xdr:colOff>
      <xdr:row>79</xdr:row>
      <xdr:rowOff>81876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21286"/>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81876</xdr:rowOff>
    </xdr:from>
    <xdr:to>
      <xdr:col>45</xdr:col>
      <xdr:colOff>177800</xdr:colOff>
      <xdr:row>79</xdr:row>
      <xdr:rowOff>86851</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26426"/>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69901</xdr:rowOff>
    </xdr:from>
    <xdr:to>
      <xdr:col>41</xdr:col>
      <xdr:colOff>50800</xdr:colOff>
      <xdr:row>79</xdr:row>
      <xdr:rowOff>86851</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14451"/>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20506</xdr:rowOff>
    </xdr:from>
    <xdr:to>
      <xdr:col>55</xdr:col>
      <xdr:colOff>50800</xdr:colOff>
      <xdr:row>79</xdr:row>
      <xdr:rowOff>122106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25936</xdr:rowOff>
    </xdr:from>
    <xdr:to>
      <xdr:col>50</xdr:col>
      <xdr:colOff>165100</xdr:colOff>
      <xdr:row>79</xdr:row>
      <xdr:rowOff>127536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118663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6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31076</xdr:rowOff>
    </xdr:from>
    <xdr:to>
      <xdr:col>46</xdr:col>
      <xdr:colOff>38100</xdr:colOff>
      <xdr:row>79</xdr:row>
      <xdr:rowOff>132676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123803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36051</xdr:rowOff>
    </xdr:from>
    <xdr:to>
      <xdr:col>41</xdr:col>
      <xdr:colOff>101600</xdr:colOff>
      <xdr:row>79</xdr:row>
      <xdr:rowOff>137651</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128778</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19101</xdr:rowOff>
    </xdr:from>
    <xdr:to>
      <xdr:col>36</xdr:col>
      <xdr:colOff>165100</xdr:colOff>
      <xdr:row>79</xdr:row>
      <xdr:rowOff>120701</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111828</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5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95177</xdr:rowOff>
    </xdr:from>
    <xdr:to>
      <xdr:col>55</xdr:col>
      <xdr:colOff>0</xdr:colOff>
      <xdr:row>98</xdr:row>
      <xdr:rowOff>95834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97277"/>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95834</xdr:rowOff>
    </xdr:from>
    <xdr:to>
      <xdr:col>50</xdr:col>
      <xdr:colOff>114300</xdr:colOff>
      <xdr:row>98</xdr:row>
      <xdr:rowOff>98344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97934"/>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88066</xdr:rowOff>
    </xdr:from>
    <xdr:to>
      <xdr:col>45</xdr:col>
      <xdr:colOff>177800</xdr:colOff>
      <xdr:row>98</xdr:row>
      <xdr:rowOff>98344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90166"/>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79324</xdr:rowOff>
    </xdr:from>
    <xdr:to>
      <xdr:col>41</xdr:col>
      <xdr:colOff>50800</xdr:colOff>
      <xdr:row>98</xdr:row>
      <xdr:rowOff>88066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81424"/>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44377</xdr:rowOff>
    </xdr:from>
    <xdr:to>
      <xdr:col>55</xdr:col>
      <xdr:colOff>50800</xdr:colOff>
      <xdr:row>98</xdr:row>
      <xdr:rowOff>145977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45034</xdr:rowOff>
    </xdr:from>
    <xdr:to>
      <xdr:col>50</xdr:col>
      <xdr:colOff>165100</xdr:colOff>
      <xdr:row>98</xdr:row>
      <xdr:rowOff>146634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137761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47544</xdr:rowOff>
    </xdr:from>
    <xdr:to>
      <xdr:col>46</xdr:col>
      <xdr:colOff>38100</xdr:colOff>
      <xdr:row>98</xdr:row>
      <xdr:rowOff>149144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140271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37266</xdr:rowOff>
    </xdr:from>
    <xdr:to>
      <xdr:col>41</xdr:col>
      <xdr:colOff>101600</xdr:colOff>
      <xdr:row>98</xdr:row>
      <xdr:rowOff>138866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129993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28524</xdr:rowOff>
    </xdr:from>
    <xdr:to>
      <xdr:col>36</xdr:col>
      <xdr:colOff>165100</xdr:colOff>
      <xdr:row>98</xdr:row>
      <xdr:rowOff>130124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121251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109296</xdr:rowOff>
    </xdr:from>
    <xdr:to>
      <xdr:col>85</xdr:col>
      <xdr:colOff>127000</xdr:colOff>
      <xdr:row>38</xdr:row>
      <xdr:rowOff>115050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624396"/>
          <a:ext cx="8382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115050</xdr:rowOff>
    </xdr:from>
    <xdr:to>
      <xdr:col>81</xdr:col>
      <xdr:colOff>50800</xdr:colOff>
      <xdr:row>38</xdr:row>
      <xdr:rowOff>153950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30150"/>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160045</xdr:rowOff>
    </xdr:from>
    <xdr:to>
      <xdr:col>76</xdr:col>
      <xdr:colOff>114300</xdr:colOff>
      <xdr:row>38</xdr:row>
      <xdr:rowOff>153950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03695"/>
          <a:ext cx="8890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160045</xdr:rowOff>
    </xdr:from>
    <xdr:to>
      <xdr:col>71</xdr:col>
      <xdr:colOff>177800</xdr:colOff>
      <xdr:row>38</xdr:row>
      <xdr:rowOff>150596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03695"/>
          <a:ext cx="889000" cy="1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58496</xdr:rowOff>
    </xdr:from>
    <xdr:to>
      <xdr:col>85</xdr:col>
      <xdr:colOff>177800</xdr:colOff>
      <xdr:row>38</xdr:row>
      <xdr:rowOff>160096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36923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64250</xdr:rowOff>
    </xdr:from>
    <xdr:to>
      <xdr:col>81</xdr:col>
      <xdr:colOff>101600</xdr:colOff>
      <xdr:row>38</xdr:row>
      <xdr:rowOff>165850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156977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103150</xdr:rowOff>
    </xdr:from>
    <xdr:to>
      <xdr:col>76</xdr:col>
      <xdr:colOff>165100</xdr:colOff>
      <xdr:row>39</xdr:row>
      <xdr:rowOff>33300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24427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7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109245</xdr:rowOff>
    </xdr:from>
    <xdr:to>
      <xdr:col>72</xdr:col>
      <xdr:colOff>38100</xdr:colOff>
      <xdr:row>38</xdr:row>
      <xdr:rowOff>39395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30522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99796</xdr:rowOff>
    </xdr:from>
    <xdr:to>
      <xdr:col>67</xdr:col>
      <xdr:colOff>101600</xdr:colOff>
      <xdr:row>39</xdr:row>
      <xdr:rowOff>29946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21073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7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142835</xdr:rowOff>
    </xdr:from>
    <xdr:to>
      <xdr:col>85</xdr:col>
      <xdr:colOff>127000</xdr:colOff>
      <xdr:row>59</xdr:row>
      <xdr:rowOff>145448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258385"/>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145448</xdr:rowOff>
    </xdr:from>
    <xdr:to>
      <xdr:col>81</xdr:col>
      <xdr:colOff>50800</xdr:colOff>
      <xdr:row>60</xdr:row>
      <xdr:rowOff>842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260998"/>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161385</xdr:rowOff>
    </xdr:from>
    <xdr:to>
      <xdr:col>76</xdr:col>
      <xdr:colOff>114300</xdr:colOff>
      <xdr:row>60</xdr:row>
      <xdr:rowOff>842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276935"/>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156997</xdr:rowOff>
    </xdr:from>
    <xdr:to>
      <xdr:col>71</xdr:col>
      <xdr:colOff>177800</xdr:colOff>
      <xdr:row>59</xdr:row>
      <xdr:rowOff>161385</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272547"/>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92035</xdr:rowOff>
    </xdr:from>
    <xdr:to>
      <xdr:col>85</xdr:col>
      <xdr:colOff>177800</xdr:colOff>
      <xdr:row>60</xdr:row>
      <xdr:rowOff>22185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2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6962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1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94648</xdr:rowOff>
    </xdr:from>
    <xdr:to>
      <xdr:col>81</xdr:col>
      <xdr:colOff>101600</xdr:colOff>
      <xdr:row>60</xdr:row>
      <xdr:rowOff>24798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2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15925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3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121492</xdr:rowOff>
    </xdr:from>
    <xdr:to>
      <xdr:col>76</xdr:col>
      <xdr:colOff>165100</xdr:colOff>
      <xdr:row>60</xdr:row>
      <xdr:rowOff>51642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2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42769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3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110585</xdr:rowOff>
    </xdr:from>
    <xdr:to>
      <xdr:col>72</xdr:col>
      <xdr:colOff>38100</xdr:colOff>
      <xdr:row>60</xdr:row>
      <xdr:rowOff>40735</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2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31862</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3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106197</xdr:rowOff>
    </xdr:from>
    <xdr:to>
      <xdr:col>67</xdr:col>
      <xdr:colOff>101600</xdr:colOff>
      <xdr:row>60</xdr:row>
      <xdr:rowOff>36347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2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27474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3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75857</xdr:rowOff>
    </xdr:from>
    <xdr:to>
      <xdr:col>85</xdr:col>
      <xdr:colOff>127000</xdr:colOff>
      <xdr:row>97</xdr:row>
      <xdr:rowOff>77318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06507"/>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77318</xdr:rowOff>
    </xdr:from>
    <xdr:to>
      <xdr:col>81</xdr:col>
      <xdr:colOff>50800</xdr:colOff>
      <xdr:row>97</xdr:row>
      <xdr:rowOff>77419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07968"/>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72746</xdr:rowOff>
    </xdr:from>
    <xdr:to>
      <xdr:col>76</xdr:col>
      <xdr:colOff>114300</xdr:colOff>
      <xdr:row>97</xdr:row>
      <xdr:rowOff>77419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0339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63640</xdr:rowOff>
    </xdr:from>
    <xdr:to>
      <xdr:col>71</xdr:col>
      <xdr:colOff>177800</xdr:colOff>
      <xdr:row>97</xdr:row>
      <xdr:rowOff>72746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9429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25057</xdr:rowOff>
    </xdr:from>
    <xdr:to>
      <xdr:col>85</xdr:col>
      <xdr:colOff>177800</xdr:colOff>
      <xdr:row>97</xdr:row>
      <xdr:rowOff>126657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3484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26518</xdr:rowOff>
    </xdr:from>
    <xdr:to>
      <xdr:col>81</xdr:col>
      <xdr:colOff>101600</xdr:colOff>
      <xdr:row>97</xdr:row>
      <xdr:rowOff>128118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119245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26619</xdr:rowOff>
    </xdr:from>
    <xdr:to>
      <xdr:col>76</xdr:col>
      <xdr:colOff>165100</xdr:colOff>
      <xdr:row>97</xdr:row>
      <xdr:rowOff>128219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119346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21946</xdr:rowOff>
    </xdr:from>
    <xdr:to>
      <xdr:col>72</xdr:col>
      <xdr:colOff>38100</xdr:colOff>
      <xdr:row>97</xdr:row>
      <xdr:rowOff>123546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114673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12840</xdr:rowOff>
    </xdr:from>
    <xdr:to>
      <xdr:col>67</xdr:col>
      <xdr:colOff>101600</xdr:colOff>
      <xdr:row>97</xdr:row>
      <xdr:rowOff>114440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105567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総務費は、駅舎バリアフリー化事業等の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により前年度に比べ</a:t>
          </a:r>
          <a:r>
            <a:rPr kumimoji="1" lang="en-US" altLang="ja-JP" sz="1100">
              <a:solidFill>
                <a:sysClr val="windowText" lastClr="000000"/>
              </a:solidFill>
              <a:effectLst/>
              <a:latin typeface="+mn-lt"/>
              <a:ea typeface="+mn-ea"/>
              <a:cs typeface="+mn-cs"/>
            </a:rPr>
            <a:t>1,486</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民生費は、</a:t>
          </a:r>
          <a:r>
            <a:rPr kumimoji="1" lang="ja-JP" altLang="en-US" sz="1100">
              <a:solidFill>
                <a:sysClr val="windowText" lastClr="000000"/>
              </a:solidFill>
              <a:effectLst/>
              <a:latin typeface="+mn-lt"/>
              <a:ea typeface="+mn-ea"/>
              <a:cs typeface="+mn-cs"/>
            </a:rPr>
            <a:t>子育てのための施設等利用給付費等給付事業</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により前年度に比べ</a:t>
          </a:r>
          <a:r>
            <a:rPr kumimoji="1" lang="en-US" altLang="ja-JP" sz="1100">
              <a:solidFill>
                <a:sysClr val="windowText" lastClr="000000"/>
              </a:solidFill>
              <a:effectLst/>
              <a:latin typeface="+mn-lt"/>
              <a:ea typeface="+mn-ea"/>
              <a:cs typeface="+mn-cs"/>
            </a:rPr>
            <a:t>7,790</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algn="l"/>
          <a:r>
            <a:rPr kumimoji="1" lang="ja-JP" altLang="ja-JP" sz="1100">
              <a:solidFill>
                <a:sysClr val="windowText" lastClr="000000"/>
              </a:solidFill>
              <a:effectLst/>
              <a:latin typeface="+mn-lt"/>
              <a:ea typeface="+mn-ea"/>
              <a:cs typeface="+mn-cs"/>
            </a:rPr>
            <a:t>農林水産業費は、用排水路維持管理・整備事業等の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により前年度に比べ</a:t>
          </a:r>
          <a:r>
            <a:rPr kumimoji="1" lang="en-US" altLang="ja-JP" sz="1100">
              <a:solidFill>
                <a:sysClr val="windowText" lastClr="000000"/>
              </a:solidFill>
              <a:effectLst/>
              <a:latin typeface="+mn-lt"/>
              <a:ea typeface="+mn-ea"/>
              <a:cs typeface="+mn-cs"/>
            </a:rPr>
            <a:t>764</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商工費は、プレミアム付き商品券事業の増等により前年度に比べ</a:t>
          </a:r>
          <a:r>
            <a:rPr kumimoji="1" lang="en-US" altLang="ja-JP" sz="1100">
              <a:solidFill>
                <a:sysClr val="windowText" lastClr="000000"/>
              </a:solidFill>
              <a:effectLst/>
              <a:latin typeface="+mn-lt"/>
              <a:ea typeface="+mn-ea"/>
              <a:cs typeface="+mn-cs"/>
            </a:rPr>
            <a:t>499</a:t>
          </a:r>
          <a:r>
            <a:rPr kumimoji="1" lang="ja-JP" altLang="en-US" sz="1100">
              <a:solidFill>
                <a:sysClr val="windowText" lastClr="000000"/>
              </a:solidFill>
              <a:effectLst/>
              <a:latin typeface="+mn-lt"/>
              <a:ea typeface="+mn-ea"/>
              <a:cs typeface="+mn-cs"/>
            </a:rPr>
            <a:t>円の増となっている。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土木費は、町道整備事業等の増により前年度に比べ</a:t>
          </a:r>
          <a:r>
            <a:rPr kumimoji="1" lang="en-US" altLang="ja-JP" sz="1100">
              <a:solidFill>
                <a:sysClr val="windowText" lastClr="000000"/>
              </a:solidFill>
              <a:effectLst/>
              <a:latin typeface="+mn-lt"/>
              <a:ea typeface="+mn-ea"/>
              <a:cs typeface="+mn-cs"/>
            </a:rPr>
            <a:t>287</a:t>
          </a:r>
          <a:r>
            <a:rPr kumimoji="1" lang="ja-JP" altLang="ja-JP" sz="1100">
              <a:solidFill>
                <a:sysClr val="windowText" lastClr="000000"/>
              </a:solidFill>
              <a:effectLst/>
              <a:latin typeface="+mn-lt"/>
              <a:ea typeface="+mn-ea"/>
              <a:cs typeface="+mn-cs"/>
            </a:rPr>
            <a:t>円の増となっている。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a:solidFill>
                <a:sysClr val="windowText" lastClr="000000"/>
              </a:solidFill>
              <a:effectLst/>
              <a:latin typeface="+mn-lt"/>
              <a:ea typeface="+mn-ea"/>
              <a:cs typeface="+mn-cs"/>
            </a:rPr>
            <a:t>これまで、財政調整基金の繰入れに頼る予算編成となっており、</a:t>
          </a:r>
          <a:r>
            <a:rPr kumimoji="1" lang="ja-JP" altLang="ja-JP" sz="1100">
              <a:solidFill>
                <a:sysClr val="windowText" lastClr="000000"/>
              </a:solidFill>
              <a:effectLst/>
              <a:latin typeface="+mn-lt"/>
              <a:ea typeface="+mn-ea"/>
              <a:cs typeface="+mn-cs"/>
            </a:rPr>
            <a:t>財政調整基金残高割合は年々減少し、一般的に適切とされる</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％を下回っていた。そのため、財源の確保と歳出の精査及び削減に努め、基金の取崩しを回避し着実に積み立てた。こうした取り組みにより、財政調整基金の</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年度末残高は過去５年のなかで最低値であった平成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度末に比べ</a:t>
          </a:r>
          <a:r>
            <a:rPr kumimoji="1" lang="en-US" altLang="ja-JP" sz="1100">
              <a:solidFill>
                <a:sysClr val="windowText" lastClr="000000"/>
              </a:solidFill>
              <a:effectLst/>
              <a:latin typeface="+mn-lt"/>
              <a:ea typeface="+mn-ea"/>
              <a:cs typeface="+mn-cs"/>
            </a:rPr>
            <a:t>591,001</a:t>
          </a:r>
          <a:r>
            <a:rPr kumimoji="1" lang="ja-JP" altLang="ja-JP" sz="1100">
              <a:solidFill>
                <a:sysClr val="windowText" lastClr="000000"/>
              </a:solidFill>
              <a:effectLst/>
              <a:latin typeface="+mn-lt"/>
              <a:ea typeface="+mn-ea"/>
              <a:cs typeface="+mn-cs"/>
            </a:rPr>
            <a:t>千円の増、残高割合は過去５年のなかで最低値であった平成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年度末に比べ</a:t>
          </a:r>
          <a:r>
            <a:rPr kumimoji="1" lang="en-US" altLang="ja-JP" sz="1100">
              <a:solidFill>
                <a:sysClr val="windowText" lastClr="000000"/>
              </a:solidFill>
              <a:effectLst/>
              <a:latin typeface="+mn-lt"/>
              <a:ea typeface="+mn-ea"/>
              <a:cs typeface="+mn-cs"/>
            </a:rPr>
            <a:t>7.22</a:t>
          </a:r>
          <a:r>
            <a:rPr kumimoji="1" lang="ja-JP" altLang="ja-JP" sz="1100">
              <a:solidFill>
                <a:sysClr val="windowText" lastClr="000000"/>
              </a:solidFill>
              <a:effectLst/>
              <a:latin typeface="+mn-lt"/>
              <a:ea typeface="+mn-ea"/>
              <a:cs typeface="+mn-cs"/>
            </a:rPr>
            <a:t>ポイント回復した。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安定した財政運営のため今後も適切に積み立てていく。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当町の連結実質赤字比率に係る黒字の構成分析については、全会計で黒字化している。しかし、財源不足</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一般会計からの繰入れで対応している特別会計もあるため、今後も健全な財政運営に努めていく。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12096642</v>
      </c>
      <c r="BO4" s="431"/>
      <c r="BP4" s="431"/>
      <c r="BQ4" s="431"/>
      <c r="BR4" s="431"/>
      <c r="BS4" s="431"/>
      <c r="BT4" s="431"/>
      <c r="BU4" s="432"/>
      <c r="BV4" s="430">
        <v>11993946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11687500</v>
      </c>
      <c r="BO5" s="468"/>
      <c r="BP5" s="468"/>
      <c r="BQ5" s="468"/>
      <c r="BR5" s="468"/>
      <c r="BS5" s="468"/>
      <c r="BT5" s="468"/>
      <c r="BU5" s="469"/>
      <c r="BV5" s="467">
        <v>11359007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93.4</v>
      </c>
      <c r="CU5" s="465"/>
      <c r="CV5" s="465"/>
      <c r="CW5" s="465"/>
      <c r="CX5" s="465"/>
      <c r="CY5" s="465"/>
      <c r="CZ5" s="465"/>
      <c r="DA5" s="466"/>
      <c r="DB5" s="464">
        <v>91.5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409142</v>
      </c>
      <c r="BO6" s="468"/>
      <c r="BP6" s="468"/>
      <c r="BQ6" s="468"/>
      <c r="BR6" s="468"/>
      <c r="BS6" s="468"/>
      <c r="BT6" s="468"/>
      <c r="BU6" s="469"/>
      <c r="BV6" s="467">
        <v>634939</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99.3</v>
      </c>
      <c r="CU6" s="505"/>
      <c r="CV6" s="505"/>
      <c r="CW6" s="505"/>
      <c r="CX6" s="505"/>
      <c r="CY6" s="505"/>
      <c r="CZ6" s="505"/>
      <c r="DA6" s="506"/>
      <c r="DB6" s="504">
        <v>98.9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19029</v>
      </c>
      <c r="BO7" s="468"/>
      <c r="BP7" s="468"/>
      <c r="BQ7" s="468"/>
      <c r="BR7" s="468"/>
      <c r="BS7" s="468"/>
      <c r="BT7" s="468"/>
      <c r="BU7" s="469"/>
      <c r="BV7" s="467">
        <v>43483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7992307</v>
      </c>
      <c r="CU7" s="468"/>
      <c r="CV7" s="468"/>
      <c r="CW7" s="468"/>
      <c r="CX7" s="468"/>
      <c r="CY7" s="468"/>
      <c r="CZ7" s="468"/>
      <c r="DA7" s="469"/>
      <c r="DB7" s="467">
        <v>8001454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390113</v>
      </c>
      <c r="BO8" s="468"/>
      <c r="BP8" s="468"/>
      <c r="BQ8" s="468"/>
      <c r="BR8" s="468"/>
      <c r="BS8" s="468"/>
      <c r="BT8" s="468"/>
      <c r="BU8" s="469"/>
      <c r="BV8" s="467">
        <v>591456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0.88</v>
      </c>
      <c r="CU8" s="508"/>
      <c r="CV8" s="508"/>
      <c r="CW8" s="508"/>
      <c r="CX8" s="508"/>
      <c r="CY8" s="508"/>
      <c r="CZ8" s="508"/>
      <c r="DA8" s="509"/>
      <c r="DB8" s="507">
        <v>0.88</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44442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-201343</v>
      </c>
      <c r="BO9" s="468"/>
      <c r="BP9" s="468"/>
      <c r="BQ9" s="468"/>
      <c r="BR9" s="468"/>
      <c r="BS9" s="468"/>
      <c r="BT9" s="468"/>
      <c r="BU9" s="469"/>
      <c r="BV9" s="467">
        <v>177772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12.2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42494</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93</v>
      </c>
      <c r="AV10" s="500"/>
      <c r="AW10" s="500"/>
      <c r="AX10" s="500"/>
      <c r="AY10" s="501" t="s">
        <v>118</v>
      </c>
      <c r="AZ10" s="502"/>
      <c r="BA10" s="502"/>
      <c r="BB10" s="502"/>
      <c r="BC10" s="502"/>
      <c r="BD10" s="502"/>
      <c r="BE10" s="502"/>
      <c r="BF10" s="502"/>
      <c r="BG10" s="502"/>
      <c r="BH10" s="502"/>
      <c r="BI10" s="502"/>
      <c r="BJ10" s="502"/>
      <c r="BK10" s="502"/>
      <c r="BL10" s="502"/>
      <c r="BM10" s="503"/>
      <c r="BN10" s="467">
        <v>60962</v>
      </c>
      <c r="BO10" s="468"/>
      <c r="BP10" s="468"/>
      <c r="BQ10" s="468"/>
      <c r="BR10" s="468"/>
      <c r="BS10" s="468"/>
      <c r="BT10" s="468"/>
      <c r="BU10" s="469"/>
      <c r="BV10" s="467">
        <v>146690</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44830</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464</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44364</v>
      </c>
      <c r="S13" s="552"/>
      <c r="T13" s="552"/>
      <c r="U13" s="552"/>
      <c r="V13" s="553"/>
      <c r="W13" s="483" t="s">
        <v>138</v>
      </c>
      <c r="X13" s="484"/>
      <c r="Y13" s="484"/>
      <c r="Z13" s="484"/>
      <c r="AA13" s="484"/>
      <c r="AB13" s="474"/>
      <c r="AC13" s="518">
        <v>293</v>
      </c>
      <c r="AD13" s="519"/>
      <c r="AE13" s="519"/>
      <c r="AF13" s="519"/>
      <c r="AG13" s="561"/>
      <c r="AH13" s="518">
        <v>357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-140381</v>
      </c>
      <c r="BO13" s="468"/>
      <c r="BP13" s="468"/>
      <c r="BQ13" s="468"/>
      <c r="BR13" s="468"/>
      <c r="BS13" s="468"/>
      <c r="BT13" s="468"/>
      <c r="BU13" s="469"/>
      <c r="BV13" s="467">
        <v>323998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44789</v>
      </c>
      <c r="S14" s="552"/>
      <c r="T14" s="552"/>
      <c r="U14" s="552"/>
      <c r="V14" s="553"/>
      <c r="W14" s="457"/>
      <c r="X14" s="458"/>
      <c r="Y14" s="458"/>
      <c r="Z14" s="458"/>
      <c r="AA14" s="458"/>
      <c r="AB14" s="447"/>
      <c r="AC14" s="554">
        <v>1.5</v>
      </c>
      <c r="AD14" s="555"/>
      <c r="AE14" s="555"/>
      <c r="AF14" s="555"/>
      <c r="AG14" s="556"/>
      <c r="AH14" s="554">
        <v>1.8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30.3</v>
      </c>
      <c r="CU14" s="566"/>
      <c r="CV14" s="566"/>
      <c r="CW14" s="566"/>
      <c r="CX14" s="566"/>
      <c r="CY14" s="566"/>
      <c r="CZ14" s="566"/>
      <c r="DA14" s="567"/>
      <c r="DB14" s="565">
        <v>39.700000000000003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44384</v>
      </c>
      <c r="S15" s="552"/>
      <c r="T15" s="552"/>
      <c r="U15" s="552"/>
      <c r="V15" s="553"/>
      <c r="W15" s="483" t="s">
        <v>146</v>
      </c>
      <c r="X15" s="484"/>
      <c r="Y15" s="484"/>
      <c r="Z15" s="484"/>
      <c r="AA15" s="484"/>
      <c r="AB15" s="474"/>
      <c r="AC15" s="518">
        <v>5399</v>
      </c>
      <c r="AD15" s="519"/>
      <c r="AE15" s="519"/>
      <c r="AF15" s="519"/>
      <c r="AG15" s="561"/>
      <c r="AH15" s="518">
        <v>5502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5300150</v>
      </c>
      <c r="BO15" s="431"/>
      <c r="BP15" s="431"/>
      <c r="BQ15" s="431"/>
      <c r="BR15" s="431"/>
      <c r="BS15" s="431"/>
      <c r="BT15" s="431"/>
      <c r="BU15" s="432"/>
      <c r="BV15" s="430">
        <v>5225071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27.5</v>
      </c>
      <c r="AD16" s="555"/>
      <c r="AE16" s="555"/>
      <c r="AF16" s="555"/>
      <c r="AG16" s="556"/>
      <c r="AH16" s="554">
        <v>27.9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6057187</v>
      </c>
      <c r="BO16" s="468"/>
      <c r="BP16" s="468"/>
      <c r="BQ16" s="468"/>
      <c r="BR16" s="468"/>
      <c r="BS16" s="468"/>
      <c r="BT16" s="468"/>
      <c r="BU16" s="469"/>
      <c r="BV16" s="467">
        <v>5952019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13938</v>
      </c>
      <c r="AD17" s="519"/>
      <c r="AE17" s="519"/>
      <c r="AF17" s="519"/>
      <c r="AG17" s="561"/>
      <c r="AH17" s="518">
        <v>13883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6756771</v>
      </c>
      <c r="BO17" s="468"/>
      <c r="BP17" s="468"/>
      <c r="BQ17" s="468"/>
      <c r="BR17" s="468"/>
      <c r="BS17" s="468"/>
      <c r="BT17" s="468"/>
      <c r="BU17" s="469"/>
      <c r="BV17" s="467">
        <v>6662048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14.79</v>
      </c>
      <c r="M18" s="583"/>
      <c r="N18" s="583"/>
      <c r="O18" s="583"/>
      <c r="P18" s="583"/>
      <c r="Q18" s="583"/>
      <c r="R18" s="584"/>
      <c r="S18" s="584"/>
      <c r="T18" s="584"/>
      <c r="U18" s="584"/>
      <c r="V18" s="585"/>
      <c r="W18" s="485"/>
      <c r="X18" s="486"/>
      <c r="Y18" s="486"/>
      <c r="Z18" s="486"/>
      <c r="AA18" s="486"/>
      <c r="AB18" s="477"/>
      <c r="AC18" s="586">
        <v>71</v>
      </c>
      <c r="AD18" s="587"/>
      <c r="AE18" s="587"/>
      <c r="AF18" s="587"/>
      <c r="AG18" s="588"/>
      <c r="AH18" s="586">
        <v>70.3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7614314</v>
      </c>
      <c r="BO18" s="468"/>
      <c r="BP18" s="468"/>
      <c r="BQ18" s="468"/>
      <c r="BR18" s="468"/>
      <c r="BS18" s="468"/>
      <c r="BT18" s="468"/>
      <c r="BU18" s="469"/>
      <c r="BV18" s="467">
        <v>7516006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3005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9109205</v>
      </c>
      <c r="BO19" s="468"/>
      <c r="BP19" s="468"/>
      <c r="BQ19" s="468"/>
      <c r="BR19" s="468"/>
      <c r="BS19" s="468"/>
      <c r="BT19" s="468"/>
      <c r="BU19" s="469"/>
      <c r="BV19" s="467">
        <v>8945528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16701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11323840</v>
      </c>
      <c r="BO23" s="468"/>
      <c r="BP23" s="468"/>
      <c r="BQ23" s="468"/>
      <c r="BR23" s="468"/>
      <c r="BS23" s="468"/>
      <c r="BT23" s="468"/>
      <c r="BU23" s="469"/>
      <c r="BV23" s="467">
        <v>11607216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6160</v>
      </c>
      <c r="R24" s="519"/>
      <c r="S24" s="519"/>
      <c r="T24" s="519"/>
      <c r="U24" s="519"/>
      <c r="V24" s="561"/>
      <c r="W24" s="620"/>
      <c r="X24" s="608"/>
      <c r="Y24" s="609"/>
      <c r="Z24" s="517" t="s">
        <v>170</v>
      </c>
      <c r="AA24" s="497"/>
      <c r="AB24" s="497"/>
      <c r="AC24" s="497"/>
      <c r="AD24" s="497"/>
      <c r="AE24" s="497"/>
      <c r="AF24" s="497"/>
      <c r="AG24" s="498"/>
      <c r="AH24" s="518">
        <v>295</v>
      </c>
      <c r="AI24" s="519"/>
      <c r="AJ24" s="519"/>
      <c r="AK24" s="519"/>
      <c r="AL24" s="561"/>
      <c r="AM24" s="518">
        <v>892080</v>
      </c>
      <c r="AN24" s="519"/>
      <c r="AO24" s="519"/>
      <c r="AP24" s="519"/>
      <c r="AQ24" s="519"/>
      <c r="AR24" s="561"/>
      <c r="AS24" s="518">
        <v>3024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9103822</v>
      </c>
      <c r="BO24" s="468"/>
      <c r="BP24" s="468"/>
      <c r="BQ24" s="468"/>
      <c r="BR24" s="468"/>
      <c r="BS24" s="468"/>
      <c r="BT24" s="468"/>
      <c r="BU24" s="469"/>
      <c r="BV24" s="467">
        <v>9306622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6460</v>
      </c>
      <c r="R25" s="519"/>
      <c r="S25" s="519"/>
      <c r="T25" s="519"/>
      <c r="U25" s="519"/>
      <c r="V25" s="561"/>
      <c r="W25" s="620"/>
      <c r="X25" s="608"/>
      <c r="Y25" s="609"/>
      <c r="Z25" s="517" t="s">
        <v>173</v>
      </c>
      <c r="AA25" s="497"/>
      <c r="AB25" s="497"/>
      <c r="AC25" s="497"/>
      <c r="AD25" s="497"/>
      <c r="AE25" s="497"/>
      <c r="AF25" s="497"/>
      <c r="AG25" s="498"/>
      <c r="AH25" s="518">
        <v>59</v>
      </c>
      <c r="AI25" s="519"/>
      <c r="AJ25" s="519"/>
      <c r="AK25" s="519"/>
      <c r="AL25" s="561"/>
      <c r="AM25" s="518">
        <v>192517</v>
      </c>
      <c r="AN25" s="519"/>
      <c r="AO25" s="519"/>
      <c r="AP25" s="519"/>
      <c r="AQ25" s="519"/>
      <c r="AR25" s="561"/>
      <c r="AS25" s="518">
        <v>3263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1619800</v>
      </c>
      <c r="BO25" s="431"/>
      <c r="BP25" s="431"/>
      <c r="BQ25" s="431"/>
      <c r="BR25" s="431"/>
      <c r="BS25" s="431"/>
      <c r="BT25" s="431"/>
      <c r="BU25" s="432"/>
      <c r="BV25" s="430">
        <v>1377416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6060</v>
      </c>
      <c r="R26" s="519"/>
      <c r="S26" s="519"/>
      <c r="T26" s="519"/>
      <c r="U26" s="519"/>
      <c r="V26" s="561"/>
      <c r="W26" s="620"/>
      <c r="X26" s="608"/>
      <c r="Y26" s="609"/>
      <c r="Z26" s="517" t="s">
        <v>176</v>
      </c>
      <c r="AA26" s="630"/>
      <c r="AB26" s="630"/>
      <c r="AC26" s="630"/>
      <c r="AD26" s="630"/>
      <c r="AE26" s="630"/>
      <c r="AF26" s="630"/>
      <c r="AG26" s="631"/>
      <c r="AH26" s="518">
        <v>11</v>
      </c>
      <c r="AI26" s="519"/>
      <c r="AJ26" s="519"/>
      <c r="AK26" s="519"/>
      <c r="AL26" s="561"/>
      <c r="AM26" s="518">
        <v>29722</v>
      </c>
      <c r="AN26" s="519"/>
      <c r="AO26" s="519"/>
      <c r="AP26" s="519"/>
      <c r="AQ26" s="519"/>
      <c r="AR26" s="561"/>
      <c r="AS26" s="518">
        <v>2702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3220</v>
      </c>
      <c r="R27" s="519"/>
      <c r="S27" s="519"/>
      <c r="T27" s="519"/>
      <c r="U27" s="519"/>
      <c r="V27" s="561"/>
      <c r="W27" s="620"/>
      <c r="X27" s="608"/>
      <c r="Y27" s="609"/>
      <c r="Z27" s="517" t="s">
        <v>179</v>
      </c>
      <c r="AA27" s="497"/>
      <c r="AB27" s="497"/>
      <c r="AC27" s="497"/>
      <c r="AD27" s="497"/>
      <c r="AE27" s="497"/>
      <c r="AF27" s="497"/>
      <c r="AG27" s="498"/>
      <c r="AH27" s="518">
        <v>6</v>
      </c>
      <c r="AI27" s="519"/>
      <c r="AJ27" s="519"/>
      <c r="AK27" s="519"/>
      <c r="AL27" s="561"/>
      <c r="AM27" s="518">
        <v>23058</v>
      </c>
      <c r="AN27" s="519"/>
      <c r="AO27" s="519"/>
      <c r="AP27" s="519"/>
      <c r="AQ27" s="519"/>
      <c r="AR27" s="561"/>
      <c r="AS27" s="518">
        <v>3843</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2570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914102</v>
      </c>
      <c r="BO28" s="431"/>
      <c r="BP28" s="431"/>
      <c r="BQ28" s="431"/>
      <c r="BR28" s="431"/>
      <c r="BS28" s="431"/>
      <c r="BT28" s="431"/>
      <c r="BU28" s="432"/>
      <c r="BV28" s="430">
        <v>853140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14</v>
      </c>
      <c r="M29" s="519"/>
      <c r="N29" s="519"/>
      <c r="O29" s="519"/>
      <c r="P29" s="561"/>
      <c r="Q29" s="518">
        <v>2290</v>
      </c>
      <c r="R29" s="519"/>
      <c r="S29" s="519"/>
      <c r="T29" s="519"/>
      <c r="U29" s="519"/>
      <c r="V29" s="561"/>
      <c r="W29" s="621"/>
      <c r="X29" s="622"/>
      <c r="Y29" s="623"/>
      <c r="Z29" s="517" t="s">
        <v>185</v>
      </c>
      <c r="AA29" s="497"/>
      <c r="AB29" s="497"/>
      <c r="AC29" s="497"/>
      <c r="AD29" s="497"/>
      <c r="AE29" s="497"/>
      <c r="AF29" s="497"/>
      <c r="AG29" s="498"/>
      <c r="AH29" s="518">
        <v>301</v>
      </c>
      <c r="AI29" s="519"/>
      <c r="AJ29" s="519"/>
      <c r="AK29" s="519"/>
      <c r="AL29" s="561"/>
      <c r="AM29" s="518">
        <v>915138</v>
      </c>
      <c r="AN29" s="519"/>
      <c r="AO29" s="519"/>
      <c r="AP29" s="519"/>
      <c r="AQ29" s="519"/>
      <c r="AR29" s="561"/>
      <c r="AS29" s="518">
        <v>3040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1232</v>
      </c>
      <c r="BO29" s="468"/>
      <c r="BP29" s="468"/>
      <c r="BQ29" s="468"/>
      <c r="BR29" s="468"/>
      <c r="BS29" s="468"/>
      <c r="BT29" s="468"/>
      <c r="BU29" s="469"/>
      <c r="BV29" s="467">
        <v>1232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616706</v>
      </c>
      <c r="BO30" s="644"/>
      <c r="BP30" s="644"/>
      <c r="BQ30" s="644"/>
      <c r="BR30" s="644"/>
      <c r="BS30" s="644"/>
      <c r="BT30" s="644"/>
      <c r="BU30" s="645"/>
      <c r="BV30" s="643">
        <v>313827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埼玉県後期高齢者医療広域連合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中部特定土地区画整理事業特別会計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埼玉県後期高齢者医療広域連合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埼玉県市町村総合事務組合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埼玉県市町村総合事務組合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彩の国さいたま人づくり広域連合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上尾、桶川、伊奈衛生組合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W9hairsLe0DckAcKOlqWAAyleclhbNDGqFg5flZ5uon6jsA/0swXJr5x4TGevqEgoiDDr/l0lanmLBP85YOSg==" saltValue="O8xjNRZ+c3Pa3gB2d5Ob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555</v>
      </c>
      <c r="D34" s="1250"/>
      <c r="E34" s="1251"/>
      <c r="F34" s="32">
        <v>25.92</v>
      </c>
      <c r="G34" s="33">
        <v>23.69</v>
      </c>
      <c r="H34" s="33">
        <v>21.25</v>
      </c>
      <c r="I34" s="33">
        <v>21.88</v>
      </c>
      <c r="J34" s="34">
        <v>22.68</v>
      </c>
      <c r="K34" s="22"/>
      <c r="L34" s="22"/>
      <c r="M34" s="22"/>
      <c r="N34" s="22"/>
      <c r="O34" s="22"/>
      <c r="P34" s="22"/>
    </row>
    <row r="35" spans="1:16" ht="39" customHeight="1" x14ac:dyDescent="0.15">
      <c r="A35" s="22"/>
      <c r="B35" s="35"/>
      <c r="C35" s="1244" t="s">
        <v>556</v>
      </c>
      <c r="D35" s="1245"/>
      <c r="E35" s="1246"/>
      <c r="F35" s="36">
        <v>7.14</v>
      </c>
      <c r="G35" s="37">
        <v>4.55</v>
      </c>
      <c r="H35" s="37">
        <v>5.4</v>
      </c>
      <c r="I35" s="37">
        <v>7</v>
      </c>
      <c r="J35" s="38">
        <v>4.6100000000000003</v>
      </c>
      <c r="K35" s="22"/>
      <c r="L35" s="22"/>
      <c r="M35" s="22"/>
      <c r="N35" s="22"/>
      <c r="O35" s="22"/>
      <c r="P35" s="22"/>
    </row>
    <row r="36" spans="1:16" ht="39" customHeight="1" x14ac:dyDescent="0.15">
      <c r="A36" s="22"/>
      <c r="B36" s="35"/>
      <c r="C36" s="1244" t="s">
        <v>557</v>
      </c>
      <c r="D36" s="1245"/>
      <c r="E36" s="1246"/>
      <c r="F36" s="36">
        <v>3.04</v>
      </c>
      <c r="G36" s="37">
        <v>2.9</v>
      </c>
      <c r="H36" s="37">
        <v>4.74</v>
      </c>
      <c r="I36" s="37">
        <v>2.57</v>
      </c>
      <c r="J36" s="38">
        <v>1.83</v>
      </c>
      <c r="K36" s="22"/>
      <c r="L36" s="22"/>
      <c r="M36" s="22"/>
      <c r="N36" s="22"/>
      <c r="O36" s="22"/>
      <c r="P36" s="22"/>
    </row>
    <row r="37" spans="1:16" ht="39" customHeight="1" x14ac:dyDescent="0.15">
      <c r="A37" s="22"/>
      <c r="B37" s="35"/>
      <c r="C37" s="1244" t="s">
        <v>558</v>
      </c>
      <c r="D37" s="1245"/>
      <c r="E37" s="1246"/>
      <c r="F37" s="36">
        <v>0.62</v>
      </c>
      <c r="G37" s="37">
        <v>0.27</v>
      </c>
      <c r="H37" s="37">
        <v>0.28999999999999998</v>
      </c>
      <c r="I37" s="37">
        <v>0.27</v>
      </c>
      <c r="J37" s="38">
        <v>0.91</v>
      </c>
      <c r="K37" s="22"/>
      <c r="L37" s="22"/>
      <c r="M37" s="22"/>
      <c r="N37" s="22"/>
      <c r="O37" s="22"/>
      <c r="P37" s="22"/>
    </row>
    <row r="38" spans="1:16" ht="39" customHeight="1" x14ac:dyDescent="0.15">
      <c r="A38" s="22"/>
      <c r="B38" s="35"/>
      <c r="C38" s="1244" t="s">
        <v>559</v>
      </c>
      <c r="D38" s="1245"/>
      <c r="E38" s="1246"/>
      <c r="F38" s="36">
        <v>1.1000000000000001</v>
      </c>
      <c r="G38" s="37">
        <v>1</v>
      </c>
      <c r="H38" s="37">
        <v>1.05</v>
      </c>
      <c r="I38" s="37">
        <v>0.96</v>
      </c>
      <c r="J38" s="38">
        <v>0.52</v>
      </c>
      <c r="K38" s="22"/>
      <c r="L38" s="22"/>
      <c r="M38" s="22"/>
      <c r="N38" s="22"/>
      <c r="O38" s="22"/>
      <c r="P38" s="22"/>
    </row>
    <row r="39" spans="1:16" ht="39" customHeight="1" x14ac:dyDescent="0.15">
      <c r="A39" s="22"/>
      <c r="B39" s="35"/>
      <c r="C39" s="1244" t="s">
        <v>560</v>
      </c>
      <c r="D39" s="1245"/>
      <c r="E39" s="1246"/>
      <c r="F39" s="36">
        <v>0.13</v>
      </c>
      <c r="G39" s="37">
        <v>0.28000000000000003</v>
      </c>
      <c r="H39" s="37">
        <v>0.19</v>
      </c>
      <c r="I39" s="37">
        <v>0.38</v>
      </c>
      <c r="J39" s="38">
        <v>0.26</v>
      </c>
      <c r="K39" s="22"/>
      <c r="L39" s="22"/>
      <c r="M39" s="22"/>
      <c r="N39" s="22"/>
      <c r="O39" s="22"/>
      <c r="P39" s="22"/>
    </row>
    <row r="40" spans="1:16" ht="39" customHeight="1" x14ac:dyDescent="0.15">
      <c r="A40" s="22"/>
      <c r="B40" s="35"/>
      <c r="C40" s="1244" t="s">
        <v>561</v>
      </c>
      <c r="D40" s="1245"/>
      <c r="E40" s="1246"/>
      <c r="F40" s="36">
        <v>0.01</v>
      </c>
      <c r="G40" s="37">
        <v>0</v>
      </c>
      <c r="H40" s="37">
        <v>0.01</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563</v>
      </c>
      <c r="D43" s="1248"/>
      <c r="E43" s="124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Z7wEIuRmBdWujfwrrBh4T1l6M4jaS/fKo/AYRZFbQe4CL9OQapaCxxdYZCFpxOUCCvcNObsq0XZfAJMDf+JQ==" saltValue="V2fh4MvaXU9J8sfuanzT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1268</v>
      </c>
      <c r="L45" s="60">
        <v>1236</v>
      </c>
      <c r="M45" s="60">
        <v>1091</v>
      </c>
      <c r="N45" s="60">
        <v>1093</v>
      </c>
      <c r="O45" s="61">
        <v>1100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15</v>
      </c>
      <c r="F48" s="1260"/>
      <c r="G48" s="1260"/>
      <c r="H48" s="1260"/>
      <c r="I48" s="1260"/>
      <c r="J48" s="1261"/>
      <c r="K48" s="63">
        <v>218</v>
      </c>
      <c r="L48" s="64">
        <v>210</v>
      </c>
      <c r="M48" s="64">
        <v>227</v>
      </c>
      <c r="N48" s="64">
        <v>236</v>
      </c>
      <c r="O48" s="65">
        <v>200</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506</v>
      </c>
      <c r="L49" s="64" t="s">
        <v>506</v>
      </c>
      <c r="M49" s="64" t="s">
        <v>506</v>
      </c>
      <c r="N49" s="64" t="s">
        <v>506</v>
      </c>
      <c r="O49" s="65" t="s">
        <v>506</v>
      </c>
      <c r="P49" s="48"/>
      <c r="Q49" s="48"/>
      <c r="R49" s="48"/>
      <c r="S49" s="48"/>
      <c r="T49" s="48"/>
      <c r="U49" s="48"/>
    </row>
    <row r="50" spans="1:21" ht="30.75" customHeight="1" x14ac:dyDescent="0.15">
      <c r="A50" s="48"/>
      <c r="B50" s="1254"/>
      <c r="C50" s="1255"/>
      <c r="D50" s="62"/>
      <c r="E50" s="1260" t="s">
        <v>17</v>
      </c>
      <c r="F50" s="1260"/>
      <c r="G50" s="1260"/>
      <c r="H50" s="1260"/>
      <c r="I50" s="1260"/>
      <c r="J50" s="1261"/>
      <c r="K50" s="63">
        <v>37</v>
      </c>
      <c r="L50" s="64">
        <v>25</v>
      </c>
      <c r="M50" s="64">
        <v>22</v>
      </c>
      <c r="N50" s="64">
        <v>26</v>
      </c>
      <c r="O50" s="65">
        <v>10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808</v>
      </c>
      <c r="L52" s="64">
        <v>807</v>
      </c>
      <c r="M52" s="64">
        <v>826</v>
      </c>
      <c r="N52" s="64">
        <v>841</v>
      </c>
      <c r="O52" s="65">
        <v>834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715</v>
      </c>
      <c r="L53" s="69">
        <v>664</v>
      </c>
      <c r="M53" s="69">
        <v>514</v>
      </c>
      <c r="N53" s="69">
        <v>514</v>
      </c>
      <c r="O53" s="70">
        <v>476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JjuyahAeIMhzlNDhvTV5qQxYNxgWdRAwLbBXg4MNdkqoMESo+d7xA2oiTqcPBxEg4XVU4N+TkJ1JtilyhTFQ==" saltValue="+T8tXsL2pCipIrAv9rZY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8" t="s">
        <v>30</v>
      </c>
      <c r="C41" s="1279"/>
      <c r="D41" s="102"/>
      <c r="E41" s="1284" t="s">
        <v>31</v>
      </c>
      <c r="F41" s="1284"/>
      <c r="G41" s="1284"/>
      <c r="H41" s="1285"/>
      <c r="I41" s="103">
        <v>12020</v>
      </c>
      <c r="J41" s="104">
        <v>11807</v>
      </c>
      <c r="K41" s="104">
        <v>11591</v>
      </c>
      <c r="L41" s="104">
        <v>11607</v>
      </c>
      <c r="M41" s="105">
        <v>11324</v>
      </c>
    </row>
    <row r="42" spans="2:13" ht="27.75" customHeight="1" x14ac:dyDescent="0.15">
      <c r="B42" s="1280"/>
      <c r="C42" s="1281"/>
      <c r="D42" s="106"/>
      <c r="E42" s="1286" t="s">
        <v>32</v>
      </c>
      <c r="F42" s="1286"/>
      <c r="G42" s="1286"/>
      <c r="H42" s="1287"/>
      <c r="I42" s="107">
        <v>88</v>
      </c>
      <c r="J42" s="108">
        <v>63</v>
      </c>
      <c r="K42" s="108">
        <v>41</v>
      </c>
      <c r="L42" s="108" t="s">
        <v>506</v>
      </c>
      <c r="M42" s="109" t="s">
        <v>506</v>
      </c>
    </row>
    <row r="43" spans="2:13" ht="27.75" customHeight="1" x14ac:dyDescent="0.15">
      <c r="B43" s="1280"/>
      <c r="C43" s="1281"/>
      <c r="D43" s="106"/>
      <c r="E43" s="1286" t="s">
        <v>33</v>
      </c>
      <c r="F43" s="1286"/>
      <c r="G43" s="1286"/>
      <c r="H43" s="1287"/>
      <c r="I43" s="107">
        <v>2802</v>
      </c>
      <c r="J43" s="108">
        <v>2752</v>
      </c>
      <c r="K43" s="108">
        <v>2781</v>
      </c>
      <c r="L43" s="108">
        <v>2647</v>
      </c>
      <c r="M43" s="109">
        <v>2527</v>
      </c>
    </row>
    <row r="44" spans="2:13" ht="27.75" customHeight="1" x14ac:dyDescent="0.15">
      <c r="B44" s="1280"/>
      <c r="C44" s="1281"/>
      <c r="D44" s="106"/>
      <c r="E44" s="1286" t="s">
        <v>34</v>
      </c>
      <c r="F44" s="1286"/>
      <c r="G44" s="1286"/>
      <c r="H44" s="1287"/>
      <c r="I44" s="107" t="s">
        <v>506</v>
      </c>
      <c r="J44" s="108" t="s">
        <v>506</v>
      </c>
      <c r="K44" s="108" t="s">
        <v>506</v>
      </c>
      <c r="L44" s="108" t="s">
        <v>506</v>
      </c>
      <c r="M44" s="109" t="s">
        <v>506</v>
      </c>
    </row>
    <row r="45" spans="2:13" ht="27.75" customHeight="1" x14ac:dyDescent="0.15">
      <c r="B45" s="1280"/>
      <c r="C45" s="1281"/>
      <c r="D45" s="106"/>
      <c r="E45" s="1286" t="s">
        <v>35</v>
      </c>
      <c r="F45" s="1286"/>
      <c r="G45" s="1286"/>
      <c r="H45" s="1287"/>
      <c r="I45" s="107">
        <v>647</v>
      </c>
      <c r="J45" s="108">
        <v>503</v>
      </c>
      <c r="K45" s="108">
        <v>539</v>
      </c>
      <c r="L45" s="108">
        <v>446</v>
      </c>
      <c r="M45" s="109">
        <v>447</v>
      </c>
    </row>
    <row r="46" spans="2:13" ht="27.75" customHeight="1" x14ac:dyDescent="0.15">
      <c r="B46" s="1280"/>
      <c r="C46" s="1281"/>
      <c r="D46" s="110"/>
      <c r="E46" s="1286" t="s">
        <v>36</v>
      </c>
      <c r="F46" s="1286"/>
      <c r="G46" s="1286"/>
      <c r="H46" s="1287"/>
      <c r="I46" s="107" t="s">
        <v>506</v>
      </c>
      <c r="J46" s="108" t="s">
        <v>506</v>
      </c>
      <c r="K46" s="108" t="s">
        <v>506</v>
      </c>
      <c r="L46" s="108" t="s">
        <v>506</v>
      </c>
      <c r="M46" s="109" t="s">
        <v>506</v>
      </c>
    </row>
    <row r="47" spans="2:13" ht="27.75" customHeight="1" x14ac:dyDescent="0.15">
      <c r="B47" s="1280"/>
      <c r="C47" s="1281"/>
      <c r="D47" s="111"/>
      <c r="E47" s="1288" t="s">
        <v>37</v>
      </c>
      <c r="F47" s="1289"/>
      <c r="G47" s="1289"/>
      <c r="H47" s="1290"/>
      <c r="I47" s="107" t="s">
        <v>506</v>
      </c>
      <c r="J47" s="108" t="s">
        <v>506</v>
      </c>
      <c r="K47" s="108" t="s">
        <v>506</v>
      </c>
      <c r="L47" s="108" t="s">
        <v>506</v>
      </c>
      <c r="M47" s="109" t="s">
        <v>506</v>
      </c>
    </row>
    <row r="48" spans="2:13" ht="27.75" customHeight="1" x14ac:dyDescent="0.15">
      <c r="B48" s="1280"/>
      <c r="C48" s="1281"/>
      <c r="D48" s="106"/>
      <c r="E48" s="1286" t="s">
        <v>38</v>
      </c>
      <c r="F48" s="1286"/>
      <c r="G48" s="1286"/>
      <c r="H48" s="1287"/>
      <c r="I48" s="107" t="s">
        <v>506</v>
      </c>
      <c r="J48" s="108" t="s">
        <v>506</v>
      </c>
      <c r="K48" s="108" t="s">
        <v>506</v>
      </c>
      <c r="L48" s="108" t="s">
        <v>506</v>
      </c>
      <c r="M48" s="109" t="s">
        <v>506</v>
      </c>
    </row>
    <row r="49" spans="2:13" ht="27.75" customHeight="1" x14ac:dyDescent="0.15">
      <c r="B49" s="1282"/>
      <c r="C49" s="1283"/>
      <c r="D49" s="106"/>
      <c r="E49" s="1286" t="s">
        <v>39</v>
      </c>
      <c r="F49" s="1286"/>
      <c r="G49" s="1286"/>
      <c r="H49" s="1287"/>
      <c r="I49" s="107" t="s">
        <v>506</v>
      </c>
      <c r="J49" s="108" t="s">
        <v>506</v>
      </c>
      <c r="K49" s="108" t="s">
        <v>506</v>
      </c>
      <c r="L49" s="108" t="s">
        <v>506</v>
      </c>
      <c r="M49" s="109" t="s">
        <v>506</v>
      </c>
    </row>
    <row r="50" spans="2:13" ht="27.75" customHeight="1" x14ac:dyDescent="0.15">
      <c r="B50" s="1291" t="s">
        <v>40</v>
      </c>
      <c r="C50" s="1292"/>
      <c r="D50" s="112"/>
      <c r="E50" s="1286" t="s">
        <v>41</v>
      </c>
      <c r="F50" s="1286"/>
      <c r="G50" s="1286"/>
      <c r="H50" s="1287"/>
      <c r="I50" s="107">
        <v>606</v>
      </c>
      <c r="J50" s="108">
        <v>702</v>
      </c>
      <c r="K50" s="108">
        <v>1033</v>
      </c>
      <c r="L50" s="108">
        <v>1516</v>
      </c>
      <c r="M50" s="109">
        <v>1947</v>
      </c>
    </row>
    <row r="51" spans="2:13" ht="27.75" customHeight="1" x14ac:dyDescent="0.15">
      <c r="B51" s="1280"/>
      <c r="C51" s="1281"/>
      <c r="D51" s="106"/>
      <c r="E51" s="1286" t="s">
        <v>42</v>
      </c>
      <c r="F51" s="1286"/>
      <c r="G51" s="1286"/>
      <c r="H51" s="1287"/>
      <c r="I51" s="107" t="s">
        <v>506</v>
      </c>
      <c r="J51" s="108" t="s">
        <v>506</v>
      </c>
      <c r="K51" s="108" t="s">
        <v>506</v>
      </c>
      <c r="L51" s="108" t="s">
        <v>506</v>
      </c>
      <c r="M51" s="109" t="s">
        <v>506</v>
      </c>
    </row>
    <row r="52" spans="2:13" ht="27.75" customHeight="1" x14ac:dyDescent="0.15">
      <c r="B52" s="1282"/>
      <c r="C52" s="1283"/>
      <c r="D52" s="106"/>
      <c r="E52" s="1286" t="s">
        <v>43</v>
      </c>
      <c r="F52" s="1286"/>
      <c r="G52" s="1286"/>
      <c r="H52" s="1287"/>
      <c r="I52" s="107">
        <v>10447</v>
      </c>
      <c r="J52" s="108">
        <v>10437</v>
      </c>
      <c r="K52" s="108">
        <v>10334</v>
      </c>
      <c r="L52" s="108">
        <v>10336</v>
      </c>
      <c r="M52" s="109">
        <v>10179</v>
      </c>
    </row>
    <row r="53" spans="2:13" ht="27.75" customHeight="1" thickBot="1" x14ac:dyDescent="0.2">
      <c r="B53" s="1293" t="s">
        <v>44</v>
      </c>
      <c r="C53" s="1294"/>
      <c r="D53" s="113"/>
      <c r="E53" s="1295" t="s">
        <v>45</v>
      </c>
      <c r="F53" s="1295"/>
      <c r="G53" s="1295"/>
      <c r="H53" s="1296"/>
      <c r="I53" s="114">
        <v>4505</v>
      </c>
      <c r="J53" s="115">
        <v>3987</v>
      </c>
      <c r="K53" s="115">
        <v>3585</v>
      </c>
      <c r="L53" s="115">
        <v>2848</v>
      </c>
      <c r="M53" s="116">
        <v>2171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xgFc2mHgTfkU0qqC60UHnlKRA+l5mVGyh+MHaBtOUEj2bhdS26nCMSquGRITaYWVPAAZ1h1nm3l1WZksHiv8g==" saltValue="RnTtCUGibREqPm4mJJD/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707</v>
      </c>
      <c r="G55" s="128">
        <v>853</v>
      </c>
      <c r="H55" s="129">
        <v>914</v>
      </c>
    </row>
    <row r="56" spans="2:8" ht="52.5" customHeight="1" x14ac:dyDescent="0.15">
      <c r="B56" s="130"/>
      <c r="C56" s="1307" t="s">
        <v>49</v>
      </c>
      <c r="D56" s="1307"/>
      <c r="E56" s="1308"/>
      <c r="F56" s="131">
        <v>78</v>
      </c>
      <c r="G56" s="131">
        <v>1</v>
      </c>
      <c r="H56" s="132">
        <v>1</v>
      </c>
    </row>
    <row r="57" spans="2:8" ht="53.25" customHeight="1" x14ac:dyDescent="0.15">
      <c r="B57" s="130"/>
      <c r="C57" s="1309" t="s">
        <v>50</v>
      </c>
      <c r="D57" s="1309"/>
      <c r="E57" s="1310"/>
      <c r="F57" s="133">
        <v>116</v>
      </c>
      <c r="G57" s="133">
        <v>314</v>
      </c>
      <c r="H57" s="134">
        <v>617</v>
      </c>
    </row>
    <row r="58" spans="2:8" ht="45.75" customHeight="1" x14ac:dyDescent="0.15">
      <c r="B58" s="135"/>
      <c r="C58" s="1297" t="s">
        <v>570</v>
      </c>
      <c r="D58" s="1298"/>
      <c r="E58" s="1299"/>
      <c r="F58" s="136">
        <v>103</v>
      </c>
      <c r="G58" s="136">
        <v>303</v>
      </c>
      <c r="H58" s="137">
        <v>604</v>
      </c>
    </row>
    <row r="59" spans="2:8" ht="45.75" customHeight="1" x14ac:dyDescent="0.15">
      <c r="B59" s="135"/>
      <c r="C59" s="1297" t="s">
        <v>571</v>
      </c>
      <c r="D59" s="1298"/>
      <c r="E59" s="1299"/>
      <c r="F59" s="136">
        <v>8</v>
      </c>
      <c r="G59" s="136">
        <v>6</v>
      </c>
      <c r="H59" s="137">
        <v>6</v>
      </c>
    </row>
    <row r="60" spans="2:8" ht="45.75" customHeight="1" x14ac:dyDescent="0.15">
      <c r="B60" s="135"/>
      <c r="C60" s="1297" t="s">
        <v>572</v>
      </c>
      <c r="D60" s="1298"/>
      <c r="E60" s="1299"/>
      <c r="F60" s="136">
        <v>3</v>
      </c>
      <c r="G60" s="136">
        <v>4</v>
      </c>
      <c r="H60" s="137">
        <v>4</v>
      </c>
    </row>
    <row r="61" spans="2:8" ht="45.75" customHeight="1" x14ac:dyDescent="0.15">
      <c r="B61" s="135"/>
      <c r="C61" s="1297" t="s">
        <v>573</v>
      </c>
      <c r="D61" s="1298"/>
      <c r="E61" s="1299"/>
      <c r="F61" s="136">
        <v>0</v>
      </c>
      <c r="G61" s="136">
        <v>0</v>
      </c>
      <c r="H61" s="137">
        <v>2</v>
      </c>
    </row>
    <row r="62" spans="2:8" ht="45.75" customHeight="1" thickBot="1" x14ac:dyDescent="0.2">
      <c r="B62" s="138"/>
      <c r="C62" s="1300" t="s">
        <v>574</v>
      </c>
      <c r="D62" s="1301"/>
      <c r="E62" s="1302"/>
      <c r="F62" s="139">
        <v>2</v>
      </c>
      <c r="G62" s="139">
        <v>1</v>
      </c>
      <c r="H62" s="140">
        <v>1</v>
      </c>
    </row>
    <row r="63" spans="2:8" ht="52.5" customHeight="1" thickBot="1" x14ac:dyDescent="0.2">
      <c r="B63" s="141"/>
      <c r="C63" s="1303" t="s">
        <v>51</v>
      </c>
      <c r="D63" s="1303"/>
      <c r="E63" s="1304"/>
      <c r="F63" s="142">
        <v>901</v>
      </c>
      <c r="G63" s="142">
        <v>1168</v>
      </c>
      <c r="H63" s="143">
        <v>1532</v>
      </c>
    </row>
    <row r="64" spans="2:8" ht="15" customHeight="1" x14ac:dyDescent="0.15"/>
  </sheetData>
  <sheetProtection algorithmName="SHA-512" hashValue="/NAzLsMNo5m/sI6XoChkK6Qr1Az7hv9Tfcmi5EBmbCLG9FNHMnALEQMwev9fXFPHgBCRDdbWOPx7eSrg9QwCSQ==" saltValue="QWZmMz0hZFzU2ScJwu+5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G14" sqref="BG14"/>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587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3" t="s">
        <v>592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586</v>
      </c>
    </row>
    <row r="50" spans="1:109" ht="13.5" x14ac:dyDescent="0.15">
      <c r="B50" s="387"/>
      <c r="G50" s="1317"/>
      <c r="H50" s="1317"/>
      <c r="I50" s="1317"/>
      <c r="J50" s="1317"/>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x14ac:dyDescent="0.15">
      <c r="B51" s="387"/>
      <c r="G51" s="1322"/>
      <c r="H51" s="1322"/>
      <c r="I51" s="1332"/>
      <c r="J51" s="1332"/>
      <c r="K51" s="1318"/>
      <c r="L51" s="1318"/>
      <c r="M51" s="1318"/>
      <c r="N51" s="1318"/>
      <c r="AM51" s="394"/>
      <c r="AN51" s="1314" t="s">
        <v>585</v>
      </c>
      <c r="AO51" s="1314"/>
      <c r="AP51" s="1314"/>
      <c r="AQ51" s="1314"/>
      <c r="AR51" s="1314"/>
      <c r="AS51" s="1314"/>
      <c r="AT51" s="1314"/>
      <c r="AU51" s="1314"/>
      <c r="AV51" s="1314"/>
      <c r="AW51" s="1314"/>
      <c r="AX51" s="1314"/>
      <c r="AY51" s="1314"/>
      <c r="AZ51" s="1314"/>
      <c r="BA51" s="1314"/>
      <c r="BB51" s="1314" t="s">
        <v>583</v>
      </c>
      <c r="BC51" s="1314"/>
      <c r="BD51" s="1314"/>
      <c r="BE51" s="1314"/>
      <c r="BF51" s="1314"/>
      <c r="BG51" s="1314"/>
      <c r="BH51" s="1314"/>
      <c r="BI51" s="1314"/>
      <c r="BJ51" s="1314"/>
      <c r="BK51" s="1314"/>
      <c r="BL51" s="1314"/>
      <c r="BM51" s="1314"/>
      <c r="BN51" s="1314"/>
      <c r="BO51" s="1314"/>
      <c r="BP51" s="1311">
        <v>65.599999999999994</v>
      </c>
      <c r="BQ51" s="1311"/>
      <c r="BR51" s="1311"/>
      <c r="BS51" s="1311"/>
      <c r="BT51" s="1311"/>
      <c r="BU51" s="1311"/>
      <c r="BV51" s="1311"/>
      <c r="BW51" s="1311"/>
      <c r="BX51" s="1311">
        <v>57.1</v>
      </c>
      <c r="BY51" s="1311"/>
      <c r="BZ51" s="1311"/>
      <c r="CA51" s="1311"/>
      <c r="CB51" s="1311"/>
      <c r="CC51" s="1311"/>
      <c r="CD51" s="1311"/>
      <c r="CE51" s="1311"/>
      <c r="CF51" s="1311">
        <v>51</v>
      </c>
      <c r="CG51" s="1311"/>
      <c r="CH51" s="1311"/>
      <c r="CI51" s="1311"/>
      <c r="CJ51" s="1311"/>
      <c r="CK51" s="1311"/>
      <c r="CL51" s="1311"/>
      <c r="CM51" s="1311"/>
      <c r="CN51" s="1311">
        <v>39.700000000000003</v>
      </c>
      <c r="CO51" s="1311"/>
      <c r="CP51" s="1311"/>
      <c r="CQ51" s="1311"/>
      <c r="CR51" s="1311"/>
      <c r="CS51" s="1311"/>
      <c r="CT51" s="1311"/>
      <c r="CU51" s="1311"/>
      <c r="CV51" s="1311">
        <v>30.3</v>
      </c>
      <c r="CW51" s="1311"/>
      <c r="CX51" s="1311"/>
      <c r="CY51" s="1311"/>
      <c r="CZ51" s="1311"/>
      <c r="DA51" s="1311"/>
      <c r="DB51" s="1311"/>
      <c r="DC51" s="1311"/>
    </row>
    <row r="52" spans="1:109" ht="13.5" x14ac:dyDescent="0.15">
      <c r="B52" s="387"/>
      <c r="G52" s="1322"/>
      <c r="H52" s="1322"/>
      <c r="I52" s="1332"/>
      <c r="J52" s="1332"/>
      <c r="K52" s="1318"/>
      <c r="L52" s="1318"/>
      <c r="M52" s="1318"/>
      <c r="N52" s="1318"/>
      <c r="AM52" s="39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22"/>
      <c r="H53" s="1322"/>
      <c r="I53" s="1317"/>
      <c r="J53" s="1317"/>
      <c r="K53" s="1318"/>
      <c r="L53" s="1318"/>
      <c r="M53" s="1318"/>
      <c r="N53" s="1318"/>
      <c r="AM53" s="394"/>
      <c r="AN53" s="1314"/>
      <c r="AO53" s="1314"/>
      <c r="AP53" s="1314"/>
      <c r="AQ53" s="1314"/>
      <c r="AR53" s="1314"/>
      <c r="AS53" s="1314"/>
      <c r="AT53" s="1314"/>
      <c r="AU53" s="1314"/>
      <c r="AV53" s="1314"/>
      <c r="AW53" s="1314"/>
      <c r="AX53" s="1314"/>
      <c r="AY53" s="1314"/>
      <c r="AZ53" s="1314"/>
      <c r="BA53" s="1314"/>
      <c r="BB53" s="1314" t="s">
        <v>589</v>
      </c>
      <c r="BC53" s="1314"/>
      <c r="BD53" s="1314"/>
      <c r="BE53" s="1314"/>
      <c r="BF53" s="1314"/>
      <c r="BG53" s="1314"/>
      <c r="BH53" s="1314"/>
      <c r="BI53" s="1314"/>
      <c r="BJ53" s="1314"/>
      <c r="BK53" s="1314"/>
      <c r="BL53" s="1314"/>
      <c r="BM53" s="1314"/>
      <c r="BN53" s="1314"/>
      <c r="BO53" s="1314"/>
      <c r="BP53" s="1311">
        <v>46.7</v>
      </c>
      <c r="BQ53" s="1311"/>
      <c r="BR53" s="1311"/>
      <c r="BS53" s="1311"/>
      <c r="BT53" s="1311"/>
      <c r="BU53" s="1311"/>
      <c r="BV53" s="1311"/>
      <c r="BW53" s="1311"/>
      <c r="BX53" s="1311">
        <v>48.7</v>
      </c>
      <c r="BY53" s="1311"/>
      <c r="BZ53" s="1311"/>
      <c r="CA53" s="1311"/>
      <c r="CB53" s="1311"/>
      <c r="CC53" s="1311"/>
      <c r="CD53" s="1311"/>
      <c r="CE53" s="1311"/>
      <c r="CF53" s="1311">
        <v>51.2</v>
      </c>
      <c r="CG53" s="1311"/>
      <c r="CH53" s="1311"/>
      <c r="CI53" s="1311"/>
      <c r="CJ53" s="1311"/>
      <c r="CK53" s="1311"/>
      <c r="CL53" s="1311"/>
      <c r="CM53" s="1311"/>
      <c r="CN53" s="1311">
        <v>52.8</v>
      </c>
      <c r="CO53" s="1311"/>
      <c r="CP53" s="1311"/>
      <c r="CQ53" s="1311"/>
      <c r="CR53" s="1311"/>
      <c r="CS53" s="1311"/>
      <c r="CT53" s="1311"/>
      <c r="CU53" s="1311"/>
      <c r="CV53" s="1311">
        <v>54.7</v>
      </c>
      <c r="CW53" s="1311"/>
      <c r="CX53" s="1311"/>
      <c r="CY53" s="1311"/>
      <c r="CZ53" s="1311"/>
      <c r="DA53" s="1311"/>
      <c r="DB53" s="1311"/>
      <c r="DC53" s="1311"/>
    </row>
    <row r="54" spans="1:109" ht="13.5" x14ac:dyDescent="0.15">
      <c r="A54" s="402"/>
      <c r="B54" s="387"/>
      <c r="G54" s="1322"/>
      <c r="H54" s="1322"/>
      <c r="I54" s="1317"/>
      <c r="J54" s="1317"/>
      <c r="K54" s="1318"/>
      <c r="L54" s="1318"/>
      <c r="M54" s="1318"/>
      <c r="N54" s="1318"/>
      <c r="AM54" s="39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17"/>
      <c r="H55" s="1317"/>
      <c r="I55" s="1317"/>
      <c r="J55" s="1317"/>
      <c r="K55" s="1318"/>
      <c r="L55" s="1318"/>
      <c r="M55" s="1318"/>
      <c r="N55" s="1318"/>
      <c r="AN55" s="1313" t="s">
        <v>584</v>
      </c>
      <c r="AO55" s="1313"/>
      <c r="AP55" s="1313"/>
      <c r="AQ55" s="1313"/>
      <c r="AR55" s="1313"/>
      <c r="AS55" s="1313"/>
      <c r="AT55" s="1313"/>
      <c r="AU55" s="1313"/>
      <c r="AV55" s="1313"/>
      <c r="AW55" s="1313"/>
      <c r="AX55" s="1313"/>
      <c r="AY55" s="1313"/>
      <c r="AZ55" s="1313"/>
      <c r="BA55" s="1313"/>
      <c r="BB55" s="1314" t="s">
        <v>583</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ht="13.5" x14ac:dyDescent="0.15">
      <c r="A56" s="402"/>
      <c r="B56" s="387"/>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17"/>
      <c r="H57" s="1317"/>
      <c r="I57" s="1315"/>
      <c r="J57" s="1315"/>
      <c r="K57" s="1318"/>
      <c r="L57" s="1318"/>
      <c r="M57" s="1318"/>
      <c r="N57" s="1318"/>
      <c r="AM57" s="386"/>
      <c r="AN57" s="1313"/>
      <c r="AO57" s="1313"/>
      <c r="AP57" s="1313"/>
      <c r="AQ57" s="1313"/>
      <c r="AR57" s="1313"/>
      <c r="AS57" s="1313"/>
      <c r="AT57" s="1313"/>
      <c r="AU57" s="1313"/>
      <c r="AV57" s="1313"/>
      <c r="AW57" s="1313"/>
      <c r="AX57" s="1313"/>
      <c r="AY57" s="1313"/>
      <c r="AZ57" s="1313"/>
      <c r="BA57" s="1313"/>
      <c r="BB57" s="1314" t="s">
        <v>589</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13"/>
      <c r="DE57" s="408"/>
    </row>
    <row r="58" spans="1:109" s="402" customFormat="1" ht="13.5" x14ac:dyDescent="0.15">
      <c r="A58" s="386"/>
      <c r="B58" s="408"/>
      <c r="G58" s="1317"/>
      <c r="H58" s="1317"/>
      <c r="I58" s="1315"/>
      <c r="J58" s="1315"/>
      <c r="K58" s="1318"/>
      <c r="L58" s="1318"/>
      <c r="M58" s="1318"/>
      <c r="N58" s="1318"/>
      <c r="AM58" s="386"/>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588</v>
      </c>
    </row>
    <row r="64" spans="1:109" ht="13.5" x14ac:dyDescent="0.15">
      <c r="B64" s="387"/>
      <c r="G64" s="403"/>
      <c r="I64" s="405"/>
      <c r="J64" s="405"/>
      <c r="K64" s="405"/>
      <c r="L64" s="405"/>
      <c r="M64" s="405"/>
      <c r="N64" s="404"/>
      <c r="AM64" s="403"/>
      <c r="AN64" s="403" t="s">
        <v>587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3" t="s">
        <v>593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586</v>
      </c>
    </row>
    <row r="72" spans="2:107" ht="13.5" x14ac:dyDescent="0.15">
      <c r="B72" s="387"/>
      <c r="G72" s="1317"/>
      <c r="H72" s="1317"/>
      <c r="I72" s="1317"/>
      <c r="J72" s="1317"/>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ht="13.5" x14ac:dyDescent="0.15">
      <c r="B73" s="387"/>
      <c r="G73" s="1322"/>
      <c r="H73" s="1322"/>
      <c r="I73" s="1322"/>
      <c r="J73" s="1322"/>
      <c r="K73" s="1312"/>
      <c r="L73" s="1312"/>
      <c r="M73" s="1312"/>
      <c r="N73" s="1312"/>
      <c r="AM73" s="394"/>
      <c r="AN73" s="1314" t="s">
        <v>585</v>
      </c>
      <c r="AO73" s="1314"/>
      <c r="AP73" s="1314"/>
      <c r="AQ73" s="1314"/>
      <c r="AR73" s="1314"/>
      <c r="AS73" s="1314"/>
      <c r="AT73" s="1314"/>
      <c r="AU73" s="1314"/>
      <c r="AV73" s="1314"/>
      <c r="AW73" s="1314"/>
      <c r="AX73" s="1314"/>
      <c r="AY73" s="1314"/>
      <c r="AZ73" s="1314"/>
      <c r="BA73" s="1314"/>
      <c r="BB73" s="1314" t="s">
        <v>583</v>
      </c>
      <c r="BC73" s="1314"/>
      <c r="BD73" s="1314"/>
      <c r="BE73" s="1314"/>
      <c r="BF73" s="1314"/>
      <c r="BG73" s="1314"/>
      <c r="BH73" s="1314"/>
      <c r="BI73" s="1314"/>
      <c r="BJ73" s="1314"/>
      <c r="BK73" s="1314"/>
      <c r="BL73" s="1314"/>
      <c r="BM73" s="1314"/>
      <c r="BN73" s="1314"/>
      <c r="BO73" s="1314"/>
      <c r="BP73" s="1311">
        <v>65.599999999999994</v>
      </c>
      <c r="BQ73" s="1311"/>
      <c r="BR73" s="1311"/>
      <c r="BS73" s="1311"/>
      <c r="BT73" s="1311"/>
      <c r="BU73" s="1311"/>
      <c r="BV73" s="1311"/>
      <c r="BW73" s="1311"/>
      <c r="BX73" s="1311">
        <v>57.1</v>
      </c>
      <c r="BY73" s="1311"/>
      <c r="BZ73" s="1311"/>
      <c r="CA73" s="1311"/>
      <c r="CB73" s="1311"/>
      <c r="CC73" s="1311"/>
      <c r="CD73" s="1311"/>
      <c r="CE73" s="1311"/>
      <c r="CF73" s="1311">
        <v>51</v>
      </c>
      <c r="CG73" s="1311"/>
      <c r="CH73" s="1311"/>
      <c r="CI73" s="1311"/>
      <c r="CJ73" s="1311"/>
      <c r="CK73" s="1311"/>
      <c r="CL73" s="1311"/>
      <c r="CM73" s="1311"/>
      <c r="CN73" s="1311">
        <v>39.700000000000003</v>
      </c>
      <c r="CO73" s="1311"/>
      <c r="CP73" s="1311"/>
      <c r="CQ73" s="1311"/>
      <c r="CR73" s="1311"/>
      <c r="CS73" s="1311"/>
      <c r="CT73" s="1311"/>
      <c r="CU73" s="1311"/>
      <c r="CV73" s="1311">
        <v>30.3</v>
      </c>
      <c r="CW73" s="1311"/>
      <c r="CX73" s="1311"/>
      <c r="CY73" s="1311"/>
      <c r="CZ73" s="1311"/>
      <c r="DA73" s="1311"/>
      <c r="DB73" s="1311"/>
      <c r="DC73" s="1311"/>
    </row>
    <row r="74" spans="2:107" ht="13.5" x14ac:dyDescent="0.15">
      <c r="B74" s="387"/>
      <c r="G74" s="1322"/>
      <c r="H74" s="1322"/>
      <c r="I74" s="1322"/>
      <c r="J74" s="1322"/>
      <c r="K74" s="1312"/>
      <c r="L74" s="1312"/>
      <c r="M74" s="1312"/>
      <c r="N74" s="1312"/>
      <c r="AM74" s="39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22"/>
      <c r="H75" s="1322"/>
      <c r="I75" s="1317"/>
      <c r="J75" s="1317"/>
      <c r="K75" s="1318"/>
      <c r="L75" s="1318"/>
      <c r="M75" s="1318"/>
      <c r="N75" s="1318"/>
      <c r="AM75" s="394"/>
      <c r="AN75" s="1314"/>
      <c r="AO75" s="1314"/>
      <c r="AP75" s="1314"/>
      <c r="AQ75" s="1314"/>
      <c r="AR75" s="1314"/>
      <c r="AS75" s="1314"/>
      <c r="AT75" s="1314"/>
      <c r="AU75" s="1314"/>
      <c r="AV75" s="1314"/>
      <c r="AW75" s="1314"/>
      <c r="AX75" s="1314"/>
      <c r="AY75" s="1314"/>
      <c r="AZ75" s="1314"/>
      <c r="BA75" s="1314"/>
      <c r="BB75" s="1314" t="s">
        <v>582</v>
      </c>
      <c r="BC75" s="1314"/>
      <c r="BD75" s="1314"/>
      <c r="BE75" s="1314"/>
      <c r="BF75" s="1314"/>
      <c r="BG75" s="1314"/>
      <c r="BH75" s="1314"/>
      <c r="BI75" s="1314"/>
      <c r="BJ75" s="1314"/>
      <c r="BK75" s="1314"/>
      <c r="BL75" s="1314"/>
      <c r="BM75" s="1314"/>
      <c r="BN75" s="1314"/>
      <c r="BO75" s="1314"/>
      <c r="BP75" s="1311">
        <v>10.3</v>
      </c>
      <c r="BQ75" s="1311"/>
      <c r="BR75" s="1311"/>
      <c r="BS75" s="1311"/>
      <c r="BT75" s="1311"/>
      <c r="BU75" s="1311"/>
      <c r="BV75" s="1311"/>
      <c r="BW75" s="1311"/>
      <c r="BX75" s="1311">
        <v>10</v>
      </c>
      <c r="BY75" s="1311"/>
      <c r="BZ75" s="1311"/>
      <c r="CA75" s="1311"/>
      <c r="CB75" s="1311"/>
      <c r="CC75" s="1311"/>
      <c r="CD75" s="1311"/>
      <c r="CE75" s="1311"/>
      <c r="CF75" s="1311">
        <v>9</v>
      </c>
      <c r="CG75" s="1311"/>
      <c r="CH75" s="1311"/>
      <c r="CI75" s="1311"/>
      <c r="CJ75" s="1311"/>
      <c r="CK75" s="1311"/>
      <c r="CL75" s="1311"/>
      <c r="CM75" s="1311"/>
      <c r="CN75" s="1311">
        <v>8</v>
      </c>
      <c r="CO75" s="1311"/>
      <c r="CP75" s="1311"/>
      <c r="CQ75" s="1311"/>
      <c r="CR75" s="1311"/>
      <c r="CS75" s="1311"/>
      <c r="CT75" s="1311"/>
      <c r="CU75" s="1311"/>
      <c r="CV75" s="1311">
        <v>7</v>
      </c>
      <c r="CW75" s="1311"/>
      <c r="CX75" s="1311"/>
      <c r="CY75" s="1311"/>
      <c r="CZ75" s="1311"/>
      <c r="DA75" s="1311"/>
      <c r="DB75" s="1311"/>
      <c r="DC75" s="1311"/>
    </row>
    <row r="76" spans="2:107" ht="13.5" x14ac:dyDescent="0.15">
      <c r="B76" s="387"/>
      <c r="G76" s="1322"/>
      <c r="H76" s="1322"/>
      <c r="I76" s="1317"/>
      <c r="J76" s="1317"/>
      <c r="K76" s="1318"/>
      <c r="L76" s="1318"/>
      <c r="M76" s="1318"/>
      <c r="N76" s="1318"/>
      <c r="AM76" s="39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17"/>
      <c r="H77" s="1317"/>
      <c r="I77" s="1317"/>
      <c r="J77" s="1317"/>
      <c r="K77" s="1312"/>
      <c r="L77" s="1312"/>
      <c r="M77" s="1312"/>
      <c r="N77" s="1312"/>
      <c r="AN77" s="1313" t="s">
        <v>584</v>
      </c>
      <c r="AO77" s="1313"/>
      <c r="AP77" s="1313"/>
      <c r="AQ77" s="1313"/>
      <c r="AR77" s="1313"/>
      <c r="AS77" s="1313"/>
      <c r="AT77" s="1313"/>
      <c r="AU77" s="1313"/>
      <c r="AV77" s="1313"/>
      <c r="AW77" s="1313"/>
      <c r="AX77" s="1313"/>
      <c r="AY77" s="1313"/>
      <c r="AZ77" s="1313"/>
      <c r="BA77" s="1313"/>
      <c r="BB77" s="1314" t="s">
        <v>583</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ht="13.5" x14ac:dyDescent="0.15">
      <c r="B78" s="387"/>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582</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ht="13.5" x14ac:dyDescent="0.15">
      <c r="B80" s="387"/>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CqsDIsXJYYdDItiQuegwalYHGOM28SSeppuaHuPonVNPcWZjgU+lIUDIYZDosvsNfPRyWjPSvx0fS2651c+2uQ==" saltValue="V1GSOr5nIX+8xpzq4rGlA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F113" sqref="AF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KoAntQzerJHfkKJexM8TV+d0OlDtLd2A07tf2s2sBVB/fJlhNVLnf7/Ipas8IxeFwWGGKxNcz6j5lPZFKMQ2RQ==" saltValue="3D8J4iHw0J79zNcJqHYP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C114" sqref="C1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KLi7byAEET8NwryodZckBmpUQvQzbJmfYfbA1Um1PcpDHb/CLx5p1uIZfEkg7As2JWR87Iw9CarBHa3zbL3pZA==" saltValue="LZW5UpO1rs8dMXWWLtlR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19429</v>
      </c>
      <c r="E3" s="162"/>
      <c r="F3" s="163">
        <v>49919</v>
      </c>
      <c r="G3" s="164"/>
      <c r="H3" s="165"/>
    </row>
    <row r="4" spans="1:8" x14ac:dyDescent="0.15">
      <c r="A4" s="166"/>
      <c r="B4" s="167"/>
      <c r="C4" s="168"/>
      <c r="D4" s="169">
        <v>13735</v>
      </c>
      <c r="E4" s="170"/>
      <c r="F4" s="171">
        <v>26398</v>
      </c>
      <c r="G4" s="172"/>
      <c r="H4" s="173"/>
    </row>
    <row r="5" spans="1:8" x14ac:dyDescent="0.15">
      <c r="A5" s="154" t="s">
        <v>540</v>
      </c>
      <c r="B5" s="159"/>
      <c r="C5" s="160"/>
      <c r="D5" s="161">
        <v>15344</v>
      </c>
      <c r="E5" s="162"/>
      <c r="F5" s="163">
        <v>47738</v>
      </c>
      <c r="G5" s="164"/>
      <c r="H5" s="165"/>
    </row>
    <row r="6" spans="1:8" x14ac:dyDescent="0.15">
      <c r="A6" s="166"/>
      <c r="B6" s="167"/>
      <c r="C6" s="168"/>
      <c r="D6" s="169">
        <v>13856</v>
      </c>
      <c r="E6" s="170"/>
      <c r="F6" s="171">
        <v>24937</v>
      </c>
      <c r="G6" s="172"/>
      <c r="H6" s="173"/>
    </row>
    <row r="7" spans="1:8" x14ac:dyDescent="0.15">
      <c r="A7" s="154" t="s">
        <v>541</v>
      </c>
      <c r="B7" s="159"/>
      <c r="C7" s="160"/>
      <c r="D7" s="161">
        <v>9253</v>
      </c>
      <c r="E7" s="162"/>
      <c r="F7" s="163">
        <v>52191</v>
      </c>
      <c r="G7" s="164"/>
      <c r="H7" s="165"/>
    </row>
    <row r="8" spans="1:8" x14ac:dyDescent="0.15">
      <c r="A8" s="166"/>
      <c r="B8" s="167"/>
      <c r="C8" s="168"/>
      <c r="D8" s="169">
        <v>8758</v>
      </c>
      <c r="E8" s="170"/>
      <c r="F8" s="171">
        <v>24843</v>
      </c>
      <c r="G8" s="172"/>
      <c r="H8" s="173"/>
    </row>
    <row r="9" spans="1:8" x14ac:dyDescent="0.15">
      <c r="A9" s="154" t="s">
        <v>542</v>
      </c>
      <c r="B9" s="159"/>
      <c r="C9" s="160"/>
      <c r="D9" s="161">
        <v>17096</v>
      </c>
      <c r="E9" s="162"/>
      <c r="F9" s="163">
        <v>47387</v>
      </c>
      <c r="G9" s="164"/>
      <c r="H9" s="165"/>
    </row>
    <row r="10" spans="1:8" x14ac:dyDescent="0.15">
      <c r="A10" s="166"/>
      <c r="B10" s="167"/>
      <c r="C10" s="168"/>
      <c r="D10" s="169">
        <v>13963</v>
      </c>
      <c r="E10" s="170"/>
      <c r="F10" s="171">
        <v>24928</v>
      </c>
      <c r="G10" s="172"/>
      <c r="H10" s="173"/>
    </row>
    <row r="11" spans="1:8" x14ac:dyDescent="0.15">
      <c r="A11" s="154" t="s">
        <v>543</v>
      </c>
      <c r="B11" s="159"/>
      <c r="C11" s="160"/>
      <c r="D11" s="161">
        <v>11033</v>
      </c>
      <c r="E11" s="162"/>
      <c r="F11" s="163">
        <v>51264</v>
      </c>
      <c r="G11" s="164"/>
      <c r="H11" s="165"/>
    </row>
    <row r="12" spans="1:8" x14ac:dyDescent="0.15">
      <c r="A12" s="166"/>
      <c r="B12" s="167"/>
      <c r="C12" s="174"/>
      <c r="D12" s="169">
        <v>8231</v>
      </c>
      <c r="E12" s="170"/>
      <c r="F12" s="171">
        <v>26040</v>
      </c>
      <c r="G12" s="172"/>
      <c r="H12" s="173"/>
    </row>
    <row r="13" spans="1:8" x14ac:dyDescent="0.15">
      <c r="A13" s="154"/>
      <c r="B13" s="159"/>
      <c r="C13" s="175"/>
      <c r="D13" s="176">
        <v>14431</v>
      </c>
      <c r="E13" s="177"/>
      <c r="F13" s="178">
        <v>49700</v>
      </c>
      <c r="G13" s="179"/>
      <c r="H13" s="165"/>
    </row>
    <row r="14" spans="1:8" x14ac:dyDescent="0.15">
      <c r="A14" s="166"/>
      <c r="B14" s="167"/>
      <c r="C14" s="168"/>
      <c r="D14" s="169">
        <v>11709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7.32</v>
      </c>
      <c r="C19" s="180">
        <f>ROUND(VALUE(SUBSTITUTE(実質収支比率等に係る経年分析!G$48,"▲","-")),2)</f>
        <v>4.84</v>
      </c>
      <c r="D19" s="180">
        <f>ROUND(VALUE(SUBSTITUTE(実質収支比率等に係る経年分析!H$48,"▲","-")),2)</f>
        <v>5.27</v>
      </c>
      <c r="E19" s="180">
        <f>ROUND(VALUE(SUBSTITUTE(実質収支比率等に係る経年分析!I$48,"▲","-")),2)</f>
        <v>7.39</v>
      </c>
      <c r="F19" s="180">
        <f>ROUND(VALUE(SUBSTITUTE(実質収支比率等に係る経年分析!J$48,"▲","-")),2)</f>
        <v>4.88</v>
      </c>
    </row>
    <row r="20" spans="1:11" x14ac:dyDescent="0.15">
      <c r="A20" s="180" t="s">
        <v>55</v>
      </c>
      <c r="B20" s="180">
        <f>ROUND(VALUE(SUBSTITUTE(実質収支比率等に係る経年分析!F$47,"▲","-")),2)</f>
        <v>4.22</v>
      </c>
      <c r="C20" s="180">
        <f>ROUND(VALUE(SUBSTITUTE(実質収支比率等に係る経年分析!G$47,"▲","-")),2)</f>
        <v>5.26</v>
      </c>
      <c r="D20" s="180">
        <f>ROUND(VALUE(SUBSTITUTE(実質収支比率等に係る経年分析!H$47,"▲","-")),2)</f>
        <v>9</v>
      </c>
      <c r="E20" s="180">
        <f>ROUND(VALUE(SUBSTITUTE(実質収支比率等に係る経年分析!I$47,"▲","-")),2)</f>
        <v>10.66</v>
      </c>
      <c r="F20" s="180">
        <f>ROUND(VALUE(SUBSTITUTE(実質収支比率等に係る経年分析!J$47,"▲","-")),2)</f>
        <v>11.44</v>
      </c>
    </row>
    <row r="21" spans="1:11" x14ac:dyDescent="0.15">
      <c r="A21" s="180" t="s">
        <v>56</v>
      </c>
      <c r="B21" s="180">
        <f>IF(ISNUMBER(VALUE(SUBSTITUTE(実質収支比率等に係る経年分析!F$49,"▲","-"))),ROUND(VALUE(SUBSTITUTE(実質収支比率等に係る経年分析!F$49,"▲","-")),2),NA())</f>
        <v>0.54</v>
      </c>
      <c r="C21" s="180">
        <f>IF(ISNUMBER(VALUE(SUBSTITUTE(実質収支比率等に係る経年分析!G$49,"▲","-"))),ROUND(VALUE(SUBSTITUTE(実質収支比率等に係る経年分析!G$49,"▲","-")),2),NA())</f>
        <v>-1.25</v>
      </c>
      <c r="D21" s="180">
        <f>IF(ISNUMBER(VALUE(SUBSTITUTE(実質収支比率等に係る経年分析!H$49,"▲","-"))),ROUND(VALUE(SUBSTITUTE(実質収支比率等に係る経年分析!H$49,"▲","-")),2),NA())</f>
        <v>4.25</v>
      </c>
      <c r="E21" s="180">
        <f>IF(ISNUMBER(VALUE(SUBSTITUTE(実質収支比率等に係る経年分析!I$49,"▲","-"))),ROUND(VALUE(SUBSTITUTE(実質収支比率等に係る経年分析!I$49,"▲","-")),2),NA())</f>
        <v>4.05</v>
      </c>
      <c r="F21" s="180">
        <f>IF(ISNUMBER(VALUE(SUBSTITUTE(実質収支比率等に係る経年分析!J$49,"▲","-"))),ROUND(VALUE(SUBSTITUTE(実質収支比率等に係る経年分析!J$49,"▲","-")),2),NA())</f>
        <v>-1.76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中部特定土地区画整理事業特別会計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808</v>
      </c>
      <c r="E42" s="182"/>
      <c r="F42" s="182"/>
      <c r="G42" s="182">
        <f>'実質公債費比率（分子）の構造'!L$52</f>
        <v>807</v>
      </c>
      <c r="H42" s="182"/>
      <c r="I42" s="182"/>
      <c r="J42" s="182">
        <f>'実質公債費比率（分子）の構造'!M$52</f>
        <v>826</v>
      </c>
      <c r="K42" s="182"/>
      <c r="L42" s="182"/>
      <c r="M42" s="182">
        <f>'実質公債費比率（分子）の構造'!N$52</f>
        <v>841</v>
      </c>
      <c r="N42" s="182"/>
      <c r="O42" s="182"/>
      <c r="P42" s="182">
        <f>'実質公債費比率（分子）の構造'!O$52</f>
        <v>834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25</v>
      </c>
      <c r="F44" s="182"/>
      <c r="G44" s="182"/>
      <c r="H44" s="182">
        <f>'実質公債費比率（分子）の構造'!M$50</f>
        <v>22</v>
      </c>
      <c r="I44" s="182"/>
      <c r="J44" s="182"/>
      <c r="K44" s="182">
        <f>'実質公債費比率（分子）の構造'!N$50</f>
        <v>26</v>
      </c>
      <c r="L44" s="182"/>
      <c r="M44" s="182"/>
      <c r="N44" s="182">
        <f>'実質公債費比率（分子）の構造'!O$50</f>
        <v>10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218</v>
      </c>
      <c r="C46" s="182"/>
      <c r="D46" s="182"/>
      <c r="E46" s="182">
        <f>'実質公債費比率（分子）の構造'!L$48</f>
        <v>210</v>
      </c>
      <c r="F46" s="182"/>
      <c r="G46" s="182"/>
      <c r="H46" s="182">
        <f>'実質公債費比率（分子）の構造'!M$48</f>
        <v>227</v>
      </c>
      <c r="I46" s="182"/>
      <c r="J46" s="182"/>
      <c r="K46" s="182">
        <f>'実質公債費比率（分子）の構造'!N$48</f>
        <v>236</v>
      </c>
      <c r="L46" s="182"/>
      <c r="M46" s="182"/>
      <c r="N46" s="182">
        <f>'実質公債費比率（分子）の構造'!O$48</f>
        <v>200</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1268</v>
      </c>
      <c r="C49" s="182"/>
      <c r="D49" s="182"/>
      <c r="E49" s="182">
        <f>'実質公債費比率（分子）の構造'!L$45</f>
        <v>1236</v>
      </c>
      <c r="F49" s="182"/>
      <c r="G49" s="182"/>
      <c r="H49" s="182">
        <f>'実質公債費比率（分子）の構造'!M$45</f>
        <v>1091</v>
      </c>
      <c r="I49" s="182"/>
      <c r="J49" s="182"/>
      <c r="K49" s="182">
        <f>'実質公債費比率（分子）の構造'!N$45</f>
        <v>1093</v>
      </c>
      <c r="L49" s="182"/>
      <c r="M49" s="182"/>
      <c r="N49" s="182">
        <f>'実質公債費比率（分子）の構造'!O$45</f>
        <v>1100</v>
      </c>
      <c r="O49" s="182"/>
      <c r="P49" s="182"/>
    </row>
    <row r="50" spans="1:16" x14ac:dyDescent="0.15">
      <c r="A50" s="182" t="s">
        <v>70</v>
      </c>
      <c r="B50" s="182" t="e">
        <f>NA()</f>
        <v>#N/A</v>
      </c>
      <c r="C50" s="182">
        <f>IF(ISNUMBER('実質公債費比率（分子）の構造'!K$53),'実質公債費比率（分子）の構造'!K$53,NA())</f>
        <v>715</v>
      </c>
      <c r="D50" s="182" t="e">
        <f>NA()</f>
        <v>#N/A</v>
      </c>
      <c r="E50" s="182" t="e">
        <f>NA()</f>
        <v>#N/A</v>
      </c>
      <c r="F50" s="182">
        <f>IF(ISNUMBER('実質公債費比率（分子）の構造'!L$53),'実質公債費比率（分子）の構造'!L$53,NA())</f>
        <v>664</v>
      </c>
      <c r="G50" s="182" t="e">
        <f>NA()</f>
        <v>#N/A</v>
      </c>
      <c r="H50" s="182" t="e">
        <f>NA()</f>
        <v>#N/A</v>
      </c>
      <c r="I50" s="182">
        <f>IF(ISNUMBER('実質公債費比率（分子）の構造'!M$53),'実質公債費比率（分子）の構造'!M$53,NA())</f>
        <v>514</v>
      </c>
      <c r="J50" s="182" t="e">
        <f>NA()</f>
        <v>#N/A</v>
      </c>
      <c r="K50" s="182" t="e">
        <f>NA()</f>
        <v>#N/A</v>
      </c>
      <c r="L50" s="182">
        <f>IF(ISNUMBER('実質公債費比率（分子）の構造'!N$53),'実質公債費比率（分子）の構造'!N$53,NA())</f>
        <v>514</v>
      </c>
      <c r="M50" s="182" t="e">
        <f>NA()</f>
        <v>#N/A</v>
      </c>
      <c r="N50" s="182" t="e">
        <f>NA()</f>
        <v>#N/A</v>
      </c>
      <c r="O50" s="182">
        <f>IF(ISNUMBER('実質公債費比率（分子）の構造'!O$53),'実質公債費比率（分子）の構造'!O$53,NA())</f>
        <v>476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10447</v>
      </c>
      <c r="E56" s="181"/>
      <c r="F56" s="181"/>
      <c r="G56" s="181">
        <f>'将来負担比率（分子）の構造'!J$52</f>
        <v>10437</v>
      </c>
      <c r="H56" s="181"/>
      <c r="I56" s="181"/>
      <c r="J56" s="181">
        <f>'将来負担比率（分子）の構造'!K$52</f>
        <v>10334</v>
      </c>
      <c r="K56" s="181"/>
      <c r="L56" s="181"/>
      <c r="M56" s="181">
        <f>'将来負担比率（分子）の構造'!L$52</f>
        <v>10336</v>
      </c>
      <c r="N56" s="181"/>
      <c r="O56" s="181"/>
      <c r="P56" s="181">
        <f>'将来負担比率（分子）の構造'!M$52</f>
        <v>10179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606</v>
      </c>
      <c r="E58" s="181"/>
      <c r="F58" s="181"/>
      <c r="G58" s="181">
        <f>'将来負担比率（分子）の構造'!J$50</f>
        <v>702</v>
      </c>
      <c r="H58" s="181"/>
      <c r="I58" s="181"/>
      <c r="J58" s="181">
        <f>'将来負担比率（分子）の構造'!K$50</f>
        <v>1033</v>
      </c>
      <c r="K58" s="181"/>
      <c r="L58" s="181"/>
      <c r="M58" s="181">
        <f>'将来負担比率（分子）の構造'!L$50</f>
        <v>1516</v>
      </c>
      <c r="N58" s="181"/>
      <c r="O58" s="181"/>
      <c r="P58" s="181">
        <f>'将来負担比率（分子）の構造'!M$50</f>
        <v>1947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647</v>
      </c>
      <c r="C62" s="181"/>
      <c r="D62" s="181"/>
      <c r="E62" s="181">
        <f>'将来負担比率（分子）の構造'!J$45</f>
        <v>503</v>
      </c>
      <c r="F62" s="181"/>
      <c r="G62" s="181"/>
      <c r="H62" s="181">
        <f>'将来負担比率（分子）の構造'!K$45</f>
        <v>539</v>
      </c>
      <c r="I62" s="181"/>
      <c r="J62" s="181"/>
      <c r="K62" s="181">
        <f>'将来負担比率（分子）の構造'!L$45</f>
        <v>446</v>
      </c>
      <c r="L62" s="181"/>
      <c r="M62" s="181"/>
      <c r="N62" s="181">
        <f>'将来負担比率（分子）の構造'!M$45</f>
        <v>447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2802</v>
      </c>
      <c r="C64" s="181"/>
      <c r="D64" s="181"/>
      <c r="E64" s="181">
        <f>'将来負担比率（分子）の構造'!J$43</f>
        <v>2752</v>
      </c>
      <c r="F64" s="181"/>
      <c r="G64" s="181"/>
      <c r="H64" s="181">
        <f>'将来負担比率（分子）の構造'!K$43</f>
        <v>2781</v>
      </c>
      <c r="I64" s="181"/>
      <c r="J64" s="181"/>
      <c r="K64" s="181">
        <f>'将来負担比率（分子）の構造'!L$43</f>
        <v>2647</v>
      </c>
      <c r="L64" s="181"/>
      <c r="M64" s="181"/>
      <c r="N64" s="181">
        <f>'将来負担比率（分子）の構造'!M$43</f>
        <v>2527</v>
      </c>
      <c r="O64" s="181"/>
      <c r="P64" s="181"/>
    </row>
    <row r="65" spans="1:16" x14ac:dyDescent="0.15">
      <c r="A65" s="181" t="s">
        <v>32</v>
      </c>
      <c r="B65" s="181">
        <f>'将来負担比率（分子）の構造'!I$42</f>
        <v>88</v>
      </c>
      <c r="C65" s="181"/>
      <c r="D65" s="181"/>
      <c r="E65" s="181">
        <f>'将来負担比率（分子）の構造'!J$42</f>
        <v>63</v>
      </c>
      <c r="F65" s="181"/>
      <c r="G65" s="181"/>
      <c r="H65" s="181">
        <f>'将来負担比率（分子）の構造'!K$42</f>
        <v>41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12020</v>
      </c>
      <c r="C66" s="181"/>
      <c r="D66" s="181"/>
      <c r="E66" s="181">
        <f>'将来負担比率（分子）の構造'!J$41</f>
        <v>11807</v>
      </c>
      <c r="F66" s="181"/>
      <c r="G66" s="181"/>
      <c r="H66" s="181">
        <f>'将来負担比率（分子）の構造'!K$41</f>
        <v>11591</v>
      </c>
      <c r="I66" s="181"/>
      <c r="J66" s="181"/>
      <c r="K66" s="181">
        <f>'将来負担比率（分子）の構造'!L$41</f>
        <v>11607</v>
      </c>
      <c r="L66" s="181"/>
      <c r="M66" s="181"/>
      <c r="N66" s="181">
        <f>'将来負担比率（分子）の構造'!M$41</f>
        <v>11324</v>
      </c>
      <c r="O66" s="181"/>
      <c r="P66" s="181"/>
    </row>
    <row r="67" spans="1:16" x14ac:dyDescent="0.15">
      <c r="A67" s="181" t="s">
        <v>74</v>
      </c>
      <c r="B67" s="181" t="e">
        <f>NA()</f>
        <v>#N/A</v>
      </c>
      <c r="C67" s="181">
        <f>IF(ISNUMBER('将来負担比率（分子）の構造'!I$53), IF('将来負担比率（分子）の構造'!I$53 &lt; 0, 0, '将来負担比率（分子）の構造'!I$53), NA())</f>
        <v>4505</v>
      </c>
      <c r="D67" s="181" t="e">
        <f>NA()</f>
        <v>#N/A</v>
      </c>
      <c r="E67" s="181" t="e">
        <f>NA()</f>
        <v>#N/A</v>
      </c>
      <c r="F67" s="181">
        <f>IF(ISNUMBER('将来負担比率（分子）の構造'!J$53), IF('将来負担比率（分子）の構造'!J$53 &lt; 0, 0, '将来負担比率（分子）の構造'!J$53), NA())</f>
        <v>3987</v>
      </c>
      <c r="G67" s="181" t="e">
        <f>NA()</f>
        <v>#N/A</v>
      </c>
      <c r="H67" s="181" t="e">
        <f>NA()</f>
        <v>#N/A</v>
      </c>
      <c r="I67" s="181">
        <f>IF(ISNUMBER('将来負担比率（分子）の構造'!K$53), IF('将来負担比率（分子）の構造'!K$53 &lt; 0, 0, '将来負担比率（分子）の構造'!K$53), NA())</f>
        <v>3585</v>
      </c>
      <c r="J67" s="181" t="e">
        <f>NA()</f>
        <v>#N/A</v>
      </c>
      <c r="K67" s="181" t="e">
        <f>NA()</f>
        <v>#N/A</v>
      </c>
      <c r="L67" s="181">
        <f>IF(ISNUMBER('将来負担比率（分子）の構造'!L$53), IF('将来負担比率（分子）の構造'!L$53 &lt; 0, 0, '将来負担比率（分子）の構造'!L$53), NA())</f>
        <v>2848</v>
      </c>
      <c r="M67" s="181" t="e">
        <f>NA()</f>
        <v>#N/A</v>
      </c>
      <c r="N67" s="181" t="e">
        <f>NA()</f>
        <v>#N/A</v>
      </c>
      <c r="O67" s="181">
        <f>IF(ISNUMBER('将来負担比率（分子）の構造'!M$53), IF('将来負担比率（分子）の構造'!M$53 &lt; 0, 0, '将来負担比率（分子）の構造'!M$53), NA())</f>
        <v>2171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707</v>
      </c>
      <c r="C72" s="185">
        <f>基金残高に係る経年分析!G55</f>
        <v>853</v>
      </c>
      <c r="D72" s="185">
        <f>基金残高に係る経年分析!H55</f>
        <v>914</v>
      </c>
    </row>
    <row r="73" spans="1:16" x14ac:dyDescent="0.15">
      <c r="A73" s="184" t="s">
        <v>77</v>
      </c>
      <c r="B73" s="185">
        <f>基金残高に係る経年分析!F56</f>
        <v>78</v>
      </c>
      <c r="C73" s="185">
        <f>基金残高に係る経年分析!G56</f>
        <v>1</v>
      </c>
      <c r="D73" s="185">
        <f>基金残高に係る経年分析!H56</f>
        <v>1</v>
      </c>
    </row>
    <row r="74" spans="1:16" x14ac:dyDescent="0.15">
      <c r="A74" s="184" t="s">
        <v>78</v>
      </c>
      <c r="B74" s="185">
        <f>基金残高に係る経年分析!F57</f>
        <v>116</v>
      </c>
      <c r="C74" s="185">
        <f>基金残高に係る経年分析!G57</f>
        <v>314</v>
      </c>
      <c r="D74" s="185">
        <f>基金残高に係る経年分析!H57</f>
        <v>617</v>
      </c>
    </row>
  </sheetData>
  <sheetProtection algorithmName="SHA-512" hashValue="E0go4LgQ6DWB3ntfjyazDC9a4aK4/LNRq4E5dPcbwZXXHqCxx3S2cuiabu+K7B4tBxNZlqaAI1djhAJwXGCXaQ==" saltValue="q4fc6kj285z2zzd5l/kS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5814427</v>
      </c>
      <c r="S5" s="673"/>
      <c r="T5" s="673"/>
      <c r="U5" s="673"/>
      <c r="V5" s="673"/>
      <c r="W5" s="673"/>
      <c r="X5" s="673"/>
      <c r="Y5" s="674"/>
      <c r="Z5" s="675">
        <v>48.1</v>
      </c>
      <c r="AA5" s="675"/>
      <c r="AB5" s="675"/>
      <c r="AC5" s="675"/>
      <c r="AD5" s="676">
        <v>5812934</v>
      </c>
      <c r="AE5" s="676"/>
      <c r="AF5" s="676"/>
      <c r="AG5" s="676"/>
      <c r="AH5" s="676"/>
      <c r="AI5" s="676"/>
      <c r="AJ5" s="676"/>
      <c r="AK5" s="676"/>
      <c r="AL5" s="677">
        <v>75.8</v>
      </c>
      <c r="AM5" s="678"/>
      <c r="AN5" s="678"/>
      <c r="AO5" s="679"/>
      <c r="AP5" s="669" t="s">
        <v>223</v>
      </c>
      <c r="AQ5" s="670"/>
      <c r="AR5" s="670"/>
      <c r="AS5" s="670"/>
      <c r="AT5" s="670"/>
      <c r="AU5" s="670"/>
      <c r="AV5" s="670"/>
      <c r="AW5" s="670"/>
      <c r="AX5" s="670"/>
      <c r="AY5" s="670"/>
      <c r="AZ5" s="670"/>
      <c r="BA5" s="670"/>
      <c r="BB5" s="670"/>
      <c r="BC5" s="670"/>
      <c r="BD5" s="670"/>
      <c r="BE5" s="670"/>
      <c r="BF5" s="671"/>
      <c r="BG5" s="683">
        <v>5814427</v>
      </c>
      <c r="BH5" s="684"/>
      <c r="BI5" s="684"/>
      <c r="BJ5" s="684"/>
      <c r="BK5" s="684"/>
      <c r="BL5" s="684"/>
      <c r="BM5" s="684"/>
      <c r="BN5" s="685"/>
      <c r="BO5" s="686">
        <v>100</v>
      </c>
      <c r="BP5" s="686"/>
      <c r="BQ5" s="686"/>
      <c r="BR5" s="686"/>
      <c r="BS5" s="687">
        <v>48440</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106680</v>
      </c>
      <c r="S6" s="684"/>
      <c r="T6" s="684"/>
      <c r="U6" s="684"/>
      <c r="V6" s="684"/>
      <c r="W6" s="684"/>
      <c r="X6" s="684"/>
      <c r="Y6" s="685"/>
      <c r="Z6" s="686">
        <v>0.9</v>
      </c>
      <c r="AA6" s="686"/>
      <c r="AB6" s="686"/>
      <c r="AC6" s="686"/>
      <c r="AD6" s="687">
        <v>106680</v>
      </c>
      <c r="AE6" s="687"/>
      <c r="AF6" s="687"/>
      <c r="AG6" s="687"/>
      <c r="AH6" s="687"/>
      <c r="AI6" s="687"/>
      <c r="AJ6" s="687"/>
      <c r="AK6" s="687"/>
      <c r="AL6" s="688">
        <v>1.4</v>
      </c>
      <c r="AM6" s="689"/>
      <c r="AN6" s="689"/>
      <c r="AO6" s="690"/>
      <c r="AP6" s="680" t="s">
        <v>228</v>
      </c>
      <c r="AQ6" s="681"/>
      <c r="AR6" s="681"/>
      <c r="AS6" s="681"/>
      <c r="AT6" s="681"/>
      <c r="AU6" s="681"/>
      <c r="AV6" s="681"/>
      <c r="AW6" s="681"/>
      <c r="AX6" s="681"/>
      <c r="AY6" s="681"/>
      <c r="AZ6" s="681"/>
      <c r="BA6" s="681"/>
      <c r="BB6" s="681"/>
      <c r="BC6" s="681"/>
      <c r="BD6" s="681"/>
      <c r="BE6" s="681"/>
      <c r="BF6" s="682"/>
      <c r="BG6" s="683">
        <v>5814427</v>
      </c>
      <c r="BH6" s="684"/>
      <c r="BI6" s="684"/>
      <c r="BJ6" s="684"/>
      <c r="BK6" s="684"/>
      <c r="BL6" s="684"/>
      <c r="BM6" s="684"/>
      <c r="BN6" s="685"/>
      <c r="BO6" s="686">
        <v>100</v>
      </c>
      <c r="BP6" s="686"/>
      <c r="BQ6" s="686"/>
      <c r="BR6" s="686"/>
      <c r="BS6" s="687">
        <v>48440</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124103</v>
      </c>
      <c r="CS6" s="684"/>
      <c r="CT6" s="684"/>
      <c r="CU6" s="684"/>
      <c r="CV6" s="684"/>
      <c r="CW6" s="684"/>
      <c r="CX6" s="684"/>
      <c r="CY6" s="685"/>
      <c r="CZ6" s="677">
        <v>1.1000000000000001</v>
      </c>
      <c r="DA6" s="678"/>
      <c r="DB6" s="678"/>
      <c r="DC6" s="697"/>
      <c r="DD6" s="692">
        <v>1869</v>
      </c>
      <c r="DE6" s="684"/>
      <c r="DF6" s="684"/>
      <c r="DG6" s="684"/>
      <c r="DH6" s="684"/>
      <c r="DI6" s="684"/>
      <c r="DJ6" s="684"/>
      <c r="DK6" s="684"/>
      <c r="DL6" s="684"/>
      <c r="DM6" s="684"/>
      <c r="DN6" s="684"/>
      <c r="DO6" s="684"/>
      <c r="DP6" s="685"/>
      <c r="DQ6" s="692">
        <v>124103</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4530</v>
      </c>
      <c r="S7" s="684"/>
      <c r="T7" s="684"/>
      <c r="U7" s="684"/>
      <c r="V7" s="684"/>
      <c r="W7" s="684"/>
      <c r="X7" s="684"/>
      <c r="Y7" s="685"/>
      <c r="Z7" s="686">
        <v>0</v>
      </c>
      <c r="AA7" s="686"/>
      <c r="AB7" s="686"/>
      <c r="AC7" s="686"/>
      <c r="AD7" s="687">
        <v>4530</v>
      </c>
      <c r="AE7" s="687"/>
      <c r="AF7" s="687"/>
      <c r="AG7" s="687"/>
      <c r="AH7" s="687"/>
      <c r="AI7" s="687"/>
      <c r="AJ7" s="687"/>
      <c r="AK7" s="687"/>
      <c r="AL7" s="688">
        <v>0.1</v>
      </c>
      <c r="AM7" s="689"/>
      <c r="AN7" s="689"/>
      <c r="AO7" s="690"/>
      <c r="AP7" s="680" t="s">
        <v>231</v>
      </c>
      <c r="AQ7" s="681"/>
      <c r="AR7" s="681"/>
      <c r="AS7" s="681"/>
      <c r="AT7" s="681"/>
      <c r="AU7" s="681"/>
      <c r="AV7" s="681"/>
      <c r="AW7" s="681"/>
      <c r="AX7" s="681"/>
      <c r="AY7" s="681"/>
      <c r="AZ7" s="681"/>
      <c r="BA7" s="681"/>
      <c r="BB7" s="681"/>
      <c r="BC7" s="681"/>
      <c r="BD7" s="681"/>
      <c r="BE7" s="681"/>
      <c r="BF7" s="682"/>
      <c r="BG7" s="683">
        <v>2963394</v>
      </c>
      <c r="BH7" s="684"/>
      <c r="BI7" s="684"/>
      <c r="BJ7" s="684"/>
      <c r="BK7" s="684"/>
      <c r="BL7" s="684"/>
      <c r="BM7" s="684"/>
      <c r="BN7" s="685"/>
      <c r="BO7" s="686">
        <v>51</v>
      </c>
      <c r="BP7" s="686"/>
      <c r="BQ7" s="686"/>
      <c r="BR7" s="686"/>
      <c r="BS7" s="687">
        <v>48440</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1887798</v>
      </c>
      <c r="CS7" s="684"/>
      <c r="CT7" s="684"/>
      <c r="CU7" s="684"/>
      <c r="CV7" s="684"/>
      <c r="CW7" s="684"/>
      <c r="CX7" s="684"/>
      <c r="CY7" s="685"/>
      <c r="CZ7" s="686">
        <v>16.2</v>
      </c>
      <c r="DA7" s="686"/>
      <c r="DB7" s="686"/>
      <c r="DC7" s="686"/>
      <c r="DD7" s="692">
        <v>31942</v>
      </c>
      <c r="DE7" s="684"/>
      <c r="DF7" s="684"/>
      <c r="DG7" s="684"/>
      <c r="DH7" s="684"/>
      <c r="DI7" s="684"/>
      <c r="DJ7" s="684"/>
      <c r="DK7" s="684"/>
      <c r="DL7" s="684"/>
      <c r="DM7" s="684"/>
      <c r="DN7" s="684"/>
      <c r="DO7" s="684"/>
      <c r="DP7" s="685"/>
      <c r="DQ7" s="692">
        <v>1717969</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29610</v>
      </c>
      <c r="S8" s="684"/>
      <c r="T8" s="684"/>
      <c r="U8" s="684"/>
      <c r="V8" s="684"/>
      <c r="W8" s="684"/>
      <c r="X8" s="684"/>
      <c r="Y8" s="685"/>
      <c r="Z8" s="686">
        <v>0.2</v>
      </c>
      <c r="AA8" s="686"/>
      <c r="AB8" s="686"/>
      <c r="AC8" s="686"/>
      <c r="AD8" s="687">
        <v>29610</v>
      </c>
      <c r="AE8" s="687"/>
      <c r="AF8" s="687"/>
      <c r="AG8" s="687"/>
      <c r="AH8" s="687"/>
      <c r="AI8" s="687"/>
      <c r="AJ8" s="687"/>
      <c r="AK8" s="687"/>
      <c r="AL8" s="688">
        <v>0.4</v>
      </c>
      <c r="AM8" s="689"/>
      <c r="AN8" s="689"/>
      <c r="AO8" s="690"/>
      <c r="AP8" s="680" t="s">
        <v>234</v>
      </c>
      <c r="AQ8" s="681"/>
      <c r="AR8" s="681"/>
      <c r="AS8" s="681"/>
      <c r="AT8" s="681"/>
      <c r="AU8" s="681"/>
      <c r="AV8" s="681"/>
      <c r="AW8" s="681"/>
      <c r="AX8" s="681"/>
      <c r="AY8" s="681"/>
      <c r="AZ8" s="681"/>
      <c r="BA8" s="681"/>
      <c r="BB8" s="681"/>
      <c r="BC8" s="681"/>
      <c r="BD8" s="681"/>
      <c r="BE8" s="681"/>
      <c r="BF8" s="682"/>
      <c r="BG8" s="683">
        <v>79409</v>
      </c>
      <c r="BH8" s="684"/>
      <c r="BI8" s="684"/>
      <c r="BJ8" s="684"/>
      <c r="BK8" s="684"/>
      <c r="BL8" s="684"/>
      <c r="BM8" s="684"/>
      <c r="BN8" s="685"/>
      <c r="BO8" s="686">
        <v>1.4</v>
      </c>
      <c r="BP8" s="686"/>
      <c r="BQ8" s="686"/>
      <c r="BR8" s="686"/>
      <c r="BS8" s="692" t="s">
        <v>235</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4739822</v>
      </c>
      <c r="CS8" s="684"/>
      <c r="CT8" s="684"/>
      <c r="CU8" s="684"/>
      <c r="CV8" s="684"/>
      <c r="CW8" s="684"/>
      <c r="CX8" s="684"/>
      <c r="CY8" s="685"/>
      <c r="CZ8" s="686">
        <v>40.6</v>
      </c>
      <c r="DA8" s="686"/>
      <c r="DB8" s="686"/>
      <c r="DC8" s="686"/>
      <c r="DD8" s="692">
        <v>6594</v>
      </c>
      <c r="DE8" s="684"/>
      <c r="DF8" s="684"/>
      <c r="DG8" s="684"/>
      <c r="DH8" s="684"/>
      <c r="DI8" s="684"/>
      <c r="DJ8" s="684"/>
      <c r="DK8" s="684"/>
      <c r="DL8" s="684"/>
      <c r="DM8" s="684"/>
      <c r="DN8" s="684"/>
      <c r="DO8" s="684"/>
      <c r="DP8" s="685"/>
      <c r="DQ8" s="692">
        <v>2430329</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17908</v>
      </c>
      <c r="S9" s="684"/>
      <c r="T9" s="684"/>
      <c r="U9" s="684"/>
      <c r="V9" s="684"/>
      <c r="W9" s="684"/>
      <c r="X9" s="684"/>
      <c r="Y9" s="685"/>
      <c r="Z9" s="686">
        <v>0.1</v>
      </c>
      <c r="AA9" s="686"/>
      <c r="AB9" s="686"/>
      <c r="AC9" s="686"/>
      <c r="AD9" s="687">
        <v>17908</v>
      </c>
      <c r="AE9" s="687"/>
      <c r="AF9" s="687"/>
      <c r="AG9" s="687"/>
      <c r="AH9" s="687"/>
      <c r="AI9" s="687"/>
      <c r="AJ9" s="687"/>
      <c r="AK9" s="687"/>
      <c r="AL9" s="688">
        <v>0.2</v>
      </c>
      <c r="AM9" s="689"/>
      <c r="AN9" s="689"/>
      <c r="AO9" s="690"/>
      <c r="AP9" s="680" t="s">
        <v>238</v>
      </c>
      <c r="AQ9" s="681"/>
      <c r="AR9" s="681"/>
      <c r="AS9" s="681"/>
      <c r="AT9" s="681"/>
      <c r="AU9" s="681"/>
      <c r="AV9" s="681"/>
      <c r="AW9" s="681"/>
      <c r="AX9" s="681"/>
      <c r="AY9" s="681"/>
      <c r="AZ9" s="681"/>
      <c r="BA9" s="681"/>
      <c r="BB9" s="681"/>
      <c r="BC9" s="681"/>
      <c r="BD9" s="681"/>
      <c r="BE9" s="681"/>
      <c r="BF9" s="682"/>
      <c r="BG9" s="683">
        <v>2492480</v>
      </c>
      <c r="BH9" s="684"/>
      <c r="BI9" s="684"/>
      <c r="BJ9" s="684"/>
      <c r="BK9" s="684"/>
      <c r="BL9" s="684"/>
      <c r="BM9" s="684"/>
      <c r="BN9" s="685"/>
      <c r="BO9" s="686">
        <v>42.9</v>
      </c>
      <c r="BP9" s="686"/>
      <c r="BQ9" s="686"/>
      <c r="BR9" s="686"/>
      <c r="BS9" s="692" t="s">
        <v>235</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1023043</v>
      </c>
      <c r="CS9" s="684"/>
      <c r="CT9" s="684"/>
      <c r="CU9" s="684"/>
      <c r="CV9" s="684"/>
      <c r="CW9" s="684"/>
      <c r="CX9" s="684"/>
      <c r="CY9" s="685"/>
      <c r="CZ9" s="686">
        <v>8.8000000000000007</v>
      </c>
      <c r="DA9" s="686"/>
      <c r="DB9" s="686"/>
      <c r="DC9" s="686"/>
      <c r="DD9" s="692">
        <v>7270</v>
      </c>
      <c r="DE9" s="684"/>
      <c r="DF9" s="684"/>
      <c r="DG9" s="684"/>
      <c r="DH9" s="684"/>
      <c r="DI9" s="684"/>
      <c r="DJ9" s="684"/>
      <c r="DK9" s="684"/>
      <c r="DL9" s="684"/>
      <c r="DM9" s="684"/>
      <c r="DN9" s="684"/>
      <c r="DO9" s="684"/>
      <c r="DP9" s="685"/>
      <c r="DQ9" s="692">
        <v>932022</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235</v>
      </c>
      <c r="AA10" s="686"/>
      <c r="AB10" s="686"/>
      <c r="AC10" s="686"/>
      <c r="AD10" s="687" t="s">
        <v>235</v>
      </c>
      <c r="AE10" s="687"/>
      <c r="AF10" s="687"/>
      <c r="AG10" s="687"/>
      <c r="AH10" s="687"/>
      <c r="AI10" s="687"/>
      <c r="AJ10" s="687"/>
      <c r="AK10" s="687"/>
      <c r="AL10" s="688" t="s">
        <v>235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110819</v>
      </c>
      <c r="BH10" s="684"/>
      <c r="BI10" s="684"/>
      <c r="BJ10" s="684"/>
      <c r="BK10" s="684"/>
      <c r="BL10" s="684"/>
      <c r="BM10" s="684"/>
      <c r="BN10" s="685"/>
      <c r="BO10" s="686">
        <v>1.9</v>
      </c>
      <c r="BP10" s="686"/>
      <c r="BQ10" s="686"/>
      <c r="BR10" s="686"/>
      <c r="BS10" s="692" t="s">
        <v>235</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10618</v>
      </c>
      <c r="CS10" s="684"/>
      <c r="CT10" s="684"/>
      <c r="CU10" s="684"/>
      <c r="CV10" s="684"/>
      <c r="CW10" s="684"/>
      <c r="CX10" s="684"/>
      <c r="CY10" s="685"/>
      <c r="CZ10" s="686">
        <v>0.1</v>
      </c>
      <c r="DA10" s="686"/>
      <c r="DB10" s="686"/>
      <c r="DC10" s="686"/>
      <c r="DD10" s="692" t="s">
        <v>235</v>
      </c>
      <c r="DE10" s="684"/>
      <c r="DF10" s="684"/>
      <c r="DG10" s="684"/>
      <c r="DH10" s="684"/>
      <c r="DI10" s="684"/>
      <c r="DJ10" s="684"/>
      <c r="DK10" s="684"/>
      <c r="DL10" s="684"/>
      <c r="DM10" s="684"/>
      <c r="DN10" s="684"/>
      <c r="DO10" s="684"/>
      <c r="DP10" s="685"/>
      <c r="DQ10" s="692">
        <v>8218</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747002</v>
      </c>
      <c r="S11" s="684"/>
      <c r="T11" s="684"/>
      <c r="U11" s="684"/>
      <c r="V11" s="684"/>
      <c r="W11" s="684"/>
      <c r="X11" s="684"/>
      <c r="Y11" s="685"/>
      <c r="Z11" s="688">
        <v>6.2</v>
      </c>
      <c r="AA11" s="689"/>
      <c r="AB11" s="689"/>
      <c r="AC11" s="701"/>
      <c r="AD11" s="692">
        <v>747002</v>
      </c>
      <c r="AE11" s="684"/>
      <c r="AF11" s="684"/>
      <c r="AG11" s="684"/>
      <c r="AH11" s="684"/>
      <c r="AI11" s="684"/>
      <c r="AJ11" s="684"/>
      <c r="AK11" s="685"/>
      <c r="AL11" s="688">
        <v>9.6999999999999993</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280686</v>
      </c>
      <c r="BH11" s="684"/>
      <c r="BI11" s="684"/>
      <c r="BJ11" s="684"/>
      <c r="BK11" s="684"/>
      <c r="BL11" s="684"/>
      <c r="BM11" s="684"/>
      <c r="BN11" s="685"/>
      <c r="BO11" s="686">
        <v>4.8</v>
      </c>
      <c r="BP11" s="686"/>
      <c r="BQ11" s="686"/>
      <c r="BR11" s="686"/>
      <c r="BS11" s="692">
        <v>48440</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78269</v>
      </c>
      <c r="CS11" s="684"/>
      <c r="CT11" s="684"/>
      <c r="CU11" s="684"/>
      <c r="CV11" s="684"/>
      <c r="CW11" s="684"/>
      <c r="CX11" s="684"/>
      <c r="CY11" s="685"/>
      <c r="CZ11" s="686">
        <v>0.7</v>
      </c>
      <c r="DA11" s="686"/>
      <c r="DB11" s="686"/>
      <c r="DC11" s="686"/>
      <c r="DD11" s="692">
        <v>7704</v>
      </c>
      <c r="DE11" s="684"/>
      <c r="DF11" s="684"/>
      <c r="DG11" s="684"/>
      <c r="DH11" s="684"/>
      <c r="DI11" s="684"/>
      <c r="DJ11" s="684"/>
      <c r="DK11" s="684"/>
      <c r="DL11" s="684"/>
      <c r="DM11" s="684"/>
      <c r="DN11" s="684"/>
      <c r="DO11" s="684"/>
      <c r="DP11" s="685"/>
      <c r="DQ11" s="692">
        <v>68730</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235</v>
      </c>
      <c r="AA12" s="686"/>
      <c r="AB12" s="686"/>
      <c r="AC12" s="686"/>
      <c r="AD12" s="687" t="s">
        <v>235</v>
      </c>
      <c r="AE12" s="687"/>
      <c r="AF12" s="687"/>
      <c r="AG12" s="687"/>
      <c r="AH12" s="687"/>
      <c r="AI12" s="687"/>
      <c r="AJ12" s="687"/>
      <c r="AK12" s="687"/>
      <c r="AL12" s="688" t="s">
        <v>235</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2516268</v>
      </c>
      <c r="BH12" s="684"/>
      <c r="BI12" s="684"/>
      <c r="BJ12" s="684"/>
      <c r="BK12" s="684"/>
      <c r="BL12" s="684"/>
      <c r="BM12" s="684"/>
      <c r="BN12" s="685"/>
      <c r="BO12" s="686">
        <v>43.3</v>
      </c>
      <c r="BP12" s="686"/>
      <c r="BQ12" s="686"/>
      <c r="BR12" s="686"/>
      <c r="BS12" s="692" t="s">
        <v>248</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113569</v>
      </c>
      <c r="CS12" s="684"/>
      <c r="CT12" s="684"/>
      <c r="CU12" s="684"/>
      <c r="CV12" s="684"/>
      <c r="CW12" s="684"/>
      <c r="CX12" s="684"/>
      <c r="CY12" s="685"/>
      <c r="CZ12" s="686">
        <v>1</v>
      </c>
      <c r="DA12" s="686"/>
      <c r="DB12" s="686"/>
      <c r="DC12" s="686"/>
      <c r="DD12" s="692" t="s">
        <v>235</v>
      </c>
      <c r="DE12" s="684"/>
      <c r="DF12" s="684"/>
      <c r="DG12" s="684"/>
      <c r="DH12" s="684"/>
      <c r="DI12" s="684"/>
      <c r="DJ12" s="684"/>
      <c r="DK12" s="684"/>
      <c r="DL12" s="684"/>
      <c r="DM12" s="684"/>
      <c r="DN12" s="684"/>
      <c r="DO12" s="684"/>
      <c r="DP12" s="685"/>
      <c r="DQ12" s="692">
        <v>86998</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235</v>
      </c>
      <c r="AE13" s="687"/>
      <c r="AF13" s="687"/>
      <c r="AG13" s="687"/>
      <c r="AH13" s="687"/>
      <c r="AI13" s="687"/>
      <c r="AJ13" s="687"/>
      <c r="AK13" s="687"/>
      <c r="AL13" s="688" t="s">
        <v>235</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2505921</v>
      </c>
      <c r="BH13" s="684"/>
      <c r="BI13" s="684"/>
      <c r="BJ13" s="684"/>
      <c r="BK13" s="684"/>
      <c r="BL13" s="684"/>
      <c r="BM13" s="684"/>
      <c r="BN13" s="685"/>
      <c r="BO13" s="686">
        <v>43.1</v>
      </c>
      <c r="BP13" s="686"/>
      <c r="BQ13" s="686"/>
      <c r="BR13" s="686"/>
      <c r="BS13" s="692" t="s">
        <v>235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873120</v>
      </c>
      <c r="CS13" s="684"/>
      <c r="CT13" s="684"/>
      <c r="CU13" s="684"/>
      <c r="CV13" s="684"/>
      <c r="CW13" s="684"/>
      <c r="CX13" s="684"/>
      <c r="CY13" s="685"/>
      <c r="CZ13" s="686">
        <v>7.5</v>
      </c>
      <c r="DA13" s="686"/>
      <c r="DB13" s="686"/>
      <c r="DC13" s="686"/>
      <c r="DD13" s="692">
        <v>236733</v>
      </c>
      <c r="DE13" s="684"/>
      <c r="DF13" s="684"/>
      <c r="DG13" s="684"/>
      <c r="DH13" s="684"/>
      <c r="DI13" s="684"/>
      <c r="DJ13" s="684"/>
      <c r="DK13" s="684"/>
      <c r="DL13" s="684"/>
      <c r="DM13" s="684"/>
      <c r="DN13" s="684"/>
      <c r="DO13" s="684"/>
      <c r="DP13" s="685"/>
      <c r="DQ13" s="692">
        <v>710411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23983</v>
      </c>
      <c r="S14" s="684"/>
      <c r="T14" s="684"/>
      <c r="U14" s="684"/>
      <c r="V14" s="684"/>
      <c r="W14" s="684"/>
      <c r="X14" s="684"/>
      <c r="Y14" s="685"/>
      <c r="Z14" s="686">
        <v>0.2</v>
      </c>
      <c r="AA14" s="686"/>
      <c r="AB14" s="686"/>
      <c r="AC14" s="686"/>
      <c r="AD14" s="687">
        <v>23983</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89939</v>
      </c>
      <c r="BH14" s="684"/>
      <c r="BI14" s="684"/>
      <c r="BJ14" s="684"/>
      <c r="BK14" s="684"/>
      <c r="BL14" s="684"/>
      <c r="BM14" s="684"/>
      <c r="BN14" s="685"/>
      <c r="BO14" s="686">
        <v>1.5</v>
      </c>
      <c r="BP14" s="686"/>
      <c r="BQ14" s="686"/>
      <c r="BR14" s="686"/>
      <c r="BS14" s="692" t="s">
        <v>235</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573751</v>
      </c>
      <c r="CS14" s="684"/>
      <c r="CT14" s="684"/>
      <c r="CU14" s="684"/>
      <c r="CV14" s="684"/>
      <c r="CW14" s="684"/>
      <c r="CX14" s="684"/>
      <c r="CY14" s="685"/>
      <c r="CZ14" s="686">
        <v>4.9000000000000004</v>
      </c>
      <c r="DA14" s="686"/>
      <c r="DB14" s="686"/>
      <c r="DC14" s="686"/>
      <c r="DD14" s="692">
        <v>6438</v>
      </c>
      <c r="DE14" s="684"/>
      <c r="DF14" s="684"/>
      <c r="DG14" s="684"/>
      <c r="DH14" s="684"/>
      <c r="DI14" s="684"/>
      <c r="DJ14" s="684"/>
      <c r="DK14" s="684"/>
      <c r="DL14" s="684"/>
      <c r="DM14" s="684"/>
      <c r="DN14" s="684"/>
      <c r="DO14" s="684"/>
      <c r="DP14" s="685"/>
      <c r="DQ14" s="692">
        <v>572442</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235</v>
      </c>
      <c r="AE15" s="687"/>
      <c r="AF15" s="687"/>
      <c r="AG15" s="687"/>
      <c r="AH15" s="687"/>
      <c r="AI15" s="687"/>
      <c r="AJ15" s="687"/>
      <c r="AK15" s="687"/>
      <c r="AL15" s="688" t="s">
        <v>235</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244826</v>
      </c>
      <c r="BH15" s="684"/>
      <c r="BI15" s="684"/>
      <c r="BJ15" s="684"/>
      <c r="BK15" s="684"/>
      <c r="BL15" s="684"/>
      <c r="BM15" s="684"/>
      <c r="BN15" s="685"/>
      <c r="BO15" s="686">
        <v>4.2</v>
      </c>
      <c r="BP15" s="686"/>
      <c r="BQ15" s="686"/>
      <c r="BR15" s="686"/>
      <c r="BS15" s="692" t="s">
        <v>235</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1163873</v>
      </c>
      <c r="CS15" s="684"/>
      <c r="CT15" s="684"/>
      <c r="CU15" s="684"/>
      <c r="CV15" s="684"/>
      <c r="CW15" s="684"/>
      <c r="CX15" s="684"/>
      <c r="CY15" s="685"/>
      <c r="CZ15" s="686">
        <v>10</v>
      </c>
      <c r="DA15" s="686"/>
      <c r="DB15" s="686"/>
      <c r="DC15" s="686"/>
      <c r="DD15" s="692">
        <v>196055</v>
      </c>
      <c r="DE15" s="684"/>
      <c r="DF15" s="684"/>
      <c r="DG15" s="684"/>
      <c r="DH15" s="684"/>
      <c r="DI15" s="684"/>
      <c r="DJ15" s="684"/>
      <c r="DK15" s="684"/>
      <c r="DL15" s="684"/>
      <c r="DM15" s="684"/>
      <c r="DN15" s="684"/>
      <c r="DO15" s="684"/>
      <c r="DP15" s="685"/>
      <c r="DQ15" s="692">
        <v>949307</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7259</v>
      </c>
      <c r="S16" s="684"/>
      <c r="T16" s="684"/>
      <c r="U16" s="684"/>
      <c r="V16" s="684"/>
      <c r="W16" s="684"/>
      <c r="X16" s="684"/>
      <c r="Y16" s="685"/>
      <c r="Z16" s="686">
        <v>0.1</v>
      </c>
      <c r="AA16" s="686"/>
      <c r="AB16" s="686"/>
      <c r="AC16" s="686"/>
      <c r="AD16" s="687">
        <v>7259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235</v>
      </c>
      <c r="CS16" s="684"/>
      <c r="CT16" s="684"/>
      <c r="CU16" s="684"/>
      <c r="CV16" s="684"/>
      <c r="CW16" s="684"/>
      <c r="CX16" s="684"/>
      <c r="CY16" s="685"/>
      <c r="CZ16" s="686" t="s">
        <v>235</v>
      </c>
      <c r="DA16" s="686"/>
      <c r="DB16" s="686"/>
      <c r="DC16" s="686"/>
      <c r="DD16" s="692" t="s">
        <v>235</v>
      </c>
      <c r="DE16" s="684"/>
      <c r="DF16" s="684"/>
      <c r="DG16" s="684"/>
      <c r="DH16" s="684"/>
      <c r="DI16" s="684"/>
      <c r="DJ16" s="684"/>
      <c r="DK16" s="684"/>
      <c r="DL16" s="684"/>
      <c r="DM16" s="684"/>
      <c r="DN16" s="684"/>
      <c r="DO16" s="684"/>
      <c r="DP16" s="685"/>
      <c r="DQ16" s="692" t="s">
        <v>235</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113477</v>
      </c>
      <c r="S17" s="684"/>
      <c r="T17" s="684"/>
      <c r="U17" s="684"/>
      <c r="V17" s="684"/>
      <c r="W17" s="684"/>
      <c r="X17" s="684"/>
      <c r="Y17" s="685"/>
      <c r="Z17" s="686">
        <v>0.9</v>
      </c>
      <c r="AA17" s="686"/>
      <c r="AB17" s="686"/>
      <c r="AC17" s="686"/>
      <c r="AD17" s="687">
        <v>113477</v>
      </c>
      <c r="AE17" s="687"/>
      <c r="AF17" s="687"/>
      <c r="AG17" s="687"/>
      <c r="AH17" s="687"/>
      <c r="AI17" s="687"/>
      <c r="AJ17" s="687"/>
      <c r="AK17" s="687"/>
      <c r="AL17" s="688">
        <v>1.5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1099534</v>
      </c>
      <c r="CS17" s="684"/>
      <c r="CT17" s="684"/>
      <c r="CU17" s="684"/>
      <c r="CV17" s="684"/>
      <c r="CW17" s="684"/>
      <c r="CX17" s="684"/>
      <c r="CY17" s="685"/>
      <c r="CZ17" s="686">
        <v>9.4</v>
      </c>
      <c r="DA17" s="686"/>
      <c r="DB17" s="686"/>
      <c r="DC17" s="686"/>
      <c r="DD17" s="692" t="s">
        <v>235</v>
      </c>
      <c r="DE17" s="684"/>
      <c r="DF17" s="684"/>
      <c r="DG17" s="684"/>
      <c r="DH17" s="684"/>
      <c r="DI17" s="684"/>
      <c r="DJ17" s="684"/>
      <c r="DK17" s="684"/>
      <c r="DL17" s="684"/>
      <c r="DM17" s="684"/>
      <c r="DN17" s="684"/>
      <c r="DO17" s="684"/>
      <c r="DP17" s="685"/>
      <c r="DQ17" s="692">
        <v>1099534</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55066</v>
      </c>
      <c r="S18" s="684"/>
      <c r="T18" s="684"/>
      <c r="U18" s="684"/>
      <c r="V18" s="684"/>
      <c r="W18" s="684"/>
      <c r="X18" s="684"/>
      <c r="Y18" s="685"/>
      <c r="Z18" s="686">
        <v>0.5</v>
      </c>
      <c r="AA18" s="686"/>
      <c r="AB18" s="686"/>
      <c r="AC18" s="686"/>
      <c r="AD18" s="687">
        <v>55066</v>
      </c>
      <c r="AE18" s="687"/>
      <c r="AF18" s="687"/>
      <c r="AG18" s="687"/>
      <c r="AH18" s="687"/>
      <c r="AI18" s="687"/>
      <c r="AJ18" s="687"/>
      <c r="AK18" s="687"/>
      <c r="AL18" s="688">
        <v>0.7</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3053</v>
      </c>
      <c r="S19" s="684"/>
      <c r="T19" s="684"/>
      <c r="U19" s="684"/>
      <c r="V19" s="684"/>
      <c r="W19" s="684"/>
      <c r="X19" s="684"/>
      <c r="Y19" s="685"/>
      <c r="Z19" s="686">
        <v>0</v>
      </c>
      <c r="AA19" s="686"/>
      <c r="AB19" s="686"/>
      <c r="AC19" s="686"/>
      <c r="AD19" s="687">
        <v>3053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235</v>
      </c>
      <c r="BH19" s="684"/>
      <c r="BI19" s="684"/>
      <c r="BJ19" s="684"/>
      <c r="BK19" s="684"/>
      <c r="BL19" s="684"/>
      <c r="BM19" s="684"/>
      <c r="BN19" s="685"/>
      <c r="BO19" s="686" t="s">
        <v>235</v>
      </c>
      <c r="BP19" s="686"/>
      <c r="BQ19" s="686"/>
      <c r="BR19" s="686"/>
      <c r="BS19" s="692" t="s">
        <v>235</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1164</v>
      </c>
      <c r="S20" s="684"/>
      <c r="T20" s="684"/>
      <c r="U20" s="684"/>
      <c r="V20" s="684"/>
      <c r="W20" s="684"/>
      <c r="X20" s="684"/>
      <c r="Y20" s="685"/>
      <c r="Z20" s="686">
        <v>0</v>
      </c>
      <c r="AA20" s="686"/>
      <c r="AB20" s="686"/>
      <c r="AC20" s="686"/>
      <c r="AD20" s="687">
        <v>1164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235</v>
      </c>
      <c r="BH20" s="684"/>
      <c r="BI20" s="684"/>
      <c r="BJ20" s="684"/>
      <c r="BK20" s="684"/>
      <c r="BL20" s="684"/>
      <c r="BM20" s="684"/>
      <c r="BN20" s="685"/>
      <c r="BO20" s="686" t="s">
        <v>235</v>
      </c>
      <c r="BP20" s="686"/>
      <c r="BQ20" s="686"/>
      <c r="BR20" s="686"/>
      <c r="BS20" s="692" t="s">
        <v>235</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11687500</v>
      </c>
      <c r="CS20" s="684"/>
      <c r="CT20" s="684"/>
      <c r="CU20" s="684"/>
      <c r="CV20" s="684"/>
      <c r="CW20" s="684"/>
      <c r="CX20" s="684"/>
      <c r="CY20" s="685"/>
      <c r="CZ20" s="686">
        <v>100</v>
      </c>
      <c r="DA20" s="686"/>
      <c r="DB20" s="686"/>
      <c r="DC20" s="686"/>
      <c r="DD20" s="692">
        <v>494605</v>
      </c>
      <c r="DE20" s="684"/>
      <c r="DF20" s="684"/>
      <c r="DG20" s="684"/>
      <c r="DH20" s="684"/>
      <c r="DI20" s="684"/>
      <c r="DJ20" s="684"/>
      <c r="DK20" s="684"/>
      <c r="DL20" s="684"/>
      <c r="DM20" s="684"/>
      <c r="DN20" s="684"/>
      <c r="DO20" s="684"/>
      <c r="DP20" s="685"/>
      <c r="DQ20" s="692">
        <v>8700063</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54194</v>
      </c>
      <c r="S21" s="684"/>
      <c r="T21" s="684"/>
      <c r="U21" s="684"/>
      <c r="V21" s="684"/>
      <c r="W21" s="684"/>
      <c r="X21" s="684"/>
      <c r="Y21" s="685"/>
      <c r="Z21" s="686">
        <v>0.4</v>
      </c>
      <c r="AA21" s="686"/>
      <c r="AB21" s="686"/>
      <c r="AC21" s="686"/>
      <c r="AD21" s="687">
        <v>54194</v>
      </c>
      <c r="AE21" s="687"/>
      <c r="AF21" s="687"/>
      <c r="AG21" s="687"/>
      <c r="AH21" s="687"/>
      <c r="AI21" s="687"/>
      <c r="AJ21" s="687"/>
      <c r="AK21" s="687"/>
      <c r="AL21" s="688">
        <v>0.7</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248</v>
      </c>
      <c r="BH21" s="684"/>
      <c r="BI21" s="684"/>
      <c r="BJ21" s="684"/>
      <c r="BK21" s="684"/>
      <c r="BL21" s="684"/>
      <c r="BM21" s="684"/>
      <c r="BN21" s="685"/>
      <c r="BO21" s="686" t="s">
        <v>248</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861428</v>
      </c>
      <c r="S22" s="684"/>
      <c r="T22" s="684"/>
      <c r="U22" s="684"/>
      <c r="V22" s="684"/>
      <c r="W22" s="684"/>
      <c r="X22" s="684"/>
      <c r="Y22" s="685"/>
      <c r="Z22" s="686">
        <v>7.1</v>
      </c>
      <c r="AA22" s="686"/>
      <c r="AB22" s="686"/>
      <c r="AC22" s="686"/>
      <c r="AD22" s="687">
        <v>751702</v>
      </c>
      <c r="AE22" s="687"/>
      <c r="AF22" s="687"/>
      <c r="AG22" s="687"/>
      <c r="AH22" s="687"/>
      <c r="AI22" s="687"/>
      <c r="AJ22" s="687"/>
      <c r="AK22" s="687"/>
      <c r="AL22" s="688">
        <v>9.8000000000000007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751702</v>
      </c>
      <c r="S23" s="684"/>
      <c r="T23" s="684"/>
      <c r="U23" s="684"/>
      <c r="V23" s="684"/>
      <c r="W23" s="684"/>
      <c r="X23" s="684"/>
      <c r="Y23" s="685"/>
      <c r="Z23" s="686">
        <v>6.2</v>
      </c>
      <c r="AA23" s="686"/>
      <c r="AB23" s="686"/>
      <c r="AC23" s="686"/>
      <c r="AD23" s="687">
        <v>751702</v>
      </c>
      <c r="AE23" s="687"/>
      <c r="AF23" s="687"/>
      <c r="AG23" s="687"/>
      <c r="AH23" s="687"/>
      <c r="AI23" s="687"/>
      <c r="AJ23" s="687"/>
      <c r="AK23" s="687"/>
      <c r="AL23" s="688">
        <v>9.8000000000000007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235</v>
      </c>
      <c r="BP23" s="686"/>
      <c r="BQ23" s="686"/>
      <c r="BR23" s="686"/>
      <c r="BS23" s="692" t="s">
        <v>235</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109700</v>
      </c>
      <c r="S24" s="684"/>
      <c r="T24" s="684"/>
      <c r="U24" s="684"/>
      <c r="V24" s="684"/>
      <c r="W24" s="684"/>
      <c r="X24" s="684"/>
      <c r="Y24" s="685"/>
      <c r="Z24" s="686">
        <v>0.9</v>
      </c>
      <c r="AA24" s="686"/>
      <c r="AB24" s="686"/>
      <c r="AC24" s="686"/>
      <c r="AD24" s="687" t="s">
        <v>235</v>
      </c>
      <c r="AE24" s="687"/>
      <c r="AF24" s="687"/>
      <c r="AG24" s="687"/>
      <c r="AH24" s="687"/>
      <c r="AI24" s="687"/>
      <c r="AJ24" s="687"/>
      <c r="AK24" s="687"/>
      <c r="AL24" s="688" t="s">
        <v>235</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6432095</v>
      </c>
      <c r="CS24" s="673"/>
      <c r="CT24" s="673"/>
      <c r="CU24" s="673"/>
      <c r="CV24" s="673"/>
      <c r="CW24" s="673"/>
      <c r="CX24" s="673"/>
      <c r="CY24" s="674"/>
      <c r="CZ24" s="677">
        <v>55</v>
      </c>
      <c r="DA24" s="678"/>
      <c r="DB24" s="678"/>
      <c r="DC24" s="697"/>
      <c r="DD24" s="717">
        <v>4356839</v>
      </c>
      <c r="DE24" s="673"/>
      <c r="DF24" s="673"/>
      <c r="DG24" s="673"/>
      <c r="DH24" s="673"/>
      <c r="DI24" s="673"/>
      <c r="DJ24" s="673"/>
      <c r="DK24" s="674"/>
      <c r="DL24" s="717">
        <v>4297567</v>
      </c>
      <c r="DM24" s="673"/>
      <c r="DN24" s="673"/>
      <c r="DO24" s="673"/>
      <c r="DP24" s="673"/>
      <c r="DQ24" s="673"/>
      <c r="DR24" s="673"/>
      <c r="DS24" s="673"/>
      <c r="DT24" s="673"/>
      <c r="DU24" s="673"/>
      <c r="DV24" s="674"/>
      <c r="DW24" s="677">
        <v>52.7</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26</v>
      </c>
      <c r="S25" s="684"/>
      <c r="T25" s="684"/>
      <c r="U25" s="684"/>
      <c r="V25" s="684"/>
      <c r="W25" s="684"/>
      <c r="X25" s="684"/>
      <c r="Y25" s="685"/>
      <c r="Z25" s="686">
        <v>0</v>
      </c>
      <c r="AA25" s="686"/>
      <c r="AB25" s="686"/>
      <c r="AC25" s="686"/>
      <c r="AD25" s="687" t="s">
        <v>235</v>
      </c>
      <c r="AE25" s="687"/>
      <c r="AF25" s="687"/>
      <c r="AG25" s="687"/>
      <c r="AH25" s="687"/>
      <c r="AI25" s="687"/>
      <c r="AJ25" s="687"/>
      <c r="AK25" s="687"/>
      <c r="AL25" s="688" t="s">
        <v>235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2547635</v>
      </c>
      <c r="CS25" s="720"/>
      <c r="CT25" s="720"/>
      <c r="CU25" s="720"/>
      <c r="CV25" s="720"/>
      <c r="CW25" s="720"/>
      <c r="CX25" s="720"/>
      <c r="CY25" s="721"/>
      <c r="CZ25" s="688">
        <v>21.8</v>
      </c>
      <c r="DA25" s="718"/>
      <c r="DB25" s="718"/>
      <c r="DC25" s="722"/>
      <c r="DD25" s="692">
        <v>2255074</v>
      </c>
      <c r="DE25" s="720"/>
      <c r="DF25" s="720"/>
      <c r="DG25" s="720"/>
      <c r="DH25" s="720"/>
      <c r="DI25" s="720"/>
      <c r="DJ25" s="720"/>
      <c r="DK25" s="721"/>
      <c r="DL25" s="692">
        <v>2248847</v>
      </c>
      <c r="DM25" s="720"/>
      <c r="DN25" s="720"/>
      <c r="DO25" s="720"/>
      <c r="DP25" s="720"/>
      <c r="DQ25" s="720"/>
      <c r="DR25" s="720"/>
      <c r="DS25" s="720"/>
      <c r="DT25" s="720"/>
      <c r="DU25" s="720"/>
      <c r="DV25" s="721"/>
      <c r="DW25" s="688">
        <v>27.6</v>
      </c>
      <c r="DX25" s="718"/>
      <c r="DY25" s="718"/>
      <c r="DZ25" s="718"/>
      <c r="EA25" s="718"/>
      <c r="EB25" s="718"/>
      <c r="EC25" s="719"/>
    </row>
    <row r="26" spans="2:133" ht="11.25" customHeight="1" x14ac:dyDescent="0.15">
      <c r="B26" s="680" t="s">
        <v>292</v>
      </c>
      <c r="C26" s="681"/>
      <c r="D26" s="681"/>
      <c r="E26" s="681"/>
      <c r="F26" s="681"/>
      <c r="G26" s="681"/>
      <c r="H26" s="681"/>
      <c r="I26" s="681"/>
      <c r="J26" s="681"/>
      <c r="K26" s="681"/>
      <c r="L26" s="681"/>
      <c r="M26" s="681"/>
      <c r="N26" s="681"/>
      <c r="O26" s="681"/>
      <c r="P26" s="681"/>
      <c r="Q26" s="682"/>
      <c r="R26" s="683">
        <v>7726304</v>
      </c>
      <c r="S26" s="684"/>
      <c r="T26" s="684"/>
      <c r="U26" s="684"/>
      <c r="V26" s="684"/>
      <c r="W26" s="684"/>
      <c r="X26" s="684"/>
      <c r="Y26" s="685"/>
      <c r="Z26" s="686">
        <v>63.9</v>
      </c>
      <c r="AA26" s="686"/>
      <c r="AB26" s="686"/>
      <c r="AC26" s="686"/>
      <c r="AD26" s="687">
        <v>7615085</v>
      </c>
      <c r="AE26" s="687"/>
      <c r="AF26" s="687"/>
      <c r="AG26" s="687"/>
      <c r="AH26" s="687"/>
      <c r="AI26" s="687"/>
      <c r="AJ26" s="687"/>
      <c r="AK26" s="687"/>
      <c r="AL26" s="688">
        <v>99.3</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235</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1774159</v>
      </c>
      <c r="CS26" s="684"/>
      <c r="CT26" s="684"/>
      <c r="CU26" s="684"/>
      <c r="CV26" s="684"/>
      <c r="CW26" s="684"/>
      <c r="CX26" s="684"/>
      <c r="CY26" s="685"/>
      <c r="CZ26" s="688">
        <v>15.2</v>
      </c>
      <c r="DA26" s="718"/>
      <c r="DB26" s="718"/>
      <c r="DC26" s="722"/>
      <c r="DD26" s="692">
        <v>1498744</v>
      </c>
      <c r="DE26" s="684"/>
      <c r="DF26" s="684"/>
      <c r="DG26" s="684"/>
      <c r="DH26" s="684"/>
      <c r="DI26" s="684"/>
      <c r="DJ26" s="684"/>
      <c r="DK26" s="685"/>
      <c r="DL26" s="692" t="s">
        <v>235</v>
      </c>
      <c r="DM26" s="684"/>
      <c r="DN26" s="684"/>
      <c r="DO26" s="684"/>
      <c r="DP26" s="684"/>
      <c r="DQ26" s="684"/>
      <c r="DR26" s="684"/>
      <c r="DS26" s="684"/>
      <c r="DT26" s="684"/>
      <c r="DU26" s="684"/>
      <c r="DV26" s="685"/>
      <c r="DW26" s="688" t="s">
        <v>235</v>
      </c>
      <c r="DX26" s="718"/>
      <c r="DY26" s="718"/>
      <c r="DZ26" s="718"/>
      <c r="EA26" s="718"/>
      <c r="EB26" s="718"/>
      <c r="EC26" s="719"/>
    </row>
    <row r="27" spans="2:133" ht="11.25" customHeight="1" x14ac:dyDescent="0.15">
      <c r="B27" s="680" t="s">
        <v>295</v>
      </c>
      <c r="C27" s="681"/>
      <c r="D27" s="681"/>
      <c r="E27" s="681"/>
      <c r="F27" s="681"/>
      <c r="G27" s="681"/>
      <c r="H27" s="681"/>
      <c r="I27" s="681"/>
      <c r="J27" s="681"/>
      <c r="K27" s="681"/>
      <c r="L27" s="681"/>
      <c r="M27" s="681"/>
      <c r="N27" s="681"/>
      <c r="O27" s="681"/>
      <c r="P27" s="681"/>
      <c r="Q27" s="682"/>
      <c r="R27" s="683">
        <v>5508</v>
      </c>
      <c r="S27" s="684"/>
      <c r="T27" s="684"/>
      <c r="U27" s="684"/>
      <c r="V27" s="684"/>
      <c r="W27" s="684"/>
      <c r="X27" s="684"/>
      <c r="Y27" s="685"/>
      <c r="Z27" s="686">
        <v>0</v>
      </c>
      <c r="AA27" s="686"/>
      <c r="AB27" s="686"/>
      <c r="AC27" s="686"/>
      <c r="AD27" s="687">
        <v>5508</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5814427</v>
      </c>
      <c r="BH27" s="684"/>
      <c r="BI27" s="684"/>
      <c r="BJ27" s="684"/>
      <c r="BK27" s="684"/>
      <c r="BL27" s="684"/>
      <c r="BM27" s="684"/>
      <c r="BN27" s="685"/>
      <c r="BO27" s="686">
        <v>100</v>
      </c>
      <c r="BP27" s="686"/>
      <c r="BQ27" s="686"/>
      <c r="BR27" s="686"/>
      <c r="BS27" s="692">
        <v>48440</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2784926</v>
      </c>
      <c r="CS27" s="720"/>
      <c r="CT27" s="720"/>
      <c r="CU27" s="720"/>
      <c r="CV27" s="720"/>
      <c r="CW27" s="720"/>
      <c r="CX27" s="720"/>
      <c r="CY27" s="721"/>
      <c r="CZ27" s="688">
        <v>23.8</v>
      </c>
      <c r="DA27" s="718"/>
      <c r="DB27" s="718"/>
      <c r="DC27" s="722"/>
      <c r="DD27" s="692">
        <v>1002231</v>
      </c>
      <c r="DE27" s="720"/>
      <c r="DF27" s="720"/>
      <c r="DG27" s="720"/>
      <c r="DH27" s="720"/>
      <c r="DI27" s="720"/>
      <c r="DJ27" s="720"/>
      <c r="DK27" s="721"/>
      <c r="DL27" s="692">
        <v>949186</v>
      </c>
      <c r="DM27" s="720"/>
      <c r="DN27" s="720"/>
      <c r="DO27" s="720"/>
      <c r="DP27" s="720"/>
      <c r="DQ27" s="720"/>
      <c r="DR27" s="720"/>
      <c r="DS27" s="720"/>
      <c r="DT27" s="720"/>
      <c r="DU27" s="720"/>
      <c r="DV27" s="721"/>
      <c r="DW27" s="688">
        <v>11.6</v>
      </c>
      <c r="DX27" s="718"/>
      <c r="DY27" s="718"/>
      <c r="DZ27" s="718"/>
      <c r="EA27" s="718"/>
      <c r="EB27" s="718"/>
      <c r="EC27" s="719"/>
    </row>
    <row r="28" spans="2:133" ht="11.25" customHeight="1" x14ac:dyDescent="0.15">
      <c r="B28" s="680" t="s">
        <v>298</v>
      </c>
      <c r="C28" s="681"/>
      <c r="D28" s="681"/>
      <c r="E28" s="681"/>
      <c r="F28" s="681"/>
      <c r="G28" s="681"/>
      <c r="H28" s="681"/>
      <c r="I28" s="681"/>
      <c r="J28" s="681"/>
      <c r="K28" s="681"/>
      <c r="L28" s="681"/>
      <c r="M28" s="681"/>
      <c r="N28" s="681"/>
      <c r="O28" s="681"/>
      <c r="P28" s="681"/>
      <c r="Q28" s="682"/>
      <c r="R28" s="683">
        <v>22937</v>
      </c>
      <c r="S28" s="684"/>
      <c r="T28" s="684"/>
      <c r="U28" s="684"/>
      <c r="V28" s="684"/>
      <c r="W28" s="684"/>
      <c r="X28" s="684"/>
      <c r="Y28" s="685"/>
      <c r="Z28" s="686">
        <v>0.2</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1099534</v>
      </c>
      <c r="CS28" s="684"/>
      <c r="CT28" s="684"/>
      <c r="CU28" s="684"/>
      <c r="CV28" s="684"/>
      <c r="CW28" s="684"/>
      <c r="CX28" s="684"/>
      <c r="CY28" s="685"/>
      <c r="CZ28" s="688">
        <v>9.4</v>
      </c>
      <c r="DA28" s="718"/>
      <c r="DB28" s="718"/>
      <c r="DC28" s="722"/>
      <c r="DD28" s="692">
        <v>1099534</v>
      </c>
      <c r="DE28" s="684"/>
      <c r="DF28" s="684"/>
      <c r="DG28" s="684"/>
      <c r="DH28" s="684"/>
      <c r="DI28" s="684"/>
      <c r="DJ28" s="684"/>
      <c r="DK28" s="685"/>
      <c r="DL28" s="692">
        <v>1099534</v>
      </c>
      <c r="DM28" s="684"/>
      <c r="DN28" s="684"/>
      <c r="DO28" s="684"/>
      <c r="DP28" s="684"/>
      <c r="DQ28" s="684"/>
      <c r="DR28" s="684"/>
      <c r="DS28" s="684"/>
      <c r="DT28" s="684"/>
      <c r="DU28" s="684"/>
      <c r="DV28" s="685"/>
      <c r="DW28" s="688">
        <v>13.5</v>
      </c>
      <c r="DX28" s="718"/>
      <c r="DY28" s="718"/>
      <c r="DZ28" s="718"/>
      <c r="EA28" s="718"/>
      <c r="EB28" s="718"/>
      <c r="EC28" s="719"/>
    </row>
    <row r="29" spans="2:133" ht="11.25" customHeight="1" x14ac:dyDescent="0.15">
      <c r="B29" s="680" t="s">
        <v>300</v>
      </c>
      <c r="C29" s="681"/>
      <c r="D29" s="681"/>
      <c r="E29" s="681"/>
      <c r="F29" s="681"/>
      <c r="G29" s="681"/>
      <c r="H29" s="681"/>
      <c r="I29" s="681"/>
      <c r="J29" s="681"/>
      <c r="K29" s="681"/>
      <c r="L29" s="681"/>
      <c r="M29" s="681"/>
      <c r="N29" s="681"/>
      <c r="O29" s="681"/>
      <c r="P29" s="681"/>
      <c r="Q29" s="682"/>
      <c r="R29" s="683">
        <v>232706</v>
      </c>
      <c r="S29" s="684"/>
      <c r="T29" s="684"/>
      <c r="U29" s="684"/>
      <c r="V29" s="684"/>
      <c r="W29" s="684"/>
      <c r="X29" s="684"/>
      <c r="Y29" s="685"/>
      <c r="Z29" s="686">
        <v>1.9</v>
      </c>
      <c r="AA29" s="686"/>
      <c r="AB29" s="686"/>
      <c r="AC29" s="686"/>
      <c r="AD29" s="687">
        <v>36151</v>
      </c>
      <c r="AE29" s="687"/>
      <c r="AF29" s="687"/>
      <c r="AG29" s="687"/>
      <c r="AH29" s="687"/>
      <c r="AI29" s="687"/>
      <c r="AJ29" s="687"/>
      <c r="AK29" s="687"/>
      <c r="AL29" s="688">
        <v>0.5</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69</v>
      </c>
      <c r="CG29" s="699"/>
      <c r="CH29" s="699"/>
      <c r="CI29" s="699"/>
      <c r="CJ29" s="699"/>
      <c r="CK29" s="699"/>
      <c r="CL29" s="699"/>
      <c r="CM29" s="699"/>
      <c r="CN29" s="699"/>
      <c r="CO29" s="699"/>
      <c r="CP29" s="699"/>
      <c r="CQ29" s="700"/>
      <c r="CR29" s="683">
        <v>1099534</v>
      </c>
      <c r="CS29" s="720"/>
      <c r="CT29" s="720"/>
      <c r="CU29" s="720"/>
      <c r="CV29" s="720"/>
      <c r="CW29" s="720"/>
      <c r="CX29" s="720"/>
      <c r="CY29" s="721"/>
      <c r="CZ29" s="688">
        <v>9.4</v>
      </c>
      <c r="DA29" s="718"/>
      <c r="DB29" s="718"/>
      <c r="DC29" s="722"/>
      <c r="DD29" s="692">
        <v>1099534</v>
      </c>
      <c r="DE29" s="720"/>
      <c r="DF29" s="720"/>
      <c r="DG29" s="720"/>
      <c r="DH29" s="720"/>
      <c r="DI29" s="720"/>
      <c r="DJ29" s="720"/>
      <c r="DK29" s="721"/>
      <c r="DL29" s="692">
        <v>1099534</v>
      </c>
      <c r="DM29" s="720"/>
      <c r="DN29" s="720"/>
      <c r="DO29" s="720"/>
      <c r="DP29" s="720"/>
      <c r="DQ29" s="720"/>
      <c r="DR29" s="720"/>
      <c r="DS29" s="720"/>
      <c r="DT29" s="720"/>
      <c r="DU29" s="720"/>
      <c r="DV29" s="721"/>
      <c r="DW29" s="688">
        <v>13.5</v>
      </c>
      <c r="DX29" s="718"/>
      <c r="DY29" s="718"/>
      <c r="DZ29" s="718"/>
      <c r="EA29" s="718"/>
      <c r="EB29" s="718"/>
      <c r="EC29" s="719"/>
    </row>
    <row r="30" spans="2:133" ht="11.25" customHeight="1" x14ac:dyDescent="0.15">
      <c r="B30" s="680" t="s">
        <v>302</v>
      </c>
      <c r="C30" s="681"/>
      <c r="D30" s="681"/>
      <c r="E30" s="681"/>
      <c r="F30" s="681"/>
      <c r="G30" s="681"/>
      <c r="H30" s="681"/>
      <c r="I30" s="681"/>
      <c r="J30" s="681"/>
      <c r="K30" s="681"/>
      <c r="L30" s="681"/>
      <c r="M30" s="681"/>
      <c r="N30" s="681"/>
      <c r="O30" s="681"/>
      <c r="P30" s="681"/>
      <c r="Q30" s="682"/>
      <c r="R30" s="683">
        <v>73902</v>
      </c>
      <c r="S30" s="684"/>
      <c r="T30" s="684"/>
      <c r="U30" s="684"/>
      <c r="V30" s="684"/>
      <c r="W30" s="684"/>
      <c r="X30" s="684"/>
      <c r="Y30" s="685"/>
      <c r="Z30" s="686">
        <v>0.6</v>
      </c>
      <c r="AA30" s="686"/>
      <c r="AB30" s="686"/>
      <c r="AC30" s="686"/>
      <c r="AD30" s="687" t="s">
        <v>235</v>
      </c>
      <c r="AE30" s="687"/>
      <c r="AF30" s="687"/>
      <c r="AG30" s="687"/>
      <c r="AH30" s="687"/>
      <c r="AI30" s="687"/>
      <c r="AJ30" s="687"/>
      <c r="AK30" s="687"/>
      <c r="AL30" s="688" t="s">
        <v>235</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1028010</v>
      </c>
      <c r="CS30" s="684"/>
      <c r="CT30" s="684"/>
      <c r="CU30" s="684"/>
      <c r="CV30" s="684"/>
      <c r="CW30" s="684"/>
      <c r="CX30" s="684"/>
      <c r="CY30" s="685"/>
      <c r="CZ30" s="688">
        <v>8.8000000000000007</v>
      </c>
      <c r="DA30" s="718"/>
      <c r="DB30" s="718"/>
      <c r="DC30" s="722"/>
      <c r="DD30" s="692">
        <v>1028010</v>
      </c>
      <c r="DE30" s="684"/>
      <c r="DF30" s="684"/>
      <c r="DG30" s="684"/>
      <c r="DH30" s="684"/>
      <c r="DI30" s="684"/>
      <c r="DJ30" s="684"/>
      <c r="DK30" s="685"/>
      <c r="DL30" s="692">
        <v>1028010</v>
      </c>
      <c r="DM30" s="684"/>
      <c r="DN30" s="684"/>
      <c r="DO30" s="684"/>
      <c r="DP30" s="684"/>
      <c r="DQ30" s="684"/>
      <c r="DR30" s="684"/>
      <c r="DS30" s="684"/>
      <c r="DT30" s="684"/>
      <c r="DU30" s="684"/>
      <c r="DV30" s="685"/>
      <c r="DW30" s="688">
        <v>12.6</v>
      </c>
      <c r="DX30" s="718"/>
      <c r="DY30" s="718"/>
      <c r="DZ30" s="718"/>
      <c r="EA30" s="718"/>
      <c r="EB30" s="718"/>
      <c r="EC30" s="719"/>
    </row>
    <row r="31" spans="2:133" ht="11.25" customHeight="1" x14ac:dyDescent="0.15">
      <c r="B31" s="680" t="s">
        <v>306</v>
      </c>
      <c r="C31" s="681"/>
      <c r="D31" s="681"/>
      <c r="E31" s="681"/>
      <c r="F31" s="681"/>
      <c r="G31" s="681"/>
      <c r="H31" s="681"/>
      <c r="I31" s="681"/>
      <c r="J31" s="681"/>
      <c r="K31" s="681"/>
      <c r="L31" s="681"/>
      <c r="M31" s="681"/>
      <c r="N31" s="681"/>
      <c r="O31" s="681"/>
      <c r="P31" s="681"/>
      <c r="Q31" s="682"/>
      <c r="R31" s="683">
        <v>1481775</v>
      </c>
      <c r="S31" s="684"/>
      <c r="T31" s="684"/>
      <c r="U31" s="684"/>
      <c r="V31" s="684"/>
      <c r="W31" s="684"/>
      <c r="X31" s="684"/>
      <c r="Y31" s="685"/>
      <c r="Z31" s="686">
        <v>12.2</v>
      </c>
      <c r="AA31" s="686"/>
      <c r="AB31" s="686"/>
      <c r="AC31" s="686"/>
      <c r="AD31" s="687" t="s">
        <v>235</v>
      </c>
      <c r="AE31" s="687"/>
      <c r="AF31" s="687"/>
      <c r="AG31" s="687"/>
      <c r="AH31" s="687"/>
      <c r="AI31" s="687"/>
      <c r="AJ31" s="687"/>
      <c r="AK31" s="687"/>
      <c r="AL31" s="688" t="s">
        <v>235</v>
      </c>
      <c r="AM31" s="689"/>
      <c r="AN31" s="689"/>
      <c r="AO31" s="690"/>
      <c r="AP31" s="737" t="s">
        <v>307</v>
      </c>
      <c r="AQ31" s="738"/>
      <c r="AR31" s="738"/>
      <c r="AS31" s="738"/>
      <c r="AT31" s="743" t="s">
        <v>308</v>
      </c>
      <c r="AU31" s="231"/>
      <c r="AV31" s="231"/>
      <c r="AW31" s="231"/>
      <c r="AX31" s="669" t="s">
        <v>185</v>
      </c>
      <c r="AY31" s="670"/>
      <c r="AZ31" s="670"/>
      <c r="BA31" s="670"/>
      <c r="BB31" s="670"/>
      <c r="BC31" s="670"/>
      <c r="BD31" s="670"/>
      <c r="BE31" s="670"/>
      <c r="BF31" s="671"/>
      <c r="BG31" s="751">
        <v>99.3</v>
      </c>
      <c r="BH31" s="735"/>
      <c r="BI31" s="735"/>
      <c r="BJ31" s="735"/>
      <c r="BK31" s="735"/>
      <c r="BL31" s="735"/>
      <c r="BM31" s="678">
        <v>98.3</v>
      </c>
      <c r="BN31" s="735"/>
      <c r="BO31" s="735"/>
      <c r="BP31" s="735"/>
      <c r="BQ31" s="736"/>
      <c r="BR31" s="751">
        <v>99.4</v>
      </c>
      <c r="BS31" s="735"/>
      <c r="BT31" s="735"/>
      <c r="BU31" s="735"/>
      <c r="BV31" s="735"/>
      <c r="BW31" s="735"/>
      <c r="BX31" s="678">
        <v>97.6</v>
      </c>
      <c r="BY31" s="735"/>
      <c r="BZ31" s="735"/>
      <c r="CA31" s="735"/>
      <c r="CB31" s="736"/>
      <c r="CD31" s="725"/>
      <c r="CE31" s="726"/>
      <c r="CF31" s="698" t="s">
        <v>309</v>
      </c>
      <c r="CG31" s="699"/>
      <c r="CH31" s="699"/>
      <c r="CI31" s="699"/>
      <c r="CJ31" s="699"/>
      <c r="CK31" s="699"/>
      <c r="CL31" s="699"/>
      <c r="CM31" s="699"/>
      <c r="CN31" s="699"/>
      <c r="CO31" s="699"/>
      <c r="CP31" s="699"/>
      <c r="CQ31" s="700"/>
      <c r="CR31" s="683">
        <v>71524</v>
      </c>
      <c r="CS31" s="720"/>
      <c r="CT31" s="720"/>
      <c r="CU31" s="720"/>
      <c r="CV31" s="720"/>
      <c r="CW31" s="720"/>
      <c r="CX31" s="720"/>
      <c r="CY31" s="721"/>
      <c r="CZ31" s="688">
        <v>0.6</v>
      </c>
      <c r="DA31" s="718"/>
      <c r="DB31" s="718"/>
      <c r="DC31" s="722"/>
      <c r="DD31" s="692">
        <v>71524</v>
      </c>
      <c r="DE31" s="720"/>
      <c r="DF31" s="720"/>
      <c r="DG31" s="720"/>
      <c r="DH31" s="720"/>
      <c r="DI31" s="720"/>
      <c r="DJ31" s="720"/>
      <c r="DK31" s="721"/>
      <c r="DL31" s="692">
        <v>71524</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15">
      <c r="B32" s="746" t="s">
        <v>310</v>
      </c>
      <c r="C32" s="747"/>
      <c r="D32" s="747"/>
      <c r="E32" s="747"/>
      <c r="F32" s="747"/>
      <c r="G32" s="747"/>
      <c r="H32" s="747"/>
      <c r="I32" s="747"/>
      <c r="J32" s="747"/>
      <c r="K32" s="747"/>
      <c r="L32" s="747"/>
      <c r="M32" s="747"/>
      <c r="N32" s="747"/>
      <c r="O32" s="747"/>
      <c r="P32" s="747"/>
      <c r="Q32" s="748"/>
      <c r="R32" s="683" t="s">
        <v>235</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235</v>
      </c>
      <c r="AM32" s="689"/>
      <c r="AN32" s="689"/>
      <c r="AO32" s="690"/>
      <c r="AP32" s="739"/>
      <c r="AQ32" s="740"/>
      <c r="AR32" s="740"/>
      <c r="AS32" s="740"/>
      <c r="AT32" s="744"/>
      <c r="AU32" s="230" t="s">
        <v>311</v>
      </c>
      <c r="AV32" s="230"/>
      <c r="AW32" s="230"/>
      <c r="AX32" s="680" t="s">
        <v>312</v>
      </c>
      <c r="AY32" s="681"/>
      <c r="AZ32" s="681"/>
      <c r="BA32" s="681"/>
      <c r="BB32" s="681"/>
      <c r="BC32" s="681"/>
      <c r="BD32" s="681"/>
      <c r="BE32" s="681"/>
      <c r="BF32" s="682"/>
      <c r="BG32" s="752">
        <v>99</v>
      </c>
      <c r="BH32" s="720"/>
      <c r="BI32" s="720"/>
      <c r="BJ32" s="720"/>
      <c r="BK32" s="720"/>
      <c r="BL32" s="720"/>
      <c r="BM32" s="689">
        <v>97.7</v>
      </c>
      <c r="BN32" s="749"/>
      <c r="BO32" s="749"/>
      <c r="BP32" s="749"/>
      <c r="BQ32" s="750"/>
      <c r="BR32" s="752">
        <v>99.2</v>
      </c>
      <c r="BS32" s="720"/>
      <c r="BT32" s="720"/>
      <c r="BU32" s="720"/>
      <c r="BV32" s="720"/>
      <c r="BW32" s="720"/>
      <c r="BX32" s="689">
        <v>97.4</v>
      </c>
      <c r="BY32" s="749"/>
      <c r="BZ32" s="749"/>
      <c r="CA32" s="749"/>
      <c r="CB32" s="750"/>
      <c r="CD32" s="727"/>
      <c r="CE32" s="728"/>
      <c r="CF32" s="698" t="s">
        <v>313</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235</v>
      </c>
      <c r="DA32" s="718"/>
      <c r="DB32" s="718"/>
      <c r="DC32" s="722"/>
      <c r="DD32" s="692" t="s">
        <v>235</v>
      </c>
      <c r="DE32" s="684"/>
      <c r="DF32" s="684"/>
      <c r="DG32" s="684"/>
      <c r="DH32" s="684"/>
      <c r="DI32" s="684"/>
      <c r="DJ32" s="684"/>
      <c r="DK32" s="685"/>
      <c r="DL32" s="692" t="s">
        <v>248</v>
      </c>
      <c r="DM32" s="684"/>
      <c r="DN32" s="684"/>
      <c r="DO32" s="684"/>
      <c r="DP32" s="684"/>
      <c r="DQ32" s="684"/>
      <c r="DR32" s="684"/>
      <c r="DS32" s="684"/>
      <c r="DT32" s="684"/>
      <c r="DU32" s="684"/>
      <c r="DV32" s="685"/>
      <c r="DW32" s="688" t="s">
        <v>235</v>
      </c>
      <c r="DX32" s="718"/>
      <c r="DY32" s="718"/>
      <c r="DZ32" s="718"/>
      <c r="EA32" s="718"/>
      <c r="EB32" s="718"/>
      <c r="EC32" s="719"/>
    </row>
    <row r="33" spans="2:133" ht="11.25" customHeight="1" x14ac:dyDescent="0.15">
      <c r="B33" s="680" t="s">
        <v>314</v>
      </c>
      <c r="C33" s="681"/>
      <c r="D33" s="681"/>
      <c r="E33" s="681"/>
      <c r="F33" s="681"/>
      <c r="G33" s="681"/>
      <c r="H33" s="681"/>
      <c r="I33" s="681"/>
      <c r="J33" s="681"/>
      <c r="K33" s="681"/>
      <c r="L33" s="681"/>
      <c r="M33" s="681"/>
      <c r="N33" s="681"/>
      <c r="O33" s="681"/>
      <c r="P33" s="681"/>
      <c r="Q33" s="682"/>
      <c r="R33" s="683">
        <v>875298</v>
      </c>
      <c r="S33" s="684"/>
      <c r="T33" s="684"/>
      <c r="U33" s="684"/>
      <c r="V33" s="684"/>
      <c r="W33" s="684"/>
      <c r="X33" s="684"/>
      <c r="Y33" s="685"/>
      <c r="Z33" s="686">
        <v>7.2</v>
      </c>
      <c r="AA33" s="686"/>
      <c r="AB33" s="686"/>
      <c r="AC33" s="686"/>
      <c r="AD33" s="687" t="s">
        <v>235</v>
      </c>
      <c r="AE33" s="687"/>
      <c r="AF33" s="687"/>
      <c r="AG33" s="687"/>
      <c r="AH33" s="687"/>
      <c r="AI33" s="687"/>
      <c r="AJ33" s="687"/>
      <c r="AK33" s="687"/>
      <c r="AL33" s="688" t="s">
        <v>235</v>
      </c>
      <c r="AM33" s="689"/>
      <c r="AN33" s="689"/>
      <c r="AO33" s="690"/>
      <c r="AP33" s="741"/>
      <c r="AQ33" s="742"/>
      <c r="AR33" s="742"/>
      <c r="AS33" s="742"/>
      <c r="AT33" s="745"/>
      <c r="AU33" s="232"/>
      <c r="AV33" s="232"/>
      <c r="AW33" s="232"/>
      <c r="AX33" s="732" t="s">
        <v>315</v>
      </c>
      <c r="AY33" s="733"/>
      <c r="AZ33" s="733"/>
      <c r="BA33" s="733"/>
      <c r="BB33" s="733"/>
      <c r="BC33" s="733"/>
      <c r="BD33" s="733"/>
      <c r="BE33" s="733"/>
      <c r="BF33" s="734"/>
      <c r="BG33" s="753">
        <v>99.5</v>
      </c>
      <c r="BH33" s="754"/>
      <c r="BI33" s="754"/>
      <c r="BJ33" s="754"/>
      <c r="BK33" s="754"/>
      <c r="BL33" s="754"/>
      <c r="BM33" s="755">
        <v>98.8</v>
      </c>
      <c r="BN33" s="754"/>
      <c r="BO33" s="754"/>
      <c r="BP33" s="754"/>
      <c r="BQ33" s="756"/>
      <c r="BR33" s="753">
        <v>99.6</v>
      </c>
      <c r="BS33" s="754"/>
      <c r="BT33" s="754"/>
      <c r="BU33" s="754"/>
      <c r="BV33" s="754"/>
      <c r="BW33" s="754"/>
      <c r="BX33" s="755">
        <v>97.6</v>
      </c>
      <c r="BY33" s="754"/>
      <c r="BZ33" s="754"/>
      <c r="CA33" s="754"/>
      <c r="CB33" s="756"/>
      <c r="CD33" s="698" t="s">
        <v>316</v>
      </c>
      <c r="CE33" s="699"/>
      <c r="CF33" s="699"/>
      <c r="CG33" s="699"/>
      <c r="CH33" s="699"/>
      <c r="CI33" s="699"/>
      <c r="CJ33" s="699"/>
      <c r="CK33" s="699"/>
      <c r="CL33" s="699"/>
      <c r="CM33" s="699"/>
      <c r="CN33" s="699"/>
      <c r="CO33" s="699"/>
      <c r="CP33" s="699"/>
      <c r="CQ33" s="700"/>
      <c r="CR33" s="683">
        <v>4760800</v>
      </c>
      <c r="CS33" s="720"/>
      <c r="CT33" s="720"/>
      <c r="CU33" s="720"/>
      <c r="CV33" s="720"/>
      <c r="CW33" s="720"/>
      <c r="CX33" s="720"/>
      <c r="CY33" s="721"/>
      <c r="CZ33" s="688">
        <v>40.700000000000003</v>
      </c>
      <c r="DA33" s="718"/>
      <c r="DB33" s="718"/>
      <c r="DC33" s="722"/>
      <c r="DD33" s="692">
        <v>4160108</v>
      </c>
      <c r="DE33" s="720"/>
      <c r="DF33" s="720"/>
      <c r="DG33" s="720"/>
      <c r="DH33" s="720"/>
      <c r="DI33" s="720"/>
      <c r="DJ33" s="720"/>
      <c r="DK33" s="721"/>
      <c r="DL33" s="692">
        <v>3316747</v>
      </c>
      <c r="DM33" s="720"/>
      <c r="DN33" s="720"/>
      <c r="DO33" s="720"/>
      <c r="DP33" s="720"/>
      <c r="DQ33" s="720"/>
      <c r="DR33" s="720"/>
      <c r="DS33" s="720"/>
      <c r="DT33" s="720"/>
      <c r="DU33" s="720"/>
      <c r="DV33" s="721"/>
      <c r="DW33" s="688">
        <v>40.700000000000003</v>
      </c>
      <c r="DX33" s="718"/>
      <c r="DY33" s="718"/>
      <c r="DZ33" s="718"/>
      <c r="EA33" s="718"/>
      <c r="EB33" s="718"/>
      <c r="EC33" s="719"/>
    </row>
    <row r="34" spans="2:133" ht="11.25" customHeight="1" x14ac:dyDescent="0.15">
      <c r="B34" s="680" t="s">
        <v>317</v>
      </c>
      <c r="C34" s="681"/>
      <c r="D34" s="681"/>
      <c r="E34" s="681"/>
      <c r="F34" s="681"/>
      <c r="G34" s="681"/>
      <c r="H34" s="681"/>
      <c r="I34" s="681"/>
      <c r="J34" s="681"/>
      <c r="K34" s="681"/>
      <c r="L34" s="681"/>
      <c r="M34" s="681"/>
      <c r="N34" s="681"/>
      <c r="O34" s="681"/>
      <c r="P34" s="681"/>
      <c r="Q34" s="682"/>
      <c r="R34" s="683">
        <v>84041</v>
      </c>
      <c r="S34" s="684"/>
      <c r="T34" s="684"/>
      <c r="U34" s="684"/>
      <c r="V34" s="684"/>
      <c r="W34" s="684"/>
      <c r="X34" s="684"/>
      <c r="Y34" s="685"/>
      <c r="Z34" s="686">
        <v>0.7</v>
      </c>
      <c r="AA34" s="686"/>
      <c r="AB34" s="686"/>
      <c r="AC34" s="686"/>
      <c r="AD34" s="687">
        <v>7497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2387938</v>
      </c>
      <c r="CS34" s="684"/>
      <c r="CT34" s="684"/>
      <c r="CU34" s="684"/>
      <c r="CV34" s="684"/>
      <c r="CW34" s="684"/>
      <c r="CX34" s="684"/>
      <c r="CY34" s="685"/>
      <c r="CZ34" s="688">
        <v>20.399999999999999</v>
      </c>
      <c r="DA34" s="718"/>
      <c r="DB34" s="718"/>
      <c r="DC34" s="722"/>
      <c r="DD34" s="692">
        <v>2063830</v>
      </c>
      <c r="DE34" s="684"/>
      <c r="DF34" s="684"/>
      <c r="DG34" s="684"/>
      <c r="DH34" s="684"/>
      <c r="DI34" s="684"/>
      <c r="DJ34" s="684"/>
      <c r="DK34" s="685"/>
      <c r="DL34" s="692">
        <v>1913218</v>
      </c>
      <c r="DM34" s="684"/>
      <c r="DN34" s="684"/>
      <c r="DO34" s="684"/>
      <c r="DP34" s="684"/>
      <c r="DQ34" s="684"/>
      <c r="DR34" s="684"/>
      <c r="DS34" s="684"/>
      <c r="DT34" s="684"/>
      <c r="DU34" s="684"/>
      <c r="DV34" s="685"/>
      <c r="DW34" s="688">
        <v>23.5</v>
      </c>
      <c r="DX34" s="718"/>
      <c r="DY34" s="718"/>
      <c r="DZ34" s="718"/>
      <c r="EA34" s="718"/>
      <c r="EB34" s="718"/>
      <c r="EC34" s="719"/>
    </row>
    <row r="35" spans="2:133" ht="11.25" customHeight="1" x14ac:dyDescent="0.15">
      <c r="B35" s="680" t="s">
        <v>319</v>
      </c>
      <c r="C35" s="681"/>
      <c r="D35" s="681"/>
      <c r="E35" s="681"/>
      <c r="F35" s="681"/>
      <c r="G35" s="681"/>
      <c r="H35" s="681"/>
      <c r="I35" s="681"/>
      <c r="J35" s="681"/>
      <c r="K35" s="681"/>
      <c r="L35" s="681"/>
      <c r="M35" s="681"/>
      <c r="N35" s="681"/>
      <c r="O35" s="681"/>
      <c r="P35" s="681"/>
      <c r="Q35" s="682"/>
      <c r="R35" s="683">
        <v>7868</v>
      </c>
      <c r="S35" s="684"/>
      <c r="T35" s="684"/>
      <c r="U35" s="684"/>
      <c r="V35" s="684"/>
      <c r="W35" s="684"/>
      <c r="X35" s="684"/>
      <c r="Y35" s="685"/>
      <c r="Z35" s="686">
        <v>0.1</v>
      </c>
      <c r="AA35" s="686"/>
      <c r="AB35" s="686"/>
      <c r="AC35" s="686"/>
      <c r="AD35" s="687" t="s">
        <v>235</v>
      </c>
      <c r="AE35" s="687"/>
      <c r="AF35" s="687"/>
      <c r="AG35" s="687"/>
      <c r="AH35" s="687"/>
      <c r="AI35" s="687"/>
      <c r="AJ35" s="687"/>
      <c r="AK35" s="687"/>
      <c r="AL35" s="688" t="s">
        <v>235</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181021</v>
      </c>
      <c r="CS35" s="720"/>
      <c r="CT35" s="720"/>
      <c r="CU35" s="720"/>
      <c r="CV35" s="720"/>
      <c r="CW35" s="720"/>
      <c r="CX35" s="720"/>
      <c r="CY35" s="721"/>
      <c r="CZ35" s="688">
        <v>1.5</v>
      </c>
      <c r="DA35" s="718"/>
      <c r="DB35" s="718"/>
      <c r="DC35" s="722"/>
      <c r="DD35" s="692">
        <v>180684</v>
      </c>
      <c r="DE35" s="720"/>
      <c r="DF35" s="720"/>
      <c r="DG35" s="720"/>
      <c r="DH35" s="720"/>
      <c r="DI35" s="720"/>
      <c r="DJ35" s="720"/>
      <c r="DK35" s="721"/>
      <c r="DL35" s="692">
        <v>156980</v>
      </c>
      <c r="DM35" s="720"/>
      <c r="DN35" s="720"/>
      <c r="DO35" s="720"/>
      <c r="DP35" s="720"/>
      <c r="DQ35" s="720"/>
      <c r="DR35" s="720"/>
      <c r="DS35" s="720"/>
      <c r="DT35" s="720"/>
      <c r="DU35" s="720"/>
      <c r="DV35" s="721"/>
      <c r="DW35" s="688">
        <v>1.9</v>
      </c>
      <c r="DX35" s="718"/>
      <c r="DY35" s="718"/>
      <c r="DZ35" s="718"/>
      <c r="EA35" s="718"/>
      <c r="EB35" s="718"/>
      <c r="EC35" s="719"/>
    </row>
    <row r="36" spans="2:133" ht="11.25" customHeight="1" x14ac:dyDescent="0.15">
      <c r="B36" s="680" t="s">
        <v>323</v>
      </c>
      <c r="C36" s="681"/>
      <c r="D36" s="681"/>
      <c r="E36" s="681"/>
      <c r="F36" s="681"/>
      <c r="G36" s="681"/>
      <c r="H36" s="681"/>
      <c r="I36" s="681"/>
      <c r="J36" s="681"/>
      <c r="K36" s="681"/>
      <c r="L36" s="681"/>
      <c r="M36" s="681"/>
      <c r="N36" s="681"/>
      <c r="O36" s="681"/>
      <c r="P36" s="681"/>
      <c r="Q36" s="682"/>
      <c r="R36" s="683">
        <v>15811</v>
      </c>
      <c r="S36" s="684"/>
      <c r="T36" s="684"/>
      <c r="U36" s="684"/>
      <c r="V36" s="684"/>
      <c r="W36" s="684"/>
      <c r="X36" s="684"/>
      <c r="Y36" s="685"/>
      <c r="Z36" s="686">
        <v>0.1</v>
      </c>
      <c r="AA36" s="686"/>
      <c r="AB36" s="686"/>
      <c r="AC36" s="686"/>
      <c r="AD36" s="687" t="s">
        <v>235</v>
      </c>
      <c r="AE36" s="687"/>
      <c r="AF36" s="687"/>
      <c r="AG36" s="687"/>
      <c r="AH36" s="687"/>
      <c r="AI36" s="687"/>
      <c r="AJ36" s="687"/>
      <c r="AK36" s="687"/>
      <c r="AL36" s="688" t="s">
        <v>235</v>
      </c>
      <c r="AM36" s="689"/>
      <c r="AN36" s="689"/>
      <c r="AO36" s="690"/>
      <c r="AP36" s="235"/>
      <c r="AQ36" s="757" t="s">
        <v>324</v>
      </c>
      <c r="AR36" s="758"/>
      <c r="AS36" s="758"/>
      <c r="AT36" s="758"/>
      <c r="AU36" s="758"/>
      <c r="AV36" s="758"/>
      <c r="AW36" s="758"/>
      <c r="AX36" s="758"/>
      <c r="AY36" s="759"/>
      <c r="AZ36" s="672">
        <v>1234861</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146382</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579515</v>
      </c>
      <c r="CS36" s="684"/>
      <c r="CT36" s="684"/>
      <c r="CU36" s="684"/>
      <c r="CV36" s="684"/>
      <c r="CW36" s="684"/>
      <c r="CX36" s="684"/>
      <c r="CY36" s="685"/>
      <c r="CZ36" s="688">
        <v>5</v>
      </c>
      <c r="DA36" s="718"/>
      <c r="DB36" s="718"/>
      <c r="DC36" s="722"/>
      <c r="DD36" s="692">
        <v>471052</v>
      </c>
      <c r="DE36" s="684"/>
      <c r="DF36" s="684"/>
      <c r="DG36" s="684"/>
      <c r="DH36" s="684"/>
      <c r="DI36" s="684"/>
      <c r="DJ36" s="684"/>
      <c r="DK36" s="685"/>
      <c r="DL36" s="692">
        <v>322851</v>
      </c>
      <c r="DM36" s="684"/>
      <c r="DN36" s="684"/>
      <c r="DO36" s="684"/>
      <c r="DP36" s="684"/>
      <c r="DQ36" s="684"/>
      <c r="DR36" s="684"/>
      <c r="DS36" s="684"/>
      <c r="DT36" s="684"/>
      <c r="DU36" s="684"/>
      <c r="DV36" s="685"/>
      <c r="DW36" s="688">
        <v>4</v>
      </c>
      <c r="DX36" s="718"/>
      <c r="DY36" s="718"/>
      <c r="DZ36" s="718"/>
      <c r="EA36" s="718"/>
      <c r="EB36" s="718"/>
      <c r="EC36" s="719"/>
    </row>
    <row r="37" spans="2:133" ht="11.25" customHeight="1" x14ac:dyDescent="0.15">
      <c r="B37" s="680" t="s">
        <v>327</v>
      </c>
      <c r="C37" s="681"/>
      <c r="D37" s="681"/>
      <c r="E37" s="681"/>
      <c r="F37" s="681"/>
      <c r="G37" s="681"/>
      <c r="H37" s="681"/>
      <c r="I37" s="681"/>
      <c r="J37" s="681"/>
      <c r="K37" s="681"/>
      <c r="L37" s="681"/>
      <c r="M37" s="681"/>
      <c r="N37" s="681"/>
      <c r="O37" s="681"/>
      <c r="P37" s="681"/>
      <c r="Q37" s="682"/>
      <c r="R37" s="683">
        <v>634939</v>
      </c>
      <c r="S37" s="684"/>
      <c r="T37" s="684"/>
      <c r="U37" s="684"/>
      <c r="V37" s="684"/>
      <c r="W37" s="684"/>
      <c r="X37" s="684"/>
      <c r="Y37" s="685"/>
      <c r="Z37" s="686">
        <v>5.2</v>
      </c>
      <c r="AA37" s="686"/>
      <c r="AB37" s="686"/>
      <c r="AC37" s="686"/>
      <c r="AD37" s="687" t="s">
        <v>235</v>
      </c>
      <c r="AE37" s="687"/>
      <c r="AF37" s="687"/>
      <c r="AG37" s="687"/>
      <c r="AH37" s="687"/>
      <c r="AI37" s="687"/>
      <c r="AJ37" s="687"/>
      <c r="AK37" s="687"/>
      <c r="AL37" s="688" t="s">
        <v>235</v>
      </c>
      <c r="AM37" s="689"/>
      <c r="AN37" s="689"/>
      <c r="AO37" s="690"/>
      <c r="AQ37" s="761" t="s">
        <v>328</v>
      </c>
      <c r="AR37" s="762"/>
      <c r="AS37" s="762"/>
      <c r="AT37" s="762"/>
      <c r="AU37" s="762"/>
      <c r="AV37" s="762"/>
      <c r="AW37" s="762"/>
      <c r="AX37" s="762"/>
      <c r="AY37" s="763"/>
      <c r="AZ37" s="683">
        <v>242595</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135714</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38639</v>
      </c>
      <c r="CS37" s="720"/>
      <c r="CT37" s="720"/>
      <c r="CU37" s="720"/>
      <c r="CV37" s="720"/>
      <c r="CW37" s="720"/>
      <c r="CX37" s="720"/>
      <c r="CY37" s="721"/>
      <c r="CZ37" s="688">
        <v>0.3</v>
      </c>
      <c r="DA37" s="718"/>
      <c r="DB37" s="718"/>
      <c r="DC37" s="722"/>
      <c r="DD37" s="692">
        <v>38639</v>
      </c>
      <c r="DE37" s="720"/>
      <c r="DF37" s="720"/>
      <c r="DG37" s="720"/>
      <c r="DH37" s="720"/>
      <c r="DI37" s="720"/>
      <c r="DJ37" s="720"/>
      <c r="DK37" s="721"/>
      <c r="DL37" s="692">
        <v>38639</v>
      </c>
      <c r="DM37" s="720"/>
      <c r="DN37" s="720"/>
      <c r="DO37" s="720"/>
      <c r="DP37" s="720"/>
      <c r="DQ37" s="720"/>
      <c r="DR37" s="720"/>
      <c r="DS37" s="720"/>
      <c r="DT37" s="720"/>
      <c r="DU37" s="720"/>
      <c r="DV37" s="721"/>
      <c r="DW37" s="688">
        <v>0.5</v>
      </c>
      <c r="DX37" s="718"/>
      <c r="DY37" s="718"/>
      <c r="DZ37" s="718"/>
      <c r="EA37" s="718"/>
      <c r="EB37" s="718"/>
      <c r="EC37" s="719"/>
    </row>
    <row r="38" spans="2:133" ht="11.25" customHeight="1" x14ac:dyDescent="0.15">
      <c r="B38" s="680" t="s">
        <v>331</v>
      </c>
      <c r="C38" s="681"/>
      <c r="D38" s="681"/>
      <c r="E38" s="681"/>
      <c r="F38" s="681"/>
      <c r="G38" s="681"/>
      <c r="H38" s="681"/>
      <c r="I38" s="681"/>
      <c r="J38" s="681"/>
      <c r="K38" s="681"/>
      <c r="L38" s="681"/>
      <c r="M38" s="681"/>
      <c r="N38" s="681"/>
      <c r="O38" s="681"/>
      <c r="P38" s="681"/>
      <c r="Q38" s="682"/>
      <c r="R38" s="683">
        <v>190919</v>
      </c>
      <c r="S38" s="684"/>
      <c r="T38" s="684"/>
      <c r="U38" s="684"/>
      <c r="V38" s="684"/>
      <c r="W38" s="684"/>
      <c r="X38" s="684"/>
      <c r="Y38" s="685"/>
      <c r="Z38" s="686">
        <v>1.6</v>
      </c>
      <c r="AA38" s="686"/>
      <c r="AB38" s="686"/>
      <c r="AC38" s="686"/>
      <c r="AD38" s="687">
        <v>2946</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3319</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5272</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1231542</v>
      </c>
      <c r="CS38" s="684"/>
      <c r="CT38" s="684"/>
      <c r="CU38" s="684"/>
      <c r="CV38" s="684"/>
      <c r="CW38" s="684"/>
      <c r="CX38" s="684"/>
      <c r="CY38" s="685"/>
      <c r="CZ38" s="688">
        <v>10.5</v>
      </c>
      <c r="DA38" s="718"/>
      <c r="DB38" s="718"/>
      <c r="DC38" s="722"/>
      <c r="DD38" s="692">
        <v>1074602</v>
      </c>
      <c r="DE38" s="684"/>
      <c r="DF38" s="684"/>
      <c r="DG38" s="684"/>
      <c r="DH38" s="684"/>
      <c r="DI38" s="684"/>
      <c r="DJ38" s="684"/>
      <c r="DK38" s="685"/>
      <c r="DL38" s="692">
        <v>923698</v>
      </c>
      <c r="DM38" s="684"/>
      <c r="DN38" s="684"/>
      <c r="DO38" s="684"/>
      <c r="DP38" s="684"/>
      <c r="DQ38" s="684"/>
      <c r="DR38" s="684"/>
      <c r="DS38" s="684"/>
      <c r="DT38" s="684"/>
      <c r="DU38" s="684"/>
      <c r="DV38" s="685"/>
      <c r="DW38" s="688">
        <v>11.3</v>
      </c>
      <c r="DX38" s="718"/>
      <c r="DY38" s="718"/>
      <c r="DZ38" s="718"/>
      <c r="EA38" s="718"/>
      <c r="EB38" s="718"/>
      <c r="EC38" s="719"/>
    </row>
    <row r="39" spans="2:133" ht="11.25" customHeight="1" x14ac:dyDescent="0.15">
      <c r="B39" s="680" t="s">
        <v>335</v>
      </c>
      <c r="C39" s="681"/>
      <c r="D39" s="681"/>
      <c r="E39" s="681"/>
      <c r="F39" s="681"/>
      <c r="G39" s="681"/>
      <c r="H39" s="681"/>
      <c r="I39" s="681"/>
      <c r="J39" s="681"/>
      <c r="K39" s="681"/>
      <c r="L39" s="681"/>
      <c r="M39" s="681"/>
      <c r="N39" s="681"/>
      <c r="O39" s="681"/>
      <c r="P39" s="681"/>
      <c r="Q39" s="682"/>
      <c r="R39" s="683">
        <v>744634</v>
      </c>
      <c r="S39" s="684"/>
      <c r="T39" s="684"/>
      <c r="U39" s="684"/>
      <c r="V39" s="684"/>
      <c r="W39" s="684"/>
      <c r="X39" s="684"/>
      <c r="Y39" s="685"/>
      <c r="Z39" s="686">
        <v>6.2</v>
      </c>
      <c r="AA39" s="686"/>
      <c r="AB39" s="686"/>
      <c r="AC39" s="686"/>
      <c r="AD39" s="687" t="s">
        <v>235</v>
      </c>
      <c r="AE39" s="687"/>
      <c r="AF39" s="687"/>
      <c r="AG39" s="687"/>
      <c r="AH39" s="687"/>
      <c r="AI39" s="687"/>
      <c r="AJ39" s="687"/>
      <c r="AK39" s="687"/>
      <c r="AL39" s="688" t="s">
        <v>248</v>
      </c>
      <c r="AM39" s="689"/>
      <c r="AN39" s="689"/>
      <c r="AO39" s="690"/>
      <c r="AQ39" s="761" t="s">
        <v>336</v>
      </c>
      <c r="AR39" s="762"/>
      <c r="AS39" s="762"/>
      <c r="AT39" s="762"/>
      <c r="AU39" s="762"/>
      <c r="AV39" s="762"/>
      <c r="AW39" s="762"/>
      <c r="AX39" s="762"/>
      <c r="AY39" s="763"/>
      <c r="AZ39" s="683" t="s">
        <v>235</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8396</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370034</v>
      </c>
      <c r="CS39" s="720"/>
      <c r="CT39" s="720"/>
      <c r="CU39" s="720"/>
      <c r="CV39" s="720"/>
      <c r="CW39" s="720"/>
      <c r="CX39" s="720"/>
      <c r="CY39" s="721"/>
      <c r="CZ39" s="688">
        <v>3.2</v>
      </c>
      <c r="DA39" s="718"/>
      <c r="DB39" s="718"/>
      <c r="DC39" s="722"/>
      <c r="DD39" s="692">
        <v>369940</v>
      </c>
      <c r="DE39" s="720"/>
      <c r="DF39" s="720"/>
      <c r="DG39" s="720"/>
      <c r="DH39" s="720"/>
      <c r="DI39" s="720"/>
      <c r="DJ39" s="720"/>
      <c r="DK39" s="721"/>
      <c r="DL39" s="692" t="s">
        <v>235</v>
      </c>
      <c r="DM39" s="720"/>
      <c r="DN39" s="720"/>
      <c r="DO39" s="720"/>
      <c r="DP39" s="720"/>
      <c r="DQ39" s="720"/>
      <c r="DR39" s="720"/>
      <c r="DS39" s="720"/>
      <c r="DT39" s="720"/>
      <c r="DU39" s="720"/>
      <c r="DV39" s="721"/>
      <c r="DW39" s="688" t="s">
        <v>235</v>
      </c>
      <c r="DX39" s="718"/>
      <c r="DY39" s="718"/>
      <c r="DZ39" s="718"/>
      <c r="EA39" s="718"/>
      <c r="EB39" s="718"/>
      <c r="EC39" s="719"/>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235</v>
      </c>
      <c r="AE40" s="687"/>
      <c r="AF40" s="687"/>
      <c r="AG40" s="687"/>
      <c r="AH40" s="687"/>
      <c r="AI40" s="687"/>
      <c r="AJ40" s="687"/>
      <c r="AK40" s="687"/>
      <c r="AL40" s="688" t="s">
        <v>235</v>
      </c>
      <c r="AM40" s="689"/>
      <c r="AN40" s="689"/>
      <c r="AO40" s="690"/>
      <c r="AQ40" s="761" t="s">
        <v>340</v>
      </c>
      <c r="AR40" s="762"/>
      <c r="AS40" s="762"/>
      <c r="AT40" s="762"/>
      <c r="AU40" s="762"/>
      <c r="AV40" s="762"/>
      <c r="AW40" s="762"/>
      <c r="AX40" s="762"/>
      <c r="AY40" s="763"/>
      <c r="AZ40" s="683" t="s">
        <v>235</v>
      </c>
      <c r="BA40" s="684"/>
      <c r="BB40" s="684"/>
      <c r="BC40" s="684"/>
      <c r="BD40" s="720"/>
      <c r="BE40" s="720"/>
      <c r="BF40" s="750"/>
      <c r="BG40" s="764" t="s">
        <v>341</v>
      </c>
      <c r="BH40" s="765"/>
      <c r="BI40" s="765"/>
      <c r="BJ40" s="765"/>
      <c r="BK40" s="765"/>
      <c r="BL40" s="236"/>
      <c r="BM40" s="699" t="s">
        <v>342</v>
      </c>
      <c r="BN40" s="699"/>
      <c r="BO40" s="699"/>
      <c r="BP40" s="699"/>
      <c r="BQ40" s="699"/>
      <c r="BR40" s="699"/>
      <c r="BS40" s="699"/>
      <c r="BT40" s="699"/>
      <c r="BU40" s="700"/>
      <c r="BV40" s="683">
        <v>100</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10750</v>
      </c>
      <c r="CS40" s="684"/>
      <c r="CT40" s="684"/>
      <c r="CU40" s="684"/>
      <c r="CV40" s="684"/>
      <c r="CW40" s="684"/>
      <c r="CX40" s="684"/>
      <c r="CY40" s="685"/>
      <c r="CZ40" s="688">
        <v>0.1</v>
      </c>
      <c r="DA40" s="718"/>
      <c r="DB40" s="718"/>
      <c r="DC40" s="722"/>
      <c r="DD40" s="692" t="s">
        <v>235</v>
      </c>
      <c r="DE40" s="684"/>
      <c r="DF40" s="684"/>
      <c r="DG40" s="684"/>
      <c r="DH40" s="684"/>
      <c r="DI40" s="684"/>
      <c r="DJ40" s="684"/>
      <c r="DK40" s="685"/>
      <c r="DL40" s="692" t="s">
        <v>235</v>
      </c>
      <c r="DM40" s="684"/>
      <c r="DN40" s="684"/>
      <c r="DO40" s="684"/>
      <c r="DP40" s="684"/>
      <c r="DQ40" s="684"/>
      <c r="DR40" s="684"/>
      <c r="DS40" s="684"/>
      <c r="DT40" s="684"/>
      <c r="DU40" s="684"/>
      <c r="DV40" s="685"/>
      <c r="DW40" s="688" t="s">
        <v>235</v>
      </c>
      <c r="DX40" s="718"/>
      <c r="DY40" s="718"/>
      <c r="DZ40" s="718"/>
      <c r="EA40" s="718"/>
      <c r="EB40" s="718"/>
      <c r="EC40" s="719"/>
    </row>
    <row r="41" spans="2:133" ht="11.25" customHeight="1" x14ac:dyDescent="0.15">
      <c r="B41" s="680" t="s">
        <v>344</v>
      </c>
      <c r="C41" s="681"/>
      <c r="D41" s="681"/>
      <c r="E41" s="681"/>
      <c r="F41" s="681"/>
      <c r="G41" s="681"/>
      <c r="H41" s="681"/>
      <c r="I41" s="681"/>
      <c r="J41" s="681"/>
      <c r="K41" s="681"/>
      <c r="L41" s="681"/>
      <c r="M41" s="681"/>
      <c r="N41" s="681"/>
      <c r="O41" s="681"/>
      <c r="P41" s="681"/>
      <c r="Q41" s="682"/>
      <c r="R41" s="683">
        <v>483834</v>
      </c>
      <c r="S41" s="684"/>
      <c r="T41" s="684"/>
      <c r="U41" s="684"/>
      <c r="V41" s="684"/>
      <c r="W41" s="684"/>
      <c r="X41" s="684"/>
      <c r="Y41" s="685"/>
      <c r="Z41" s="686">
        <v>4</v>
      </c>
      <c r="AA41" s="686"/>
      <c r="AB41" s="686"/>
      <c r="AC41" s="686"/>
      <c r="AD41" s="687" t="s">
        <v>235</v>
      </c>
      <c r="AE41" s="687"/>
      <c r="AF41" s="687"/>
      <c r="AG41" s="687"/>
      <c r="AH41" s="687"/>
      <c r="AI41" s="687"/>
      <c r="AJ41" s="687"/>
      <c r="AK41" s="687"/>
      <c r="AL41" s="688" t="s">
        <v>235</v>
      </c>
      <c r="AM41" s="689"/>
      <c r="AN41" s="689"/>
      <c r="AO41" s="690"/>
      <c r="AQ41" s="761" t="s">
        <v>345</v>
      </c>
      <c r="AR41" s="762"/>
      <c r="AS41" s="762"/>
      <c r="AT41" s="762"/>
      <c r="AU41" s="762"/>
      <c r="AV41" s="762"/>
      <c r="AW41" s="762"/>
      <c r="AX41" s="762"/>
      <c r="AY41" s="763"/>
      <c r="AZ41" s="683">
        <v>194158</v>
      </c>
      <c r="BA41" s="684"/>
      <c r="BB41" s="684"/>
      <c r="BC41" s="684"/>
      <c r="BD41" s="720"/>
      <c r="BE41" s="720"/>
      <c r="BF41" s="750"/>
      <c r="BG41" s="764"/>
      <c r="BH41" s="765"/>
      <c r="BI41" s="765"/>
      <c r="BJ41" s="765"/>
      <c r="BK41" s="765"/>
      <c r="BL41" s="236"/>
      <c r="BM41" s="699" t="s">
        <v>346</v>
      </c>
      <c r="BN41" s="699"/>
      <c r="BO41" s="699"/>
      <c r="BP41" s="699"/>
      <c r="BQ41" s="699"/>
      <c r="BR41" s="699"/>
      <c r="BS41" s="699"/>
      <c r="BT41" s="699"/>
      <c r="BU41" s="700"/>
      <c r="BV41" s="683" t="s">
        <v>235</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235</v>
      </c>
      <c r="CS41" s="720"/>
      <c r="CT41" s="720"/>
      <c r="CU41" s="720"/>
      <c r="CV41" s="720"/>
      <c r="CW41" s="720"/>
      <c r="CX41" s="720"/>
      <c r="CY41" s="721"/>
      <c r="CZ41" s="688" t="s">
        <v>235</v>
      </c>
      <c r="DA41" s="718"/>
      <c r="DB41" s="718"/>
      <c r="DC41" s="722"/>
      <c r="DD41" s="692" t="s">
        <v>235</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348</v>
      </c>
      <c r="C42" s="733"/>
      <c r="D42" s="733"/>
      <c r="E42" s="733"/>
      <c r="F42" s="733"/>
      <c r="G42" s="733"/>
      <c r="H42" s="733"/>
      <c r="I42" s="733"/>
      <c r="J42" s="733"/>
      <c r="K42" s="733"/>
      <c r="L42" s="733"/>
      <c r="M42" s="733"/>
      <c r="N42" s="733"/>
      <c r="O42" s="733"/>
      <c r="P42" s="733"/>
      <c r="Q42" s="734"/>
      <c r="R42" s="768">
        <v>12096642</v>
      </c>
      <c r="S42" s="769"/>
      <c r="T42" s="769"/>
      <c r="U42" s="769"/>
      <c r="V42" s="769"/>
      <c r="W42" s="769"/>
      <c r="X42" s="769"/>
      <c r="Y42" s="777"/>
      <c r="Z42" s="778">
        <v>100</v>
      </c>
      <c r="AA42" s="778"/>
      <c r="AB42" s="778"/>
      <c r="AC42" s="778"/>
      <c r="AD42" s="779">
        <v>7667187</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794789</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301</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494605</v>
      </c>
      <c r="CS42" s="684"/>
      <c r="CT42" s="684"/>
      <c r="CU42" s="684"/>
      <c r="CV42" s="684"/>
      <c r="CW42" s="684"/>
      <c r="CX42" s="684"/>
      <c r="CY42" s="685"/>
      <c r="CZ42" s="688">
        <v>4.2</v>
      </c>
      <c r="DA42" s="689"/>
      <c r="DB42" s="689"/>
      <c r="DC42" s="701"/>
      <c r="DD42" s="692">
        <v>183116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22443</v>
      </c>
      <c r="CS43" s="720"/>
      <c r="CT43" s="720"/>
      <c r="CU43" s="720"/>
      <c r="CV43" s="720"/>
      <c r="CW43" s="720"/>
      <c r="CX43" s="720"/>
      <c r="CY43" s="721"/>
      <c r="CZ43" s="688">
        <v>0.2</v>
      </c>
      <c r="DA43" s="718"/>
      <c r="DB43" s="718"/>
      <c r="DC43" s="722"/>
      <c r="DD43" s="692">
        <v>22443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353</v>
      </c>
      <c r="CG44" s="681"/>
      <c r="CH44" s="681"/>
      <c r="CI44" s="681"/>
      <c r="CJ44" s="681"/>
      <c r="CK44" s="681"/>
      <c r="CL44" s="681"/>
      <c r="CM44" s="681"/>
      <c r="CN44" s="681"/>
      <c r="CO44" s="681"/>
      <c r="CP44" s="681"/>
      <c r="CQ44" s="682"/>
      <c r="CR44" s="683">
        <v>494605</v>
      </c>
      <c r="CS44" s="684"/>
      <c r="CT44" s="684"/>
      <c r="CU44" s="684"/>
      <c r="CV44" s="684"/>
      <c r="CW44" s="684"/>
      <c r="CX44" s="684"/>
      <c r="CY44" s="685"/>
      <c r="CZ44" s="688">
        <v>4.2</v>
      </c>
      <c r="DA44" s="689"/>
      <c r="DB44" s="689"/>
      <c r="DC44" s="701"/>
      <c r="DD44" s="692">
        <v>183116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125625</v>
      </c>
      <c r="CS45" s="720"/>
      <c r="CT45" s="720"/>
      <c r="CU45" s="720"/>
      <c r="CV45" s="720"/>
      <c r="CW45" s="720"/>
      <c r="CX45" s="720"/>
      <c r="CY45" s="721"/>
      <c r="CZ45" s="688">
        <v>1.1000000000000001</v>
      </c>
      <c r="DA45" s="718"/>
      <c r="DB45" s="718"/>
      <c r="DC45" s="722"/>
      <c r="DD45" s="692">
        <v>10237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368980</v>
      </c>
      <c r="CS46" s="684"/>
      <c r="CT46" s="684"/>
      <c r="CU46" s="684"/>
      <c r="CV46" s="684"/>
      <c r="CW46" s="684"/>
      <c r="CX46" s="684"/>
      <c r="CY46" s="685"/>
      <c r="CZ46" s="688">
        <v>3.2</v>
      </c>
      <c r="DA46" s="689"/>
      <c r="DB46" s="689"/>
      <c r="DC46" s="701"/>
      <c r="DD46" s="692">
        <v>172879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t="s">
        <v>248</v>
      </c>
      <c r="CS47" s="720"/>
      <c r="CT47" s="720"/>
      <c r="CU47" s="720"/>
      <c r="CV47" s="720"/>
      <c r="CW47" s="720"/>
      <c r="CX47" s="720"/>
      <c r="CY47" s="721"/>
      <c r="CZ47" s="688" t="s">
        <v>248</v>
      </c>
      <c r="DA47" s="718"/>
      <c r="DB47" s="718"/>
      <c r="DC47" s="722"/>
      <c r="DD47" s="692" t="s">
        <v>248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248</v>
      </c>
      <c r="CS48" s="684"/>
      <c r="CT48" s="684"/>
      <c r="CU48" s="684"/>
      <c r="CV48" s="684"/>
      <c r="CW48" s="684"/>
      <c r="CX48" s="684"/>
      <c r="CY48" s="685"/>
      <c r="CZ48" s="688" t="s">
        <v>248</v>
      </c>
      <c r="DA48" s="689"/>
      <c r="DB48" s="689"/>
      <c r="DC48" s="701"/>
      <c r="DD48" s="692" t="s">
        <v>248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361</v>
      </c>
      <c r="CE49" s="733"/>
      <c r="CF49" s="733"/>
      <c r="CG49" s="733"/>
      <c r="CH49" s="733"/>
      <c r="CI49" s="733"/>
      <c r="CJ49" s="733"/>
      <c r="CK49" s="733"/>
      <c r="CL49" s="733"/>
      <c r="CM49" s="733"/>
      <c r="CN49" s="733"/>
      <c r="CO49" s="733"/>
      <c r="CP49" s="733"/>
      <c r="CQ49" s="734"/>
      <c r="CR49" s="768">
        <v>11687500</v>
      </c>
      <c r="CS49" s="754"/>
      <c r="CT49" s="754"/>
      <c r="CU49" s="754"/>
      <c r="CV49" s="754"/>
      <c r="CW49" s="754"/>
      <c r="CX49" s="754"/>
      <c r="CY49" s="785"/>
      <c r="CZ49" s="780">
        <v>100</v>
      </c>
      <c r="DA49" s="786"/>
      <c r="DB49" s="786"/>
      <c r="DC49" s="787"/>
      <c r="DD49" s="788">
        <v>8700063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JUWneY0lt2r4YXlHn4hOe6OmfbGKojGu0Cv1fH9HpyoP7kjpoPEpxnQGOcjC3kmByuaiFjX1x1XCgeCL+3XHA==" saltValue="MnMeLJtHzQivRD66f7af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V76" sqref="V76:Z7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11973</v>
      </c>
      <c r="R7" s="819"/>
      <c r="S7" s="819"/>
      <c r="T7" s="819"/>
      <c r="U7" s="819"/>
      <c r="V7" s="819">
        <v>11599</v>
      </c>
      <c r="W7" s="819"/>
      <c r="X7" s="819"/>
      <c r="Y7" s="819"/>
      <c r="Z7" s="819"/>
      <c r="AA7" s="819">
        <v>374</v>
      </c>
      <c r="AB7" s="819"/>
      <c r="AC7" s="819"/>
      <c r="AD7" s="819"/>
      <c r="AE7" s="820"/>
      <c r="AF7" s="821">
        <v>369</v>
      </c>
      <c r="AG7" s="822"/>
      <c r="AH7" s="822"/>
      <c r="AI7" s="822"/>
      <c r="AJ7" s="823"/>
      <c r="AK7" s="858"/>
      <c r="AL7" s="859"/>
      <c r="AM7" s="859"/>
      <c r="AN7" s="859"/>
      <c r="AO7" s="859"/>
      <c r="AP7" s="859">
        <v>11324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385</v>
      </c>
      <c r="C8" s="840"/>
      <c r="D8" s="840"/>
      <c r="E8" s="840"/>
      <c r="F8" s="840"/>
      <c r="G8" s="840"/>
      <c r="H8" s="840"/>
      <c r="I8" s="840"/>
      <c r="J8" s="840"/>
      <c r="K8" s="840"/>
      <c r="L8" s="840"/>
      <c r="M8" s="840"/>
      <c r="N8" s="840"/>
      <c r="O8" s="840"/>
      <c r="P8" s="841"/>
      <c r="Q8" s="842">
        <v>168</v>
      </c>
      <c r="R8" s="843"/>
      <c r="S8" s="843"/>
      <c r="T8" s="843"/>
      <c r="U8" s="843"/>
      <c r="V8" s="843">
        <v>132</v>
      </c>
      <c r="W8" s="843"/>
      <c r="X8" s="843"/>
      <c r="Y8" s="843"/>
      <c r="Z8" s="843"/>
      <c r="AA8" s="843">
        <v>35</v>
      </c>
      <c r="AB8" s="843"/>
      <c r="AC8" s="843"/>
      <c r="AD8" s="843"/>
      <c r="AE8" s="844"/>
      <c r="AF8" s="845">
        <v>21</v>
      </c>
      <c r="AG8" s="846"/>
      <c r="AH8" s="846"/>
      <c r="AI8" s="846"/>
      <c r="AJ8" s="847"/>
      <c r="AK8" s="848">
        <v>15</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90"/>
      <c r="AL22" s="891"/>
      <c r="AM22" s="891"/>
      <c r="AN22" s="891"/>
      <c r="AO22" s="891"/>
      <c r="AP22" s="891"/>
      <c r="AQ22" s="891"/>
      <c r="AR22" s="891"/>
      <c r="AS22" s="891"/>
      <c r="AT22" s="891"/>
      <c r="AU22" s="892"/>
      <c r="AV22" s="892"/>
      <c r="AW22" s="892"/>
      <c r="AX22" s="892"/>
      <c r="AY22" s="893"/>
      <c r="AZ22" s="894" t="s">
        <v>386</v>
      </c>
      <c r="BA22" s="894"/>
      <c r="BB22" s="894"/>
      <c r="BC22" s="894"/>
      <c r="BD22" s="895"/>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f>SUM(Q7:U8)</f>
        <v>12141</v>
      </c>
      <c r="R23" s="878"/>
      <c r="S23" s="878"/>
      <c r="T23" s="878"/>
      <c r="U23" s="878"/>
      <c r="V23" s="879">
        <f t="shared" ref="V23" si="0">SUM(V7:Z8)</f>
        <v>11731</v>
      </c>
      <c r="W23" s="880"/>
      <c r="X23" s="880"/>
      <c r="Y23" s="880"/>
      <c r="Z23" s="881"/>
      <c r="AA23" s="879">
        <f t="shared" ref="AA23" si="1">SUM(AA7:AE8)</f>
        <v>409</v>
      </c>
      <c r="AB23" s="880"/>
      <c r="AC23" s="880"/>
      <c r="AD23" s="880"/>
      <c r="AE23" s="882"/>
      <c r="AF23" s="883">
        <v>390</v>
      </c>
      <c r="AG23" s="878"/>
      <c r="AH23" s="878"/>
      <c r="AI23" s="878"/>
      <c r="AJ23" s="884"/>
      <c r="AK23" s="885"/>
      <c r="AL23" s="886"/>
      <c r="AM23" s="886"/>
      <c r="AN23" s="886"/>
      <c r="AO23" s="886"/>
      <c r="AP23" s="879">
        <f t="shared" ref="AP23" si="2">SUM(AP7:AT8)</f>
        <v>11324</v>
      </c>
      <c r="AQ23" s="880"/>
      <c r="AR23" s="880"/>
      <c r="AS23" s="880"/>
      <c r="AT23" s="881"/>
      <c r="AU23" s="887"/>
      <c r="AV23" s="888"/>
      <c r="AW23" s="888"/>
      <c r="AX23" s="888"/>
      <c r="AY23" s="889"/>
      <c r="AZ23" s="897" t="s">
        <v>235</v>
      </c>
      <c r="BA23" s="880"/>
      <c r="BB23" s="880"/>
      <c r="BC23" s="880"/>
      <c r="BD23" s="88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6" t="s">
        <v>389</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8" t="s">
        <v>394</v>
      </c>
      <c r="AG26" s="899"/>
      <c r="AH26" s="899"/>
      <c r="AI26" s="899"/>
      <c r="AJ26" s="900"/>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1"/>
      <c r="AG27" s="902"/>
      <c r="AH27" s="902"/>
      <c r="AI27" s="902"/>
      <c r="AJ27" s="903"/>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8">
        <v>3937</v>
      </c>
      <c r="R28" s="909"/>
      <c r="S28" s="909"/>
      <c r="T28" s="909"/>
      <c r="U28" s="909"/>
      <c r="V28" s="909">
        <v>3790</v>
      </c>
      <c r="W28" s="909"/>
      <c r="X28" s="909"/>
      <c r="Y28" s="909"/>
      <c r="Z28" s="909"/>
      <c r="AA28" s="909">
        <v>146</v>
      </c>
      <c r="AB28" s="909"/>
      <c r="AC28" s="909"/>
      <c r="AD28" s="909"/>
      <c r="AE28" s="910"/>
      <c r="AF28" s="911">
        <v>146</v>
      </c>
      <c r="AG28" s="909"/>
      <c r="AH28" s="909"/>
      <c r="AI28" s="909"/>
      <c r="AJ28" s="912"/>
      <c r="AK28" s="913">
        <v>236</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2534</v>
      </c>
      <c r="R29" s="843"/>
      <c r="S29" s="843"/>
      <c r="T29" s="843"/>
      <c r="U29" s="843"/>
      <c r="V29" s="843">
        <v>2492</v>
      </c>
      <c r="W29" s="843"/>
      <c r="X29" s="843"/>
      <c r="Y29" s="843"/>
      <c r="Z29" s="843"/>
      <c r="AA29" s="843">
        <v>42</v>
      </c>
      <c r="AB29" s="843"/>
      <c r="AC29" s="843"/>
      <c r="AD29" s="843"/>
      <c r="AE29" s="844"/>
      <c r="AF29" s="845">
        <v>42</v>
      </c>
      <c r="AG29" s="846"/>
      <c r="AH29" s="846"/>
      <c r="AI29" s="846"/>
      <c r="AJ29" s="847"/>
      <c r="AK29" s="916">
        <v>435</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424</v>
      </c>
      <c r="R30" s="843"/>
      <c r="S30" s="843"/>
      <c r="T30" s="843"/>
      <c r="U30" s="843"/>
      <c r="V30" s="843">
        <v>424</v>
      </c>
      <c r="W30" s="843"/>
      <c r="X30" s="843"/>
      <c r="Y30" s="843"/>
      <c r="Z30" s="843"/>
      <c r="AA30" s="843">
        <v>1</v>
      </c>
      <c r="AB30" s="843"/>
      <c r="AC30" s="843"/>
      <c r="AD30" s="843"/>
      <c r="AE30" s="844"/>
      <c r="AF30" s="845">
        <v>1</v>
      </c>
      <c r="AG30" s="846"/>
      <c r="AH30" s="846"/>
      <c r="AI30" s="846"/>
      <c r="AJ30" s="847"/>
      <c r="AK30" s="916">
        <v>358</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1020</v>
      </c>
      <c r="R31" s="843"/>
      <c r="S31" s="843"/>
      <c r="T31" s="843"/>
      <c r="U31" s="843"/>
      <c r="V31" s="843">
        <v>915</v>
      </c>
      <c r="W31" s="843"/>
      <c r="X31" s="843"/>
      <c r="Y31" s="843"/>
      <c r="Z31" s="843"/>
      <c r="AA31" s="843">
        <v>105</v>
      </c>
      <c r="AB31" s="843"/>
      <c r="AC31" s="843"/>
      <c r="AD31" s="843"/>
      <c r="AE31" s="844"/>
      <c r="AF31" s="845">
        <v>1813</v>
      </c>
      <c r="AG31" s="846"/>
      <c r="AH31" s="846"/>
      <c r="AI31" s="846"/>
      <c r="AJ31" s="847"/>
      <c r="AK31" s="916">
        <v>3</v>
      </c>
      <c r="AL31" s="917"/>
      <c r="AM31" s="917"/>
      <c r="AN31" s="917"/>
      <c r="AO31" s="917"/>
      <c r="AP31" s="917">
        <v>737</v>
      </c>
      <c r="AQ31" s="917"/>
      <c r="AR31" s="917"/>
      <c r="AS31" s="917"/>
      <c r="AT31" s="917"/>
      <c r="AU31" s="917">
        <v>1</v>
      </c>
      <c r="AV31" s="917"/>
      <c r="AW31" s="917"/>
      <c r="AX31" s="917"/>
      <c r="AY31" s="917"/>
      <c r="AZ31" s="918"/>
      <c r="BA31" s="918"/>
      <c r="BB31" s="918"/>
      <c r="BC31" s="918"/>
      <c r="BD31" s="918"/>
      <c r="BE31" s="914" t="s">
        <v>403</v>
      </c>
      <c r="BF31" s="914"/>
      <c r="BG31" s="914"/>
      <c r="BH31" s="914"/>
      <c r="BI31" s="915"/>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947</v>
      </c>
      <c r="R32" s="843"/>
      <c r="S32" s="843"/>
      <c r="T32" s="843"/>
      <c r="U32" s="843"/>
      <c r="V32" s="843">
        <v>873</v>
      </c>
      <c r="W32" s="843"/>
      <c r="X32" s="843"/>
      <c r="Y32" s="843"/>
      <c r="Z32" s="843"/>
      <c r="AA32" s="843">
        <v>73</v>
      </c>
      <c r="AB32" s="843"/>
      <c r="AC32" s="843"/>
      <c r="AD32" s="843"/>
      <c r="AE32" s="844"/>
      <c r="AF32" s="845">
        <v>73</v>
      </c>
      <c r="AG32" s="846"/>
      <c r="AH32" s="846"/>
      <c r="AI32" s="846"/>
      <c r="AJ32" s="847"/>
      <c r="AK32" s="916">
        <v>243</v>
      </c>
      <c r="AL32" s="917"/>
      <c r="AM32" s="917"/>
      <c r="AN32" s="917"/>
      <c r="AO32" s="917"/>
      <c r="AP32" s="917">
        <v>4567</v>
      </c>
      <c r="AQ32" s="917"/>
      <c r="AR32" s="917"/>
      <c r="AS32" s="917"/>
      <c r="AT32" s="917"/>
      <c r="AU32" s="917">
        <v>2526</v>
      </c>
      <c r="AV32" s="917"/>
      <c r="AW32" s="917"/>
      <c r="AX32" s="917"/>
      <c r="AY32" s="917"/>
      <c r="AZ32" s="918"/>
      <c r="BA32" s="918"/>
      <c r="BB32" s="918"/>
      <c r="BC32" s="918"/>
      <c r="BD32" s="918"/>
      <c r="BE32" s="914" t="s">
        <v>405</v>
      </c>
      <c r="BF32" s="914"/>
      <c r="BG32" s="914"/>
      <c r="BH32" s="914"/>
      <c r="BI32" s="915"/>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4"/>
      <c r="BL62" s="894"/>
      <c r="BM62" s="894"/>
      <c r="BN62" s="895"/>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407</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2076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408</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391</v>
      </c>
      <c r="R66" s="802"/>
      <c r="S66" s="802"/>
      <c r="T66" s="802"/>
      <c r="U66" s="803"/>
      <c r="V66" s="801" t="s">
        <v>411</v>
      </c>
      <c r="W66" s="802"/>
      <c r="X66" s="802"/>
      <c r="Y66" s="802"/>
      <c r="Z66" s="803"/>
      <c r="AA66" s="801" t="s">
        <v>412</v>
      </c>
      <c r="AB66" s="802"/>
      <c r="AC66" s="802"/>
      <c r="AD66" s="802"/>
      <c r="AE66" s="803"/>
      <c r="AF66" s="938" t="s">
        <v>413</v>
      </c>
      <c r="AG66" s="899"/>
      <c r="AH66" s="899"/>
      <c r="AI66" s="899"/>
      <c r="AJ66" s="939"/>
      <c r="AK66" s="801" t="s">
        <v>414</v>
      </c>
      <c r="AL66" s="825"/>
      <c r="AM66" s="825"/>
      <c r="AN66" s="825"/>
      <c r="AO66" s="826"/>
      <c r="AP66" s="801" t="s">
        <v>396</v>
      </c>
      <c r="AQ66" s="802"/>
      <c r="AR66" s="802"/>
      <c r="AS66" s="802"/>
      <c r="AT66" s="803"/>
      <c r="AU66" s="801" t="s">
        <v>415</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2"/>
      <c r="AH67" s="902"/>
      <c r="AI67" s="902"/>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575</v>
      </c>
      <c r="C68" s="956"/>
      <c r="D68" s="956"/>
      <c r="E68" s="956"/>
      <c r="F68" s="956"/>
      <c r="G68" s="956"/>
      <c r="H68" s="956"/>
      <c r="I68" s="956"/>
      <c r="J68" s="956"/>
      <c r="K68" s="956"/>
      <c r="L68" s="956"/>
      <c r="M68" s="956"/>
      <c r="N68" s="956"/>
      <c r="O68" s="956"/>
      <c r="P68" s="957"/>
      <c r="Q68" s="958">
        <v>1496.6010000000001</v>
      </c>
      <c r="R68" s="952"/>
      <c r="S68" s="952"/>
      <c r="T68" s="952"/>
      <c r="U68" s="952"/>
      <c r="V68" s="952">
        <v>1481.212</v>
      </c>
      <c r="W68" s="952"/>
      <c r="X68" s="952"/>
      <c r="Y68" s="952"/>
      <c r="Z68" s="952"/>
      <c r="AA68" s="952">
        <v>15.388999999999999</v>
      </c>
      <c r="AB68" s="952"/>
      <c r="AC68" s="952"/>
      <c r="AD68" s="952"/>
      <c r="AE68" s="952"/>
      <c r="AF68" s="952">
        <v>15.388999999999999</v>
      </c>
      <c r="AG68" s="952"/>
      <c r="AH68" s="952"/>
      <c r="AI68" s="952"/>
      <c r="AJ68" s="952"/>
      <c r="AK68" s="952" t="s">
        <v>506</v>
      </c>
      <c r="AL68" s="952"/>
      <c r="AM68" s="952"/>
      <c r="AN68" s="952"/>
      <c r="AO68" s="952"/>
      <c r="AP68" s="952" t="s">
        <v>506</v>
      </c>
      <c r="AQ68" s="952"/>
      <c r="AR68" s="952"/>
      <c r="AS68" s="952"/>
      <c r="AT68" s="952"/>
      <c r="AU68" s="952" t="s">
        <v>506</v>
      </c>
      <c r="AV68" s="952"/>
      <c r="AW68" s="952"/>
      <c r="AX68" s="952"/>
      <c r="AY68" s="952"/>
      <c r="AZ68" s="953" t="s">
        <v>578</v>
      </c>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575</v>
      </c>
      <c r="C69" s="960"/>
      <c r="D69" s="960"/>
      <c r="E69" s="960"/>
      <c r="F69" s="960"/>
      <c r="G69" s="960"/>
      <c r="H69" s="960"/>
      <c r="I69" s="960"/>
      <c r="J69" s="960"/>
      <c r="K69" s="960"/>
      <c r="L69" s="960"/>
      <c r="M69" s="960"/>
      <c r="N69" s="960"/>
      <c r="O69" s="960"/>
      <c r="P69" s="961"/>
      <c r="Q69" s="962">
        <v>768537.64199999999</v>
      </c>
      <c r="R69" s="917"/>
      <c r="S69" s="917"/>
      <c r="T69" s="917"/>
      <c r="U69" s="917"/>
      <c r="V69" s="917">
        <v>753940.91399999999</v>
      </c>
      <c r="W69" s="917"/>
      <c r="X69" s="917"/>
      <c r="Y69" s="917"/>
      <c r="Z69" s="917"/>
      <c r="AA69" s="917">
        <v>14596.727999999999</v>
      </c>
      <c r="AB69" s="917"/>
      <c r="AC69" s="917"/>
      <c r="AD69" s="917"/>
      <c r="AE69" s="917"/>
      <c r="AF69" s="917">
        <v>14596.727999999999</v>
      </c>
      <c r="AG69" s="917"/>
      <c r="AH69" s="917"/>
      <c r="AI69" s="917"/>
      <c r="AJ69" s="917"/>
      <c r="AK69" s="917">
        <v>7714.0069999999996</v>
      </c>
      <c r="AL69" s="917"/>
      <c r="AM69" s="917"/>
      <c r="AN69" s="917"/>
      <c r="AO69" s="917"/>
      <c r="AP69" s="917" t="s">
        <v>506</v>
      </c>
      <c r="AQ69" s="917"/>
      <c r="AR69" s="917"/>
      <c r="AS69" s="917"/>
      <c r="AT69" s="917"/>
      <c r="AU69" s="917" t="s">
        <v>506</v>
      </c>
      <c r="AV69" s="917"/>
      <c r="AW69" s="917"/>
      <c r="AX69" s="917"/>
      <c r="AY69" s="917"/>
      <c r="AZ69" s="963" t="s">
        <v>579</v>
      </c>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576</v>
      </c>
      <c r="C70" s="960"/>
      <c r="D70" s="960"/>
      <c r="E70" s="960"/>
      <c r="F70" s="960"/>
      <c r="G70" s="960"/>
      <c r="H70" s="960"/>
      <c r="I70" s="960"/>
      <c r="J70" s="960"/>
      <c r="K70" s="960"/>
      <c r="L70" s="960"/>
      <c r="M70" s="960"/>
      <c r="N70" s="960"/>
      <c r="O70" s="960"/>
      <c r="P70" s="961"/>
      <c r="Q70" s="962">
        <v>22719.489000000001</v>
      </c>
      <c r="R70" s="917"/>
      <c r="S70" s="917"/>
      <c r="T70" s="917"/>
      <c r="U70" s="917"/>
      <c r="V70" s="917">
        <v>22554.659</v>
      </c>
      <c r="W70" s="917"/>
      <c r="X70" s="917"/>
      <c r="Y70" s="917"/>
      <c r="Z70" s="917"/>
      <c r="AA70" s="917">
        <v>164.83</v>
      </c>
      <c r="AB70" s="917"/>
      <c r="AC70" s="917"/>
      <c r="AD70" s="917"/>
      <c r="AE70" s="917"/>
      <c r="AF70" s="917">
        <v>164.83</v>
      </c>
      <c r="AG70" s="917"/>
      <c r="AH70" s="917"/>
      <c r="AI70" s="917"/>
      <c r="AJ70" s="917"/>
      <c r="AK70" s="917">
        <v>19.5</v>
      </c>
      <c r="AL70" s="917"/>
      <c r="AM70" s="917"/>
      <c r="AN70" s="917"/>
      <c r="AO70" s="917"/>
      <c r="AP70" s="917" t="s">
        <v>506</v>
      </c>
      <c r="AQ70" s="917"/>
      <c r="AR70" s="917"/>
      <c r="AS70" s="917"/>
      <c r="AT70" s="917"/>
      <c r="AU70" s="917" t="s">
        <v>506</v>
      </c>
      <c r="AV70" s="917"/>
      <c r="AW70" s="917"/>
      <c r="AX70" s="917"/>
      <c r="AY70" s="917"/>
      <c r="AZ70" s="963" t="s">
        <v>578</v>
      </c>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576</v>
      </c>
      <c r="C71" s="960"/>
      <c r="D71" s="960"/>
      <c r="E71" s="960"/>
      <c r="F71" s="960"/>
      <c r="G71" s="960"/>
      <c r="H71" s="960"/>
      <c r="I71" s="960"/>
      <c r="J71" s="960"/>
      <c r="K71" s="960"/>
      <c r="L71" s="960"/>
      <c r="M71" s="960"/>
      <c r="N71" s="960"/>
      <c r="O71" s="960"/>
      <c r="P71" s="961"/>
      <c r="Q71" s="962">
        <v>329.346</v>
      </c>
      <c r="R71" s="917"/>
      <c r="S71" s="917"/>
      <c r="T71" s="917"/>
      <c r="U71" s="917"/>
      <c r="V71" s="917">
        <v>135.345</v>
      </c>
      <c r="W71" s="917"/>
      <c r="X71" s="917"/>
      <c r="Y71" s="917"/>
      <c r="Z71" s="917"/>
      <c r="AA71" s="917">
        <v>194.001</v>
      </c>
      <c r="AB71" s="917"/>
      <c r="AC71" s="917"/>
      <c r="AD71" s="917"/>
      <c r="AE71" s="917"/>
      <c r="AF71" s="917">
        <v>194.001</v>
      </c>
      <c r="AG71" s="917"/>
      <c r="AH71" s="917"/>
      <c r="AI71" s="917"/>
      <c r="AJ71" s="917"/>
      <c r="AK71" s="917" t="s">
        <v>506</v>
      </c>
      <c r="AL71" s="917"/>
      <c r="AM71" s="917"/>
      <c r="AN71" s="917"/>
      <c r="AO71" s="917"/>
      <c r="AP71" s="917" t="s">
        <v>506</v>
      </c>
      <c r="AQ71" s="917"/>
      <c r="AR71" s="917"/>
      <c r="AS71" s="917"/>
      <c r="AT71" s="917"/>
      <c r="AU71" s="917" t="s">
        <v>506</v>
      </c>
      <c r="AV71" s="917"/>
      <c r="AW71" s="917"/>
      <c r="AX71" s="917"/>
      <c r="AY71" s="917"/>
      <c r="AZ71" s="963" t="s">
        <v>580</v>
      </c>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577</v>
      </c>
      <c r="C72" s="960"/>
      <c r="D72" s="960"/>
      <c r="E72" s="960"/>
      <c r="F72" s="960"/>
      <c r="G72" s="960"/>
      <c r="H72" s="960"/>
      <c r="I72" s="960"/>
      <c r="J72" s="960"/>
      <c r="K72" s="960"/>
      <c r="L72" s="960"/>
      <c r="M72" s="960"/>
      <c r="N72" s="960"/>
      <c r="O72" s="960"/>
      <c r="P72" s="961"/>
      <c r="Q72" s="962">
        <v>348.16300000000001</v>
      </c>
      <c r="R72" s="917"/>
      <c r="S72" s="917"/>
      <c r="T72" s="917"/>
      <c r="U72" s="917"/>
      <c r="V72" s="917">
        <v>320.28199999999998</v>
      </c>
      <c r="W72" s="917"/>
      <c r="X72" s="917"/>
      <c r="Y72" s="917"/>
      <c r="Z72" s="917"/>
      <c r="AA72" s="917">
        <v>27.881</v>
      </c>
      <c r="AB72" s="917"/>
      <c r="AC72" s="917"/>
      <c r="AD72" s="917"/>
      <c r="AE72" s="917"/>
      <c r="AF72" s="917">
        <v>27.881</v>
      </c>
      <c r="AG72" s="917"/>
      <c r="AH72" s="917"/>
      <c r="AI72" s="917"/>
      <c r="AJ72" s="917"/>
      <c r="AK72" s="917">
        <v>13.63</v>
      </c>
      <c r="AL72" s="917"/>
      <c r="AM72" s="917"/>
      <c r="AN72" s="917"/>
      <c r="AO72" s="917"/>
      <c r="AP72" s="917" t="s">
        <v>506</v>
      </c>
      <c r="AQ72" s="917"/>
      <c r="AR72" s="917"/>
      <c r="AS72" s="917"/>
      <c r="AT72" s="917"/>
      <c r="AU72" s="917" t="s">
        <v>506</v>
      </c>
      <c r="AV72" s="917"/>
      <c r="AW72" s="917"/>
      <c r="AX72" s="917"/>
      <c r="AY72" s="917"/>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581</v>
      </c>
      <c r="C73" s="960"/>
      <c r="D73" s="960"/>
      <c r="E73" s="960"/>
      <c r="F73" s="960"/>
      <c r="G73" s="960"/>
      <c r="H73" s="960"/>
      <c r="I73" s="960"/>
      <c r="J73" s="960"/>
      <c r="K73" s="960"/>
      <c r="L73" s="960"/>
      <c r="M73" s="960"/>
      <c r="N73" s="960"/>
      <c r="O73" s="960"/>
      <c r="P73" s="961"/>
      <c r="Q73" s="962">
        <v>328</v>
      </c>
      <c r="R73" s="917"/>
      <c r="S73" s="917"/>
      <c r="T73" s="917"/>
      <c r="U73" s="917"/>
      <c r="V73" s="917">
        <v>294</v>
      </c>
      <c r="W73" s="917"/>
      <c r="X73" s="917"/>
      <c r="Y73" s="917"/>
      <c r="Z73" s="917"/>
      <c r="AA73" s="917">
        <v>34</v>
      </c>
      <c r="AB73" s="917"/>
      <c r="AC73" s="917"/>
      <c r="AD73" s="917"/>
      <c r="AE73" s="917"/>
      <c r="AF73" s="917">
        <v>34</v>
      </c>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387</v>
      </c>
      <c r="B88" s="874" t="s">
        <v>416</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f>SUM(AK68:AO72)</f>
        <v>7747.1369999999997</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417</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304</v>
      </c>
      <c r="AG109" s="981"/>
      <c r="AH109" s="981"/>
      <c r="AI109" s="981"/>
      <c r="AJ109" s="982"/>
      <c r="AK109" s="980" t="s">
        <v>303</v>
      </c>
      <c r="AL109" s="981"/>
      <c r="AM109" s="981"/>
      <c r="AN109" s="981"/>
      <c r="AO109" s="982"/>
      <c r="AP109" s="980" t="s">
        <v>426</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304</v>
      </c>
      <c r="BW109" s="981"/>
      <c r="BX109" s="981"/>
      <c r="BY109" s="981"/>
      <c r="BZ109" s="982"/>
      <c r="CA109" s="980" t="s">
        <v>303</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304</v>
      </c>
      <c r="DM109" s="981"/>
      <c r="DN109" s="981"/>
      <c r="DO109" s="981"/>
      <c r="DP109" s="982"/>
      <c r="DQ109" s="980" t="s">
        <v>303</v>
      </c>
      <c r="DR109" s="981"/>
      <c r="DS109" s="981"/>
      <c r="DT109" s="981"/>
      <c r="DU109" s="982"/>
      <c r="DV109" s="980" t="s">
        <v>426</v>
      </c>
      <c r="DW109" s="981"/>
      <c r="DX109" s="981"/>
      <c r="DY109" s="981"/>
      <c r="DZ109" s="983"/>
    </row>
    <row r="110" spans="1:131" s="247" customFormat="1" ht="26.25" customHeight="1" x14ac:dyDescent="0.15">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1090854</v>
      </c>
      <c r="AB110" s="988"/>
      <c r="AC110" s="988"/>
      <c r="AD110" s="988"/>
      <c r="AE110" s="989"/>
      <c r="AF110" s="990">
        <v>1093398</v>
      </c>
      <c r="AG110" s="988"/>
      <c r="AH110" s="988"/>
      <c r="AI110" s="988"/>
      <c r="AJ110" s="989"/>
      <c r="AK110" s="990">
        <v>1099534</v>
      </c>
      <c r="AL110" s="988"/>
      <c r="AM110" s="988"/>
      <c r="AN110" s="988"/>
      <c r="AO110" s="989"/>
      <c r="AP110" s="991">
        <v>15.4</v>
      </c>
      <c r="AQ110" s="992"/>
      <c r="AR110" s="992"/>
      <c r="AS110" s="992"/>
      <c r="AT110" s="993"/>
      <c r="AU110" s="994" t="s">
        <v>72</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11591095</v>
      </c>
      <c r="BR110" s="1023"/>
      <c r="BS110" s="1023"/>
      <c r="BT110" s="1023"/>
      <c r="BU110" s="1023"/>
      <c r="BV110" s="1023">
        <v>11607216</v>
      </c>
      <c r="BW110" s="1023"/>
      <c r="BX110" s="1023"/>
      <c r="BY110" s="1023"/>
      <c r="BZ110" s="1023"/>
      <c r="CA110" s="1023">
        <v>11323840</v>
      </c>
      <c r="CB110" s="1023"/>
      <c r="CC110" s="1023"/>
      <c r="CD110" s="1023"/>
      <c r="CE110" s="1023"/>
      <c r="CF110" s="1037">
        <v>158.19999999999999</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432</v>
      </c>
      <c r="DH110" s="1023"/>
      <c r="DI110" s="1023"/>
      <c r="DJ110" s="1023"/>
      <c r="DK110" s="1023"/>
      <c r="DL110" s="1023" t="s">
        <v>432</v>
      </c>
      <c r="DM110" s="1023"/>
      <c r="DN110" s="1023"/>
      <c r="DO110" s="1023"/>
      <c r="DP110" s="1023"/>
      <c r="DQ110" s="1023" t="s">
        <v>433</v>
      </c>
      <c r="DR110" s="1023"/>
      <c r="DS110" s="1023"/>
      <c r="DT110" s="1023"/>
      <c r="DU110" s="1023"/>
      <c r="DV110" s="1024" t="s">
        <v>235</v>
      </c>
      <c r="DW110" s="1024"/>
      <c r="DX110" s="1024"/>
      <c r="DY110" s="1024"/>
      <c r="DZ110" s="1025"/>
    </row>
    <row r="111" spans="1:131" s="247"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235</v>
      </c>
      <c r="AB111" s="1030"/>
      <c r="AC111" s="1030"/>
      <c r="AD111" s="1030"/>
      <c r="AE111" s="1031"/>
      <c r="AF111" s="1032" t="s">
        <v>435</v>
      </c>
      <c r="AG111" s="1030"/>
      <c r="AH111" s="1030"/>
      <c r="AI111" s="1030"/>
      <c r="AJ111" s="1031"/>
      <c r="AK111" s="1032" t="s">
        <v>235</v>
      </c>
      <c r="AL111" s="1030"/>
      <c r="AM111" s="1030"/>
      <c r="AN111" s="1030"/>
      <c r="AO111" s="1031"/>
      <c r="AP111" s="1033" t="s">
        <v>435</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41218</v>
      </c>
      <c r="BR111" s="1016"/>
      <c r="BS111" s="1016"/>
      <c r="BT111" s="1016"/>
      <c r="BU111" s="1016"/>
      <c r="BV111" s="1016" t="s">
        <v>235</v>
      </c>
      <c r="BW111" s="1016"/>
      <c r="BX111" s="1016"/>
      <c r="BY111" s="1016"/>
      <c r="BZ111" s="1016"/>
      <c r="CA111" s="1016" t="s">
        <v>235</v>
      </c>
      <c r="CB111" s="1016"/>
      <c r="CC111" s="1016"/>
      <c r="CD111" s="1016"/>
      <c r="CE111" s="1016"/>
      <c r="CF111" s="1010" t="s">
        <v>235</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235</v>
      </c>
      <c r="DH111" s="1016"/>
      <c r="DI111" s="1016"/>
      <c r="DJ111" s="1016"/>
      <c r="DK111" s="1016"/>
      <c r="DL111" s="1016" t="s">
        <v>432</v>
      </c>
      <c r="DM111" s="1016"/>
      <c r="DN111" s="1016"/>
      <c r="DO111" s="1016"/>
      <c r="DP111" s="1016"/>
      <c r="DQ111" s="1016" t="s">
        <v>432</v>
      </c>
      <c r="DR111" s="1016"/>
      <c r="DS111" s="1016"/>
      <c r="DT111" s="1016"/>
      <c r="DU111" s="1016"/>
      <c r="DV111" s="1017" t="s">
        <v>432</v>
      </c>
      <c r="DW111" s="1017"/>
      <c r="DX111" s="1017"/>
      <c r="DY111" s="1017"/>
      <c r="DZ111" s="1018"/>
    </row>
    <row r="112" spans="1:131" s="247"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235</v>
      </c>
      <c r="AG112" s="1055"/>
      <c r="AH112" s="1055"/>
      <c r="AI112" s="1055"/>
      <c r="AJ112" s="1056"/>
      <c r="AK112" s="1057" t="s">
        <v>432</v>
      </c>
      <c r="AL112" s="1055"/>
      <c r="AM112" s="1055"/>
      <c r="AN112" s="1055"/>
      <c r="AO112" s="1056"/>
      <c r="AP112" s="1058" t="s">
        <v>432</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2780607</v>
      </c>
      <c r="BR112" s="1016"/>
      <c r="BS112" s="1016"/>
      <c r="BT112" s="1016"/>
      <c r="BU112" s="1016"/>
      <c r="BV112" s="1016">
        <v>2647168</v>
      </c>
      <c r="BW112" s="1016"/>
      <c r="BX112" s="1016"/>
      <c r="BY112" s="1016"/>
      <c r="BZ112" s="1016"/>
      <c r="CA112" s="1016">
        <v>2526994</v>
      </c>
      <c r="CB112" s="1016"/>
      <c r="CC112" s="1016"/>
      <c r="CD112" s="1016"/>
      <c r="CE112" s="1016"/>
      <c r="CF112" s="1010">
        <v>35.299999999999997</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435</v>
      </c>
      <c r="DH112" s="1016"/>
      <c r="DI112" s="1016"/>
      <c r="DJ112" s="1016"/>
      <c r="DK112" s="1016"/>
      <c r="DL112" s="1016" t="s">
        <v>435</v>
      </c>
      <c r="DM112" s="1016"/>
      <c r="DN112" s="1016"/>
      <c r="DO112" s="1016"/>
      <c r="DP112" s="1016"/>
      <c r="DQ112" s="1016" t="s">
        <v>432</v>
      </c>
      <c r="DR112" s="1016"/>
      <c r="DS112" s="1016"/>
      <c r="DT112" s="1016"/>
      <c r="DU112" s="1016"/>
      <c r="DV112" s="1017" t="s">
        <v>432</v>
      </c>
      <c r="DW112" s="1017"/>
      <c r="DX112" s="1017"/>
      <c r="DY112" s="1017"/>
      <c r="DZ112" s="1018"/>
    </row>
    <row r="113" spans="1:130" s="247"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226647</v>
      </c>
      <c r="AB113" s="1030"/>
      <c r="AC113" s="1030"/>
      <c r="AD113" s="1030"/>
      <c r="AE113" s="1031"/>
      <c r="AF113" s="1032">
        <v>236190</v>
      </c>
      <c r="AG113" s="1030"/>
      <c r="AH113" s="1030"/>
      <c r="AI113" s="1030"/>
      <c r="AJ113" s="1031"/>
      <c r="AK113" s="1032">
        <v>199615</v>
      </c>
      <c r="AL113" s="1030"/>
      <c r="AM113" s="1030"/>
      <c r="AN113" s="1030"/>
      <c r="AO113" s="1031"/>
      <c r="AP113" s="1033">
        <v>2.8</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t="s">
        <v>432</v>
      </c>
      <c r="BR113" s="1016"/>
      <c r="BS113" s="1016"/>
      <c r="BT113" s="1016"/>
      <c r="BU113" s="1016"/>
      <c r="BV113" s="1016" t="s">
        <v>432</v>
      </c>
      <c r="BW113" s="1016"/>
      <c r="BX113" s="1016"/>
      <c r="BY113" s="1016"/>
      <c r="BZ113" s="1016"/>
      <c r="CA113" s="1016" t="s">
        <v>435</v>
      </c>
      <c r="CB113" s="1016"/>
      <c r="CC113" s="1016"/>
      <c r="CD113" s="1016"/>
      <c r="CE113" s="1016"/>
      <c r="CF113" s="1010" t="s">
        <v>435</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432</v>
      </c>
      <c r="DH113" s="1055"/>
      <c r="DI113" s="1055"/>
      <c r="DJ113" s="1055"/>
      <c r="DK113" s="1056"/>
      <c r="DL113" s="1057" t="s">
        <v>235</v>
      </c>
      <c r="DM113" s="1055"/>
      <c r="DN113" s="1055"/>
      <c r="DO113" s="1055"/>
      <c r="DP113" s="1056"/>
      <c r="DQ113" s="1057" t="s">
        <v>432</v>
      </c>
      <c r="DR113" s="1055"/>
      <c r="DS113" s="1055"/>
      <c r="DT113" s="1055"/>
      <c r="DU113" s="1056"/>
      <c r="DV113" s="1058" t="s">
        <v>235</v>
      </c>
      <c r="DW113" s="1059"/>
      <c r="DX113" s="1059"/>
      <c r="DY113" s="1059"/>
      <c r="DZ113" s="1060"/>
    </row>
    <row r="114" spans="1:130" s="247"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432</v>
      </c>
      <c r="AB114" s="1055"/>
      <c r="AC114" s="1055"/>
      <c r="AD114" s="1055"/>
      <c r="AE114" s="1056"/>
      <c r="AF114" s="1057" t="s">
        <v>432</v>
      </c>
      <c r="AG114" s="1055"/>
      <c r="AH114" s="1055"/>
      <c r="AI114" s="1055"/>
      <c r="AJ114" s="1056"/>
      <c r="AK114" s="1057" t="s">
        <v>235</v>
      </c>
      <c r="AL114" s="1055"/>
      <c r="AM114" s="1055"/>
      <c r="AN114" s="1055"/>
      <c r="AO114" s="1056"/>
      <c r="AP114" s="1058" t="s">
        <v>433</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538792</v>
      </c>
      <c r="BR114" s="1016"/>
      <c r="BS114" s="1016"/>
      <c r="BT114" s="1016"/>
      <c r="BU114" s="1016"/>
      <c r="BV114" s="1016">
        <v>445717</v>
      </c>
      <c r="BW114" s="1016"/>
      <c r="BX114" s="1016"/>
      <c r="BY114" s="1016"/>
      <c r="BZ114" s="1016"/>
      <c r="CA114" s="1016">
        <v>446952</v>
      </c>
      <c r="CB114" s="1016"/>
      <c r="CC114" s="1016"/>
      <c r="CD114" s="1016"/>
      <c r="CE114" s="1016"/>
      <c r="CF114" s="1010">
        <v>6.2</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432</v>
      </c>
      <c r="DH114" s="1055"/>
      <c r="DI114" s="1055"/>
      <c r="DJ114" s="1055"/>
      <c r="DK114" s="1056"/>
      <c r="DL114" s="1057" t="s">
        <v>408</v>
      </c>
      <c r="DM114" s="1055"/>
      <c r="DN114" s="1055"/>
      <c r="DO114" s="1055"/>
      <c r="DP114" s="1056"/>
      <c r="DQ114" s="1057" t="s">
        <v>432</v>
      </c>
      <c r="DR114" s="1055"/>
      <c r="DS114" s="1055"/>
      <c r="DT114" s="1055"/>
      <c r="DU114" s="1056"/>
      <c r="DV114" s="1058" t="s">
        <v>432</v>
      </c>
      <c r="DW114" s="1059"/>
      <c r="DX114" s="1059"/>
      <c r="DY114" s="1059"/>
      <c r="DZ114" s="1060"/>
    </row>
    <row r="115" spans="1:130" s="247"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22147</v>
      </c>
      <c r="AB115" s="1030"/>
      <c r="AC115" s="1030"/>
      <c r="AD115" s="1030"/>
      <c r="AE115" s="1031"/>
      <c r="AF115" s="1032">
        <v>26278</v>
      </c>
      <c r="AG115" s="1030"/>
      <c r="AH115" s="1030"/>
      <c r="AI115" s="1030"/>
      <c r="AJ115" s="1031"/>
      <c r="AK115" s="1032">
        <v>10000</v>
      </c>
      <c r="AL115" s="1030"/>
      <c r="AM115" s="1030"/>
      <c r="AN115" s="1030"/>
      <c r="AO115" s="1031"/>
      <c r="AP115" s="1033">
        <v>0.1</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432</v>
      </c>
      <c r="BR115" s="1016"/>
      <c r="BS115" s="1016"/>
      <c r="BT115" s="1016"/>
      <c r="BU115" s="1016"/>
      <c r="BV115" s="1016" t="s">
        <v>235</v>
      </c>
      <c r="BW115" s="1016"/>
      <c r="BX115" s="1016"/>
      <c r="BY115" s="1016"/>
      <c r="BZ115" s="1016"/>
      <c r="CA115" s="1016" t="s">
        <v>432</v>
      </c>
      <c r="CB115" s="1016"/>
      <c r="CC115" s="1016"/>
      <c r="CD115" s="1016"/>
      <c r="CE115" s="1016"/>
      <c r="CF115" s="1010" t="s">
        <v>433</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435</v>
      </c>
      <c r="DH115" s="1055"/>
      <c r="DI115" s="1055"/>
      <c r="DJ115" s="1055"/>
      <c r="DK115" s="1056"/>
      <c r="DL115" s="1057" t="s">
        <v>235</v>
      </c>
      <c r="DM115" s="1055"/>
      <c r="DN115" s="1055"/>
      <c r="DO115" s="1055"/>
      <c r="DP115" s="1056"/>
      <c r="DQ115" s="1057" t="s">
        <v>432</v>
      </c>
      <c r="DR115" s="1055"/>
      <c r="DS115" s="1055"/>
      <c r="DT115" s="1055"/>
      <c r="DU115" s="1056"/>
      <c r="DV115" s="1058" t="s">
        <v>235</v>
      </c>
      <c r="DW115" s="1059"/>
      <c r="DX115" s="1059"/>
      <c r="DY115" s="1059"/>
      <c r="DZ115" s="1060"/>
    </row>
    <row r="116" spans="1:130" s="247"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235</v>
      </c>
      <c r="AB116" s="1055"/>
      <c r="AC116" s="1055"/>
      <c r="AD116" s="1055"/>
      <c r="AE116" s="1056"/>
      <c r="AF116" s="1057" t="s">
        <v>432</v>
      </c>
      <c r="AG116" s="1055"/>
      <c r="AH116" s="1055"/>
      <c r="AI116" s="1055"/>
      <c r="AJ116" s="1056"/>
      <c r="AK116" s="1057" t="s">
        <v>235</v>
      </c>
      <c r="AL116" s="1055"/>
      <c r="AM116" s="1055"/>
      <c r="AN116" s="1055"/>
      <c r="AO116" s="1056"/>
      <c r="AP116" s="1058" t="s">
        <v>433</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235</v>
      </c>
      <c r="BR116" s="1016"/>
      <c r="BS116" s="1016"/>
      <c r="BT116" s="1016"/>
      <c r="BU116" s="1016"/>
      <c r="BV116" s="1016" t="s">
        <v>432</v>
      </c>
      <c r="BW116" s="1016"/>
      <c r="BX116" s="1016"/>
      <c r="BY116" s="1016"/>
      <c r="BZ116" s="1016"/>
      <c r="CA116" s="1016" t="s">
        <v>432</v>
      </c>
      <c r="CB116" s="1016"/>
      <c r="CC116" s="1016"/>
      <c r="CD116" s="1016"/>
      <c r="CE116" s="1016"/>
      <c r="CF116" s="1010" t="s">
        <v>435</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432</v>
      </c>
      <c r="DH116" s="1055"/>
      <c r="DI116" s="1055"/>
      <c r="DJ116" s="1055"/>
      <c r="DK116" s="1056"/>
      <c r="DL116" s="1057" t="s">
        <v>435</v>
      </c>
      <c r="DM116" s="1055"/>
      <c r="DN116" s="1055"/>
      <c r="DO116" s="1055"/>
      <c r="DP116" s="1056"/>
      <c r="DQ116" s="1057" t="s">
        <v>435</v>
      </c>
      <c r="DR116" s="1055"/>
      <c r="DS116" s="1055"/>
      <c r="DT116" s="1055"/>
      <c r="DU116" s="1056"/>
      <c r="DV116" s="1058" t="s">
        <v>435</v>
      </c>
      <c r="DW116" s="1059"/>
      <c r="DX116" s="1059"/>
      <c r="DY116" s="1059"/>
      <c r="DZ116" s="1060"/>
    </row>
    <row r="117" spans="1:130" s="247"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1339648</v>
      </c>
      <c r="AB117" s="1073"/>
      <c r="AC117" s="1073"/>
      <c r="AD117" s="1073"/>
      <c r="AE117" s="1074"/>
      <c r="AF117" s="1075">
        <v>1355866</v>
      </c>
      <c r="AG117" s="1073"/>
      <c r="AH117" s="1073"/>
      <c r="AI117" s="1073"/>
      <c r="AJ117" s="1074"/>
      <c r="AK117" s="1075">
        <v>1309149</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432</v>
      </c>
      <c r="BR117" s="1016"/>
      <c r="BS117" s="1016"/>
      <c r="BT117" s="1016"/>
      <c r="BU117" s="1016"/>
      <c r="BV117" s="1016" t="s">
        <v>432</v>
      </c>
      <c r="BW117" s="1016"/>
      <c r="BX117" s="1016"/>
      <c r="BY117" s="1016"/>
      <c r="BZ117" s="1016"/>
      <c r="CA117" s="1016" t="s">
        <v>235</v>
      </c>
      <c r="CB117" s="1016"/>
      <c r="CC117" s="1016"/>
      <c r="CD117" s="1016"/>
      <c r="CE117" s="1016"/>
      <c r="CF117" s="1010" t="s">
        <v>235</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235</v>
      </c>
      <c r="DH117" s="1055"/>
      <c r="DI117" s="1055"/>
      <c r="DJ117" s="1055"/>
      <c r="DK117" s="1056"/>
      <c r="DL117" s="1057" t="s">
        <v>432</v>
      </c>
      <c r="DM117" s="1055"/>
      <c r="DN117" s="1055"/>
      <c r="DO117" s="1055"/>
      <c r="DP117" s="1056"/>
      <c r="DQ117" s="1057" t="s">
        <v>432</v>
      </c>
      <c r="DR117" s="1055"/>
      <c r="DS117" s="1055"/>
      <c r="DT117" s="1055"/>
      <c r="DU117" s="1056"/>
      <c r="DV117" s="1058" t="s">
        <v>433</v>
      </c>
      <c r="DW117" s="1059"/>
      <c r="DX117" s="1059"/>
      <c r="DY117" s="1059"/>
      <c r="DZ117" s="1060"/>
    </row>
    <row r="118" spans="1:130" s="247" customFormat="1" ht="26.25" customHeight="1" x14ac:dyDescent="0.15">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304</v>
      </c>
      <c r="AG118" s="981"/>
      <c r="AH118" s="981"/>
      <c r="AI118" s="981"/>
      <c r="AJ118" s="982"/>
      <c r="AK118" s="980" t="s">
        <v>303</v>
      </c>
      <c r="AL118" s="981"/>
      <c r="AM118" s="981"/>
      <c r="AN118" s="981"/>
      <c r="AO118" s="982"/>
      <c r="AP118" s="1067" t="s">
        <v>426</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432</v>
      </c>
      <c r="BR118" s="1094"/>
      <c r="BS118" s="1094"/>
      <c r="BT118" s="1094"/>
      <c r="BU118" s="1094"/>
      <c r="BV118" s="1094" t="s">
        <v>432</v>
      </c>
      <c r="BW118" s="1094"/>
      <c r="BX118" s="1094"/>
      <c r="BY118" s="1094"/>
      <c r="BZ118" s="1094"/>
      <c r="CA118" s="1094" t="s">
        <v>433</v>
      </c>
      <c r="CB118" s="1094"/>
      <c r="CC118" s="1094"/>
      <c r="CD118" s="1094"/>
      <c r="CE118" s="1094"/>
      <c r="CF118" s="1010" t="s">
        <v>432</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235</v>
      </c>
      <c r="DH118" s="1055"/>
      <c r="DI118" s="1055"/>
      <c r="DJ118" s="1055"/>
      <c r="DK118" s="1056"/>
      <c r="DL118" s="1057" t="s">
        <v>433</v>
      </c>
      <c r="DM118" s="1055"/>
      <c r="DN118" s="1055"/>
      <c r="DO118" s="1055"/>
      <c r="DP118" s="1056"/>
      <c r="DQ118" s="1057" t="s">
        <v>432</v>
      </c>
      <c r="DR118" s="1055"/>
      <c r="DS118" s="1055"/>
      <c r="DT118" s="1055"/>
      <c r="DU118" s="1056"/>
      <c r="DV118" s="1058" t="s">
        <v>432</v>
      </c>
      <c r="DW118" s="1059"/>
      <c r="DX118" s="1059"/>
      <c r="DY118" s="1059"/>
      <c r="DZ118" s="1060"/>
    </row>
    <row r="119" spans="1:130" s="247" customFormat="1" ht="26.25" customHeight="1" x14ac:dyDescent="0.15">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432</v>
      </c>
      <c r="AB119" s="988"/>
      <c r="AC119" s="988"/>
      <c r="AD119" s="988"/>
      <c r="AE119" s="989"/>
      <c r="AF119" s="990" t="s">
        <v>432</v>
      </c>
      <c r="AG119" s="988"/>
      <c r="AH119" s="988"/>
      <c r="AI119" s="988"/>
      <c r="AJ119" s="989"/>
      <c r="AK119" s="990" t="s">
        <v>432</v>
      </c>
      <c r="AL119" s="988"/>
      <c r="AM119" s="988"/>
      <c r="AN119" s="988"/>
      <c r="AO119" s="989"/>
      <c r="AP119" s="991" t="s">
        <v>432</v>
      </c>
      <c r="AQ119" s="992"/>
      <c r="AR119" s="992"/>
      <c r="AS119" s="992"/>
      <c r="AT119" s="993"/>
      <c r="AU119" s="998"/>
      <c r="AV119" s="999"/>
      <c r="AW119" s="999"/>
      <c r="AX119" s="999"/>
      <c r="AY119" s="999"/>
      <c r="AZ119" s="278" t="s">
        <v>185</v>
      </c>
      <c r="BA119" s="278"/>
      <c r="BB119" s="278"/>
      <c r="BC119" s="278"/>
      <c r="BD119" s="278"/>
      <c r="BE119" s="278"/>
      <c r="BF119" s="278"/>
      <c r="BG119" s="278"/>
      <c r="BH119" s="278"/>
      <c r="BI119" s="278"/>
      <c r="BJ119" s="278"/>
      <c r="BK119" s="278"/>
      <c r="BL119" s="278"/>
      <c r="BM119" s="278"/>
      <c r="BN119" s="278"/>
      <c r="BO119" s="1071" t="s">
        <v>459</v>
      </c>
      <c r="BP119" s="1102"/>
      <c r="BQ119" s="1093">
        <v>14951712</v>
      </c>
      <c r="BR119" s="1094"/>
      <c r="BS119" s="1094"/>
      <c r="BT119" s="1094"/>
      <c r="BU119" s="1094"/>
      <c r="BV119" s="1094">
        <v>14700101</v>
      </c>
      <c r="BW119" s="1094"/>
      <c r="BX119" s="1094"/>
      <c r="BY119" s="1094"/>
      <c r="BZ119" s="1094"/>
      <c r="CA119" s="1094">
        <v>14297786</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41218</v>
      </c>
      <c r="DH119" s="1080"/>
      <c r="DI119" s="1080"/>
      <c r="DJ119" s="1080"/>
      <c r="DK119" s="1081"/>
      <c r="DL119" s="1079" t="s">
        <v>235</v>
      </c>
      <c r="DM119" s="1080"/>
      <c r="DN119" s="1080"/>
      <c r="DO119" s="1080"/>
      <c r="DP119" s="1081"/>
      <c r="DQ119" s="1079" t="s">
        <v>235</v>
      </c>
      <c r="DR119" s="1080"/>
      <c r="DS119" s="1080"/>
      <c r="DT119" s="1080"/>
      <c r="DU119" s="1081"/>
      <c r="DV119" s="1082" t="s">
        <v>235</v>
      </c>
      <c r="DW119" s="1083"/>
      <c r="DX119" s="1083"/>
      <c r="DY119" s="1083"/>
      <c r="DZ119" s="1084"/>
    </row>
    <row r="120" spans="1:130" s="247"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235</v>
      </c>
      <c r="AB120" s="1055"/>
      <c r="AC120" s="1055"/>
      <c r="AD120" s="1055"/>
      <c r="AE120" s="1056"/>
      <c r="AF120" s="1057" t="s">
        <v>235</v>
      </c>
      <c r="AG120" s="1055"/>
      <c r="AH120" s="1055"/>
      <c r="AI120" s="1055"/>
      <c r="AJ120" s="1056"/>
      <c r="AK120" s="1057" t="s">
        <v>432</v>
      </c>
      <c r="AL120" s="1055"/>
      <c r="AM120" s="1055"/>
      <c r="AN120" s="1055"/>
      <c r="AO120" s="1056"/>
      <c r="AP120" s="1058" t="s">
        <v>235</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1032843</v>
      </c>
      <c r="BR120" s="1023"/>
      <c r="BS120" s="1023"/>
      <c r="BT120" s="1023"/>
      <c r="BU120" s="1023"/>
      <c r="BV120" s="1023">
        <v>1515842</v>
      </c>
      <c r="BW120" s="1023"/>
      <c r="BX120" s="1023"/>
      <c r="BY120" s="1023"/>
      <c r="BZ120" s="1023"/>
      <c r="CA120" s="1023">
        <v>1947421</v>
      </c>
      <c r="CB120" s="1023"/>
      <c r="CC120" s="1023"/>
      <c r="CD120" s="1023"/>
      <c r="CE120" s="1023"/>
      <c r="CF120" s="1037">
        <v>27.2</v>
      </c>
      <c r="CG120" s="1038"/>
      <c r="CH120" s="1038"/>
      <c r="CI120" s="1038"/>
      <c r="CJ120" s="1038"/>
      <c r="CK120" s="1103" t="s">
        <v>463</v>
      </c>
      <c r="CL120" s="1104"/>
      <c r="CM120" s="1104"/>
      <c r="CN120" s="1104"/>
      <c r="CO120" s="1105"/>
      <c r="CP120" s="1111" t="s">
        <v>404</v>
      </c>
      <c r="CQ120" s="1112"/>
      <c r="CR120" s="1112"/>
      <c r="CS120" s="1112"/>
      <c r="CT120" s="1112"/>
      <c r="CU120" s="1112"/>
      <c r="CV120" s="1112"/>
      <c r="CW120" s="1112"/>
      <c r="CX120" s="1112"/>
      <c r="CY120" s="1112"/>
      <c r="CZ120" s="1112"/>
      <c r="DA120" s="1112"/>
      <c r="DB120" s="1112"/>
      <c r="DC120" s="1112"/>
      <c r="DD120" s="1112"/>
      <c r="DE120" s="1112"/>
      <c r="DF120" s="1113"/>
      <c r="DG120" s="1022">
        <v>2779577</v>
      </c>
      <c r="DH120" s="1023"/>
      <c r="DI120" s="1023"/>
      <c r="DJ120" s="1023"/>
      <c r="DK120" s="1023"/>
      <c r="DL120" s="1023">
        <v>2646035</v>
      </c>
      <c r="DM120" s="1023"/>
      <c r="DN120" s="1023"/>
      <c r="DO120" s="1023"/>
      <c r="DP120" s="1023"/>
      <c r="DQ120" s="1023">
        <v>2525521</v>
      </c>
      <c r="DR120" s="1023"/>
      <c r="DS120" s="1023"/>
      <c r="DT120" s="1023"/>
      <c r="DU120" s="1023"/>
      <c r="DV120" s="1024">
        <v>35.299999999999997</v>
      </c>
      <c r="DW120" s="1024"/>
      <c r="DX120" s="1024"/>
      <c r="DY120" s="1024"/>
      <c r="DZ120" s="1025"/>
    </row>
    <row r="121" spans="1:130" s="247"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235</v>
      </c>
      <c r="AB121" s="1055"/>
      <c r="AC121" s="1055"/>
      <c r="AD121" s="1055"/>
      <c r="AE121" s="1056"/>
      <c r="AF121" s="1057" t="s">
        <v>235</v>
      </c>
      <c r="AG121" s="1055"/>
      <c r="AH121" s="1055"/>
      <c r="AI121" s="1055"/>
      <c r="AJ121" s="1056"/>
      <c r="AK121" s="1057" t="s">
        <v>235</v>
      </c>
      <c r="AL121" s="1055"/>
      <c r="AM121" s="1055"/>
      <c r="AN121" s="1055"/>
      <c r="AO121" s="1056"/>
      <c r="AP121" s="1058" t="s">
        <v>235</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t="s">
        <v>235</v>
      </c>
      <c r="BR121" s="1016"/>
      <c r="BS121" s="1016"/>
      <c r="BT121" s="1016"/>
      <c r="BU121" s="1016"/>
      <c r="BV121" s="1016" t="s">
        <v>432</v>
      </c>
      <c r="BW121" s="1016"/>
      <c r="BX121" s="1016"/>
      <c r="BY121" s="1016"/>
      <c r="BZ121" s="1016"/>
      <c r="CA121" s="1016" t="s">
        <v>235</v>
      </c>
      <c r="CB121" s="1016"/>
      <c r="CC121" s="1016"/>
      <c r="CD121" s="1016"/>
      <c r="CE121" s="1016"/>
      <c r="CF121" s="1010" t="s">
        <v>235</v>
      </c>
      <c r="CG121" s="1011"/>
      <c r="CH121" s="1011"/>
      <c r="CI121" s="1011"/>
      <c r="CJ121" s="1011"/>
      <c r="CK121" s="1106"/>
      <c r="CL121" s="1107"/>
      <c r="CM121" s="1107"/>
      <c r="CN121" s="1107"/>
      <c r="CO121" s="1108"/>
      <c r="CP121" s="1116" t="s">
        <v>466</v>
      </c>
      <c r="CQ121" s="1117"/>
      <c r="CR121" s="1117"/>
      <c r="CS121" s="1117"/>
      <c r="CT121" s="1117"/>
      <c r="CU121" s="1117"/>
      <c r="CV121" s="1117"/>
      <c r="CW121" s="1117"/>
      <c r="CX121" s="1117"/>
      <c r="CY121" s="1117"/>
      <c r="CZ121" s="1117"/>
      <c r="DA121" s="1117"/>
      <c r="DB121" s="1117"/>
      <c r="DC121" s="1117"/>
      <c r="DD121" s="1117"/>
      <c r="DE121" s="1117"/>
      <c r="DF121" s="1118"/>
      <c r="DG121" s="1015">
        <v>1030</v>
      </c>
      <c r="DH121" s="1016"/>
      <c r="DI121" s="1016"/>
      <c r="DJ121" s="1016"/>
      <c r="DK121" s="1016"/>
      <c r="DL121" s="1016">
        <v>1133</v>
      </c>
      <c r="DM121" s="1016"/>
      <c r="DN121" s="1016"/>
      <c r="DO121" s="1016"/>
      <c r="DP121" s="1016"/>
      <c r="DQ121" s="1016">
        <v>1473</v>
      </c>
      <c r="DR121" s="1016"/>
      <c r="DS121" s="1016"/>
      <c r="DT121" s="1016"/>
      <c r="DU121" s="1016"/>
      <c r="DV121" s="1017">
        <v>0</v>
      </c>
      <c r="DW121" s="1017"/>
      <c r="DX121" s="1017"/>
      <c r="DY121" s="1017"/>
      <c r="DZ121" s="1018"/>
    </row>
    <row r="122" spans="1:130" s="247"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235</v>
      </c>
      <c r="AB122" s="1055"/>
      <c r="AC122" s="1055"/>
      <c r="AD122" s="1055"/>
      <c r="AE122" s="1056"/>
      <c r="AF122" s="1057" t="s">
        <v>235</v>
      </c>
      <c r="AG122" s="1055"/>
      <c r="AH122" s="1055"/>
      <c r="AI122" s="1055"/>
      <c r="AJ122" s="1056"/>
      <c r="AK122" s="1057" t="s">
        <v>432</v>
      </c>
      <c r="AL122" s="1055"/>
      <c r="AM122" s="1055"/>
      <c r="AN122" s="1055"/>
      <c r="AO122" s="1056"/>
      <c r="AP122" s="1058" t="s">
        <v>235</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10333571</v>
      </c>
      <c r="BR122" s="1094"/>
      <c r="BS122" s="1094"/>
      <c r="BT122" s="1094"/>
      <c r="BU122" s="1094"/>
      <c r="BV122" s="1094">
        <v>10336086</v>
      </c>
      <c r="BW122" s="1094"/>
      <c r="BX122" s="1094"/>
      <c r="BY122" s="1094"/>
      <c r="BZ122" s="1094"/>
      <c r="CA122" s="1094">
        <v>10179446</v>
      </c>
      <c r="CB122" s="1094"/>
      <c r="CC122" s="1094"/>
      <c r="CD122" s="1094"/>
      <c r="CE122" s="1094"/>
      <c r="CF122" s="1114">
        <v>142.19999999999999</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7"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433</v>
      </c>
      <c r="AB123" s="1055"/>
      <c r="AC123" s="1055"/>
      <c r="AD123" s="1055"/>
      <c r="AE123" s="1056"/>
      <c r="AF123" s="1057" t="s">
        <v>433</v>
      </c>
      <c r="AG123" s="1055"/>
      <c r="AH123" s="1055"/>
      <c r="AI123" s="1055"/>
      <c r="AJ123" s="1056"/>
      <c r="AK123" s="1057" t="s">
        <v>433</v>
      </c>
      <c r="AL123" s="1055"/>
      <c r="AM123" s="1055"/>
      <c r="AN123" s="1055"/>
      <c r="AO123" s="1056"/>
      <c r="AP123" s="1058" t="s">
        <v>433</v>
      </c>
      <c r="AQ123" s="1059"/>
      <c r="AR123" s="1059"/>
      <c r="AS123" s="1059"/>
      <c r="AT123" s="1060"/>
      <c r="AU123" s="1091"/>
      <c r="AV123" s="1092"/>
      <c r="AW123" s="1092"/>
      <c r="AX123" s="1092"/>
      <c r="AY123" s="1092"/>
      <c r="AZ123" s="278" t="s">
        <v>185</v>
      </c>
      <c r="BA123" s="278"/>
      <c r="BB123" s="278"/>
      <c r="BC123" s="278"/>
      <c r="BD123" s="278"/>
      <c r="BE123" s="278"/>
      <c r="BF123" s="278"/>
      <c r="BG123" s="278"/>
      <c r="BH123" s="278"/>
      <c r="BI123" s="278"/>
      <c r="BJ123" s="278"/>
      <c r="BK123" s="278"/>
      <c r="BL123" s="278"/>
      <c r="BM123" s="278"/>
      <c r="BN123" s="278"/>
      <c r="BO123" s="1071" t="s">
        <v>468</v>
      </c>
      <c r="BP123" s="1102"/>
      <c r="BQ123" s="1161">
        <v>11366414</v>
      </c>
      <c r="BR123" s="1162"/>
      <c r="BS123" s="1162"/>
      <c r="BT123" s="1162"/>
      <c r="BU123" s="1162"/>
      <c r="BV123" s="1162">
        <v>11851928</v>
      </c>
      <c r="BW123" s="1162"/>
      <c r="BX123" s="1162"/>
      <c r="BY123" s="1162"/>
      <c r="BZ123" s="1162"/>
      <c r="CA123" s="1162">
        <v>12126867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7"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235</v>
      </c>
      <c r="AB124" s="1055"/>
      <c r="AC124" s="1055"/>
      <c r="AD124" s="1055"/>
      <c r="AE124" s="1056"/>
      <c r="AF124" s="1057" t="s">
        <v>235</v>
      </c>
      <c r="AG124" s="1055"/>
      <c r="AH124" s="1055"/>
      <c r="AI124" s="1055"/>
      <c r="AJ124" s="1056"/>
      <c r="AK124" s="1057" t="s">
        <v>235</v>
      </c>
      <c r="AL124" s="1055"/>
      <c r="AM124" s="1055"/>
      <c r="AN124" s="1055"/>
      <c r="AO124" s="1056"/>
      <c r="AP124" s="1058" t="s">
        <v>235</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51</v>
      </c>
      <c r="BR124" s="1124"/>
      <c r="BS124" s="1124"/>
      <c r="BT124" s="1124"/>
      <c r="BU124" s="1124"/>
      <c r="BV124" s="1124">
        <v>39.700000000000003</v>
      </c>
      <c r="BW124" s="1124"/>
      <c r="BX124" s="1124"/>
      <c r="BY124" s="1124"/>
      <c r="BZ124" s="1124"/>
      <c r="CA124" s="1124">
        <v>30.3</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t="s">
        <v>235</v>
      </c>
      <c r="DH124" s="1080"/>
      <c r="DI124" s="1080"/>
      <c r="DJ124" s="1080"/>
      <c r="DK124" s="1081"/>
      <c r="DL124" s="1079" t="s">
        <v>235</v>
      </c>
      <c r="DM124" s="1080"/>
      <c r="DN124" s="1080"/>
      <c r="DO124" s="1080"/>
      <c r="DP124" s="1081"/>
      <c r="DQ124" s="1079" t="s">
        <v>235</v>
      </c>
      <c r="DR124" s="1080"/>
      <c r="DS124" s="1080"/>
      <c r="DT124" s="1080"/>
      <c r="DU124" s="1081"/>
      <c r="DV124" s="1082" t="s">
        <v>235</v>
      </c>
      <c r="DW124" s="1083"/>
      <c r="DX124" s="1083"/>
      <c r="DY124" s="1083"/>
      <c r="DZ124" s="1084"/>
    </row>
    <row r="125" spans="1:130" s="247"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235</v>
      </c>
      <c r="AB125" s="1055"/>
      <c r="AC125" s="1055"/>
      <c r="AD125" s="1055"/>
      <c r="AE125" s="1056"/>
      <c r="AF125" s="1057" t="s">
        <v>235</v>
      </c>
      <c r="AG125" s="1055"/>
      <c r="AH125" s="1055"/>
      <c r="AI125" s="1055"/>
      <c r="AJ125" s="1056"/>
      <c r="AK125" s="1057" t="s">
        <v>235</v>
      </c>
      <c r="AL125" s="1055"/>
      <c r="AM125" s="1055"/>
      <c r="AN125" s="1055"/>
      <c r="AO125" s="1056"/>
      <c r="AP125" s="1058" t="s">
        <v>235</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235</v>
      </c>
      <c r="DH125" s="1023"/>
      <c r="DI125" s="1023"/>
      <c r="DJ125" s="1023"/>
      <c r="DK125" s="1023"/>
      <c r="DL125" s="1023" t="s">
        <v>235</v>
      </c>
      <c r="DM125" s="1023"/>
      <c r="DN125" s="1023"/>
      <c r="DO125" s="1023"/>
      <c r="DP125" s="1023"/>
      <c r="DQ125" s="1023" t="s">
        <v>235</v>
      </c>
      <c r="DR125" s="1023"/>
      <c r="DS125" s="1023"/>
      <c r="DT125" s="1023"/>
      <c r="DU125" s="1023"/>
      <c r="DV125" s="1024" t="s">
        <v>235</v>
      </c>
      <c r="DW125" s="1024"/>
      <c r="DX125" s="1024"/>
      <c r="DY125" s="1024"/>
      <c r="DZ125" s="1025"/>
    </row>
    <row r="126" spans="1:130" s="247"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22147</v>
      </c>
      <c r="AB126" s="1055"/>
      <c r="AC126" s="1055"/>
      <c r="AD126" s="1055"/>
      <c r="AE126" s="1056"/>
      <c r="AF126" s="1057">
        <v>26278</v>
      </c>
      <c r="AG126" s="1055"/>
      <c r="AH126" s="1055"/>
      <c r="AI126" s="1055"/>
      <c r="AJ126" s="1056"/>
      <c r="AK126" s="1057">
        <v>10000</v>
      </c>
      <c r="AL126" s="1055"/>
      <c r="AM126" s="1055"/>
      <c r="AN126" s="1055"/>
      <c r="AO126" s="1056"/>
      <c r="AP126" s="1058">
        <v>0.1</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t="s">
        <v>235</v>
      </c>
      <c r="DH126" s="1016"/>
      <c r="DI126" s="1016"/>
      <c r="DJ126" s="1016"/>
      <c r="DK126" s="1016"/>
      <c r="DL126" s="1016" t="s">
        <v>235</v>
      </c>
      <c r="DM126" s="1016"/>
      <c r="DN126" s="1016"/>
      <c r="DO126" s="1016"/>
      <c r="DP126" s="1016"/>
      <c r="DQ126" s="1016" t="s">
        <v>235</v>
      </c>
      <c r="DR126" s="1016"/>
      <c r="DS126" s="1016"/>
      <c r="DT126" s="1016"/>
      <c r="DU126" s="1016"/>
      <c r="DV126" s="1017" t="s">
        <v>235</v>
      </c>
      <c r="DW126" s="1017"/>
      <c r="DX126" s="1017"/>
      <c r="DY126" s="1017"/>
      <c r="DZ126" s="1018"/>
    </row>
    <row r="127" spans="1:130" s="247" customFormat="1" ht="26.25" customHeight="1" x14ac:dyDescent="0.15">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235</v>
      </c>
      <c r="AB127" s="1055"/>
      <c r="AC127" s="1055"/>
      <c r="AD127" s="1055"/>
      <c r="AE127" s="1056"/>
      <c r="AF127" s="1057" t="s">
        <v>235</v>
      </c>
      <c r="AG127" s="1055"/>
      <c r="AH127" s="1055"/>
      <c r="AI127" s="1055"/>
      <c r="AJ127" s="1056"/>
      <c r="AK127" s="1057" t="s">
        <v>235</v>
      </c>
      <c r="AL127" s="1055"/>
      <c r="AM127" s="1055"/>
      <c r="AN127" s="1055"/>
      <c r="AO127" s="1056"/>
      <c r="AP127" s="1058" t="s">
        <v>235</v>
      </c>
      <c r="AQ127" s="1059"/>
      <c r="AR127" s="1059"/>
      <c r="AS127" s="1059"/>
      <c r="AT127" s="1060"/>
      <c r="AU127" s="283"/>
      <c r="AV127" s="283"/>
      <c r="AW127" s="283"/>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235</v>
      </c>
      <c r="DH127" s="1016"/>
      <c r="DI127" s="1016"/>
      <c r="DJ127" s="1016"/>
      <c r="DK127" s="1016"/>
      <c r="DL127" s="1016" t="s">
        <v>235</v>
      </c>
      <c r="DM127" s="1016"/>
      <c r="DN127" s="1016"/>
      <c r="DO127" s="1016"/>
      <c r="DP127" s="1016"/>
      <c r="DQ127" s="1016" t="s">
        <v>235</v>
      </c>
      <c r="DR127" s="1016"/>
      <c r="DS127" s="1016"/>
      <c r="DT127" s="1016"/>
      <c r="DU127" s="1016"/>
      <c r="DV127" s="1017" t="s">
        <v>235</v>
      </c>
      <c r="DW127" s="1017"/>
      <c r="DX127" s="1017"/>
      <c r="DY127" s="1017"/>
      <c r="DZ127" s="1018"/>
    </row>
    <row r="128" spans="1:130" s="247" customFormat="1" ht="26.25" customHeight="1" thickBot="1" x14ac:dyDescent="0.2">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t="s">
        <v>235</v>
      </c>
      <c r="AB128" s="1144"/>
      <c r="AC128" s="1144"/>
      <c r="AD128" s="1144"/>
      <c r="AE128" s="1145"/>
      <c r="AF128" s="1146" t="s">
        <v>235</v>
      </c>
      <c r="AG128" s="1144"/>
      <c r="AH128" s="1144"/>
      <c r="AI128" s="1144"/>
      <c r="AJ128" s="1145"/>
      <c r="AK128" s="1146" t="s">
        <v>235</v>
      </c>
      <c r="AL128" s="1144"/>
      <c r="AM128" s="1144"/>
      <c r="AN128" s="1144"/>
      <c r="AO128" s="1145"/>
      <c r="AP128" s="1147"/>
      <c r="AQ128" s="1148"/>
      <c r="AR128" s="1148"/>
      <c r="AS128" s="1148"/>
      <c r="AT128" s="1149"/>
      <c r="AU128" s="283"/>
      <c r="AV128" s="283"/>
      <c r="AW128" s="283"/>
      <c r="AX128" s="984" t="s">
        <v>482</v>
      </c>
      <c r="AY128" s="985"/>
      <c r="AZ128" s="985"/>
      <c r="BA128" s="985"/>
      <c r="BB128" s="985"/>
      <c r="BC128" s="985"/>
      <c r="BD128" s="985"/>
      <c r="BE128" s="986"/>
      <c r="BF128" s="1150" t="s">
        <v>235</v>
      </c>
      <c r="BG128" s="1151"/>
      <c r="BH128" s="1151"/>
      <c r="BI128" s="1151"/>
      <c r="BJ128" s="1151"/>
      <c r="BK128" s="1151"/>
      <c r="BL128" s="1152"/>
      <c r="BM128" s="1150">
        <v>13.75</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t="s">
        <v>235</v>
      </c>
      <c r="DH128" s="1136"/>
      <c r="DI128" s="1136"/>
      <c r="DJ128" s="1136"/>
      <c r="DK128" s="1136"/>
      <c r="DL128" s="1136" t="s">
        <v>235</v>
      </c>
      <c r="DM128" s="1136"/>
      <c r="DN128" s="1136"/>
      <c r="DO128" s="1136"/>
      <c r="DP128" s="1136"/>
      <c r="DQ128" s="1136" t="s">
        <v>235</v>
      </c>
      <c r="DR128" s="1136"/>
      <c r="DS128" s="1136"/>
      <c r="DT128" s="1136"/>
      <c r="DU128" s="1136"/>
      <c r="DV128" s="1137" t="s">
        <v>235</v>
      </c>
      <c r="DW128" s="1137"/>
      <c r="DX128" s="1137"/>
      <c r="DY128" s="1137"/>
      <c r="DZ128" s="1138"/>
    </row>
    <row r="129" spans="1:131" s="247"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7854337</v>
      </c>
      <c r="AB129" s="1055"/>
      <c r="AC129" s="1055"/>
      <c r="AD129" s="1055"/>
      <c r="AE129" s="1056"/>
      <c r="AF129" s="1057">
        <v>8001454</v>
      </c>
      <c r="AG129" s="1055"/>
      <c r="AH129" s="1055"/>
      <c r="AI129" s="1055"/>
      <c r="AJ129" s="1056"/>
      <c r="AK129" s="1057">
        <v>7992307</v>
      </c>
      <c r="AL129" s="1055"/>
      <c r="AM129" s="1055"/>
      <c r="AN129" s="1055"/>
      <c r="AO129" s="1056"/>
      <c r="AP129" s="1172"/>
      <c r="AQ129" s="1173"/>
      <c r="AR129" s="1173"/>
      <c r="AS129" s="1173"/>
      <c r="AT129" s="1174"/>
      <c r="AU129" s="285"/>
      <c r="AV129" s="285"/>
      <c r="AW129" s="285"/>
      <c r="AX129" s="1163" t="s">
        <v>485</v>
      </c>
      <c r="AY129" s="1046"/>
      <c r="AZ129" s="1046"/>
      <c r="BA129" s="1046"/>
      <c r="BB129" s="1046"/>
      <c r="BC129" s="1046"/>
      <c r="BD129" s="1046"/>
      <c r="BE129" s="1047"/>
      <c r="BF129" s="1164" t="s">
        <v>235</v>
      </c>
      <c r="BG129" s="1165"/>
      <c r="BH129" s="1165"/>
      <c r="BI129" s="1165"/>
      <c r="BJ129" s="1165"/>
      <c r="BK129" s="1165"/>
      <c r="BL129" s="1166"/>
      <c r="BM129" s="1164">
        <v>18.75</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826297</v>
      </c>
      <c r="AB130" s="1055"/>
      <c r="AC130" s="1055"/>
      <c r="AD130" s="1055"/>
      <c r="AE130" s="1056"/>
      <c r="AF130" s="1057">
        <v>841038</v>
      </c>
      <c r="AG130" s="1055"/>
      <c r="AH130" s="1055"/>
      <c r="AI130" s="1055"/>
      <c r="AJ130" s="1056"/>
      <c r="AK130" s="1057">
        <v>833747</v>
      </c>
      <c r="AL130" s="1055"/>
      <c r="AM130" s="1055"/>
      <c r="AN130" s="1055"/>
      <c r="AO130" s="1056"/>
      <c r="AP130" s="1172"/>
      <c r="AQ130" s="1173"/>
      <c r="AR130" s="1173"/>
      <c r="AS130" s="1173"/>
      <c r="AT130" s="1174"/>
      <c r="AU130" s="285"/>
      <c r="AV130" s="285"/>
      <c r="AW130" s="285"/>
      <c r="AX130" s="1163" t="s">
        <v>488</v>
      </c>
      <c r="AY130" s="1046"/>
      <c r="AZ130" s="1046"/>
      <c r="BA130" s="1046"/>
      <c r="BB130" s="1046"/>
      <c r="BC130" s="1046"/>
      <c r="BD130" s="1046"/>
      <c r="BE130" s="1047"/>
      <c r="BF130" s="1200">
        <v>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7028040</v>
      </c>
      <c r="AB131" s="1080"/>
      <c r="AC131" s="1080"/>
      <c r="AD131" s="1080"/>
      <c r="AE131" s="1081"/>
      <c r="AF131" s="1079">
        <v>7160416</v>
      </c>
      <c r="AG131" s="1080"/>
      <c r="AH131" s="1080"/>
      <c r="AI131" s="1080"/>
      <c r="AJ131" s="1081"/>
      <c r="AK131" s="1079">
        <v>7158560</v>
      </c>
      <c r="AL131" s="1080"/>
      <c r="AM131" s="1080"/>
      <c r="AN131" s="1080"/>
      <c r="AO131" s="1081"/>
      <c r="AP131" s="1210"/>
      <c r="AQ131" s="1211"/>
      <c r="AR131" s="1211"/>
      <c r="AS131" s="1211"/>
      <c r="AT131" s="1212"/>
      <c r="AU131" s="285"/>
      <c r="AV131" s="285"/>
      <c r="AW131" s="285"/>
      <c r="AX131" s="1182" t="s">
        <v>490</v>
      </c>
      <c r="AY131" s="1133"/>
      <c r="AZ131" s="1133"/>
      <c r="BA131" s="1133"/>
      <c r="BB131" s="1133"/>
      <c r="BC131" s="1133"/>
      <c r="BD131" s="1133"/>
      <c r="BE131" s="1134"/>
      <c r="BF131" s="1183">
        <v>30.3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7.3043266689999999</v>
      </c>
      <c r="AB132" s="1196"/>
      <c r="AC132" s="1196"/>
      <c r="AD132" s="1196"/>
      <c r="AE132" s="1197"/>
      <c r="AF132" s="1198">
        <v>7.189917457</v>
      </c>
      <c r="AG132" s="1196"/>
      <c r="AH132" s="1196"/>
      <c r="AI132" s="1196"/>
      <c r="AJ132" s="1197"/>
      <c r="AK132" s="1198">
        <v>6.6410283630000002</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9</v>
      </c>
      <c r="AB133" s="1179"/>
      <c r="AC133" s="1179"/>
      <c r="AD133" s="1179"/>
      <c r="AE133" s="1180"/>
      <c r="AF133" s="1178">
        <v>8</v>
      </c>
      <c r="AG133" s="1179"/>
      <c r="AH133" s="1179"/>
      <c r="AI133" s="1179"/>
      <c r="AJ133" s="1180"/>
      <c r="AK133" s="1178">
        <v>7</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sS8y3UtDOYybxV4c1VNwOaTliDjxA7tcOQSq6Luk2KVvQ3imQiULdq8O5QGDDIUvZibrrC4xun59vj8IXVptQ==" saltValue="7jY+V75us/WHi8Xd/brq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E74" sqref="AE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sM8gCZq7/xW1qiKTT4lzazvAohpEPwTT9keQd+odLCt8Zb1Tf3HaEDv//Ym/D7q9TL3UCkVuCbOpEpyZXftdw==" saltValue="HVlmy36uJahtMqFEcu8jF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jxinV4jcCcEiJtZWSpCAR46L6ycgWfLCkNtSVXmv2u2G0FWUdvhp8V4UR3wGIN1uuR9WqmwafNDgMPdHtsVZg==" saltValue="zYe30dlb1Ud4bLxxVd73t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502</v>
      </c>
      <c r="AL9" s="1219"/>
      <c r="AM9" s="1219"/>
      <c r="AN9" s="1220"/>
      <c r="AO9" s="313">
        <v>2547635</v>
      </c>
      <c r="AP9" s="313">
        <v>56829</v>
      </c>
      <c r="AQ9" s="314">
        <v>56845</v>
      </c>
      <c r="AR9" s="315">
        <v>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503</v>
      </c>
      <c r="AL10" s="1219"/>
      <c r="AM10" s="1219"/>
      <c r="AN10" s="1220"/>
      <c r="AO10" s="316">
        <v>224189</v>
      </c>
      <c r="AP10" s="316">
        <v>5001</v>
      </c>
      <c r="AQ10" s="317">
        <v>5922</v>
      </c>
      <c r="AR10" s="318">
        <v>-15.6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504</v>
      </c>
      <c r="AL11" s="1219"/>
      <c r="AM11" s="1219"/>
      <c r="AN11" s="1220"/>
      <c r="AO11" s="316">
        <v>13957</v>
      </c>
      <c r="AP11" s="316">
        <v>311</v>
      </c>
      <c r="AQ11" s="317">
        <v>8264</v>
      </c>
      <c r="AR11" s="318">
        <v>-96.2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505</v>
      </c>
      <c r="AL12" s="1219"/>
      <c r="AM12" s="1219"/>
      <c r="AN12" s="1220"/>
      <c r="AO12" s="316" t="s">
        <v>506</v>
      </c>
      <c r="AP12" s="316" t="s">
        <v>506</v>
      </c>
      <c r="AQ12" s="317">
        <v>284</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507</v>
      </c>
      <c r="AL13" s="1219"/>
      <c r="AM13" s="1219"/>
      <c r="AN13" s="1220"/>
      <c r="AO13" s="316" t="s">
        <v>506</v>
      </c>
      <c r="AP13" s="316" t="s">
        <v>506</v>
      </c>
      <c r="AQ13" s="317">
        <v>20</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508</v>
      </c>
      <c r="AL14" s="1219"/>
      <c r="AM14" s="1219"/>
      <c r="AN14" s="1220"/>
      <c r="AO14" s="316">
        <v>88809</v>
      </c>
      <c r="AP14" s="316">
        <v>1981</v>
      </c>
      <c r="AQ14" s="317">
        <v>2517</v>
      </c>
      <c r="AR14" s="318">
        <v>-21.3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509</v>
      </c>
      <c r="AL15" s="1219"/>
      <c r="AM15" s="1219"/>
      <c r="AN15" s="1220"/>
      <c r="AO15" s="316">
        <v>22443</v>
      </c>
      <c r="AP15" s="316">
        <v>501</v>
      </c>
      <c r="AQ15" s="317">
        <v>1185</v>
      </c>
      <c r="AR15" s="318">
        <v>-57.7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510</v>
      </c>
      <c r="AL16" s="1222"/>
      <c r="AM16" s="1222"/>
      <c r="AN16" s="1223"/>
      <c r="AO16" s="316">
        <v>-224705</v>
      </c>
      <c r="AP16" s="316">
        <v>-5012</v>
      </c>
      <c r="AQ16" s="317">
        <v>-4726</v>
      </c>
      <c r="AR16" s="318">
        <v>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185</v>
      </c>
      <c r="AL17" s="1222"/>
      <c r="AM17" s="1222"/>
      <c r="AN17" s="1223"/>
      <c r="AO17" s="316">
        <v>2672328</v>
      </c>
      <c r="AP17" s="316">
        <v>59610</v>
      </c>
      <c r="AQ17" s="317">
        <v>70311</v>
      </c>
      <c r="AR17" s="318">
        <v>-15.2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515</v>
      </c>
      <c r="AL21" s="1214"/>
      <c r="AM21" s="1214"/>
      <c r="AN21" s="1215"/>
      <c r="AO21" s="328">
        <v>6.71</v>
      </c>
      <c r="AP21" s="329">
        <v>6.54</v>
      </c>
      <c r="AQ21" s="330">
        <v>0.17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516</v>
      </c>
      <c r="AL22" s="1214"/>
      <c r="AM22" s="1214"/>
      <c r="AN22" s="1215"/>
      <c r="AO22" s="333">
        <v>99.5</v>
      </c>
      <c r="AP22" s="334">
        <v>97.4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520</v>
      </c>
      <c r="AL32" s="1230"/>
      <c r="AM32" s="1230"/>
      <c r="AN32" s="1231"/>
      <c r="AO32" s="343">
        <v>1099534</v>
      </c>
      <c r="AP32" s="343">
        <v>24527</v>
      </c>
      <c r="AQ32" s="344">
        <v>31480</v>
      </c>
      <c r="AR32" s="345">
        <v>-22.1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521</v>
      </c>
      <c r="AL33" s="1230"/>
      <c r="AM33" s="1230"/>
      <c r="AN33" s="123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522</v>
      </c>
      <c r="AL34" s="1230"/>
      <c r="AM34" s="1230"/>
      <c r="AN34" s="1231"/>
      <c r="AO34" s="343" t="s">
        <v>506</v>
      </c>
      <c r="AP34" s="343" t="s">
        <v>506</v>
      </c>
      <c r="AQ34" s="344">
        <v>0</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523</v>
      </c>
      <c r="AL35" s="1230"/>
      <c r="AM35" s="1230"/>
      <c r="AN35" s="1231"/>
      <c r="AO35" s="343">
        <v>199615</v>
      </c>
      <c r="AP35" s="343">
        <v>4453</v>
      </c>
      <c r="AQ35" s="344">
        <v>9510</v>
      </c>
      <c r="AR35" s="345">
        <v>-53.2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524</v>
      </c>
      <c r="AL36" s="1230"/>
      <c r="AM36" s="1230"/>
      <c r="AN36" s="1231"/>
      <c r="AO36" s="343" t="s">
        <v>506</v>
      </c>
      <c r="AP36" s="343" t="s">
        <v>506</v>
      </c>
      <c r="AQ36" s="344">
        <v>2191</v>
      </c>
      <c r="AR36" s="345" t="s">
        <v>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525</v>
      </c>
      <c r="AL37" s="1230"/>
      <c r="AM37" s="1230"/>
      <c r="AN37" s="1231"/>
      <c r="AO37" s="343">
        <v>10000</v>
      </c>
      <c r="AP37" s="343">
        <v>223</v>
      </c>
      <c r="AQ37" s="344">
        <v>905</v>
      </c>
      <c r="AR37" s="345">
        <v>-75.400000000000006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526</v>
      </c>
      <c r="AL38" s="1233"/>
      <c r="AM38" s="1233"/>
      <c r="AN38" s="1234"/>
      <c r="AO38" s="346" t="s">
        <v>506</v>
      </c>
      <c r="AP38" s="346" t="s">
        <v>506</v>
      </c>
      <c r="AQ38" s="347">
        <v>0</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527</v>
      </c>
      <c r="AL39" s="1233"/>
      <c r="AM39" s="1233"/>
      <c r="AN39" s="1234"/>
      <c r="AO39" s="343" t="s">
        <v>506</v>
      </c>
      <c r="AP39" s="343" t="s">
        <v>506</v>
      </c>
      <c r="AQ39" s="344">
        <v>-3197</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528</v>
      </c>
      <c r="AL40" s="1230"/>
      <c r="AM40" s="1230"/>
      <c r="AN40" s="1231"/>
      <c r="AO40" s="343">
        <v>-833747</v>
      </c>
      <c r="AP40" s="343">
        <v>-18598</v>
      </c>
      <c r="AQ40" s="344">
        <v>-28113</v>
      </c>
      <c r="AR40" s="345">
        <v>-33.799999999999997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296</v>
      </c>
      <c r="AL41" s="1236"/>
      <c r="AM41" s="1236"/>
      <c r="AN41" s="1237"/>
      <c r="AO41" s="343">
        <v>475402</v>
      </c>
      <c r="AP41" s="343">
        <v>10605</v>
      </c>
      <c r="AQ41" s="344">
        <v>12777</v>
      </c>
      <c r="AR41" s="345">
        <v>-17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497</v>
      </c>
      <c r="AN49" s="1226" t="s">
        <v>532</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863379</v>
      </c>
      <c r="AN51" s="365">
        <v>19429</v>
      </c>
      <c r="AO51" s="366">
        <v>-35.200000000000003</v>
      </c>
      <c r="AP51" s="367">
        <v>49919</v>
      </c>
      <c r="AQ51" s="368">
        <v>-6.3</v>
      </c>
      <c r="AR51" s="369">
        <v>-28.9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610335</v>
      </c>
      <c r="AN52" s="373">
        <v>13735</v>
      </c>
      <c r="AO52" s="374">
        <v>-38.9</v>
      </c>
      <c r="AP52" s="375">
        <v>26398</v>
      </c>
      <c r="AQ52" s="376">
        <v>-8.6999999999999993</v>
      </c>
      <c r="AR52" s="377">
        <v>-30.2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682845</v>
      </c>
      <c r="AN53" s="365">
        <v>15344</v>
      </c>
      <c r="AO53" s="366">
        <v>-21</v>
      </c>
      <c r="AP53" s="367">
        <v>47738</v>
      </c>
      <c r="AQ53" s="368">
        <v>-4.4000000000000004</v>
      </c>
      <c r="AR53" s="369">
        <v>-16.600000000000001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616590</v>
      </c>
      <c r="AN54" s="373">
        <v>13856</v>
      </c>
      <c r="AO54" s="374">
        <v>0.9</v>
      </c>
      <c r="AP54" s="375">
        <v>24937</v>
      </c>
      <c r="AQ54" s="376">
        <v>-5.5</v>
      </c>
      <c r="AR54" s="377">
        <v>6.4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413583</v>
      </c>
      <c r="AN55" s="365">
        <v>9253</v>
      </c>
      <c r="AO55" s="366">
        <v>-39.700000000000003</v>
      </c>
      <c r="AP55" s="367">
        <v>52191</v>
      </c>
      <c r="AQ55" s="368">
        <v>9.3000000000000007</v>
      </c>
      <c r="AR55" s="369">
        <v>-49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391476</v>
      </c>
      <c r="AN56" s="373">
        <v>8758</v>
      </c>
      <c r="AO56" s="374">
        <v>-36.799999999999997</v>
      </c>
      <c r="AP56" s="375">
        <v>24843</v>
      </c>
      <c r="AQ56" s="376">
        <v>-0.4</v>
      </c>
      <c r="AR56" s="377">
        <v>-36.4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765708</v>
      </c>
      <c r="AN57" s="365">
        <v>17096</v>
      </c>
      <c r="AO57" s="366">
        <v>84.8</v>
      </c>
      <c r="AP57" s="367">
        <v>47387</v>
      </c>
      <c r="AQ57" s="368">
        <v>-9.1999999999999993</v>
      </c>
      <c r="AR57" s="369">
        <v>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625377</v>
      </c>
      <c r="AN58" s="373">
        <v>13963</v>
      </c>
      <c r="AO58" s="374">
        <v>59.4</v>
      </c>
      <c r="AP58" s="375">
        <v>24928</v>
      </c>
      <c r="AQ58" s="376">
        <v>0.3</v>
      </c>
      <c r="AR58" s="377">
        <v>59.1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494605</v>
      </c>
      <c r="AN59" s="365">
        <v>11033</v>
      </c>
      <c r="AO59" s="366">
        <v>-35.5</v>
      </c>
      <c r="AP59" s="367">
        <v>51264</v>
      </c>
      <c r="AQ59" s="368">
        <v>8.1999999999999993</v>
      </c>
      <c r="AR59" s="369">
        <v>-43.7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368980</v>
      </c>
      <c r="AN60" s="373">
        <v>8231</v>
      </c>
      <c r="AO60" s="374">
        <v>-41.1</v>
      </c>
      <c r="AP60" s="375">
        <v>26040</v>
      </c>
      <c r="AQ60" s="376">
        <v>4.5</v>
      </c>
      <c r="AR60" s="377">
        <v>-45.6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644024</v>
      </c>
      <c r="AN61" s="380">
        <v>14431</v>
      </c>
      <c r="AO61" s="381">
        <v>-9.3000000000000007</v>
      </c>
      <c r="AP61" s="382">
        <v>49700</v>
      </c>
      <c r="AQ61" s="383">
        <v>-0.5</v>
      </c>
      <c r="AR61" s="369">
        <v>-8.8000000000000007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522552</v>
      </c>
      <c r="AN62" s="373">
        <v>11709</v>
      </c>
      <c r="AO62" s="374">
        <v>-11.3</v>
      </c>
      <c r="AP62" s="375">
        <v>25429</v>
      </c>
      <c r="AQ62" s="376">
        <v>-2</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twns49nyZMdObavMPyPxSUXwPuywPJcmuM5Y0855e32UXQWAoc7C+3f2yx+mmDgYpBGPRSZ93e+NCQ0Z8Mw==" saltValue="YkSJRuLrsA+7aMKtxxTg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D93" sqref="AC93:AD9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6+Mp2KZduVa72EzIj8ko6eX05rjrHakcTUOT69QWe2RdGJDsYk3UdOe82KFC2qWuLVEuebxPIXoAGZB4TTD0Ag==" saltValue="vK46aRvsBf+AmWvTq2JUE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D95" sqref="AD9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MmzG9HlJrwM/k+UnVXzopFpBsmnDQHetsxcRyu4zcP93/WCUpyQ53TLYxa/clWCreuC0JRiqh8QUdXla9ywy9A==" saltValue="skTsrgP017THgAol4h7xk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4.22</v>
      </c>
      <c r="G47" s="12">
        <v>5.26</v>
      </c>
      <c r="H47" s="12">
        <v>9</v>
      </c>
      <c r="I47" s="12">
        <v>10.66</v>
      </c>
      <c r="J47" s="13">
        <v>11.44</v>
      </c>
    </row>
    <row r="48" spans="2:10" ht="57.75" customHeight="1" x14ac:dyDescent="0.15">
      <c r="B48" s="14"/>
      <c r="C48" s="1240" t="s">
        <v>4</v>
      </c>
      <c r="D48" s="1240"/>
      <c r="E48" s="1241"/>
      <c r="F48" s="15">
        <v>7.32</v>
      </c>
      <c r="G48" s="16">
        <v>4.84</v>
      </c>
      <c r="H48" s="16">
        <v>5.27</v>
      </c>
      <c r="I48" s="16">
        <v>7.39</v>
      </c>
      <c r="J48" s="17">
        <v>4.88</v>
      </c>
    </row>
    <row r="49" spans="2:10" ht="57.75" customHeight="1" thickBot="1" x14ac:dyDescent="0.2">
      <c r="B49" s="18"/>
      <c r="C49" s="1242" t="s">
        <v>5</v>
      </c>
      <c r="D49" s="1242"/>
      <c r="E49" s="1243"/>
      <c r="F49" s="19">
        <v>0.54</v>
      </c>
      <c r="G49" s="20" t="s">
        <v>553</v>
      </c>
      <c r="H49" s="20">
        <v>4.25</v>
      </c>
      <c r="I49" s="20">
        <v>4.05</v>
      </c>
      <c r="J49" s="21" t="s">
        <v>554</v>
      </c>
    </row>
    <row r="50" spans="2:10" ht="13.5" customHeight="1" x14ac:dyDescent="0.15"/>
  </sheetData>
  <sheetProtection algorithmName="SHA-512" hashValue="+7S8r0boDpozIFtG0S06LGaHf21gXjGoSajB/+owuFNQ0hVYh2ISCaUfRfjf0Q5aW7ymSH40qOuWWtn0xSZeRA==" saltValue="xhC3Qu2hUFeT0EuI1YgD4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2021-03-04T02:52:58Z</cp:lastPrinted>
  <dcterms:created xsi:type="dcterms:W3CDTF">2021-02-05T01:45:38Z</dcterms:created>
  <dcterms:modified xsi:type="dcterms:W3CDTF">2021-10-11T10:08:24Z</dcterms:modified>
  <cp:category/>
</cp:coreProperties>
</file>