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2021\11財政担当\11財政担当\00庶務\02財政調査\02財政調査関係書(5)\03.【埼玉県市町村課】（1015〆・作業依頼）令和元年度財政状況資料集の作成について（2回目）\03.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<sst xmlns="http://schemas.openxmlformats.org/spreadsheetml/2006/main" count="1114" uniqueCount="624">
  <si>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</si>
  <si>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</si>
  <si>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</si>
  <si>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</si>
  <si>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</si>
  <si>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</si>
  <si>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</si>
  <si>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</si>
  <si>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</si>
  <si>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</si>
  <si>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</si>
  <si>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</si>
  <si>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</si>
  <si>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</si>
  <si>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</si>
  <si>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</si>
  <si>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</si>
  <si>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</si>
  <si>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</si>
  <si>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</si>
  <si>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</si>
  <si>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</si>
  <si>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</si>
  <si>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</si>
  <si>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</si>
  <si>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</si>
  <si>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</si>
  <si>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</si>
  <si>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</si>
  <si>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</si>
  <si>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</si>
  <si>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</si>
  <si>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</si>
  <si>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</si>
  <si>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</si>
  <si>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</si>
  <si>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</si>
  <si>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</si>
  <si>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</si>
  <si>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</si>
  <si>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</si>
  <si>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</si>
  <si>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</si>
  <si>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</si>
  <si>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</si>
  <si>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</si>
  <si>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</si>
  <si>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</si>
  <si>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</si>
  <si>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</si>
  <si>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</si>
  <si>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</si>
  <si>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</si>
  <si>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</si>
  <si>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</si>
  <si>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</si>
  <si>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</si>
  <si>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</si>
  <si>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</si>
  <si>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</si>
  <si>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</si>
  <si>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</si>
  <si>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</si>
  <si>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</si>
  <si>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</si>
  <si>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</si>
  <si>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</si>
  <si>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</si>
  <si>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</si>
  <si>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</si>
  <si>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</si>
  <si>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</si>
  <si>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</si>
  <si>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</si>
  <si>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</si>
  <si>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</si>
  <si>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</si>
  <si>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</si>
  <si>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</si>
  <si>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</si>
  <si>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</si>
  <si>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</si>
  <si>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</si>
  <si>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</si>
  <si>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</si>
  <si>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</si>
  <si>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</si>
  <si>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</si>
  <si>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</si>
  <si>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</si>
  <si>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</si>
  <si>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</si>
  <si>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</si>
  <si>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</si>
  <si>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</si>
  <si>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</si>
  <si>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</si>
  <si>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日高市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</si>
  <si>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</si>
  <si>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</si>
  <si>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</si>
  <si>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</si>
  <si>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</si>
  <si>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</si>
  <si>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</si>
  <si>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</si>
  <si>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</si>
  <si>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</si>
  <si>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</si>
  <si>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</si>
  <si>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</si>
  <si>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</si>
  <si>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</si>
  <si>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</si>
  <si>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</si>
  <si>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</si>
  <si>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</si>
  <si>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</si>
  <si>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</si>
  <si>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</si>
  <si>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</si>
  <si>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</si>
  <si>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</si>
  <si>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</si>
  <si>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</si>
  <si>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</si>
  <si>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</si>
  <si>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</si>
  <si>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</si>
  <si>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</si>
  <si>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</si>
  <si>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</si>
  <si>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</si>
  <si>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</si>
  <si>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</si>
  <si>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</si>
  <si>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</si>
  <si>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</si>
  <si>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</si>
  <si>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</si>
  <si>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</si>
  <si>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</si>
  <si>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</si>
  <si>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</si>
  <si>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</si>
  <si>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</si>
  <si>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</si>
  <si>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</si>
  <si>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</si>
  <si>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</si>
  <si>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</si>
  <si>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</si>
  <si>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</si>
  <si>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</si>
  <si>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</si>
  <si>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</si>
  <si>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</si>
  <si>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</si>
  <si>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</si>
  <si>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</si>
  <si>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</si>
  <si>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</si>
  <si>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</si>
  <si>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</si>
  <si>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</si>
  <si>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</si>
  <si>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</si>
  <si>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</si>
  <si>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</si>
  <si>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</si>
  <si>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</si>
  <si>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</si>
  <si>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</si>
  <si>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</si>
  <si>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</si>
  <si>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</si>
  <si>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</si>
  <si>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</si>
  <si>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</si>
  <si>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</si>
  <si>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</si>
  <si>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</si>
  <si>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</si>
  <si>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</si>
  <si>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</si>
  <si>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</si>
  <si>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</si>
  <si>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</si>
  <si>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</si>
  <si>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</si>
  <si>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</si>
  <si>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</si>
  <si>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</si>
  <si>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</si>
  <si>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</si>
  <si>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</si>
  <si>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</si>
  <si>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</si>
  <si>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</si>
  <si>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</si>
  <si>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</si>
  <si>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</si>
  <si>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</si>
  <si>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</si>
  <si>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</si>
  <si>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</si>
  <si>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</si>
  <si>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</si>
  <si>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</si>
  <si>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</si>
  <si>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</si>
  <si>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</si>
  <si>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</si>
  <si>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埼玉県日高市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</si>
  <si>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</si>
  <si>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</si>
  <si>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</si>
  <si>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</si>
  <si>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</si>
  <si>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</si>
  <si>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</si>
  <si>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</si>
  <si>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</si>
  <si>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</si>
  <si>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</si>
  <si>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</si>
  <si>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</si>
  <si>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</si>
  <si>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</si>
  <si>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</si>
  <si>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</si>
  <si>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</si>
  <si>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</si>
  <si>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</si>
  <si>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</si>
  <si>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</si>
  <si>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</si>
  <si>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</si>
  <si>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</si>
  <si>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</si>
  <si>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</si>
  <si>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</si>
  <si>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</si>
  <si>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</si>
  <si>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</si>
  <si>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</si>
  <si>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</si>
  <si>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</si>
  <si>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</si>
  <si>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</si>
  <si>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</si>
  <si>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</si>
  <si>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</si>
  <si>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</si>
  <si>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</si>
  <si>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</si>
  <si>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</si>
  <si>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</si>
  <si>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</si>
  <si>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</si>
  <si>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</si>
  <si>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</si>
  <si>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</si>
  <si>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</si>
  <si>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</si>
  <si>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</si>
  <si>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</si>
  <si>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</si>
  <si>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</si>
  <si>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</si>
  <si>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</si>
  <si>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</si>
  <si>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</si>
  <si>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</si>
  <si>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</si>
  <si>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</si>
  <si>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</si>
  <si>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</si>
  <si>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</si>
  <si>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</si>
  <si>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</si>
  <si>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</si>
  <si>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</si>
  <si>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</si>
  <si>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</si>
  <si>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</si>
  <si>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</si>
  <si>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</si>
  <si>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</si>
  <si>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</si>
  <si>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</si>
  <si>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</si>
  <si>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</si>
  <si>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</si>
  <si>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</si>
  <si>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</si>
  <si>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</si>
  <si>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</si>
  <si>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</si>
  <si>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</si>
  <si>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</si>
  <si>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</si>
  <si>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</si>
  <si>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</si>
  <si>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</si>
  <si>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</si>
  <si>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</si>
  <si>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</si>
  <si>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</si>
  <si>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</si>
  <si>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</si>
  <si>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</si>
  <si>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</si>
  <si>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</si>
  <si>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</si>
  <si>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</si>
  <si>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</si>
  <si>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</si>
  <si>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</si>
  <si>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</si>
  <si>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</si>
  <si>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</si>
  <si>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</si>
  <si>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</si>
  <si>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</si>
  <si>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</si>
  <si>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</si>
  <si>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</si>
  <si>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</si>
  <si>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</si>
  <si>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</si>
  <si>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</si>
  <si>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</si>
  <si>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</si>
  <si>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</si>
  <si>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</si>
  <si>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</si>
  <si>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</si>
  <si>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</si>
  <si>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</si>
  <si>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</si>
  <si>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</si>
  <si>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</si>
  <si>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</si>
  <si>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</si>
  <si>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</si>
  <si>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</si>
  <si>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</si>
  <si>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</si>
  <si>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</si>
  <si>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</si>
  <si>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</si>
  <si>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</si>
  <si>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</si>
  <si>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</si>
  <si>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</si>
  <si>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</si>
  <si>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</si>
  <si>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</si>
  <si>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</si>
  <si>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</si>
  <si>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</si>
  <si>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</si>
  <si>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</si>
  <si>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</si>
  <si>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</si>
  <si>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</si>
  <si>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</si>
  <si>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埼玉県日高市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</si>
  <si>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</si>
  <si>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</si>
  <si>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</si>
  <si>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</si>
  <si>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</si>
  <si>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</si>
  <si>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</si>
  <si>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</si>
  <si>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</si>
  <si>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</si>
  <si>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</si>
  <si>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</si>
  <si>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</si>
  <si>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</si>
  <si>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</si>
  <si>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</si>
  <si>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</si>
  <si>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</si>
  <si>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</si>
  <si>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</si>
  <si>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武蔵高萩駅北土地区画整理事業特別会計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</si>
  <si>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</si>
  <si>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</si>
  <si>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</si>
  <si>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</si>
  <si>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</si>
  <si>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</si>
  <si>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</si>
  <si>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</si>
  <si>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</si>
  <si>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</si>
  <si>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</si>
  <si>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</si>
  <si>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</si>
  <si>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</si>
  <si>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</si>
  <si>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</si>
  <si>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</si>
  <si>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</si>
  <si>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</si>
  <si>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</si>
  <si>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</si>
  <si>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武蔵高萩駅北土地区画整理事業特別会計（宅地造成分）</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</si>
  <si>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</si>
  <si>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</si>
  <si>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</si>
  <si>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</si>
  <si>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</si>
  <si>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</si>
  <si>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</si>
  <si>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</si>
  <si>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</si>
  <si>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</si>
  <si>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</si>
  <si>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</si>
  <si>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</si>
  <si>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</si>
  <si>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</si>
  <si>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</si>
  <si>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</si>
  <si>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</si>
  <si>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</si>
  <si>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</si>
  <si>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</si>
  <si>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</si>
  <si>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</si>
  <si>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</si>
  <si>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</si>
  <si>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</si>
  <si>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</si>
  <si>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</si>
  <si>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</si>
  <si>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</si>
  <si>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</si>
  <si>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</si>
  <si>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</si>
  <si>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</si>
  <si>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</si>
  <si>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</si>
  <si>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</si>
  <si>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</si>
  <si>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</si>
  <si>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</si>
  <si>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</si>
  <si>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</si>
  <si>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</si>
  <si>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</si>
  <si>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</si>
  <si>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</si>
  <si>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</si>
  <si>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</si>
  <si>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</si>
  <si>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</si>
  <si>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</si>
  <si>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</si>
  <si>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</si>
  <si>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</si>
  <si>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</si>
  <si>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</si>
  <si>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</si>
  <si>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</si>
  <si>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</si>
  <si>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</si>
  <si>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</si>
  <si>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</si>
  <si>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</si>
  <si>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</si>
  <si>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</si>
  <si>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武蔵高萩駅北土地区画整理事業特別会計</t>
    <phoneticPr fontId="5"/>
  </si>
  <si>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</si>
  <si>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</si>
  <si>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</si>
  <si>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</si>
  <si>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</si>
  <si>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</si>
  <si>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</si>
  <si>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</si>
  <si>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</si>
  <si>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</si>
  <si>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</si>
  <si>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</si>
  <si>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</si>
  <si>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</si>
  <si>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</si>
  <si>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</si>
  <si>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</si>
  <si>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</si>
  <si>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</si>
  <si>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</si>
  <si>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</si>
  <si>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</si>
  <si>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</si>
  <si>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</si>
  <si>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</si>
  <si>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</si>
  <si>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</si>
  <si>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</si>
  <si>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</si>
  <si>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</si>
  <si>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</si>
  <si>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</si>
  <si>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</si>
  <si>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</si>
  <si>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</si>
  <si>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</si>
  <si>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</si>
  <si>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</si>
  <si>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</si>
  <si>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</si>
  <si>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</si>
  <si>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</si>
  <si>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</si>
  <si>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</si>
  <si>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</si>
  <si>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</si>
  <si>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</si>
  <si>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</si>
  <si>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</si>
  <si>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</si>
  <si>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</si>
  <si>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</si>
  <si>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</si>
  <si>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</si>
  <si>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</si>
  <si>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</si>
  <si>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</si>
  <si>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</si>
  <si>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</si>
  <si>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</si>
  <si>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</si>
  <si>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</si>
  <si>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</si>
  <si>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</si>
  <si>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</si>
  <si>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</si>
  <si>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</si>
  <si>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</si>
  <si>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</si>
  <si>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</si>
  <si>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</si>
  <si>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</si>
  <si>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</si>
  <si>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</si>
  <si>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</si>
  <si>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</si>
  <si>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</si>
  <si>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</si>
  <si>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</si>
  <si>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</si>
  <si>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</si>
  <si>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</si>
  <si>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</si>
  <si>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</si>
  <si>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</si>
  <si>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</si>
  <si>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</si>
  <si>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</si>
  <si>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</si>
  <si>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2.36</t>
  </si>
  <si>
    <t>▲ 3.38</t>
  </si>
  <si>
    <t>▲ 3.94</t>
  </si>
  <si>
    <t>水道事業会計</t>
  </si>
  <si>
    <t>一般会計</t>
  </si>
  <si>
    <t>下水道事業会計</t>
  </si>
  <si>
    <t>介護保険特別会計</t>
  </si>
  <si>
    <t>国民健康保険特別会計</t>
  </si>
  <si>
    <t>武蔵高萩駅北土地区画整理事業特別会計</t>
  </si>
  <si>
    <t>後期高齢者医療特別会計</t>
  </si>
  <si>
    <t>武蔵高萩駅北土地区画整理事業特別会計（宅地造成分）</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</si>
  <si>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</si>
  <si>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</si>
  <si>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</si>
  <si>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</si>
  <si>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</si>
  <si>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</si>
  <si>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</si>
  <si>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</si>
  <si>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</si>
  <si>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</si>
  <si>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</si>
  <si>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</si>
  <si>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入間西部衛生組合</t>
    <rPh sb="0" eb="2">
      <t>イルマ</t>
    </rPh>
    <rPh sb="2" eb="4">
      <t>セイブ</t>
    </rPh>
    <rPh sb="4" eb="6">
      <t>エイセイ</t>
    </rPh>
    <rPh sb="6" eb="8">
      <t>クミアイ</t>
    </rPh>
    <phoneticPr fontId="2"/>
  </si>
  <si>
    <t>広域飯能斎場組合</t>
    <rPh sb="0" eb="2">
      <t>コウイキ</t>
    </rPh>
    <rPh sb="2" eb="4">
      <t>ハンノウ</t>
    </rPh>
    <rPh sb="4" eb="6">
      <t>サイジョウ</t>
    </rPh>
    <rPh sb="6" eb="8">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</si>
  <si>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</si>
  <si>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</si>
  <si>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</si>
  <si>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t>
    <phoneticPr fontId="2"/>
  </si>
  <si>
    <t>-</t>
    <phoneticPr fontId="2"/>
  </si>
  <si>
    <t>埼玉西部消防組合</t>
    <rPh sb="0" eb="2">
      <t>サイタマ</t>
    </rPh>
    <rPh sb="2" eb="4">
      <t>セイブ</t>
    </rPh>
    <rPh sb="4" eb="6">
      <t>ショウボウ</t>
    </rPh>
    <rPh sb="6" eb="8">
      <t>クミアイ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</si>
  <si>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</si>
  <si>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</si>
  <si>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</si>
  <si>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公共施設整備基金</t>
    <rPh sb="0" eb="2">
      <t>コウキョウ</t>
    </rPh>
    <rPh sb="2" eb="4">
      <t>シセツ</t>
    </rPh>
    <rPh sb="4" eb="6">
      <t>セイビ</t>
    </rPh>
    <rPh sb="6" eb="8">
      <t>キキン</t>
    </rPh>
    <phoneticPr fontId="5"/>
  </si>
  <si>
    <t>まちづくり基金</t>
    <rPh sb="5" eb="7">
      <t>キキン</t>
    </rPh>
    <phoneticPr fontId="2"/>
  </si>
  <si>
    <t>緑の基金</t>
    <rPh sb="0" eb="1">
      <t>ミドリ</t>
    </rPh>
    <rPh sb="2" eb="4">
      <t>キキン</t>
    </rPh>
    <phoneticPr fontId="2"/>
  </si>
  <si>
    <t>巾着田整備基金</t>
    <rPh sb="0" eb="3">
      <t>キンチャクダ</t>
    </rPh>
    <rPh sb="3" eb="5">
      <t>セイビ</t>
    </rPh>
    <rPh sb="5" eb="7">
      <t>キキン</t>
    </rPh>
    <phoneticPr fontId="2"/>
  </si>
  <si>
    <t>森林環境譲与税基金</t>
    <rPh sb="0" eb="4">
      <t>シンリンカンキョウ</t>
    </rPh>
    <rPh sb="4" eb="6">
      <t>ジョウヨ</t>
    </rPh>
    <rPh sb="6" eb="7">
      <t>ゼイ</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</si>
  <si>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</si>
  <si>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</si>
  <si>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</si>
  <si>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はともに類似団体内平均値よりも低い状況であるが、今後、施設の老朽化が進み多額の投資が必要となることから、各施設の老朽化対策を計画的に進める必要がある。また、地方債残高については増加傾向にあることから、地方債以外の財源確保に努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</si>
  <si>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</si>
  <si>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</si>
  <si>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</si>
  <si>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</si>
  <si>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</si>
  <si>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</si>
  <si>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</si>
  <si>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</si>
  <si>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将来負担比率及び実質公債比率ともに、類似団体内平均値に比べ低い状況である。
　しかしながら、地方債残高は増加傾向にあることから、今後も急激な増加とならないよう、長期的な視点で市債の発行やコストの縮減に努めるため計画的な財政運営が必要である。</t>
    <rPh sb="1" eb="3">
      <t>ショウライ</t>
    </rPh>
    <rPh sb="3" eb="5">
      <t>フタン</t>
    </rPh>
    <rPh sb="5" eb="7">
      <t>ヒリツ</t>
    </rPh>
    <rPh sb="7" eb="8">
      <t>オヨ</t>
    </rPh>
    <rPh sb="9" eb="11">
      <t>ジッシツ</t>
    </rPh>
    <rPh sb="11" eb="13">
      <t>コウサイ</t>
    </rPh>
    <rPh sb="13" eb="15">
      <t>ヒリツ</t>
    </rPh>
    <rPh sb="19" eb="21">
      <t>ルイジ</t>
    </rPh>
    <rPh sb="21" eb="23">
      <t>ダンタイ</t>
    </rPh>
    <rPh sb="23" eb="24">
      <t>ナイ</t>
    </rPh>
    <rPh sb="24" eb="27">
      <t>ヘイキンチ</t>
    </rPh>
    <rPh sb="28" eb="29">
      <t>クラ</t>
    </rPh>
    <rPh sb="30" eb="31">
      <t>ヒク</t>
    </rPh>
    <rPh sb="32" eb="34">
      <t>ジョウキョウ</t>
    </rPh>
    <rPh sb="47" eb="50">
      <t>チホウサイ</t>
    </rPh>
    <rPh sb="50" eb="52">
      <t>ザンダカ</t>
    </rPh>
    <rPh sb="53" eb="55">
      <t>ゾウカ</t>
    </rPh>
    <rPh sb="55" eb="57">
      <t>ケイコウ</t>
    </rPh>
    <rPh sb="65" eb="67">
      <t>コンゴ</t>
    </rPh>
    <rPh sb="68" eb="70">
      <t>キュウゲキ</t>
    </rPh>
    <rPh sb="71" eb="73">
      <t>ゾウカ</t>
    </rPh>
    <rPh sb="81" eb="83">
      <t>チョウキ</t>
    </rPh>
    <rPh sb="83" eb="84">
      <t>テキ</t>
    </rPh>
    <rPh sb="85" eb="87">
      <t>シテン</t>
    </rPh>
    <rPh sb="88" eb="90">
      <t>シサイ</t>
    </rPh>
    <rPh sb="91" eb="93">
      <t>ハッコウ</t>
    </rPh>
    <rPh sb="98" eb="100">
      <t>シュクゲン</t>
    </rPh>
    <rPh sb="101" eb="102">
      <t>ツト</t>
    </rPh>
    <rPh sb="106" eb="108">
      <t>ケイカク</t>
    </rPh>
    <rPh sb="108" eb="109">
      <t>テキ</t>
    </rPh>
    <rPh sb="110" eb="112">
      <t>ザイセイ</t>
    </rPh>
    <rPh sb="112" eb="114">
      <t>ウンエイ</t>
    </rPh>
    <rPh sb="115" eb="117">
      <t>ヒツヨウ</t>
    </rPh>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</si>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</sst>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EB7E-4FEF-82ED-57E93A3A3E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48631</c:v>
                </c:pt>
                <c:pt idx="1">
                  <c:v>44590</c:v>
                </c:pt>
                <c:pt idx="2">
                  <c:v>38473</c:v>
                </c:pt>
                <c:pt idx="3">
                  <c:v>28443</c:v>
                </c:pt>
                <c:pt idx="4">
                  <c:v>25412</c:v>
                </c:pt>
              </c:numCache>
            </c:numRef>
          </c:val>
          <c:smooth val="0"/>
          <c:extLst xmlns:c16r2="http://schemas.microsoft.com/office/drawing/2015/06/chart">
            <c:ext xmlns:c16="http://schemas.microsoft.com/office/drawing/2014/chart" uri="{C3380CC4-5D6E-409C-BE32-E72D297353CC}">
              <c16:uniqueId val="{00000001-EB7E-4FEF-82ED-57E93A3A3E64}"/>
            </c:ext>
          </c:extLst>
        </c:ser>
        <c:dLbls>
          <c:showLegendKey val="0"/>
          <c:showVal val="0"/>
          <c:showCatName val="0"/>
          <c:showSerName val="0"/>
          <c:showPercent val="0"/>
          <c:showBubbleSize val="0"/>
        </c:dLbls>
        <c:marker val="1"/>
        <c:smooth val="0"/>
        <c:axId val="246831616"/>
        <c:axId val="246833576"/>
      </c:lineChart>
      <c:catAx>
        <c:axId val="246831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833576"/>
        <c:crosses val="autoZero"/>
        <c:auto val="1"/>
        <c:lblAlgn val="ctr"/>
        <c:lblOffset val="100"/>
        <c:tickLblSkip val="1"/>
        <c:tickMarkSkip val="1"/>
        <c:noMultiLvlLbl val="0"/>
      </c:catAx>
      <c:valAx>
        <c:axId val="2468335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831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7.39</c:v>
                </c:pt>
                <c:pt idx="1">
                  <c:v>7.81</c:v>
                </c:pt>
                <c:pt idx="2">
                  <c:v>7.12</c:v>
                </c:pt>
                <c:pt idx="3">
                  <c:v>8.2200000000000006</c:v>
                </c:pt>
                <c:pt idx="4">
                  <c:v>6.47</c:v>
                </c:pt>
              </c:numCache>
            </c:numRef>
          </c:val>
          <c:extLst xmlns:c16r2="http://schemas.microsoft.com/office/drawing/2015/06/chart">
            <c:ext xmlns:c16="http://schemas.microsoft.com/office/drawing/2014/chart" uri="{C3380CC4-5D6E-409C-BE32-E72D297353CC}">
              <c16:uniqueId val="{00000000-126B-4B04-B86B-CEF205872A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19.18</c:v>
                </c:pt>
                <c:pt idx="1">
                  <c:v>16.760000000000002</c:v>
                </c:pt>
                <c:pt idx="2">
                  <c:v>14.03</c:v>
                </c:pt>
                <c:pt idx="3">
                  <c:v>13.17</c:v>
                </c:pt>
                <c:pt idx="4">
                  <c:v>10.7</c:v>
                </c:pt>
              </c:numCache>
            </c:numRef>
          </c:val>
          <c:extLst xmlns:c16r2="http://schemas.microsoft.com/office/drawing/2015/06/chart">
            <c:ext xmlns:c16="http://schemas.microsoft.com/office/drawing/2014/chart" uri="{C3380CC4-5D6E-409C-BE32-E72D297353CC}">
              <c16:uniqueId val="{00000001-126B-4B04-B86B-CEF205872A6A}"/>
            </c:ext>
          </c:extLst>
        </c:ser>
        <c:dLbls>
          <c:showLegendKey val="0"/>
          <c:showVal val="0"/>
          <c:showCatName val="0"/>
          <c:showSerName val="0"/>
          <c:showPercent val="0"/>
          <c:showBubbleSize val="0"/>
        </c:dLbls>
        <c:gapWidth val="250"/>
        <c:overlap val="100"/>
        <c:axId val="246835536"/>
        <c:axId val="246832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1.31</c:v>
                </c:pt>
                <c:pt idx="1">
                  <c:v>-2.36</c:v>
                </c:pt>
                <c:pt idx="2">
                  <c:v>-3.38</c:v>
                </c:pt>
                <c:pt idx="3">
                  <c:v>0.43</c:v>
                </c:pt>
                <c:pt idx="4">
                  <c:v>-3.94</c:v>
                </c:pt>
              </c:numCache>
            </c:numRef>
          </c:val>
          <c:smooth val="0"/>
          <c:extLst xmlns:c16r2="http://schemas.microsoft.com/office/drawing/2015/06/chart">
            <c:ext xmlns:c16="http://schemas.microsoft.com/office/drawing/2014/chart" uri="{C3380CC4-5D6E-409C-BE32-E72D297353CC}">
              <c16:uniqueId val="{00000002-126B-4B04-B86B-CEF205872A6A}"/>
            </c:ext>
          </c:extLst>
        </c:ser>
        <c:dLbls>
          <c:showLegendKey val="0"/>
          <c:showVal val="0"/>
          <c:showCatName val="0"/>
          <c:showSerName val="0"/>
          <c:showPercent val="0"/>
          <c:showBubbleSize val="0"/>
        </c:dLbls>
        <c:marker val="1"/>
        <c:smooth val="0"/>
        <c:axId val="246835536"/>
        <c:axId val="246832008"/>
      </c:lineChart>
      <c:catAx>
        <c:axId val="24683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6832008"/>
        <c:crosses val="autoZero"/>
        <c:auto val="1"/>
        <c:lblAlgn val="ctr"/>
        <c:lblOffset val="100"/>
        <c:tickLblSkip val="1"/>
        <c:tickMarkSkip val="1"/>
        <c:noMultiLvlLbl val="0"/>
      </c:catAx>
      <c:valAx>
        <c:axId val="246832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83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216-42A3-B249-B18C38C8CC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216-42A3-B249-B18C38C8CC9F}"/>
            </c:ext>
          </c:extLst>
        </c:ser>
        <c:ser>
          <c:idx val="2"/>
          <c:order val="2"/>
          <c:tx>
            <c:strRef>
              <c:f>データシート!$A$29</c:f>
              <c:strCache>
                <c:ptCount val="1"/>
                <c:pt idx="0">
                  <c:v>武蔵高萩駅北土地区画整理事業特別会計（宅地造成分）</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#N/A</c:v>
                </c:pt>
                <c:pt idx="5">
                  <c:v>0.05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216-42A3-B249-B18C38C8CC9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0.13</c:v>
                </c:pt>
                <c:pt idx="4">
                  <c:v>#N/A</c:v>
                </c:pt>
                <c:pt idx="5">
                  <c:v>0.04</c:v>
                </c:pt>
                <c:pt idx="6">
                  <c:v>#N/A</c:v>
                </c:pt>
                <c:pt idx="7">
                  <c:v>0.05</c:v>
                </c:pt>
                <c:pt idx="8">
                  <c:v>#N/A</c:v>
                </c:pt>
                <c:pt idx="9">
                  <c:v>0.13</c:v>
                </c:pt>
              </c:numCache>
            </c:numRef>
          </c:val>
          <c:extLst xmlns:c16r2="http://schemas.microsoft.com/office/drawing/2015/06/chart">
            <c:ext xmlns:c16="http://schemas.microsoft.com/office/drawing/2014/chart" uri="{C3380CC4-5D6E-409C-BE32-E72D297353CC}">
              <c16:uniqueId val="{00000003-2216-42A3-B249-B18C38C8CC9F}"/>
            </c:ext>
          </c:extLst>
        </c:ser>
        <c:ser>
          <c:idx val="4"/>
          <c:order val="4"/>
          <c:tx>
            <c:strRef>
              <c:f>データシート!$A$31</c:f>
              <c:strCache>
                <c:ptCount val="1"/>
                <c:pt idx="0">
                  <c:v>武蔵高萩駅北土地区画整理事業特別会計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0.54</c:v>
                </c:pt>
                <c:pt idx="2">
                  <c:v>#N/A</c:v>
                </c:pt>
                <c:pt idx="3">
                  <c:v>0.68</c:v>
                </c:pt>
                <c:pt idx="4">
                  <c:v>#N/A</c:v>
                </c:pt>
                <c:pt idx="5">
                  <c:v>0.67</c:v>
                </c:pt>
                <c:pt idx="6">
                  <c:v>#N/A</c:v>
                </c:pt>
                <c:pt idx="7">
                  <c:v>0.62</c:v>
                </c:pt>
                <c:pt idx="8">
                  <c:v>#N/A</c:v>
                </c:pt>
                <c:pt idx="9">
                  <c:v>0.31</c:v>
                </c:pt>
              </c:numCache>
            </c:numRef>
          </c:val>
          <c:extLst xmlns:c16r2="http://schemas.microsoft.com/office/drawing/2015/06/chart">
            <c:ext xmlns:c16="http://schemas.microsoft.com/office/drawing/2014/chart" uri="{C3380CC4-5D6E-409C-BE32-E72D297353CC}">
              <c16:uniqueId val="{00000004-2216-42A3-B249-B18C38C8CC9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0.99</c:v>
                </c:pt>
                <c:pt idx="2">
                  <c:v>#N/A</c:v>
                </c:pt>
                <c:pt idx="3">
                  <c:v>1.01</c:v>
                </c:pt>
                <c:pt idx="4">
                  <c:v>#N/A</c:v>
                </c:pt>
                <c:pt idx="5">
                  <c:v>1.34</c:v>
                </c:pt>
                <c:pt idx="6">
                  <c:v>#N/A</c:v>
                </c:pt>
                <c:pt idx="7">
                  <c:v>0.48</c:v>
                </c:pt>
                <c:pt idx="8">
                  <c:v>#N/A</c:v>
                </c:pt>
                <c:pt idx="9">
                  <c:v>0.43</c:v>
                </c:pt>
              </c:numCache>
            </c:numRef>
          </c:val>
          <c:extLst xmlns:c16r2="http://schemas.microsoft.com/office/drawing/2015/06/chart">
            <c:ext xmlns:c16="http://schemas.microsoft.com/office/drawing/2014/chart" uri="{C3380CC4-5D6E-409C-BE32-E72D297353CC}">
              <c16:uniqueId val="{00000005-2216-42A3-B249-B18C38C8CC9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1.56</c:v>
                </c:pt>
                <c:pt idx="2">
                  <c:v>#N/A</c:v>
                </c:pt>
                <c:pt idx="3">
                  <c:v>2.09</c:v>
                </c:pt>
                <c:pt idx="4">
                  <c:v>#N/A</c:v>
                </c:pt>
                <c:pt idx="5">
                  <c:v>2.09</c:v>
                </c:pt>
                <c:pt idx="6">
                  <c:v>#N/A</c:v>
                </c:pt>
                <c:pt idx="7">
                  <c:v>1.86</c:v>
                </c:pt>
                <c:pt idx="8">
                  <c:v>#N/A</c:v>
                </c:pt>
                <c:pt idx="9">
                  <c:v>1.05</c:v>
                </c:pt>
              </c:numCache>
            </c:numRef>
          </c:val>
          <c:extLst xmlns:c16r2="http://schemas.microsoft.com/office/drawing/2015/06/chart">
            <c:ext xmlns:c16="http://schemas.microsoft.com/office/drawing/2014/chart" uri="{C3380CC4-5D6E-409C-BE32-E72D297353CC}">
              <c16:uniqueId val="{00000006-2216-42A3-B249-B18C38C8CC9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7.18</c:v>
                </c:pt>
                <c:pt idx="2">
                  <c:v>#N/A</c:v>
                </c:pt>
                <c:pt idx="3">
                  <c:v>7.7</c:v>
                </c:pt>
                <c:pt idx="4">
                  <c:v>#N/A</c:v>
                </c:pt>
                <c:pt idx="5">
                  <c:v>6.8</c:v>
                </c:pt>
                <c:pt idx="6">
                  <c:v>#N/A</c:v>
                </c:pt>
                <c:pt idx="7">
                  <c:v>5.97</c:v>
                </c:pt>
                <c:pt idx="8">
                  <c:v>#N/A</c:v>
                </c:pt>
                <c:pt idx="9">
                  <c:v>5.05</c:v>
                </c:pt>
              </c:numCache>
            </c:numRef>
          </c:val>
          <c:extLst xmlns:c16r2="http://schemas.microsoft.com/office/drawing/2015/06/chart">
            <c:ext xmlns:c16="http://schemas.microsoft.com/office/drawing/2014/chart" uri="{C3380CC4-5D6E-409C-BE32-E72D297353CC}">
              <c16:uniqueId val="{00000007-2216-42A3-B249-B18C38C8CC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6.84</c:v>
                </c:pt>
                <c:pt idx="2">
                  <c:v>#N/A</c:v>
                </c:pt>
                <c:pt idx="3">
                  <c:v>7.12</c:v>
                </c:pt>
                <c:pt idx="4">
                  <c:v>#N/A</c:v>
                </c:pt>
                <c:pt idx="5">
                  <c:v>6.39</c:v>
                </c:pt>
                <c:pt idx="6">
                  <c:v>#N/A</c:v>
                </c:pt>
                <c:pt idx="7">
                  <c:v>7.59</c:v>
                </c:pt>
                <c:pt idx="8">
                  <c:v>#N/A</c:v>
                </c:pt>
                <c:pt idx="9">
                  <c:v>6.15</c:v>
                </c:pt>
              </c:numCache>
            </c:numRef>
          </c:val>
          <c:extLst xmlns:c16r2="http://schemas.microsoft.com/office/drawing/2015/06/chart">
            <c:ext xmlns:c16="http://schemas.microsoft.com/office/drawing/2014/chart" uri="{C3380CC4-5D6E-409C-BE32-E72D297353CC}">
              <c16:uniqueId val="{00000008-2216-42A3-B249-B18C38C8CC9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13.37</c:v>
                </c:pt>
                <c:pt idx="2">
                  <c:v>#N/A</c:v>
                </c:pt>
                <c:pt idx="3">
                  <c:v>15.74</c:v>
                </c:pt>
                <c:pt idx="4">
                  <c:v>#N/A</c:v>
                </c:pt>
                <c:pt idx="5">
                  <c:v>17.23</c:v>
                </c:pt>
                <c:pt idx="6">
                  <c:v>#N/A</c:v>
                </c:pt>
                <c:pt idx="7">
                  <c:v>17.7</c:v>
                </c:pt>
                <c:pt idx="8">
                  <c:v>#N/A</c:v>
                </c:pt>
                <c:pt idx="9">
                  <c:v>18.25</c:v>
                </c:pt>
              </c:numCache>
            </c:numRef>
          </c:val>
          <c:extLst xmlns:c16r2="http://schemas.microsoft.com/office/drawing/2015/06/chart">
            <c:ext xmlns:c16="http://schemas.microsoft.com/office/drawing/2014/chart" uri="{C3380CC4-5D6E-409C-BE32-E72D297353CC}">
              <c16:uniqueId val="{00000009-2216-42A3-B249-B18C38C8CC9F}"/>
            </c:ext>
          </c:extLst>
        </c:ser>
        <c:dLbls>
          <c:showLegendKey val="0"/>
          <c:showVal val="0"/>
          <c:showCatName val="0"/>
          <c:showSerName val="0"/>
          <c:showPercent val="0"/>
          <c:showBubbleSize val="0"/>
        </c:dLbls>
        <c:gapWidth val="150"/>
        <c:overlap val="100"/>
        <c:axId val="246831224"/>
        <c:axId val="246836320"/>
      </c:barChart>
      <c:catAx>
        <c:axId val="246831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836320"/>
        <c:crosses val="autoZero"/>
        <c:auto val="1"/>
        <c:lblAlgn val="ctr"/>
        <c:lblOffset val="100"/>
        <c:tickLblSkip val="1"/>
        <c:tickMarkSkip val="1"/>
        <c:noMultiLvlLbl val="0"/>
      </c:catAx>
      <c:valAx>
        <c:axId val="24683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831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1346</c:v>
                </c:pt>
                <c:pt idx="5">
                  <c:v>1359</c:v>
                </c:pt>
                <c:pt idx="8">
                  <c:v>1349</c:v>
                </c:pt>
                <c:pt idx="11">
                  <c:v>1416</c:v>
                </c:pt>
                <c:pt idx="14">
                  <c:v>1337</c:v>
                </c:pt>
              </c:numCache>
            </c:numRef>
          </c:val>
          <c:extLst xmlns:c16r2="http://schemas.microsoft.com/office/drawing/2015/06/chart">
            <c:ext xmlns:c16="http://schemas.microsoft.com/office/drawing/2014/chart" uri="{C3380CC4-5D6E-409C-BE32-E72D297353CC}">
              <c16:uniqueId val="{00000000-B5B5-4638-926E-3469E420AC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5B5-4638-926E-3469E420AC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B5B5-4638-926E-3469E420AC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54</c:v>
                </c:pt>
                <c:pt idx="3">
                  <c:v>60</c:v>
                </c:pt>
                <c:pt idx="6">
                  <c:v>67</c:v>
                </c:pt>
                <c:pt idx="9">
                  <c:v>45</c:v>
                </c:pt>
                <c:pt idx="12">
                  <c:v>44</c:v>
                </c:pt>
              </c:numCache>
            </c:numRef>
          </c:val>
          <c:extLst xmlns:c16r2="http://schemas.microsoft.com/office/drawing/2015/06/chart">
            <c:ext xmlns:c16="http://schemas.microsoft.com/office/drawing/2014/chart" uri="{C3380CC4-5D6E-409C-BE32-E72D297353CC}">
              <c16:uniqueId val="{00000003-B5B5-4638-926E-3469E420AC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245</c:v>
                </c:pt>
                <c:pt idx="3">
                  <c:v>294</c:v>
                </c:pt>
                <c:pt idx="6">
                  <c:v>194</c:v>
                </c:pt>
                <c:pt idx="9">
                  <c:v>157</c:v>
                </c:pt>
                <c:pt idx="12">
                  <c:v>140</c:v>
                </c:pt>
              </c:numCache>
            </c:numRef>
          </c:val>
          <c:extLst xmlns:c16r2="http://schemas.microsoft.com/office/drawing/2015/06/chart">
            <c:ext xmlns:c16="http://schemas.microsoft.com/office/drawing/2014/chart" uri="{C3380CC4-5D6E-409C-BE32-E72D297353CC}">
              <c16:uniqueId val="{00000004-B5B5-4638-926E-3469E420AC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5B5-4638-926E-3469E420AC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5B5-4638-926E-3469E420AC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1169</c:v>
                </c:pt>
                <c:pt idx="3">
                  <c:v>1249</c:v>
                </c:pt>
                <c:pt idx="6">
                  <c:v>1275</c:v>
                </c:pt>
                <c:pt idx="9">
                  <c:v>1425</c:v>
                </c:pt>
                <c:pt idx="12">
                  <c:v>1448</c:v>
                </c:pt>
              </c:numCache>
            </c:numRef>
          </c:val>
          <c:extLst xmlns:c16r2="http://schemas.microsoft.com/office/drawing/2015/06/chart">
            <c:ext xmlns:c16="http://schemas.microsoft.com/office/drawing/2014/chart" uri="{C3380CC4-5D6E-409C-BE32-E72D297353CC}">
              <c16:uniqueId val="{00000007-B5B5-4638-926E-3469E420AC08}"/>
            </c:ext>
          </c:extLst>
        </c:ser>
        <c:dLbls>
          <c:showLegendKey val="0"/>
          <c:showVal val="0"/>
          <c:showCatName val="0"/>
          <c:showSerName val="0"/>
          <c:showPercent val="0"/>
          <c:showBubbleSize val="0"/>
        </c:dLbls>
        <c:gapWidth val="100"/>
        <c:overlap val="100"/>
        <c:axId val="246837104"/>
        <c:axId val="246837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123</c:v>
                </c:pt>
                <c:pt idx="2">
                  <c:v>#N/A</c:v>
                </c:pt>
                <c:pt idx="3">
                  <c:v>#N/A</c:v>
                </c:pt>
                <c:pt idx="4">
                  <c:v>245</c:v>
                </c:pt>
                <c:pt idx="5">
                  <c:v>#N/A</c:v>
                </c:pt>
                <c:pt idx="6">
                  <c:v>#N/A</c:v>
                </c:pt>
                <c:pt idx="7">
                  <c:v>188</c:v>
                </c:pt>
                <c:pt idx="8">
                  <c:v>#N/A</c:v>
                </c:pt>
                <c:pt idx="9">
                  <c:v>#N/A</c:v>
                </c:pt>
                <c:pt idx="10">
                  <c:v>212</c:v>
                </c:pt>
                <c:pt idx="11">
                  <c:v>#N/A</c:v>
                </c:pt>
                <c:pt idx="12">
                  <c:v>#N/A</c:v>
                </c:pt>
                <c:pt idx="13">
                  <c:v>296</c:v>
                </c:pt>
                <c:pt idx="14">
                  <c:v>#N/A</c:v>
                </c:pt>
              </c:numCache>
            </c:numRef>
          </c:val>
          <c:smooth val="0"/>
          <c:extLst xmlns:c16r2="http://schemas.microsoft.com/office/drawing/2015/06/chart">
            <c:ext xmlns:c16="http://schemas.microsoft.com/office/drawing/2014/chart" uri="{C3380CC4-5D6E-409C-BE32-E72D297353CC}">
              <c16:uniqueId val="{00000008-B5B5-4638-926E-3469E420AC08}"/>
            </c:ext>
          </c:extLst>
        </c:ser>
        <c:dLbls>
          <c:showLegendKey val="0"/>
          <c:showVal val="0"/>
          <c:showCatName val="0"/>
          <c:showSerName val="0"/>
          <c:showPercent val="0"/>
          <c:showBubbleSize val="0"/>
        </c:dLbls>
        <c:marker val="1"/>
        <c:smooth val="0"/>
        <c:axId val="246837104"/>
        <c:axId val="246837496"/>
      </c:lineChart>
      <c:catAx>
        <c:axId val="24683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837496"/>
        <c:crosses val="autoZero"/>
        <c:auto val="1"/>
        <c:lblAlgn val="ctr"/>
        <c:lblOffset val="100"/>
        <c:tickLblSkip val="1"/>
        <c:tickMarkSkip val="1"/>
        <c:noMultiLvlLbl val="0"/>
      </c:catAx>
      <c:valAx>
        <c:axId val="246837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83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15402</c:v>
                </c:pt>
                <c:pt idx="5">
                  <c:v>15478</c:v>
                </c:pt>
                <c:pt idx="8">
                  <c:v>15314</c:v>
                </c:pt>
                <c:pt idx="11">
                  <c:v>15246</c:v>
                </c:pt>
                <c:pt idx="14">
                  <c:v>13676</c:v>
                </c:pt>
              </c:numCache>
            </c:numRef>
          </c:val>
          <c:extLst xmlns:c16r2="http://schemas.microsoft.com/office/drawing/2015/06/chart">
            <c:ext xmlns:c16="http://schemas.microsoft.com/office/drawing/2014/chart" uri="{C3380CC4-5D6E-409C-BE32-E72D297353CC}">
              <c16:uniqueId val="{00000000-7FB9-4997-8458-DDF803033D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2092</c:v>
                </c:pt>
                <c:pt idx="5">
                  <c:v>2108</c:v>
                </c:pt>
                <c:pt idx="8">
                  <c:v>1990</c:v>
                </c:pt>
                <c:pt idx="11">
                  <c:v>1357</c:v>
                </c:pt>
                <c:pt idx="14">
                  <c:v>2151</c:v>
                </c:pt>
              </c:numCache>
            </c:numRef>
          </c:val>
          <c:extLst xmlns:c16r2="http://schemas.microsoft.com/office/drawing/2015/06/chart">
            <c:ext xmlns:c16="http://schemas.microsoft.com/office/drawing/2014/chart" uri="{C3380CC4-5D6E-409C-BE32-E72D297353CC}">
              <c16:uniqueId val="{00000001-7FB9-4997-8458-DDF803033D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3426</c:v>
                </c:pt>
                <c:pt idx="5">
                  <c:v>3443</c:v>
                </c:pt>
                <c:pt idx="8">
                  <c:v>3644</c:v>
                </c:pt>
                <c:pt idx="11">
                  <c:v>3933</c:v>
                </c:pt>
                <c:pt idx="14">
                  <c:v>4098</c:v>
                </c:pt>
              </c:numCache>
            </c:numRef>
          </c:val>
          <c:extLst xmlns:c16r2="http://schemas.microsoft.com/office/drawing/2015/06/chart">
            <c:ext xmlns:c16="http://schemas.microsoft.com/office/drawing/2014/chart" uri="{C3380CC4-5D6E-409C-BE32-E72D297353CC}">
              <c16:uniqueId val="{00000002-7FB9-4997-8458-DDF803033D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FB9-4997-8458-DDF803033D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FB9-4997-8458-DDF803033D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FB9-4997-8458-DDF803033D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1133</c:v>
                </c:pt>
                <c:pt idx="3">
                  <c:v>1141</c:v>
                </c:pt>
                <c:pt idx="6">
                  <c:v>1029</c:v>
                </c:pt>
                <c:pt idx="9">
                  <c:v>999</c:v>
                </c:pt>
                <c:pt idx="12">
                  <c:v>942</c:v>
                </c:pt>
              </c:numCache>
            </c:numRef>
          </c:val>
          <c:extLst xmlns:c16r2="http://schemas.microsoft.com/office/drawing/2015/06/chart">
            <c:ext xmlns:c16="http://schemas.microsoft.com/office/drawing/2014/chart" uri="{C3380CC4-5D6E-409C-BE32-E72D297353CC}">
              <c16:uniqueId val="{00000006-7FB9-4997-8458-DDF803033D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285</c:v>
                </c:pt>
                <c:pt idx="3">
                  <c:v>251</c:v>
                </c:pt>
                <c:pt idx="6">
                  <c:v>204</c:v>
                </c:pt>
                <c:pt idx="9">
                  <c:v>248</c:v>
                </c:pt>
                <c:pt idx="12">
                  <c:v>464</c:v>
                </c:pt>
              </c:numCache>
            </c:numRef>
          </c:val>
          <c:extLst xmlns:c16r2="http://schemas.microsoft.com/office/drawing/2015/06/chart">
            <c:ext xmlns:c16="http://schemas.microsoft.com/office/drawing/2014/chart" uri="{C3380CC4-5D6E-409C-BE32-E72D297353CC}">
              <c16:uniqueId val="{00000007-7FB9-4997-8458-DDF803033D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3985</c:v>
                </c:pt>
                <c:pt idx="3">
                  <c:v>3964</c:v>
                </c:pt>
                <c:pt idx="6">
                  <c:v>3041</c:v>
                </c:pt>
                <c:pt idx="9">
                  <c:v>2590</c:v>
                </c:pt>
                <c:pt idx="12">
                  <c:v>1794</c:v>
                </c:pt>
              </c:numCache>
            </c:numRef>
          </c:val>
          <c:extLst xmlns:c16r2="http://schemas.microsoft.com/office/drawing/2015/06/chart">
            <c:ext xmlns:c16="http://schemas.microsoft.com/office/drawing/2014/chart" uri="{C3380CC4-5D6E-409C-BE32-E72D297353CC}">
              <c16:uniqueId val="{00000008-7FB9-4997-8458-DDF803033D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c:v>
                </c:pt>
                <c:pt idx="3">
                  <c:v>12</c:v>
                </c:pt>
                <c:pt idx="6">
                  <c:v>11</c:v>
                </c:pt>
                <c:pt idx="9">
                  <c:v>11</c:v>
                </c:pt>
                <c:pt idx="12">
                  <c:v>10</c:v>
                </c:pt>
              </c:numCache>
            </c:numRef>
          </c:val>
          <c:extLst xmlns:c16r2="http://schemas.microsoft.com/office/drawing/2015/06/chart">
            <c:ext xmlns:c16="http://schemas.microsoft.com/office/drawing/2014/chart" uri="{C3380CC4-5D6E-409C-BE32-E72D297353CC}">
              <c16:uniqueId val="{00000009-7FB9-4997-8458-DDF803033D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15688</c:v>
                </c:pt>
                <c:pt idx="3">
                  <c:v>16487</c:v>
                </c:pt>
                <c:pt idx="6">
                  <c:v>17007</c:v>
                </c:pt>
                <c:pt idx="9">
                  <c:v>17053</c:v>
                </c:pt>
                <c:pt idx="12">
                  <c:v>16631</c:v>
                </c:pt>
              </c:numCache>
            </c:numRef>
          </c:val>
          <c:extLst xmlns:c16r2="http://schemas.microsoft.com/office/drawing/2015/06/chart">
            <c:ext xmlns:c16="http://schemas.microsoft.com/office/drawing/2014/chart" uri="{C3380CC4-5D6E-409C-BE32-E72D297353CC}">
              <c16:uniqueId val="{0000000A-7FB9-4997-8458-DDF803033D93}"/>
            </c:ext>
          </c:extLst>
        </c:ser>
        <c:dLbls>
          <c:showLegendKey val="0"/>
          <c:showVal val="0"/>
          <c:showCatName val="0"/>
          <c:showSerName val="0"/>
          <c:showPercent val="0"/>
          <c:showBubbleSize val="0"/>
        </c:dLbls>
        <c:gapWidth val="100"/>
        <c:overlap val="100"/>
        <c:axId val="535157440"/>
        <c:axId val="535157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183</c:v>
                </c:pt>
                <c:pt idx="2">
                  <c:v>#N/A</c:v>
                </c:pt>
                <c:pt idx="3">
                  <c:v>#N/A</c:v>
                </c:pt>
                <c:pt idx="4">
                  <c:v>827</c:v>
                </c:pt>
                <c:pt idx="5">
                  <c:v>#N/A</c:v>
                </c:pt>
                <c:pt idx="6">
                  <c:v>#N/A</c:v>
                </c:pt>
                <c:pt idx="7">
                  <c:v>344</c:v>
                </c:pt>
                <c:pt idx="8">
                  <c:v>#N/A</c:v>
                </c:pt>
                <c:pt idx="9">
                  <c:v>#N/A</c:v>
                </c:pt>
                <c:pt idx="10">
                  <c:v>365</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FB9-4997-8458-DDF803033D93}"/>
            </c:ext>
          </c:extLst>
        </c:ser>
        <c:dLbls>
          <c:showLegendKey val="0"/>
          <c:showVal val="0"/>
          <c:showCatName val="0"/>
          <c:showSerName val="0"/>
          <c:showPercent val="0"/>
          <c:showBubbleSize val="0"/>
        </c:dLbls>
        <c:marker val="1"/>
        <c:smooth val="0"/>
        <c:axId val="535157440"/>
        <c:axId val="535157832"/>
      </c:lineChart>
      <c:catAx>
        <c:axId val="53515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5157832"/>
        <c:crosses val="autoZero"/>
        <c:auto val="1"/>
        <c:lblAlgn val="ctr"/>
        <c:lblOffset val="100"/>
        <c:tickLblSkip val="1"/>
        <c:tickMarkSkip val="1"/>
        <c:noMultiLvlLbl val="0"/>
      </c:catAx>
      <c:valAx>
        <c:axId val="535157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515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1529</c:v>
                </c:pt>
                <c:pt idx="1">
                  <c:v>1445</c:v>
                </c:pt>
                <c:pt idx="2">
                  <c:v>1190</c:v>
                </c:pt>
              </c:numCache>
            </c:numRef>
          </c:val>
          <c:extLst xmlns:c16r2="http://schemas.microsoft.com/office/drawing/2015/06/chart">
            <c:ext xmlns:c16="http://schemas.microsoft.com/office/drawing/2014/chart" uri="{C3380CC4-5D6E-409C-BE32-E72D297353CC}">
              <c16:uniqueId val="{00000000-E43E-4A86-9979-07CB598263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194</c:v>
                </c:pt>
                <c:pt idx="1">
                  <c:v>194</c:v>
                </c:pt>
                <c:pt idx="2">
                  <c:v>194</c:v>
                </c:pt>
              </c:numCache>
            </c:numRef>
          </c:val>
          <c:extLst xmlns:c16r2="http://schemas.microsoft.com/office/drawing/2015/06/chart">
            <c:ext xmlns:c16="http://schemas.microsoft.com/office/drawing/2014/chart" uri="{C3380CC4-5D6E-409C-BE32-E72D297353CC}">
              <c16:uniqueId val="{00000001-E43E-4A86-9979-07CB598263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1292</c:v>
                </c:pt>
                <c:pt idx="1">
                  <c:v>1583</c:v>
                </c:pt>
                <c:pt idx="2">
                  <c:v>1945</c:v>
                </c:pt>
              </c:numCache>
            </c:numRef>
          </c:val>
          <c:extLst xmlns:c16r2="http://schemas.microsoft.com/office/drawing/2015/06/chart">
            <c:ext xmlns:c16="http://schemas.microsoft.com/office/drawing/2014/chart" uri="{C3380CC4-5D6E-409C-BE32-E72D297353CC}">
              <c16:uniqueId val="{00000002-E43E-4A86-9979-07CB5982638A}"/>
            </c:ext>
          </c:extLst>
        </c:ser>
        <c:dLbls>
          <c:showLegendKey val="0"/>
          <c:showVal val="0"/>
          <c:showCatName val="0"/>
          <c:showSerName val="0"/>
          <c:showPercent val="0"/>
          <c:showBubbleSize val="0"/>
        </c:dLbls>
        <c:gapWidth val="120"/>
        <c:overlap val="100"/>
        <c:axId val="535291456"/>
        <c:axId val="535291064"/>
      </c:barChart>
      <c:catAx>
        <c:axId val="53529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5291064"/>
        <c:crosses val="autoZero"/>
        <c:auto val="1"/>
        <c:lblAlgn val="ctr"/>
        <c:lblOffset val="100"/>
        <c:tickLblSkip val="1"/>
        <c:tickMarkSkip val="1"/>
        <c:noMultiLvlLbl val="0"/>
      </c:catAx>
      <c:valAx>
        <c:axId val="535291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529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53D-4464-BEDA-3296EE096AAC}"/>
                </c:ext>
                <c:ext xmlns:c15="http://schemas.microsoft.com/office/drawing/2012/chart" uri="{CE6537A1-D6FC-4f65-9D91-7224C49458BB}">
                  <c15:dlblFieldTable>
                    <c15:dlblFTEntry>
                      <c15:txfldGUID>{838139CF-E515-432D-944E-5BA5002F2177}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53D-4464-BEDA-3296EE096AAC}"/>
                </c:ext>
                <c:ext xmlns:c15="http://schemas.microsoft.com/office/drawing/2012/chart" uri="{CE6537A1-D6FC-4f65-9D91-7224C49458BB}">
                  <c15:dlblFieldTable>
                    <c15:dlblFTEntry>
                      <c15:txfldGUID>{FC63CFE3-5510-4BBC-9C56-818AF70AB252}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53D-4464-BEDA-3296EE096AAC}"/>
                </c:ext>
                <c:ext xmlns:c15="http://schemas.microsoft.com/office/drawing/2012/chart" uri="{CE6537A1-D6FC-4f65-9D91-7224C49458BB}">
                  <c15:dlblFieldTable>
                    <c15:dlblFTEntry>
                      <c15:txfldGUID>{847E2B1C-26F5-4FCB-8AF7-446D67AA7EB6}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53D-4464-BEDA-3296EE096AAC}"/>
                </c:ext>
                <c:ext xmlns:c15="http://schemas.microsoft.com/office/drawing/2012/chart" uri="{CE6537A1-D6FC-4f65-9D91-7224C49458BB}">
                  <c15:dlblFieldTable>
                    <c15:dlblFTEntry>
                      <c15:txfldGUID>{612ED6AD-D568-4966-8A32-826F9AC254C8}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53D-4464-BEDA-3296EE096AAC}"/>
                </c:ext>
                <c:ext xmlns:c15="http://schemas.microsoft.com/office/drawing/2012/chart" uri="{CE6537A1-D6FC-4f65-9D91-7224C49458BB}">
                  <c15:dlblFieldTable>
                    <c15:dlblFTEntry>
                      <c15:txfldGUID>{1ACC6829-6C84-4748-8C01-58EF03E232D5}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53D-4464-BEDA-3296EE096AAC}"/>
                </c:ext>
                <c:ext xmlns:c15="http://schemas.microsoft.com/office/drawing/2012/chart" uri="{CE6537A1-D6FC-4f65-9D91-7224C49458BB}">
                  <c15:layout/>
                  <c15:dlblFieldTable>
                    <c15:dlblFTEntry>
                      <c15:txfldGUID>{72146BA9-8736-4D16-B9E0-45F2FE55903F}</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53D-4464-BEDA-3296EE096AAC}"/>
                </c:ext>
                <c:ext xmlns:c15="http://schemas.microsoft.com/office/drawing/2012/chart" uri="{CE6537A1-D6FC-4f65-9D91-7224C49458BB}">
                  <c15:layout/>
                  <c15:dlblFieldTable>
                    <c15:dlblFTEntry>
                      <c15:txfldGUID>{4B11B274-0682-4A79-8157-17924A93CB01}</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53D-4464-BEDA-3296EE096AAC}"/>
                </c:ext>
                <c:ext xmlns:c15="http://schemas.microsoft.com/office/drawing/2012/chart" uri="{CE6537A1-D6FC-4f65-9D91-7224C49458BB}">
                  <c15:layout/>
                  <c15:dlblFieldTable>
                    <c15:dlblFTEntry>
                      <c15:txfldGUID>{48633ADC-8E2A-4061-BAB6-703DEF798D83}</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53D-4464-BEDA-3296EE096AAC}"/>
                </c:ext>
                <c:ext xmlns:c15="http://schemas.microsoft.com/office/drawing/2012/chart" uri="{CE6537A1-D6FC-4f65-9D91-7224C49458BB}">
                  <c15:dlblFieldTable>
                    <c15:dlblFTEntry>
                      <c15:txfldGUID>{FEB07146-61EA-42EA-BE00-A52C386971A0}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53.4</c:v>
                </c:pt>
                <c:pt idx="16">
                  <c:v>50.9</c:v>
                </c:pt>
                <c:pt idx="24">
                  <c:v>52.6</c:v>
                </c:pt>
                <c:pt idx="32">
                  <c:v>54.6</c:v>
                </c:pt>
              </c:numCache>
            </c:numRef>
          </c:xVal>
          <c:yVal>
            <c:numRef>
              <c:f>公会計指標分析・財政指標組合せ分析表!$BP$51:$DC$51</c:f>
              <c:numCache>
                <c:formatCode>#,##0.0;"▲ "#,##0.0</c:formatCode>
                <c:ptCount val="40"/>
                <c:pt idx="8">
                  <c:v>8.4</c:v>
                </c:pt>
                <c:pt idx="16">
                  <c:v>3.5</c:v>
                </c:pt>
                <c:pt idx="24">
                  <c:v>3.7</c:v>
                </c:pt>
              </c:numCache>
            </c:numRef>
          </c:yVal>
          <c:smooth val="0"/>
          <c:extLst xmlns:c16r2="http://schemas.microsoft.com/office/drawing/2015/06/chart">
            <c:ext xmlns:c16="http://schemas.microsoft.com/office/drawing/2014/chart" uri="{C3380CC4-5D6E-409C-BE32-E72D297353CC}">
              <c16:uniqueId val="{00000009-B53D-4464-BEDA-3296EE096A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53D-4464-BEDA-3296EE096AAC}"/>
                </c:ext>
                <c:ext xmlns:c15="http://schemas.microsoft.com/office/drawing/2012/chart" uri="{CE6537A1-D6FC-4f65-9D91-7224C49458BB}">
                  <c15:dlblFieldTable>
                    <c15:dlblFTEntry>
                      <c15:txfldGUID>{7F7DE66E-660C-4C0A-A2F5-E31879742E9B}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53D-4464-BEDA-3296EE096AAC}"/>
                </c:ext>
                <c:ext xmlns:c15="http://schemas.microsoft.com/office/drawing/2012/chart" uri="{CE6537A1-D6FC-4f65-9D91-7224C49458BB}">
                  <c15:dlblFieldTable>
                    <c15:dlblFTEntry>
                      <c15:txfldGUID>{E4DE396F-9CBA-4377-95BB-9E93035BF246}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53D-4464-BEDA-3296EE096AAC}"/>
                </c:ext>
                <c:ext xmlns:c15="http://schemas.microsoft.com/office/drawing/2012/chart" uri="{CE6537A1-D6FC-4f65-9D91-7224C49458BB}">
                  <c15:dlblFieldTable>
                    <c15:dlblFTEntry>
                      <c15:txfldGUID>{D019E36C-A917-4225-AEBD-812CA4921BB4}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53D-4464-BEDA-3296EE096AAC}"/>
                </c:ext>
                <c:ext xmlns:c15="http://schemas.microsoft.com/office/drawing/2012/chart" uri="{CE6537A1-D6FC-4f65-9D91-7224C49458BB}">
                  <c15:dlblFieldTable>
                    <c15:dlblFTEntry>
                      <c15:txfldGUID>{544AAA75-5F14-4E01-B4BF-891E0EFCC2F6}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53D-4464-BEDA-3296EE096AAC}"/>
                </c:ext>
                <c:ext xmlns:c15="http://schemas.microsoft.com/office/drawing/2012/chart" uri="{CE6537A1-D6FC-4f65-9D91-7224C49458BB}">
                  <c15:dlblFieldTable>
                    <c15:dlblFTEntry>
                      <c15:txfldGUID>{66775B33-F16E-4221-805C-44B0C4C2686C}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53D-4464-BEDA-3296EE096AAC}"/>
                </c:ext>
                <c:ext xmlns:c15="http://schemas.microsoft.com/office/drawing/2012/chart" uri="{CE6537A1-D6FC-4f65-9D91-7224C49458BB}">
                  <c15:layout/>
                  <c15:dlblFieldTable>
                    <c15:dlblFTEntry>
                      <c15:txfldGUID>{0833D351-31FA-4C50-ACBF-2FD93301C507}</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53D-4464-BEDA-3296EE096AAC}"/>
                </c:ext>
                <c:ext xmlns:c15="http://schemas.microsoft.com/office/drawing/2012/chart" uri="{CE6537A1-D6FC-4f65-9D91-7224C49458BB}">
                  <c15:layout/>
                  <c15:dlblFieldTable>
                    <c15:dlblFTEntry>
                      <c15:txfldGUID>{367FFA7B-7FF9-4232-B350-6D23B5418D12}</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53D-4464-BEDA-3296EE096AAC}"/>
                </c:ext>
                <c:ext xmlns:c15="http://schemas.microsoft.com/office/drawing/2012/chart" uri="{CE6537A1-D6FC-4f65-9D91-7224C49458BB}">
                  <c15:layout/>
                  <c15:dlblFieldTable>
                    <c15:dlblFTEntry>
                      <c15:txfldGUID>{17F3B225-CCCC-41A3-A834-7A2442410A10}</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53D-4464-BEDA-3296EE096AAC}"/>
                </c:ext>
                <c:ext xmlns:c15="http://schemas.microsoft.com/office/drawing/2012/chart" uri="{CE6537A1-D6FC-4f65-9D91-7224C49458BB}">
                  <c15:layout/>
                  <c15:dlblFieldTable>
                    <c15:dlblFTEntry>
                      <c15:txfldGUID>{10D8776F-3BC7-4310-8CC4-0F3C8870D961}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B53D-4464-BEDA-3296EE096AAC}"/>
            </c:ext>
          </c:extLst>
        </c:ser>
        <c:dLbls>
          <c:showLegendKey val="0"/>
          <c:showVal val="1"/>
          <c:showCatName val="0"/>
          <c:showSerName val="0"/>
          <c:showPercent val="0"/>
          <c:showBubbleSize val="0"/>
        </c:dLbls>
        <c:axId val="543071976"/>
        <c:axId val="543071584"/>
      </c:scatterChart>
      <c:valAx>
        <c:axId val="543071976"/>
        <c:scaling>
          <c:orientation val="minMax"/>
          <c:max val="63"/>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3071584"/>
        <c:crosses val="autoZero"/>
        <c:crossBetween val="midCat"/>
      </c:valAx>
      <c:valAx>
        <c:axId val="543071584"/>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3071976"/>
        <c:crosses val="autoZero"/>
        <c:crossBetween val="midCat"/>
        <c:majorUnit val="5.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3.1721198679093144E-3"/>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B7B-486D-A023-268DF2D08399}"/>
                </c:ext>
                <c:ext xmlns:c15="http://schemas.microsoft.com/office/drawing/2012/chart" uri="{CE6537A1-D6FC-4f65-9D91-7224C49458BB}">
                  <c15:layout/>
                  <c15:dlblFieldTable>
                    <c15:dlblFTEntry>
                      <c15:txfldGUID>{0FE53BE3-B0C8-4289-9417-0B41DDAECBB7}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B7B-486D-A023-268DF2D08399}"/>
                </c:ext>
                <c:ext xmlns:c15="http://schemas.microsoft.com/office/drawing/2012/chart" uri="{CE6537A1-D6FC-4f65-9D91-7224C49458BB}">
                  <c15:dlblFieldTable>
                    <c15:dlblFTEntry>
                      <c15:txfldGUID>{627A637C-FE82-4B37-B603-0B24E91A4DB3}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B7B-486D-A023-268DF2D08399}"/>
                </c:ext>
                <c:ext xmlns:c15="http://schemas.microsoft.com/office/drawing/2012/chart" uri="{CE6537A1-D6FC-4f65-9D91-7224C49458BB}">
                  <c15:dlblFieldTable>
                    <c15:dlblFTEntry>
                      <c15:txfldGUID>{81F02C74-D481-4574-85D9-7777077DAF9D}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B7B-486D-A023-268DF2D08399}"/>
                </c:ext>
                <c:ext xmlns:c15="http://schemas.microsoft.com/office/drawing/2012/chart" uri="{CE6537A1-D6FC-4f65-9D91-7224C49458BB}">
                  <c15:dlblFieldTable>
                    <c15:dlblFTEntry>
                      <c15:txfldGUID>{EBD25D38-78E5-458E-A761-AE742497386F}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B7B-486D-A023-268DF2D08399}"/>
                </c:ext>
                <c:ext xmlns:c15="http://schemas.microsoft.com/office/drawing/2012/chart" uri="{CE6537A1-D6FC-4f65-9D91-7224C49458BB}">
                  <c15:dlblFieldTable>
                    <c15:dlblFTEntry>
                      <c15:txfldGUID>{AE1A6B67-18BA-4383-9487-EDBADEEF3371}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B7B-486D-A023-268DF2D08399}"/>
                </c:ext>
                <c:ext xmlns:c15="http://schemas.microsoft.com/office/drawing/2012/chart" uri="{CE6537A1-D6FC-4f65-9D91-7224C49458BB}">
                  <c15:layout/>
                  <c15:dlblFieldTable>
                    <c15:dlblFTEntry>
                      <c15:txfldGUID>{A1AB78C0-E293-4EEE-AF16-7519F125D86B}</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B7B-486D-A023-268DF2D08399}"/>
                </c:ext>
                <c:ext xmlns:c15="http://schemas.microsoft.com/office/drawing/2012/chart" uri="{CE6537A1-D6FC-4f65-9D91-7224C49458BB}">
                  <c15:layout/>
                  <c15:dlblFieldTable>
                    <c15:dlblFTEntry>
                      <c15:txfldGUID>{7317AC47-F864-4174-9F56-37BF7681FDB8}</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3.1721198679093942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B7B-486D-A023-268DF2D08399}"/>
                </c:ext>
                <c:ext xmlns:c15="http://schemas.microsoft.com/office/drawing/2012/chart" uri="{CE6537A1-D6FC-4f65-9D91-7224C49458BB}">
                  <c15:layout/>
                  <c15:dlblFieldTable>
                    <c15:dlblFTEntry>
                      <c15:txfldGUID>{255DD4C3-D4D7-418F-B6E3-417BDC523052}</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B7B-486D-A023-268DF2D08399}"/>
                </c:ext>
                <c:ext xmlns:c15="http://schemas.microsoft.com/office/drawing/2012/chart" uri="{CE6537A1-D6FC-4f65-9D91-7224C49458BB}">
                  <c15:dlblFieldTable>
                    <c15:dlblFTEntry>
                      <c15:txfldGUID>{DF218364-F748-4E60-8B3B-0922174B06D3}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2.1</c:v>
                </c:pt>
                <c:pt idx="16">
                  <c:v>1.8</c:v>
                </c:pt>
                <c:pt idx="24">
                  <c:v>2.1</c:v>
                </c:pt>
                <c:pt idx="32">
                  <c:v>2.2999999999999998</c:v>
                </c:pt>
              </c:numCache>
            </c:numRef>
          </c:xVal>
          <c:yVal>
            <c:numRef>
              <c:f>公会計指標分析・財政指標組合せ分析表!$BP$73:$DC$73</c:f>
              <c:numCache>
                <c:formatCode>#,##0.0;"▲ "#,##0.0</c:formatCode>
                <c:ptCount val="40"/>
                <c:pt idx="0">
                  <c:v>1.8</c:v>
                </c:pt>
                <c:pt idx="8">
                  <c:v>8.4</c:v>
                </c:pt>
                <c:pt idx="16">
                  <c:v>3.5</c:v>
                </c:pt>
                <c:pt idx="24">
                  <c:v>3.7</c:v>
                </c:pt>
              </c:numCache>
            </c:numRef>
          </c:yVal>
          <c:smooth val="0"/>
          <c:extLst xmlns:c16r2="http://schemas.microsoft.com/office/drawing/2015/06/chart">
            <c:ext xmlns:c16="http://schemas.microsoft.com/office/drawing/2014/chart" uri="{C3380CC4-5D6E-409C-BE32-E72D297353CC}">
              <c16:uniqueId val="{00000009-7B7B-486D-A023-268DF2D083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B7B-486D-A023-268DF2D08399}"/>
                </c:ext>
                <c:ext xmlns:c15="http://schemas.microsoft.com/office/drawing/2012/chart" uri="{CE6537A1-D6FC-4f65-9D91-7224C49458BB}">
                  <c15:layout/>
                  <c15:dlblFieldTable>
                    <c15:dlblFTEntry>
                      <c15:txfldGUID>{AE57CEF8-ABE6-4A56-B1CF-E5DC4CECA8D3}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B7B-486D-A023-268DF2D08399}"/>
                </c:ext>
                <c:ext xmlns:c15="http://schemas.microsoft.com/office/drawing/2012/chart" uri="{CE6537A1-D6FC-4f65-9D91-7224C49458BB}">
                  <c15:dlblFieldTable>
                    <c15:dlblFTEntry>
                      <c15:txfldGUID>{57CB292F-269C-451E-8CF7-8827EC5DE1CB}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B7B-486D-A023-268DF2D08399}"/>
                </c:ext>
                <c:ext xmlns:c15="http://schemas.microsoft.com/office/drawing/2012/chart" uri="{CE6537A1-D6FC-4f65-9D91-7224C49458BB}">
                  <c15:dlblFieldTable>
                    <c15:dlblFTEntry>
                      <c15:txfldGUID>{EC7D9653-F7CB-465B-9DFD-0166AB36230A}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B7B-486D-A023-268DF2D08399}"/>
                </c:ext>
                <c:ext xmlns:c15="http://schemas.microsoft.com/office/drawing/2012/chart" uri="{CE6537A1-D6FC-4f65-9D91-7224C49458BB}">
                  <c15:dlblFieldTable>
                    <c15:dlblFTEntry>
                      <c15:txfldGUID>{9114AF38-65F2-4A8E-B084-4C8312BD41FF}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B7B-486D-A023-268DF2D08399}"/>
                </c:ext>
                <c:ext xmlns:c15="http://schemas.microsoft.com/office/drawing/2012/chart" uri="{CE6537A1-D6FC-4f65-9D91-7224C49458BB}">
                  <c15:dlblFieldTable>
                    <c15:dlblFTEntry>
                      <c15:txfldGUID>{265294EB-0D3C-4E87-9D48-E92FA765F80F}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B7B-486D-A023-268DF2D08399}"/>
                </c:ext>
                <c:ext xmlns:c15="http://schemas.microsoft.com/office/drawing/2012/chart" uri="{CE6537A1-D6FC-4f65-9D91-7224C49458BB}">
                  <c15:layout/>
                  <c15:dlblFieldTable>
                    <c15:dlblFTEntry>
                      <c15:txfldGUID>{39DF8D7B-C53F-4962-A73E-BFAB0F4ED947}</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B7B-486D-A023-268DF2D08399}"/>
                </c:ext>
                <c:ext xmlns:c15="http://schemas.microsoft.com/office/drawing/2012/chart" uri="{CE6537A1-D6FC-4f65-9D91-7224C49458BB}">
                  <c15:layout/>
                  <c15:dlblFieldTable>
                    <c15:dlblFTEntry>
                      <c15:txfldGUID>{239B4AB4-5A2F-48A9-84D8-2A6909987B17}</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2.4313381050184251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B7B-486D-A023-268DF2D08399}"/>
                </c:ext>
                <c:ext xmlns:c15="http://schemas.microsoft.com/office/drawing/2012/chart" uri="{CE6537A1-D6FC-4f65-9D91-7224C49458BB}">
                  <c15:layout/>
                  <c15:dlblFieldTable>
                    <c15:dlblFTEntry>
                      <c15:txfldGUID>{35A7CDC2-E815-42AE-8F32-EDBCE358912C}</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8954953294001969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B7B-486D-A023-268DF2D08399}"/>
                </c:ext>
                <c:ext xmlns:c15="http://schemas.microsoft.com/office/drawing/2012/chart" uri="{CE6537A1-D6FC-4f65-9D91-7224C49458BB}">
                  <c15:layout/>
                  <c15:dlblFieldTable>
                    <c15:dlblFTEntry>
                      <c15:txfldGUID>{02EA83F2-F939-4DD5-A4BF-28260B34E838}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6.9</c:v>
                </c:pt>
                <c:pt idx="16">
                  <c:v>6.6</c:v>
                </c:pt>
                <c:pt idx="24">
                  <c:v>6.4</c:v>
                </c:pt>
                <c:pt idx="32">
                  <c:v>6.3</c:v>
                </c:pt>
              </c:numCache>
            </c:numRef>
          </c:xVal>
          <c:yVal>
            <c:numRef>
              <c:f>公会計指標分析・財政指標組合せ分析表!$BP$77:$DC$77</c:f>
              <c:numCache>
                <c:formatCode>#,##0.0;"▲ "#,##0.0</c:formatCode>
                <c:ptCount val="40"/>
                <c:pt idx="0">
                  <c:v>37.299999999999997</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7B7B-486D-A023-268DF2D08399}"/>
            </c:ext>
          </c:extLst>
        </c:ser>
        <c:dLbls>
          <c:showLegendKey val="0"/>
          <c:showVal val="1"/>
          <c:showCatName val="0"/>
          <c:showSerName val="0"/>
          <c:showPercent val="0"/>
          <c:showBubbleSize val="0"/>
        </c:dLbls>
        <c:axId val="543070800"/>
        <c:axId val="543072760"/>
      </c:scatterChart>
      <c:valAx>
        <c:axId val="543070800"/>
        <c:scaling>
          <c:orientation val="minMax"/>
          <c:max val="8.3000000000000007"/>
          <c:min val="1.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3072760"/>
        <c:crosses val="autoZero"/>
        <c:crossBetween val="midCat"/>
      </c:valAx>
      <c:valAx>
        <c:axId val="543072760"/>
        <c:scaling>
          <c:orientation val="minMax"/>
          <c:max val="4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3070800"/>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ポイント増加となっており、近年増加傾向にあるものの、類似団体平均と比較すると低い状況にある。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主な要因としては、５か年計画にて行った学校大規模改修の財源とした既発債の償還が開始され始めたこと等による、元利償還金の増による。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今後も事業の取捨選択を行うとともに、市債の借り入れにあたっては、交付税措置のある有利な地方債の選択等に努め、比率について適正な範囲となるよう注視していく必要がある。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将来負担比率については、前年度と比較し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ポイント減少となった。主な要因としては、公営企業への繰出金が減少したことに伴い、公営企業債等繰入見込額が減少したためである。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普通会計だけでみると令和元年度は地方債の償還額よりも発行額を抑制したこと等により、地方債残高は減少したが、近年地方債残高は少しずつ増加しており、また、今後は大規模事業や長寿命化計画に基づいた公共施設の改修等が想定されることから、地方債の発行にあたっては、交付税措置のある有利な地方債の選択等に努め、過度な将来負担を招かぬよう残高等を注視した借り入れを行い、健全な財政を維持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埼玉県日高市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・歳入歳出の財源不足を補うために財政調整基金を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億円取り崩した（前年度決算剰余金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億円積立）ものの、今後の大規模事業に備え公共施設整備基金に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億円積立を行ったこと等から基金全体で約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大規模事業や長寿命化計画に基づいた公共施設の改修等が想定されることから、特定目的基金である公共施設整備基金に積み立てを行っていくことを予定しているが、財政調整基金、減債基金については市の財政状況を考慮しながら必要に応じて取り崩しを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・公共施設整備基金：公共施設の建設及び改修に要する経費の財源に充てる。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・まちづくり基金：市を応援しようとする個人及び法人その他の団体からの寄附金を適正に管理し、寄附者の意向に沿った各種事業の財源に充てる。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・緑の基金：市内に残る貴重な自然環境の保全に要する経費の財源に充てる。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・巾着田整備基金：巾着田曼珠沙華公園及び巾着田多目的広場並びにこれらの施設の管理上必要となる施設の整備等に要する経費の財源に充てる。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・公共施設整備基金：今後の大規模事業や長寿命化計画に基づいた公共施設の改修等に備え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・まちづくり基金：ふるさと納税による寄附額が事業への充当よりも増加したことによる増加。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・巾着田整備基金：巾着田曼珠沙華公園の利用者が増加したことに伴う歳入が事業への充当よりも増加したことによる増加。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・森林環境譲与税基金：令和元年度より森林環境譲与税が創設され、交付された額を積み立てたことによる増加。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・公共施設整備基金：今後の大規模事業や長寿命化計画に基づいた公共施設の改修等に備え、一定の基金残高を確保していく予定。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・まちづくり基金：積立予定同等額程度を事業の財源に充て、計画的な基金の運用を行っていく予定。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・緑の基金：積立予定同等額程度を事業の財源に充て、計画的な基金の運用を行っていく予定。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・巾着田整備基金：積立予定同等額程度を事業の財源に充て、計画的な基金の運用を行っていく予定。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・森林環境譲与税基金：交付額を積み立てるとともに、森林の整備等による取崩しを行いながら計画的な基金の運用を行っていく予定。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・歳入歳出の財源不足を補うために取り崩しを行った。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・主な財源不足の要因は、災害に関する経費を始め、生活保護費や障がい福祉サービス等給付費などの増加による。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・財政調整基金の残高は、災害への備え等から、標準財政規模の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％の範囲内となるように努めていく。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・大きな増減なし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・市の財政状況を考慮し、必要に応じて取り崩しを行っていく予定。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55,696
54,810
47.48
19,013,819
18,049,940
719,226
11,114,048
16,630,674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有形固定資産減価償却率は昨年度と比較すると、</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ポイントの増加となっているが、全国、埼玉県平均及び類似団体内平均値よりも下回っており、他団体平均よりも減価償却は進んでいない状況である。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しかしながら、教育施設などの建物を中心に減価償却が進んでいる状況となっており、今後も個別施設計画や長寿命化計画に基づき、更新や修繕などの管理をしていく必要がある。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9" name="直線コネクタ 68"/>
        <xdr:cNvCxnSpPr/>
      </xdr:nvCxnSpPr>
      <xdr:spPr>
        <a:xfrm flipV="1">
          <a:off x="40747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0" name="有形固定資産減価償却率最小値テキスト"/>
        <xdr:cNvSpPr txBox="1"/>
      </xdr:nvSpPr>
      <xdr:spPr>
        <a:xfrm>
          <a:off x="41275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1" name="直線コネクタ 70"/>
        <xdr:cNvCxnSpPr/>
      </xdr:nvCxnSpPr>
      <xdr:spPr>
        <a:xfrm>
          <a:off x="3987800" y="68097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2" name="有形固定資産減価償却率最大値テキスト"/>
        <xdr:cNvSpPr txBox="1"/>
      </xdr:nvSpPr>
      <xdr:spPr>
        <a:xfrm>
          <a:off x="41275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3" name="直線コネクタ 72"/>
        <xdr:cNvCxnSpPr/>
      </xdr:nvCxnSpPr>
      <xdr:spPr>
        <a:xfrm>
          <a:off x="3987800" y="543414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4" name="有形固定資産減価償却率平均値テキスト"/>
        <xdr:cNvSpPr txBox="1"/>
      </xdr:nvSpPr>
      <xdr:spPr>
        <a:xfrm>
          <a:off x="41275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5" name="フローチャート: 判断 74"/>
        <xdr:cNvSpPr/>
      </xdr:nvSpPr>
      <xdr:spPr>
        <a:xfrm>
          <a:off x="40259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6" name="フローチャート: 判断 75"/>
        <xdr:cNvSpPr/>
      </xdr:nvSpPr>
      <xdr:spPr>
        <a:xfrm>
          <a:off x="3429000" y="61328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7" name="フローチャート: 判断 76"/>
        <xdr:cNvSpPr/>
      </xdr:nvSpPr>
      <xdr:spPr>
        <a:xfrm>
          <a:off x="2781300" y="61143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8" name="フローチャート: 判断 77"/>
        <xdr:cNvSpPr/>
      </xdr:nvSpPr>
      <xdr:spPr>
        <a:xfrm>
          <a:off x="2133600" y="61482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9" name="フローチャート: 判断 78"/>
        <xdr:cNvSpPr/>
      </xdr:nvSpPr>
      <xdr:spPr>
        <a:xfrm>
          <a:off x="1485900" y="59878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54338</xdr:rowOff>
    </xdr:from>
    <xdr:to>
      <xdr:col>23</xdr:col>
      <xdr:colOff>136525</xdr:colOff>
      <xdr:row>30</xdr:row>
      <xdr:rowOff>155938</xdr:rowOff>
    </xdr:to>
    <xdr:sp macro="" textlink="">
      <xdr:nvSpPr>
        <xdr:cNvPr id="85" name="楕円 84"/>
        <xdr:cNvSpPr/>
      </xdr:nvSpPr>
      <xdr:spPr>
        <a:xfrm>
          <a:off x="40259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77215</xdr:rowOff>
    </xdr:from>
    <xdr:ext cx="405111" cy="259045"/>
    <xdr:sp macro="" textlink="">
      <xdr:nvSpPr>
        <xdr:cNvPr id="86" name="有形固定資産減価償却率該当値テキスト"/>
        <xdr:cNvSpPr txBox="1"/>
      </xdr:nvSpPr>
      <xdr:spPr>
        <a:xfrm>
          <a:off x="4127500" y="5820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164102</xdr:rowOff>
    </xdr:from>
    <xdr:to>
      <xdr:col>19</xdr:col>
      <xdr:colOff>187325</xdr:colOff>
      <xdr:row>30</xdr:row>
      <xdr:rowOff>94252</xdr:rowOff>
    </xdr:to>
    <xdr:sp macro="" textlink="">
      <xdr:nvSpPr>
        <xdr:cNvPr id="87" name="楕円 86"/>
        <xdr:cNvSpPr/>
      </xdr:nvSpPr>
      <xdr:spPr>
        <a:xfrm>
          <a:off x="3429000" y="59076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43452</xdr:rowOff>
    </xdr:from>
    <xdr:to>
      <xdr:col>23</xdr:col>
      <xdr:colOff>85725</xdr:colOff>
      <xdr:row>30</xdr:row>
      <xdr:rowOff>105138</xdr:rowOff>
    </xdr:to>
    <xdr:cxnSp macro="">
      <xdr:nvCxnSpPr>
        <xdr:cNvPr id="88" name="直線コネクタ 87"/>
        <xdr:cNvCxnSpPr/>
      </xdr:nvCxnSpPr>
      <xdr:spPr>
        <a:xfrm>
          <a:off x="3479800" y="5958477"/>
          <a:ext cx="5969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111669</xdr:rowOff>
    </xdr:from>
    <xdr:to>
      <xdr:col>15</xdr:col>
      <xdr:colOff>187325</xdr:colOff>
      <xdr:row>30</xdr:row>
      <xdr:rowOff>41819</xdr:rowOff>
    </xdr:to>
    <xdr:sp macro="" textlink="">
      <xdr:nvSpPr>
        <xdr:cNvPr id="89" name="楕円 88"/>
        <xdr:cNvSpPr/>
      </xdr:nvSpPr>
      <xdr:spPr>
        <a:xfrm>
          <a:off x="2781300" y="58552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162469</xdr:rowOff>
    </xdr:from>
    <xdr:to>
      <xdr:col>19</xdr:col>
      <xdr:colOff>136525</xdr:colOff>
      <xdr:row>30</xdr:row>
      <xdr:rowOff>43452</xdr:rowOff>
    </xdr:to>
    <xdr:cxnSp macro="">
      <xdr:nvCxnSpPr>
        <xdr:cNvPr id="90" name="直線コネクタ 89"/>
        <xdr:cNvCxnSpPr/>
      </xdr:nvCxnSpPr>
      <xdr:spPr>
        <a:xfrm>
          <a:off x="2832100" y="5906044"/>
          <a:ext cx="6477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17326</xdr:rowOff>
    </xdr:from>
    <xdr:to>
      <xdr:col>11</xdr:col>
      <xdr:colOff>187325</xdr:colOff>
      <xdr:row>30</xdr:row>
      <xdr:rowOff>118926</xdr:rowOff>
    </xdr:to>
    <xdr:sp macro="" textlink="">
      <xdr:nvSpPr>
        <xdr:cNvPr id="91" name="楕円 90"/>
        <xdr:cNvSpPr/>
      </xdr:nvSpPr>
      <xdr:spPr>
        <a:xfrm>
          <a:off x="2133600" y="59323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162469</xdr:rowOff>
    </xdr:from>
    <xdr:to>
      <xdr:col>15</xdr:col>
      <xdr:colOff>136525</xdr:colOff>
      <xdr:row>30</xdr:row>
      <xdr:rowOff>68126</xdr:rowOff>
    </xdr:to>
    <xdr:cxnSp macro="">
      <xdr:nvCxnSpPr>
        <xdr:cNvPr id="92" name="直線コネクタ 91"/>
        <xdr:cNvCxnSpPr/>
      </xdr:nvCxnSpPr>
      <xdr:spPr>
        <a:xfrm flipV="1">
          <a:off x="2184400" y="5906044"/>
          <a:ext cx="6477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3" name="n_1aveValue有形固定資産減価償却率"/>
        <xdr:cNvSpPr txBox="1"/>
      </xdr:nvSpPr>
      <xdr:spPr>
        <a:xfrm>
          <a:off x="3293119"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4" name="n_2aveValue有形固定資産減価償却率"/>
        <xdr:cNvSpPr txBox="1"/>
      </xdr:nvSpPr>
      <xdr:spPr>
        <a:xfrm>
          <a:off x="2658119"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5" name="n_3aveValue有形固定資産減価償却率"/>
        <xdr:cNvSpPr txBox="1"/>
      </xdr:nvSpPr>
      <xdr:spPr>
        <a:xfrm>
          <a:off x="2010419"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6" name="n_4aveValue有形固定資産減価償却率"/>
        <xdr:cNvSpPr txBox="1"/>
      </xdr:nvSpPr>
      <xdr:spPr>
        <a:xfrm>
          <a:off x="1362719"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110779</xdr:rowOff>
    </xdr:from>
    <xdr:ext cx="405111" cy="259045"/>
    <xdr:sp macro="" textlink="">
      <xdr:nvSpPr>
        <xdr:cNvPr id="97" name="n_1mainValue有形固定資産減価償却率"/>
        <xdr:cNvSpPr txBox="1"/>
      </xdr:nvSpPr>
      <xdr:spPr>
        <a:xfrm>
          <a:off x="3293119"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58346</xdr:rowOff>
    </xdr:from>
    <xdr:ext cx="405111" cy="259045"/>
    <xdr:sp macro="" textlink="">
      <xdr:nvSpPr>
        <xdr:cNvPr id="98" name="n_2mainValue有形固定資産減価償却率"/>
        <xdr:cNvSpPr txBox="1"/>
      </xdr:nvSpPr>
      <xdr:spPr>
        <a:xfrm>
          <a:off x="2658119"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135453</xdr:rowOff>
    </xdr:from>
    <xdr:ext cx="405111" cy="259045"/>
    <xdr:sp macro="" textlink="">
      <xdr:nvSpPr>
        <xdr:cNvPr id="99" name="n_3mainValue有形固定資産減価償却率"/>
        <xdr:cNvSpPr txBox="1"/>
      </xdr:nvSpPr>
      <xdr:spPr>
        <a:xfrm>
          <a:off x="2010419"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債務償還比率においては、昨年度と比較すると減少となっているが、全国平均、埼玉県平均及び類似団体内平均値よりも高くなっており、債務償還に充てられる歳入の割合は高くなっている。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しかしながら、地方債残高は増加傾向にあるため、今後は市債の発行と償還のバランスを取りながら、コスト縮減等により償還財源を確保しておくことが必要となる。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7" name="テキスト ボックス 116"/>
        <xdr:cNvSpPr txBox="1"/>
      </xdr:nvSpPr>
      <xdr:spPr>
        <a:xfrm>
          <a:off x="917552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5" name="テキスト ボックス 124"/>
        <xdr:cNvSpPr txBox="1"/>
      </xdr:nvSpPr>
      <xdr:spPr>
        <a:xfrm>
          <a:off x="93312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8" name="直線コネクタ 127"/>
        <xdr:cNvCxnSpPr/>
      </xdr:nvCxnSpPr>
      <xdr:spPr>
        <a:xfrm flipV="1">
          <a:off x="12593320"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9" name="債務償還比率最小値テキスト"/>
        <xdr:cNvSpPr txBox="1"/>
      </xdr:nvSpPr>
      <xdr:spPr>
        <a:xfrm>
          <a:off x="12646025"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0" name="直線コネクタ 129"/>
        <xdr:cNvCxnSpPr/>
      </xdr:nvCxnSpPr>
      <xdr:spPr>
        <a:xfrm>
          <a:off x="12534900" y="68280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1" name="債務償還比率最大値テキスト"/>
        <xdr:cNvSpPr txBox="1"/>
      </xdr:nvSpPr>
      <xdr:spPr>
        <a:xfrm>
          <a:off x="126460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2" name="直線コネクタ 131"/>
        <xdr:cNvCxnSpPr/>
      </xdr:nvCxnSpPr>
      <xdr:spPr>
        <a:xfrm>
          <a:off x="12534900" y="531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3" name="債務償還比率平均値テキスト"/>
        <xdr:cNvSpPr txBox="1"/>
      </xdr:nvSpPr>
      <xdr:spPr>
        <a:xfrm>
          <a:off x="12646025"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4" name="フローチャート: 判断 133"/>
        <xdr:cNvSpPr/>
      </xdr:nvSpPr>
      <xdr:spPr>
        <a:xfrm>
          <a:off x="12573000" y="60265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5" name="フローチャート: 判断 134"/>
        <xdr:cNvSpPr/>
      </xdr:nvSpPr>
      <xdr:spPr>
        <a:xfrm>
          <a:off x="11947525"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6" name="フローチャート: 判断 135"/>
        <xdr:cNvSpPr/>
      </xdr:nvSpPr>
      <xdr:spPr>
        <a:xfrm>
          <a:off x="11299825"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7" name="フローチャート: 判断 136"/>
        <xdr:cNvSpPr/>
      </xdr:nvSpPr>
      <xdr:spPr>
        <a:xfrm>
          <a:off x="10652125"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71473</xdr:rowOff>
    </xdr:from>
    <xdr:to>
      <xdr:col>60</xdr:col>
      <xdr:colOff>123825</xdr:colOff>
      <xdr:row>31</xdr:row>
      <xdr:rowOff>1623</xdr:rowOff>
    </xdr:to>
    <xdr:sp macro="" textlink="">
      <xdr:nvSpPr>
        <xdr:cNvPr id="138" name="フローチャート: 判断 137"/>
        <xdr:cNvSpPr/>
      </xdr:nvSpPr>
      <xdr:spPr>
        <a:xfrm>
          <a:off x="10004425" y="598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120170</xdr:rowOff>
    </xdr:from>
    <xdr:to>
      <xdr:col>76</xdr:col>
      <xdr:colOff>73025</xdr:colOff>
      <xdr:row>31</xdr:row>
      <xdr:rowOff>50320</xdr:rowOff>
    </xdr:to>
    <xdr:sp macro="" textlink="">
      <xdr:nvSpPr>
        <xdr:cNvPr id="144" name="楕円 143"/>
        <xdr:cNvSpPr/>
      </xdr:nvSpPr>
      <xdr:spPr>
        <a:xfrm>
          <a:off x="12573000" y="60351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98597</xdr:rowOff>
    </xdr:from>
    <xdr:ext cx="469744" cy="259045"/>
    <xdr:sp macro="" textlink="">
      <xdr:nvSpPr>
        <xdr:cNvPr id="145" name="債務償還比率該当値テキスト"/>
        <xdr:cNvSpPr txBox="1"/>
      </xdr:nvSpPr>
      <xdr:spPr>
        <a:xfrm>
          <a:off x="12646025" y="601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64707</xdr:rowOff>
    </xdr:from>
    <xdr:to>
      <xdr:col>72</xdr:col>
      <xdr:colOff>123825</xdr:colOff>
      <xdr:row>31</xdr:row>
      <xdr:rowOff>166307</xdr:rowOff>
    </xdr:to>
    <xdr:sp macro="" textlink="">
      <xdr:nvSpPr>
        <xdr:cNvPr id="146" name="楕円 145"/>
        <xdr:cNvSpPr/>
      </xdr:nvSpPr>
      <xdr:spPr>
        <a:xfrm>
          <a:off x="11947525" y="61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170970</xdr:rowOff>
    </xdr:from>
    <xdr:to>
      <xdr:col>76</xdr:col>
      <xdr:colOff>22225</xdr:colOff>
      <xdr:row>31</xdr:row>
      <xdr:rowOff>115507</xdr:rowOff>
    </xdr:to>
    <xdr:cxnSp macro="">
      <xdr:nvCxnSpPr>
        <xdr:cNvPr id="147" name="直線コネクタ 146"/>
        <xdr:cNvCxnSpPr/>
      </xdr:nvCxnSpPr>
      <xdr:spPr>
        <a:xfrm flipV="1">
          <a:off x="11998325" y="6085995"/>
          <a:ext cx="596900" cy="1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105008</xdr:rowOff>
    </xdr:from>
    <xdr:to>
      <xdr:col>68</xdr:col>
      <xdr:colOff>123825</xdr:colOff>
      <xdr:row>32</xdr:row>
      <xdr:rowOff>35158</xdr:rowOff>
    </xdr:to>
    <xdr:sp macro="" textlink="">
      <xdr:nvSpPr>
        <xdr:cNvPr id="148" name="楕円 147"/>
        <xdr:cNvSpPr/>
      </xdr:nvSpPr>
      <xdr:spPr>
        <a:xfrm>
          <a:off x="11299825" y="61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115507</xdr:rowOff>
    </xdr:from>
    <xdr:to>
      <xdr:col>72</xdr:col>
      <xdr:colOff>73025</xdr:colOff>
      <xdr:row>31</xdr:row>
      <xdr:rowOff>155808</xdr:rowOff>
    </xdr:to>
    <xdr:cxnSp macro="">
      <xdr:nvCxnSpPr>
        <xdr:cNvPr id="149" name="直線コネクタ 148"/>
        <xdr:cNvCxnSpPr/>
      </xdr:nvCxnSpPr>
      <xdr:spPr>
        <a:xfrm flipV="1">
          <a:off x="11350625" y="6201982"/>
          <a:ext cx="647700" cy="4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124319</xdr:rowOff>
    </xdr:from>
    <xdr:to>
      <xdr:col>64</xdr:col>
      <xdr:colOff>123825</xdr:colOff>
      <xdr:row>32</xdr:row>
      <xdr:rowOff>54469</xdr:rowOff>
    </xdr:to>
    <xdr:sp macro="" textlink="">
      <xdr:nvSpPr>
        <xdr:cNvPr id="150" name="楕円 149"/>
        <xdr:cNvSpPr/>
      </xdr:nvSpPr>
      <xdr:spPr>
        <a:xfrm>
          <a:off x="10652125" y="62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155808</xdr:rowOff>
    </xdr:from>
    <xdr:to>
      <xdr:col>68</xdr:col>
      <xdr:colOff>73025</xdr:colOff>
      <xdr:row>32</xdr:row>
      <xdr:rowOff>3669</xdr:rowOff>
    </xdr:to>
    <xdr:cxnSp macro="">
      <xdr:nvCxnSpPr>
        <xdr:cNvPr id="151" name="直線コネクタ 150"/>
        <xdr:cNvCxnSpPr/>
      </xdr:nvCxnSpPr>
      <xdr:spPr>
        <a:xfrm flipV="1">
          <a:off x="10702925" y="6242283"/>
          <a:ext cx="647700" cy="1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150037</xdr:rowOff>
    </xdr:from>
    <xdr:to>
      <xdr:col>60</xdr:col>
      <xdr:colOff>123825</xdr:colOff>
      <xdr:row>31</xdr:row>
      <xdr:rowOff>80187</xdr:rowOff>
    </xdr:to>
    <xdr:sp macro="" textlink="">
      <xdr:nvSpPr>
        <xdr:cNvPr id="152" name="楕円 151"/>
        <xdr:cNvSpPr/>
      </xdr:nvSpPr>
      <xdr:spPr>
        <a:xfrm>
          <a:off x="10004425" y="60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29387</xdr:rowOff>
    </xdr:from>
    <xdr:to>
      <xdr:col>64</xdr:col>
      <xdr:colOff>73025</xdr:colOff>
      <xdr:row>32</xdr:row>
      <xdr:rowOff>3669</xdr:rowOff>
    </xdr:to>
    <xdr:cxnSp macro="">
      <xdr:nvCxnSpPr>
        <xdr:cNvPr id="153" name="直線コネクタ 152"/>
        <xdr:cNvCxnSpPr/>
      </xdr:nvCxnSpPr>
      <xdr:spPr>
        <a:xfrm>
          <a:off x="10055225" y="6115862"/>
          <a:ext cx="6477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4" name="n_1aveValue債務償還比率"/>
        <xdr:cNvSpPr txBox="1"/>
      </xdr:nvSpPr>
      <xdr:spPr>
        <a:xfrm>
          <a:off x="117793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5" name="n_2aveValue債務償還比率"/>
        <xdr:cNvSpPr txBox="1"/>
      </xdr:nvSpPr>
      <xdr:spPr>
        <a:xfrm>
          <a:off x="111443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6" name="n_3aveValue債務償還比率"/>
        <xdr:cNvSpPr txBox="1"/>
      </xdr:nvSpPr>
      <xdr:spPr>
        <a:xfrm>
          <a:off x="104966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18150</xdr:rowOff>
    </xdr:from>
    <xdr:ext cx="469744" cy="259045"/>
    <xdr:sp macro="" textlink="">
      <xdr:nvSpPr>
        <xdr:cNvPr id="157" name="n_4aveValue債務償還比率"/>
        <xdr:cNvSpPr txBox="1"/>
      </xdr:nvSpPr>
      <xdr:spPr>
        <a:xfrm>
          <a:off x="9848927" y="576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157434</xdr:rowOff>
    </xdr:from>
    <xdr:ext cx="469744" cy="259045"/>
    <xdr:sp macro="" textlink="">
      <xdr:nvSpPr>
        <xdr:cNvPr id="158" name="n_1mainValue債務償還比率"/>
        <xdr:cNvSpPr txBox="1"/>
      </xdr:nvSpPr>
      <xdr:spPr>
        <a:xfrm>
          <a:off x="11779327" y="624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26285</xdr:rowOff>
    </xdr:from>
    <xdr:ext cx="469744" cy="259045"/>
    <xdr:sp macro="" textlink="">
      <xdr:nvSpPr>
        <xdr:cNvPr id="159" name="n_2mainValue債務償還比率"/>
        <xdr:cNvSpPr txBox="1"/>
      </xdr:nvSpPr>
      <xdr:spPr>
        <a:xfrm>
          <a:off x="11144327" y="628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45596</xdr:rowOff>
    </xdr:from>
    <xdr:ext cx="469744" cy="259045"/>
    <xdr:sp macro="" textlink="">
      <xdr:nvSpPr>
        <xdr:cNvPr id="160" name="n_3mainValue債務償還比率"/>
        <xdr:cNvSpPr txBox="1"/>
      </xdr:nvSpPr>
      <xdr:spPr>
        <a:xfrm>
          <a:off x="10496627" y="630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71314</xdr:rowOff>
    </xdr:from>
    <xdr:ext cx="469744" cy="259045"/>
    <xdr:sp macro="" textlink="">
      <xdr:nvSpPr>
        <xdr:cNvPr id="161" name="n_4mainValue債務償還比率"/>
        <xdr:cNvSpPr txBox="1"/>
      </xdr:nvSpPr>
      <xdr:spPr>
        <a:xfrm>
          <a:off x="9848927" y="615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55,696
54,810
47.48
19,013,819
18,049,940
719,226
11,114,048
16,630,674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39490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39878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3889375" y="72705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39878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39878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38989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203575" y="66107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428875"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68275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144599</xdr:rowOff>
    </xdr:from>
    <xdr:to>
      <xdr:col>6</xdr:col>
      <xdr:colOff>38100</xdr:colOff>
      <xdr:row>38</xdr:row>
      <xdr:rowOff>74749</xdr:rowOff>
    </xdr:to>
    <xdr:sp macro="" textlink="">
      <xdr:nvSpPr>
        <xdr:cNvPr id="68" name="フローチャート: 判断 67"/>
        <xdr:cNvSpPr/>
      </xdr:nvSpPr>
      <xdr:spPr>
        <a:xfrm>
          <a:off x="936625" y="64882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165826</xdr:rowOff>
    </xdr:from>
    <xdr:to>
      <xdr:col>24</xdr:col>
      <xdr:colOff>114300</xdr:colOff>
      <xdr:row>36</xdr:row>
      <xdr:rowOff>95976</xdr:rowOff>
    </xdr:to>
    <xdr:sp macro="" textlink="">
      <xdr:nvSpPr>
        <xdr:cNvPr id="74" name="楕円 73"/>
        <xdr:cNvSpPr/>
      </xdr:nvSpPr>
      <xdr:spPr>
        <a:xfrm>
          <a:off x="38989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17253</xdr:rowOff>
    </xdr:from>
    <xdr:ext cx="405111" cy="259045"/>
    <xdr:sp macro="" textlink="">
      <xdr:nvSpPr>
        <xdr:cNvPr id="75" name="【道路】&#10;有形固定資産減価償却率該当値テキスト"/>
        <xdr:cNvSpPr txBox="1"/>
      </xdr:nvSpPr>
      <xdr:spPr>
        <a:xfrm>
          <a:off x="3987800" y="60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113574</xdr:rowOff>
    </xdr:from>
    <xdr:to>
      <xdr:col>20</xdr:col>
      <xdr:colOff>38100</xdr:colOff>
      <xdr:row>36</xdr:row>
      <xdr:rowOff>43724</xdr:rowOff>
    </xdr:to>
    <xdr:sp macro="" textlink="">
      <xdr:nvSpPr>
        <xdr:cNvPr id="76" name="楕円 75"/>
        <xdr:cNvSpPr/>
      </xdr:nvSpPr>
      <xdr:spPr>
        <a:xfrm>
          <a:off x="3203575" y="61143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164374</xdr:rowOff>
    </xdr:from>
    <xdr:to>
      <xdr:col>24</xdr:col>
      <xdr:colOff>63500</xdr:colOff>
      <xdr:row>36</xdr:row>
      <xdr:rowOff>45176</xdr:rowOff>
    </xdr:to>
    <xdr:cxnSp macro="">
      <xdr:nvCxnSpPr>
        <xdr:cNvPr id="77" name="直線コネクタ 76"/>
        <xdr:cNvCxnSpPr/>
      </xdr:nvCxnSpPr>
      <xdr:spPr>
        <a:xfrm>
          <a:off x="3235325" y="6165124"/>
          <a:ext cx="714375"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95613</xdr:rowOff>
    </xdr:from>
    <xdr:to>
      <xdr:col>15</xdr:col>
      <xdr:colOff>101600</xdr:colOff>
      <xdr:row>36</xdr:row>
      <xdr:rowOff>25763</xdr:rowOff>
    </xdr:to>
    <xdr:sp macro="" textlink="">
      <xdr:nvSpPr>
        <xdr:cNvPr id="78" name="楕円 77"/>
        <xdr:cNvSpPr/>
      </xdr:nvSpPr>
      <xdr:spPr>
        <a:xfrm>
          <a:off x="2428875"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146413</xdr:rowOff>
    </xdr:from>
    <xdr:to>
      <xdr:col>19</xdr:col>
      <xdr:colOff>177800</xdr:colOff>
      <xdr:row>35</xdr:row>
      <xdr:rowOff>164374</xdr:rowOff>
    </xdr:to>
    <xdr:cxnSp macro="">
      <xdr:nvCxnSpPr>
        <xdr:cNvPr id="79" name="直線コネクタ 78"/>
        <xdr:cNvCxnSpPr/>
      </xdr:nvCxnSpPr>
      <xdr:spPr>
        <a:xfrm>
          <a:off x="2479675" y="6147163"/>
          <a:ext cx="75565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146231</xdr:rowOff>
    </xdr:from>
    <xdr:to>
      <xdr:col>10</xdr:col>
      <xdr:colOff>165100</xdr:colOff>
      <xdr:row>36</xdr:row>
      <xdr:rowOff>76381</xdr:rowOff>
    </xdr:to>
    <xdr:sp macro="" textlink="">
      <xdr:nvSpPr>
        <xdr:cNvPr id="80" name="楕円 79"/>
        <xdr:cNvSpPr/>
      </xdr:nvSpPr>
      <xdr:spPr>
        <a:xfrm>
          <a:off x="168275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146413</xdr:rowOff>
    </xdr:from>
    <xdr:to>
      <xdr:col>15</xdr:col>
      <xdr:colOff>50800</xdr:colOff>
      <xdr:row>36</xdr:row>
      <xdr:rowOff>25581</xdr:rowOff>
    </xdr:to>
    <xdr:cxnSp macro="">
      <xdr:nvCxnSpPr>
        <xdr:cNvPr id="81" name="直線コネクタ 80"/>
        <xdr:cNvCxnSpPr/>
      </xdr:nvCxnSpPr>
      <xdr:spPr>
        <a:xfrm flipV="1">
          <a:off x="1733550" y="6147163"/>
          <a:ext cx="746125"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2" name="n_1aveValue【道路】&#10;有形固定資産減価償却率"/>
        <xdr:cNvSpPr txBox="1"/>
      </xdr:nvSpPr>
      <xdr:spPr>
        <a:xfrm>
          <a:off x="306769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3" name="n_2aveValue【道路】&#10;有形固定資産減価償却率"/>
        <xdr:cNvSpPr txBox="1"/>
      </xdr:nvSpPr>
      <xdr:spPr>
        <a:xfrm>
          <a:off x="230569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4" name="n_3aveValue【道路】&#10;有形固定資産減価償却率"/>
        <xdr:cNvSpPr txBox="1"/>
      </xdr:nvSpPr>
      <xdr:spPr>
        <a:xfrm>
          <a:off x="1559569"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91276</xdr:rowOff>
    </xdr:from>
    <xdr:ext cx="405111" cy="259045"/>
    <xdr:sp macro="" textlink="">
      <xdr:nvSpPr>
        <xdr:cNvPr id="85" name="n_4aveValue【道路】&#10;有形固定資産減価償却率"/>
        <xdr:cNvSpPr txBox="1"/>
      </xdr:nvSpPr>
      <xdr:spPr>
        <a:xfrm>
          <a:off x="8134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60251</xdr:rowOff>
    </xdr:from>
    <xdr:ext cx="405111" cy="259045"/>
    <xdr:sp macro="" textlink="">
      <xdr:nvSpPr>
        <xdr:cNvPr id="86" name="n_1mainValue【道路】&#10;有形固定資産減価償却率"/>
        <xdr:cNvSpPr txBox="1"/>
      </xdr:nvSpPr>
      <xdr:spPr>
        <a:xfrm>
          <a:off x="306769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87" name="n_2mainValue【道路】&#10;有形固定資産減価償却率"/>
        <xdr:cNvSpPr txBox="1"/>
      </xdr:nvSpPr>
      <xdr:spPr>
        <a:xfrm>
          <a:off x="230569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92908</xdr:rowOff>
    </xdr:from>
    <xdr:ext cx="405111" cy="259045"/>
    <xdr:sp macro="" textlink="">
      <xdr:nvSpPr>
        <xdr:cNvPr id="88" name="n_3mainValue【道路】&#10;有形固定資産減価償却率"/>
        <xdr:cNvSpPr txBox="1"/>
      </xdr:nvSpPr>
      <xdr:spPr>
        <a:xfrm>
          <a:off x="1559569"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8905240"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8943975"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8845550" y="7169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8943975"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8845550" y="59757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17" name="【道路】&#10;一人当たり延長平均値テキスト"/>
        <xdr:cNvSpPr txBox="1"/>
      </xdr:nvSpPr>
      <xdr:spPr>
        <a:xfrm>
          <a:off x="8943975"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8883650" y="68925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815975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7413625" y="68617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6638925"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165570</xdr:rowOff>
    </xdr:from>
    <xdr:to>
      <xdr:col>36</xdr:col>
      <xdr:colOff>165100</xdr:colOff>
      <xdr:row>39</xdr:row>
      <xdr:rowOff>95720</xdr:rowOff>
    </xdr:to>
    <xdr:sp macro="" textlink="">
      <xdr:nvSpPr>
        <xdr:cNvPr id="122" name="フローチャート: 判断 121"/>
        <xdr:cNvSpPr/>
      </xdr:nvSpPr>
      <xdr:spPr>
        <a:xfrm>
          <a:off x="58928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40754</xdr:rowOff>
    </xdr:from>
    <xdr:to>
      <xdr:col>55</xdr:col>
      <xdr:colOff>50800</xdr:colOff>
      <xdr:row>39</xdr:row>
      <xdr:rowOff>142354</xdr:rowOff>
    </xdr:to>
    <xdr:sp macro="" textlink="">
      <xdr:nvSpPr>
        <xdr:cNvPr id="128" name="楕円 127"/>
        <xdr:cNvSpPr/>
      </xdr:nvSpPr>
      <xdr:spPr>
        <a:xfrm>
          <a:off x="8883650" y="67273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63631</xdr:rowOff>
    </xdr:from>
    <xdr:ext cx="534377" cy="259045"/>
    <xdr:sp macro="" textlink="">
      <xdr:nvSpPr>
        <xdr:cNvPr id="129" name="【道路】&#10;一人当たり延長該当値テキスト"/>
        <xdr:cNvSpPr txBox="1"/>
      </xdr:nvSpPr>
      <xdr:spPr>
        <a:xfrm>
          <a:off x="8943975" y="657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55537</xdr:rowOff>
    </xdr:from>
    <xdr:to>
      <xdr:col>50</xdr:col>
      <xdr:colOff>165100</xdr:colOff>
      <xdr:row>39</xdr:row>
      <xdr:rowOff>157137</xdr:rowOff>
    </xdr:to>
    <xdr:sp macro="" textlink="">
      <xdr:nvSpPr>
        <xdr:cNvPr id="130" name="楕円 129"/>
        <xdr:cNvSpPr/>
      </xdr:nvSpPr>
      <xdr:spPr>
        <a:xfrm>
          <a:off x="8159750" y="674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91554</xdr:rowOff>
    </xdr:from>
    <xdr:to>
      <xdr:col>55</xdr:col>
      <xdr:colOff>0</xdr:colOff>
      <xdr:row>39</xdr:row>
      <xdr:rowOff>106337</xdr:rowOff>
    </xdr:to>
    <xdr:cxnSp macro="">
      <xdr:nvCxnSpPr>
        <xdr:cNvPr id="131" name="直線コネクタ 130"/>
        <xdr:cNvCxnSpPr/>
      </xdr:nvCxnSpPr>
      <xdr:spPr>
        <a:xfrm flipV="1">
          <a:off x="8210550" y="6778104"/>
          <a:ext cx="695325"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44603</xdr:rowOff>
    </xdr:from>
    <xdr:to>
      <xdr:col>46</xdr:col>
      <xdr:colOff>38100</xdr:colOff>
      <xdr:row>39</xdr:row>
      <xdr:rowOff>146203</xdr:rowOff>
    </xdr:to>
    <xdr:sp macro="" textlink="">
      <xdr:nvSpPr>
        <xdr:cNvPr id="132" name="楕円 131"/>
        <xdr:cNvSpPr/>
      </xdr:nvSpPr>
      <xdr:spPr>
        <a:xfrm>
          <a:off x="7413625" y="67311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95403</xdr:rowOff>
    </xdr:from>
    <xdr:to>
      <xdr:col>50</xdr:col>
      <xdr:colOff>114300</xdr:colOff>
      <xdr:row>39</xdr:row>
      <xdr:rowOff>106337</xdr:rowOff>
    </xdr:to>
    <xdr:cxnSp macro="">
      <xdr:nvCxnSpPr>
        <xdr:cNvPr id="133" name="直線コネクタ 132"/>
        <xdr:cNvCxnSpPr/>
      </xdr:nvCxnSpPr>
      <xdr:spPr>
        <a:xfrm>
          <a:off x="7445375" y="6781953"/>
          <a:ext cx="765175"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49594</xdr:rowOff>
    </xdr:from>
    <xdr:to>
      <xdr:col>41</xdr:col>
      <xdr:colOff>101600</xdr:colOff>
      <xdr:row>39</xdr:row>
      <xdr:rowOff>151194</xdr:rowOff>
    </xdr:to>
    <xdr:sp macro="" textlink="">
      <xdr:nvSpPr>
        <xdr:cNvPr id="134" name="楕円 133"/>
        <xdr:cNvSpPr/>
      </xdr:nvSpPr>
      <xdr:spPr>
        <a:xfrm>
          <a:off x="6638925" y="67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95403</xdr:rowOff>
    </xdr:from>
    <xdr:to>
      <xdr:col>45</xdr:col>
      <xdr:colOff>177800</xdr:colOff>
      <xdr:row>39</xdr:row>
      <xdr:rowOff>100394</xdr:rowOff>
    </xdr:to>
    <xdr:cxnSp macro="">
      <xdr:nvCxnSpPr>
        <xdr:cNvPr id="135" name="直線コネクタ 134"/>
        <xdr:cNvCxnSpPr/>
      </xdr:nvCxnSpPr>
      <xdr:spPr>
        <a:xfrm flipV="1">
          <a:off x="6689725" y="6781953"/>
          <a:ext cx="75565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36" name="n_1aveValue【道路】&#10;一人当たり延長"/>
        <xdr:cNvSpPr txBox="1"/>
      </xdr:nvSpPr>
      <xdr:spPr>
        <a:xfrm>
          <a:off x="7991552"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96486</xdr:rowOff>
    </xdr:from>
    <xdr:ext cx="469744" cy="259045"/>
    <xdr:sp macro="" textlink="">
      <xdr:nvSpPr>
        <xdr:cNvPr id="137" name="n_2aveValue【道路】&#10;一人当たり延長"/>
        <xdr:cNvSpPr txBox="1"/>
      </xdr:nvSpPr>
      <xdr:spPr>
        <a:xfrm>
          <a:off x="7258127"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38" name="n_3aveValue【道路】&#10;一人当たり延長"/>
        <xdr:cNvSpPr txBox="1"/>
      </xdr:nvSpPr>
      <xdr:spPr>
        <a:xfrm>
          <a:off x="6483427" y="6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112247</xdr:rowOff>
    </xdr:from>
    <xdr:ext cx="534377" cy="259045"/>
    <xdr:sp macro="" textlink="">
      <xdr:nvSpPr>
        <xdr:cNvPr id="139" name="n_4aveValue【道路】&#10;一人当たり延長"/>
        <xdr:cNvSpPr txBox="1"/>
      </xdr:nvSpPr>
      <xdr:spPr>
        <a:xfrm>
          <a:off x="5704986"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2214</xdr:rowOff>
    </xdr:from>
    <xdr:ext cx="534377" cy="259045"/>
    <xdr:sp macro="" textlink="">
      <xdr:nvSpPr>
        <xdr:cNvPr id="140" name="n_1mainValue【道路】&#10;一人当たり延長"/>
        <xdr:cNvSpPr txBox="1"/>
      </xdr:nvSpPr>
      <xdr:spPr>
        <a:xfrm>
          <a:off x="7959236" y="651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162730</xdr:rowOff>
    </xdr:from>
    <xdr:ext cx="534377" cy="259045"/>
    <xdr:sp macro="" textlink="">
      <xdr:nvSpPr>
        <xdr:cNvPr id="141" name="n_2mainValue【道路】&#10;一人当たり延長"/>
        <xdr:cNvSpPr txBox="1"/>
      </xdr:nvSpPr>
      <xdr:spPr>
        <a:xfrm>
          <a:off x="7225811" y="65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167721</xdr:rowOff>
    </xdr:from>
    <xdr:ext cx="534377" cy="259045"/>
    <xdr:sp macro="" textlink="">
      <xdr:nvSpPr>
        <xdr:cNvPr id="142" name="n_3mainValue【道路】&#10;一人当たり延長"/>
        <xdr:cNvSpPr txBox="1"/>
      </xdr:nvSpPr>
      <xdr:spPr>
        <a:xfrm>
          <a:off x="6479686" y="651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39490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39878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3889375" y="108927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39878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3889375" y="96207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3" name="【橋りょう・トンネル】&#10;有形固定資産減価償却率平均値テキスト"/>
        <xdr:cNvSpPr txBox="1"/>
      </xdr:nvSpPr>
      <xdr:spPr>
        <a:xfrm>
          <a:off x="39878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38989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203575" y="1035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428875"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68275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19413</xdr:rowOff>
    </xdr:from>
    <xdr:to>
      <xdr:col>6</xdr:col>
      <xdr:colOff>38100</xdr:colOff>
      <xdr:row>60</xdr:row>
      <xdr:rowOff>121013</xdr:rowOff>
    </xdr:to>
    <xdr:sp macro="" textlink="">
      <xdr:nvSpPr>
        <xdr:cNvPr id="178" name="フローチャート: 判断 177"/>
        <xdr:cNvSpPr/>
      </xdr:nvSpPr>
      <xdr:spPr>
        <a:xfrm>
          <a:off x="936625" y="103064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145143</xdr:rowOff>
    </xdr:from>
    <xdr:to>
      <xdr:col>24</xdr:col>
      <xdr:colOff>114300</xdr:colOff>
      <xdr:row>61</xdr:row>
      <xdr:rowOff>75293</xdr:rowOff>
    </xdr:to>
    <xdr:sp macro="" textlink="">
      <xdr:nvSpPr>
        <xdr:cNvPr id="184" name="楕円 183"/>
        <xdr:cNvSpPr/>
      </xdr:nvSpPr>
      <xdr:spPr>
        <a:xfrm>
          <a:off x="38989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123570</xdr:rowOff>
    </xdr:from>
    <xdr:ext cx="405111" cy="259045"/>
    <xdr:sp macro="" textlink="">
      <xdr:nvSpPr>
        <xdr:cNvPr id="185" name="【橋りょう・トンネル】&#10;有形固定資産減価償却率該当値テキスト"/>
        <xdr:cNvSpPr txBox="1"/>
      </xdr:nvSpPr>
      <xdr:spPr>
        <a:xfrm>
          <a:off x="39878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127181</xdr:rowOff>
    </xdr:from>
    <xdr:to>
      <xdr:col>20</xdr:col>
      <xdr:colOff>38100</xdr:colOff>
      <xdr:row>61</xdr:row>
      <xdr:rowOff>57331</xdr:rowOff>
    </xdr:to>
    <xdr:sp macro="" textlink="">
      <xdr:nvSpPr>
        <xdr:cNvPr id="186" name="楕円 185"/>
        <xdr:cNvSpPr/>
      </xdr:nvSpPr>
      <xdr:spPr>
        <a:xfrm>
          <a:off x="3203575" y="104141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6531</xdr:rowOff>
    </xdr:from>
    <xdr:to>
      <xdr:col>24</xdr:col>
      <xdr:colOff>63500</xdr:colOff>
      <xdr:row>61</xdr:row>
      <xdr:rowOff>24493</xdr:rowOff>
    </xdr:to>
    <xdr:cxnSp macro="">
      <xdr:nvCxnSpPr>
        <xdr:cNvPr id="187" name="直線コネクタ 186"/>
        <xdr:cNvCxnSpPr/>
      </xdr:nvCxnSpPr>
      <xdr:spPr>
        <a:xfrm>
          <a:off x="3235325" y="10464981"/>
          <a:ext cx="714375"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101056</xdr:rowOff>
    </xdr:from>
    <xdr:to>
      <xdr:col>15</xdr:col>
      <xdr:colOff>101600</xdr:colOff>
      <xdr:row>61</xdr:row>
      <xdr:rowOff>31206</xdr:rowOff>
    </xdr:to>
    <xdr:sp macro="" textlink="">
      <xdr:nvSpPr>
        <xdr:cNvPr id="188" name="楕円 187"/>
        <xdr:cNvSpPr/>
      </xdr:nvSpPr>
      <xdr:spPr>
        <a:xfrm>
          <a:off x="2428875"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61</xdr:row>
      <xdr:rowOff>6531</xdr:rowOff>
    </xdr:to>
    <xdr:cxnSp macro="">
      <xdr:nvCxnSpPr>
        <xdr:cNvPr id="189" name="直線コネクタ 188"/>
        <xdr:cNvCxnSpPr/>
      </xdr:nvCxnSpPr>
      <xdr:spPr>
        <a:xfrm>
          <a:off x="2479675" y="10438856"/>
          <a:ext cx="7556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102688</xdr:rowOff>
    </xdr:from>
    <xdr:to>
      <xdr:col>10</xdr:col>
      <xdr:colOff>165100</xdr:colOff>
      <xdr:row>61</xdr:row>
      <xdr:rowOff>32838</xdr:rowOff>
    </xdr:to>
    <xdr:sp macro="" textlink="">
      <xdr:nvSpPr>
        <xdr:cNvPr id="190" name="楕円 189"/>
        <xdr:cNvSpPr/>
      </xdr:nvSpPr>
      <xdr:spPr>
        <a:xfrm>
          <a:off x="168275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60</xdr:row>
      <xdr:rowOff>153488</xdr:rowOff>
    </xdr:to>
    <xdr:cxnSp macro="">
      <xdr:nvCxnSpPr>
        <xdr:cNvPr id="191" name="直線コネクタ 190"/>
        <xdr:cNvCxnSpPr/>
      </xdr:nvCxnSpPr>
      <xdr:spPr>
        <a:xfrm flipV="1">
          <a:off x="1733550" y="10438856"/>
          <a:ext cx="74612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92" name="n_1aveValue【橋りょう・トンネル】&#10;有形固定資産減価償却率"/>
        <xdr:cNvSpPr txBox="1"/>
      </xdr:nvSpPr>
      <xdr:spPr>
        <a:xfrm>
          <a:off x="306769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193" name="n_2aveValue【橋りょう・トンネル】&#10;有形固定資産減価償却率"/>
        <xdr:cNvSpPr txBox="1"/>
      </xdr:nvSpPr>
      <xdr:spPr>
        <a:xfrm>
          <a:off x="230569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4" name="n_3aveValue【橋りょう・トンネル】&#10;有形固定資産減価償却率"/>
        <xdr:cNvSpPr txBox="1"/>
      </xdr:nvSpPr>
      <xdr:spPr>
        <a:xfrm>
          <a:off x="1559569"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137540</xdr:rowOff>
    </xdr:from>
    <xdr:ext cx="405111" cy="259045"/>
    <xdr:sp macro="" textlink="">
      <xdr:nvSpPr>
        <xdr:cNvPr id="195" name="n_4aveValue【橋りょう・トンネル】&#10;有形固定資産減価償却率"/>
        <xdr:cNvSpPr txBox="1"/>
      </xdr:nvSpPr>
      <xdr:spPr>
        <a:xfrm>
          <a:off x="8134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48458</xdr:rowOff>
    </xdr:from>
    <xdr:ext cx="405111" cy="259045"/>
    <xdr:sp macro="" textlink="">
      <xdr:nvSpPr>
        <xdr:cNvPr id="196" name="n_1mainValue【橋りょう・トンネル】&#10;有形固定資産減価償却率"/>
        <xdr:cNvSpPr txBox="1"/>
      </xdr:nvSpPr>
      <xdr:spPr>
        <a:xfrm>
          <a:off x="306769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22333</xdr:rowOff>
    </xdr:from>
    <xdr:ext cx="405111" cy="259045"/>
    <xdr:sp macro="" textlink="">
      <xdr:nvSpPr>
        <xdr:cNvPr id="197" name="n_2mainValue【橋りょう・トンネル】&#10;有形固定資産減価償却率"/>
        <xdr:cNvSpPr txBox="1"/>
      </xdr:nvSpPr>
      <xdr:spPr>
        <a:xfrm>
          <a:off x="230569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23965</xdr:rowOff>
    </xdr:from>
    <xdr:ext cx="405111" cy="259045"/>
    <xdr:sp macro="" textlink="">
      <xdr:nvSpPr>
        <xdr:cNvPr id="198" name="n_3mainValue【橋りょう・トンネル】&#10;有形固定資産減価償却率"/>
        <xdr:cNvSpPr txBox="1"/>
      </xdr:nvSpPr>
      <xdr:spPr>
        <a:xfrm>
          <a:off x="1559569"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8905240"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8943975"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8845550" y="110447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8943975"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8845550" y="96858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xdr:cNvSpPr txBox="1"/>
      </xdr:nvSpPr>
      <xdr:spPr>
        <a:xfrm>
          <a:off x="8943975"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8883650" y="108543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815975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7413625" y="108635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6638925"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135010</xdr:rowOff>
    </xdr:from>
    <xdr:to>
      <xdr:col>36</xdr:col>
      <xdr:colOff>165100</xdr:colOff>
      <xdr:row>63</xdr:row>
      <xdr:rowOff>65160</xdr:rowOff>
    </xdr:to>
    <xdr:sp macro="" textlink="">
      <xdr:nvSpPr>
        <xdr:cNvPr id="232" name="フローチャート: 判断 231"/>
        <xdr:cNvSpPr/>
      </xdr:nvSpPr>
      <xdr:spPr>
        <a:xfrm>
          <a:off x="58928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114863</xdr:rowOff>
    </xdr:from>
    <xdr:to>
      <xdr:col>55</xdr:col>
      <xdr:colOff>50800</xdr:colOff>
      <xdr:row>64</xdr:row>
      <xdr:rowOff>45013</xdr:rowOff>
    </xdr:to>
    <xdr:sp macro="" textlink="">
      <xdr:nvSpPr>
        <xdr:cNvPr id="238" name="楕円 237"/>
        <xdr:cNvSpPr/>
      </xdr:nvSpPr>
      <xdr:spPr>
        <a:xfrm>
          <a:off x="8883650" y="109162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31465</xdr:rowOff>
    </xdr:from>
    <xdr:ext cx="534377" cy="259045"/>
    <xdr:sp macro="" textlink="">
      <xdr:nvSpPr>
        <xdr:cNvPr id="239" name="【橋りょう・トンネル】&#10;一人当たり有形固定資産（償却資産）額該当値テキスト"/>
        <xdr:cNvSpPr txBox="1"/>
      </xdr:nvSpPr>
      <xdr:spPr>
        <a:xfrm>
          <a:off x="8943975" y="108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115798</xdr:rowOff>
    </xdr:from>
    <xdr:to>
      <xdr:col>50</xdr:col>
      <xdr:colOff>165100</xdr:colOff>
      <xdr:row>64</xdr:row>
      <xdr:rowOff>45948</xdr:rowOff>
    </xdr:to>
    <xdr:sp macro="" textlink="">
      <xdr:nvSpPr>
        <xdr:cNvPr id="240" name="楕円 239"/>
        <xdr:cNvSpPr/>
      </xdr:nvSpPr>
      <xdr:spPr>
        <a:xfrm>
          <a:off x="8159750" y="109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165663</xdr:rowOff>
    </xdr:from>
    <xdr:to>
      <xdr:col>55</xdr:col>
      <xdr:colOff>0</xdr:colOff>
      <xdr:row>63</xdr:row>
      <xdr:rowOff>166598</xdr:rowOff>
    </xdr:to>
    <xdr:cxnSp macro="">
      <xdr:nvCxnSpPr>
        <xdr:cNvPr id="241" name="直線コネクタ 240"/>
        <xdr:cNvCxnSpPr/>
      </xdr:nvCxnSpPr>
      <xdr:spPr>
        <a:xfrm flipV="1">
          <a:off x="8210550" y="10967013"/>
          <a:ext cx="695325"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116393</xdr:rowOff>
    </xdr:from>
    <xdr:to>
      <xdr:col>46</xdr:col>
      <xdr:colOff>38100</xdr:colOff>
      <xdr:row>64</xdr:row>
      <xdr:rowOff>46543</xdr:rowOff>
    </xdr:to>
    <xdr:sp macro="" textlink="">
      <xdr:nvSpPr>
        <xdr:cNvPr id="242" name="楕円 241"/>
        <xdr:cNvSpPr/>
      </xdr:nvSpPr>
      <xdr:spPr>
        <a:xfrm>
          <a:off x="7413625" y="109177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166598</xdr:rowOff>
    </xdr:from>
    <xdr:to>
      <xdr:col>50</xdr:col>
      <xdr:colOff>114300</xdr:colOff>
      <xdr:row>63</xdr:row>
      <xdr:rowOff>167193</xdr:rowOff>
    </xdr:to>
    <xdr:cxnSp macro="">
      <xdr:nvCxnSpPr>
        <xdr:cNvPr id="243" name="直線コネクタ 242"/>
        <xdr:cNvCxnSpPr/>
      </xdr:nvCxnSpPr>
      <xdr:spPr>
        <a:xfrm flipV="1">
          <a:off x="7445375" y="10967948"/>
          <a:ext cx="765175"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114590</xdr:rowOff>
    </xdr:from>
    <xdr:to>
      <xdr:col>41</xdr:col>
      <xdr:colOff>101600</xdr:colOff>
      <xdr:row>64</xdr:row>
      <xdr:rowOff>44740</xdr:rowOff>
    </xdr:to>
    <xdr:sp macro="" textlink="">
      <xdr:nvSpPr>
        <xdr:cNvPr id="244" name="楕円 243"/>
        <xdr:cNvSpPr/>
      </xdr:nvSpPr>
      <xdr:spPr>
        <a:xfrm>
          <a:off x="6638925" y="109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165390</xdr:rowOff>
    </xdr:from>
    <xdr:to>
      <xdr:col>45</xdr:col>
      <xdr:colOff>177800</xdr:colOff>
      <xdr:row>63</xdr:row>
      <xdr:rowOff>167193</xdr:rowOff>
    </xdr:to>
    <xdr:cxnSp macro="">
      <xdr:nvCxnSpPr>
        <xdr:cNvPr id="245" name="直線コネクタ 244"/>
        <xdr:cNvCxnSpPr/>
      </xdr:nvCxnSpPr>
      <xdr:spPr>
        <a:xfrm>
          <a:off x="6689725" y="10966740"/>
          <a:ext cx="75565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xdr:cNvSpPr txBox="1"/>
      </xdr:nvSpPr>
      <xdr:spPr>
        <a:xfrm>
          <a:off x="793644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xdr:cNvSpPr txBox="1"/>
      </xdr:nvSpPr>
      <xdr:spPr>
        <a:xfrm>
          <a:off x="71934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xdr:cNvSpPr txBox="1"/>
      </xdr:nvSpPr>
      <xdr:spPr>
        <a:xfrm>
          <a:off x="6447370"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81687</xdr:rowOff>
    </xdr:from>
    <xdr:ext cx="599010" cy="259045"/>
    <xdr:sp macro="" textlink="">
      <xdr:nvSpPr>
        <xdr:cNvPr id="249" name="n_4aveValue【橋りょう・トンネル】&#10;一人当たり有形固定資産（償却資産）額"/>
        <xdr:cNvSpPr txBox="1"/>
      </xdr:nvSpPr>
      <xdr:spPr>
        <a:xfrm>
          <a:off x="5672670"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37075</xdr:rowOff>
    </xdr:from>
    <xdr:ext cx="534377" cy="259045"/>
    <xdr:sp macro="" textlink="">
      <xdr:nvSpPr>
        <xdr:cNvPr id="250" name="n_1mainValue【橋りょう・トンネル】&#10;一人当たり有形固定資産（償却資産）額"/>
        <xdr:cNvSpPr txBox="1"/>
      </xdr:nvSpPr>
      <xdr:spPr>
        <a:xfrm>
          <a:off x="7959236" y="1100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37670</xdr:rowOff>
    </xdr:from>
    <xdr:ext cx="534377" cy="259045"/>
    <xdr:sp macro="" textlink="">
      <xdr:nvSpPr>
        <xdr:cNvPr id="251" name="n_2mainValue【橋りょう・トンネル】&#10;一人当たり有形固定資産（償却資産）額"/>
        <xdr:cNvSpPr txBox="1"/>
      </xdr:nvSpPr>
      <xdr:spPr>
        <a:xfrm>
          <a:off x="7225811" y="110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35867</xdr:rowOff>
    </xdr:from>
    <xdr:ext cx="534377" cy="259045"/>
    <xdr:sp macro="" textlink="">
      <xdr:nvSpPr>
        <xdr:cNvPr id="252" name="n_3mainValue【橋りょう・トンネル】&#10;一人当たり有形固定資産（償却資産）額"/>
        <xdr:cNvSpPr txBox="1"/>
      </xdr:nvSpPr>
      <xdr:spPr>
        <a:xfrm>
          <a:off x="6479686" y="1100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39490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39878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3889375" y="133483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82" name="【公営住宅】&#10;有形固定資産減価償却率平均値テキスト"/>
        <xdr:cNvSpPr txBox="1"/>
      </xdr:nvSpPr>
      <xdr:spPr>
        <a:xfrm>
          <a:off x="39878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38989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203575" y="14038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xdr:cNvSpPr/>
      </xdr:nvSpPr>
      <xdr:spPr>
        <a:xfrm>
          <a:off x="2428875"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xdr:cNvSpPr/>
      </xdr:nvSpPr>
      <xdr:spPr>
        <a:xfrm>
          <a:off x="168275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160655</xdr:rowOff>
    </xdr:from>
    <xdr:to>
      <xdr:col>6</xdr:col>
      <xdr:colOff>38100</xdr:colOff>
      <xdr:row>82</xdr:row>
      <xdr:rowOff>90805</xdr:rowOff>
    </xdr:to>
    <xdr:sp macro="" textlink="">
      <xdr:nvSpPr>
        <xdr:cNvPr id="287" name="フローチャート: 判断 286"/>
        <xdr:cNvSpPr/>
      </xdr:nvSpPr>
      <xdr:spPr>
        <a:xfrm>
          <a:off x="936625" y="140481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88264</xdr:rowOff>
    </xdr:from>
    <xdr:to>
      <xdr:col>24</xdr:col>
      <xdr:colOff>114300</xdr:colOff>
      <xdr:row>82</xdr:row>
      <xdr:rowOff>18414</xdr:rowOff>
    </xdr:to>
    <xdr:sp macro="" textlink="">
      <xdr:nvSpPr>
        <xdr:cNvPr id="293" name="楕円 292"/>
        <xdr:cNvSpPr/>
      </xdr:nvSpPr>
      <xdr:spPr>
        <a:xfrm>
          <a:off x="38989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111141</xdr:rowOff>
    </xdr:from>
    <xdr:ext cx="405111" cy="259045"/>
    <xdr:sp macro="" textlink="">
      <xdr:nvSpPr>
        <xdr:cNvPr id="294" name="【公営住宅】&#10;有形固定資産減価償却率該当値テキスト"/>
        <xdr:cNvSpPr txBox="1"/>
      </xdr:nvSpPr>
      <xdr:spPr>
        <a:xfrm>
          <a:off x="3987800"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42545</xdr:rowOff>
    </xdr:from>
    <xdr:to>
      <xdr:col>20</xdr:col>
      <xdr:colOff>38100</xdr:colOff>
      <xdr:row>81</xdr:row>
      <xdr:rowOff>144145</xdr:rowOff>
    </xdr:to>
    <xdr:sp macro="" textlink="">
      <xdr:nvSpPr>
        <xdr:cNvPr id="295" name="楕円 294"/>
        <xdr:cNvSpPr/>
      </xdr:nvSpPr>
      <xdr:spPr>
        <a:xfrm>
          <a:off x="3203575" y="139299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93345</xdr:rowOff>
    </xdr:from>
    <xdr:to>
      <xdr:col>24</xdr:col>
      <xdr:colOff>63500</xdr:colOff>
      <xdr:row>81</xdr:row>
      <xdr:rowOff>139064</xdr:rowOff>
    </xdr:to>
    <xdr:cxnSp macro="">
      <xdr:nvCxnSpPr>
        <xdr:cNvPr id="296" name="直線コネクタ 295"/>
        <xdr:cNvCxnSpPr/>
      </xdr:nvCxnSpPr>
      <xdr:spPr>
        <a:xfrm>
          <a:off x="3235325" y="13980795"/>
          <a:ext cx="714375"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636</xdr:rowOff>
    </xdr:from>
    <xdr:to>
      <xdr:col>15</xdr:col>
      <xdr:colOff>101600</xdr:colOff>
      <xdr:row>81</xdr:row>
      <xdr:rowOff>102236</xdr:rowOff>
    </xdr:to>
    <xdr:sp macro="" textlink="">
      <xdr:nvSpPr>
        <xdr:cNvPr id="297" name="楕円 296"/>
        <xdr:cNvSpPr/>
      </xdr:nvSpPr>
      <xdr:spPr>
        <a:xfrm>
          <a:off x="2428875"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51436</xdr:rowOff>
    </xdr:from>
    <xdr:to>
      <xdr:col>19</xdr:col>
      <xdr:colOff>177800</xdr:colOff>
      <xdr:row>81</xdr:row>
      <xdr:rowOff>93345</xdr:rowOff>
    </xdr:to>
    <xdr:cxnSp macro="">
      <xdr:nvCxnSpPr>
        <xdr:cNvPr id="298" name="直線コネクタ 297"/>
        <xdr:cNvCxnSpPr/>
      </xdr:nvCxnSpPr>
      <xdr:spPr>
        <a:xfrm>
          <a:off x="2479675" y="13938886"/>
          <a:ext cx="75565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99" name="楕円 298"/>
        <xdr:cNvSpPr/>
      </xdr:nvSpPr>
      <xdr:spPr>
        <a:xfrm>
          <a:off x="168275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3811</xdr:rowOff>
    </xdr:from>
    <xdr:to>
      <xdr:col>15</xdr:col>
      <xdr:colOff>50800</xdr:colOff>
      <xdr:row>81</xdr:row>
      <xdr:rowOff>51436</xdr:rowOff>
    </xdr:to>
    <xdr:cxnSp macro="">
      <xdr:nvCxnSpPr>
        <xdr:cNvPr id="300" name="直線コネクタ 299"/>
        <xdr:cNvCxnSpPr/>
      </xdr:nvCxnSpPr>
      <xdr:spPr>
        <a:xfrm>
          <a:off x="1733550" y="13891261"/>
          <a:ext cx="7461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xdr:cNvSpPr txBox="1"/>
      </xdr:nvSpPr>
      <xdr:spPr>
        <a:xfrm>
          <a:off x="306769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02" name="n_2aveValue【公営住宅】&#10;有形固定資産減価償却率"/>
        <xdr:cNvSpPr txBox="1"/>
      </xdr:nvSpPr>
      <xdr:spPr>
        <a:xfrm>
          <a:off x="230569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03" name="n_3aveValue【公営住宅】&#10;有形固定資産減価償却率"/>
        <xdr:cNvSpPr txBox="1"/>
      </xdr:nvSpPr>
      <xdr:spPr>
        <a:xfrm>
          <a:off x="1559569"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107332</xdr:rowOff>
    </xdr:from>
    <xdr:ext cx="405111" cy="259045"/>
    <xdr:sp macro="" textlink="">
      <xdr:nvSpPr>
        <xdr:cNvPr id="304" name="n_4aveValue【公営住宅】&#10;有形固定資産減価償却率"/>
        <xdr:cNvSpPr txBox="1"/>
      </xdr:nvSpPr>
      <xdr:spPr>
        <a:xfrm>
          <a:off x="8134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160672</xdr:rowOff>
    </xdr:from>
    <xdr:ext cx="405111" cy="259045"/>
    <xdr:sp macro="" textlink="">
      <xdr:nvSpPr>
        <xdr:cNvPr id="305" name="n_1mainValue【公営住宅】&#10;有形固定資産減価償却率"/>
        <xdr:cNvSpPr txBox="1"/>
      </xdr:nvSpPr>
      <xdr:spPr>
        <a:xfrm>
          <a:off x="306769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118763</xdr:rowOff>
    </xdr:from>
    <xdr:ext cx="405111" cy="259045"/>
    <xdr:sp macro="" textlink="">
      <xdr:nvSpPr>
        <xdr:cNvPr id="306" name="n_2mainValue【公営住宅】&#10;有形固定資産減価償却率"/>
        <xdr:cNvSpPr txBox="1"/>
      </xdr:nvSpPr>
      <xdr:spPr>
        <a:xfrm>
          <a:off x="230569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307" name="n_3mainValue【公営住宅】&#10;有形固定資産減価償却率"/>
        <xdr:cNvSpPr txBox="1"/>
      </xdr:nvSpPr>
      <xdr:spPr>
        <a:xfrm>
          <a:off x="1559569"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xdr:cNvCxnSpPr/>
      </xdr:nvCxnSpPr>
      <xdr:spPr>
        <a:xfrm flipV="1">
          <a:off x="8905240"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xdr:cNvSpPr txBox="1"/>
      </xdr:nvSpPr>
      <xdr:spPr>
        <a:xfrm>
          <a:off x="8943975"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xdr:cNvCxnSpPr/>
      </xdr:nvCxnSpPr>
      <xdr:spPr>
        <a:xfrm>
          <a:off x="8845550" y="148559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xdr:cNvSpPr txBox="1"/>
      </xdr:nvSpPr>
      <xdr:spPr>
        <a:xfrm>
          <a:off x="8943975"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xdr:cNvCxnSpPr/>
      </xdr:nvCxnSpPr>
      <xdr:spPr>
        <a:xfrm>
          <a:off x="8845550" y="135780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36" name="【公営住宅】&#10;一人当たり面積平均値テキスト"/>
        <xdr:cNvSpPr txBox="1"/>
      </xdr:nvSpPr>
      <xdr:spPr>
        <a:xfrm>
          <a:off x="8943975"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xdr:cNvSpPr/>
      </xdr:nvSpPr>
      <xdr:spPr>
        <a:xfrm>
          <a:off x="8883650" y="144294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xdr:cNvSpPr/>
      </xdr:nvSpPr>
      <xdr:spPr>
        <a:xfrm>
          <a:off x="815975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xdr:cNvSpPr/>
      </xdr:nvSpPr>
      <xdr:spPr>
        <a:xfrm>
          <a:off x="7413625" y="144325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xdr:cNvSpPr/>
      </xdr:nvSpPr>
      <xdr:spPr>
        <a:xfrm>
          <a:off x="6638925"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41" name="フローチャート: 判断 340"/>
        <xdr:cNvSpPr/>
      </xdr:nvSpPr>
      <xdr:spPr>
        <a:xfrm>
          <a:off x="58928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162561</xdr:rowOff>
    </xdr:from>
    <xdr:to>
      <xdr:col>55</xdr:col>
      <xdr:colOff>50800</xdr:colOff>
      <xdr:row>86</xdr:row>
      <xdr:rowOff>92711</xdr:rowOff>
    </xdr:to>
    <xdr:sp macro="" textlink="">
      <xdr:nvSpPr>
        <xdr:cNvPr id="347" name="楕円 346"/>
        <xdr:cNvSpPr/>
      </xdr:nvSpPr>
      <xdr:spPr>
        <a:xfrm>
          <a:off x="8883650" y="147358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77488</xdr:rowOff>
    </xdr:from>
    <xdr:ext cx="469744" cy="259045"/>
    <xdr:sp macro="" textlink="">
      <xdr:nvSpPr>
        <xdr:cNvPr id="348" name="【公営住宅】&#10;一人当たり面積該当値テキスト"/>
        <xdr:cNvSpPr txBox="1"/>
      </xdr:nvSpPr>
      <xdr:spPr>
        <a:xfrm>
          <a:off x="8943975" y="1465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162561</xdr:rowOff>
    </xdr:from>
    <xdr:to>
      <xdr:col>50</xdr:col>
      <xdr:colOff>165100</xdr:colOff>
      <xdr:row>86</xdr:row>
      <xdr:rowOff>92711</xdr:rowOff>
    </xdr:to>
    <xdr:sp macro="" textlink="">
      <xdr:nvSpPr>
        <xdr:cNvPr id="349" name="楕円 348"/>
        <xdr:cNvSpPr/>
      </xdr:nvSpPr>
      <xdr:spPr>
        <a:xfrm>
          <a:off x="815975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41911</xdr:rowOff>
    </xdr:from>
    <xdr:to>
      <xdr:col>55</xdr:col>
      <xdr:colOff>0</xdr:colOff>
      <xdr:row>86</xdr:row>
      <xdr:rowOff>41911</xdr:rowOff>
    </xdr:to>
    <xdr:cxnSp macro="">
      <xdr:nvCxnSpPr>
        <xdr:cNvPr id="350" name="直線コネクタ 349"/>
        <xdr:cNvCxnSpPr/>
      </xdr:nvCxnSpPr>
      <xdr:spPr>
        <a:xfrm>
          <a:off x="8210550" y="14786611"/>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163322</xdr:rowOff>
    </xdr:from>
    <xdr:to>
      <xdr:col>46</xdr:col>
      <xdr:colOff>38100</xdr:colOff>
      <xdr:row>86</xdr:row>
      <xdr:rowOff>93472</xdr:rowOff>
    </xdr:to>
    <xdr:sp macro="" textlink="">
      <xdr:nvSpPr>
        <xdr:cNvPr id="351" name="楕円 350"/>
        <xdr:cNvSpPr/>
      </xdr:nvSpPr>
      <xdr:spPr>
        <a:xfrm>
          <a:off x="7413625" y="147365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41911</xdr:rowOff>
    </xdr:from>
    <xdr:to>
      <xdr:col>50</xdr:col>
      <xdr:colOff>114300</xdr:colOff>
      <xdr:row>86</xdr:row>
      <xdr:rowOff>42672</xdr:rowOff>
    </xdr:to>
    <xdr:cxnSp macro="">
      <xdr:nvCxnSpPr>
        <xdr:cNvPr id="352" name="直線コネクタ 351"/>
        <xdr:cNvCxnSpPr/>
      </xdr:nvCxnSpPr>
      <xdr:spPr>
        <a:xfrm flipV="1">
          <a:off x="7445375" y="14786611"/>
          <a:ext cx="765175"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163322</xdr:rowOff>
    </xdr:from>
    <xdr:to>
      <xdr:col>41</xdr:col>
      <xdr:colOff>101600</xdr:colOff>
      <xdr:row>86</xdr:row>
      <xdr:rowOff>93472</xdr:rowOff>
    </xdr:to>
    <xdr:sp macro="" textlink="">
      <xdr:nvSpPr>
        <xdr:cNvPr id="353" name="楕円 352"/>
        <xdr:cNvSpPr/>
      </xdr:nvSpPr>
      <xdr:spPr>
        <a:xfrm>
          <a:off x="6638925" y="147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42672</xdr:rowOff>
    </xdr:from>
    <xdr:to>
      <xdr:col>45</xdr:col>
      <xdr:colOff>177800</xdr:colOff>
      <xdr:row>86</xdr:row>
      <xdr:rowOff>42672</xdr:rowOff>
    </xdr:to>
    <xdr:cxnSp macro="">
      <xdr:nvCxnSpPr>
        <xdr:cNvPr id="354" name="直線コネクタ 353"/>
        <xdr:cNvCxnSpPr/>
      </xdr:nvCxnSpPr>
      <xdr:spPr>
        <a:xfrm>
          <a:off x="6689725" y="14787372"/>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5" name="n_1aveValue【公営住宅】&#10;一人当たり面積"/>
        <xdr:cNvSpPr txBox="1"/>
      </xdr:nvSpPr>
      <xdr:spPr>
        <a:xfrm>
          <a:off x="7991552"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6" name="n_2aveValue【公営住宅】&#10;一人当たり面積"/>
        <xdr:cNvSpPr txBox="1"/>
      </xdr:nvSpPr>
      <xdr:spPr>
        <a:xfrm>
          <a:off x="72581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7" name="n_3aveValue【公営住宅】&#10;一人当たり面積"/>
        <xdr:cNvSpPr txBox="1"/>
      </xdr:nvSpPr>
      <xdr:spPr>
        <a:xfrm>
          <a:off x="6483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8" name="n_4aveValue【公営住宅】&#10;一人当たり面積"/>
        <xdr:cNvSpPr txBox="1"/>
      </xdr:nvSpPr>
      <xdr:spPr>
        <a:xfrm>
          <a:off x="5737302"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83838</xdr:rowOff>
    </xdr:from>
    <xdr:ext cx="469744" cy="259045"/>
    <xdr:sp macro="" textlink="">
      <xdr:nvSpPr>
        <xdr:cNvPr id="359" name="n_1mainValue【公営住宅】&#10;一人当たり面積"/>
        <xdr:cNvSpPr txBox="1"/>
      </xdr:nvSpPr>
      <xdr:spPr>
        <a:xfrm>
          <a:off x="7991552"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84599</xdr:rowOff>
    </xdr:from>
    <xdr:ext cx="469744" cy="259045"/>
    <xdr:sp macro="" textlink="">
      <xdr:nvSpPr>
        <xdr:cNvPr id="360" name="n_2mainValue【公営住宅】&#10;一人当たり面積"/>
        <xdr:cNvSpPr txBox="1"/>
      </xdr:nvSpPr>
      <xdr:spPr>
        <a:xfrm>
          <a:off x="7258127" y="1482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84599</xdr:rowOff>
    </xdr:from>
    <xdr:ext cx="469744" cy="259045"/>
    <xdr:sp macro="" textlink="">
      <xdr:nvSpPr>
        <xdr:cNvPr id="361" name="n_3mainValue【公営住宅】&#10;一人当たり面積"/>
        <xdr:cNvSpPr txBox="1"/>
      </xdr:nvSpPr>
      <xdr:spPr>
        <a:xfrm>
          <a:off x="6483427" y="1482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xdr:cNvCxnSpPr/>
      </xdr:nvCxnSpPr>
      <xdr:spPr>
        <a:xfrm flipV="1">
          <a:off x="13889989"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xdr:cNvSpPr txBox="1"/>
      </xdr:nvSpPr>
      <xdr:spPr>
        <a:xfrm>
          <a:off x="13928725"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xdr:cNvCxnSpPr/>
      </xdr:nvCxnSpPr>
      <xdr:spPr>
        <a:xfrm>
          <a:off x="13801725" y="72460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xdr:cNvSpPr txBox="1"/>
      </xdr:nvSpPr>
      <xdr:spPr>
        <a:xfrm>
          <a:off x="13928725"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xdr:cNvCxnSpPr/>
      </xdr:nvCxnSpPr>
      <xdr:spPr>
        <a:xfrm>
          <a:off x="13801725" y="58189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08" name="【認定こども園・幼稚園・保育所】&#10;有形固定資産減価償却率平均値テキスト"/>
        <xdr:cNvSpPr txBox="1"/>
      </xdr:nvSpPr>
      <xdr:spPr>
        <a:xfrm>
          <a:off x="13928725"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xdr:cNvSpPr/>
      </xdr:nvSpPr>
      <xdr:spPr>
        <a:xfrm>
          <a:off x="13839825" y="65502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xdr:cNvSpPr/>
      </xdr:nvSpPr>
      <xdr:spPr>
        <a:xfrm>
          <a:off x="13115925"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xdr:cNvSpPr/>
      </xdr:nvSpPr>
      <xdr:spPr>
        <a:xfrm>
          <a:off x="123698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xdr:cNvSpPr/>
      </xdr:nvSpPr>
      <xdr:spPr>
        <a:xfrm>
          <a:off x="11623675" y="65258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413" name="フローチャート: 判断 412"/>
        <xdr:cNvSpPr/>
      </xdr:nvSpPr>
      <xdr:spPr>
        <a:xfrm>
          <a:off x="10848975"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100512</xdr:rowOff>
    </xdr:from>
    <xdr:to>
      <xdr:col>85</xdr:col>
      <xdr:colOff>177800</xdr:colOff>
      <xdr:row>39</xdr:row>
      <xdr:rowOff>30662</xdr:rowOff>
    </xdr:to>
    <xdr:sp macro="" textlink="">
      <xdr:nvSpPr>
        <xdr:cNvPr id="419" name="楕円 418"/>
        <xdr:cNvSpPr/>
      </xdr:nvSpPr>
      <xdr:spPr>
        <a:xfrm>
          <a:off x="13839825" y="66156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78939</xdr:rowOff>
    </xdr:from>
    <xdr:ext cx="405111" cy="259045"/>
    <xdr:sp macro="" textlink="">
      <xdr:nvSpPr>
        <xdr:cNvPr id="420" name="【認定こども園・幼稚園・保育所】&#10;有形固定資産減価償却率該当値テキスト"/>
        <xdr:cNvSpPr txBox="1"/>
      </xdr:nvSpPr>
      <xdr:spPr>
        <a:xfrm>
          <a:off x="13928725"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80917</xdr:rowOff>
    </xdr:from>
    <xdr:to>
      <xdr:col>81</xdr:col>
      <xdr:colOff>101600</xdr:colOff>
      <xdr:row>39</xdr:row>
      <xdr:rowOff>11067</xdr:rowOff>
    </xdr:to>
    <xdr:sp macro="" textlink="">
      <xdr:nvSpPr>
        <xdr:cNvPr id="421" name="楕円 420"/>
        <xdr:cNvSpPr/>
      </xdr:nvSpPr>
      <xdr:spPr>
        <a:xfrm>
          <a:off x="13115925"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131717</xdr:rowOff>
    </xdr:from>
    <xdr:to>
      <xdr:col>85</xdr:col>
      <xdr:colOff>127000</xdr:colOff>
      <xdr:row>38</xdr:row>
      <xdr:rowOff>151312</xdr:rowOff>
    </xdr:to>
    <xdr:cxnSp macro="">
      <xdr:nvCxnSpPr>
        <xdr:cNvPr id="422" name="直線コネクタ 421"/>
        <xdr:cNvCxnSpPr/>
      </xdr:nvCxnSpPr>
      <xdr:spPr>
        <a:xfrm>
          <a:off x="13166725" y="6646817"/>
          <a:ext cx="7239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62956</xdr:rowOff>
    </xdr:from>
    <xdr:to>
      <xdr:col>76</xdr:col>
      <xdr:colOff>165100</xdr:colOff>
      <xdr:row>38</xdr:row>
      <xdr:rowOff>164556</xdr:rowOff>
    </xdr:to>
    <xdr:sp macro="" textlink="">
      <xdr:nvSpPr>
        <xdr:cNvPr id="423" name="楕円 422"/>
        <xdr:cNvSpPr/>
      </xdr:nvSpPr>
      <xdr:spPr>
        <a:xfrm>
          <a:off x="123698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113756</xdr:rowOff>
    </xdr:from>
    <xdr:to>
      <xdr:col>81</xdr:col>
      <xdr:colOff>50800</xdr:colOff>
      <xdr:row>38</xdr:row>
      <xdr:rowOff>131717</xdr:rowOff>
    </xdr:to>
    <xdr:cxnSp macro="">
      <xdr:nvCxnSpPr>
        <xdr:cNvPr id="424" name="直線コネクタ 423"/>
        <xdr:cNvCxnSpPr/>
      </xdr:nvCxnSpPr>
      <xdr:spPr>
        <a:xfrm>
          <a:off x="12420600" y="6628856"/>
          <a:ext cx="746125"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51526</xdr:rowOff>
    </xdr:from>
    <xdr:to>
      <xdr:col>72</xdr:col>
      <xdr:colOff>38100</xdr:colOff>
      <xdr:row>38</xdr:row>
      <xdr:rowOff>153126</xdr:rowOff>
    </xdr:to>
    <xdr:sp macro="" textlink="">
      <xdr:nvSpPr>
        <xdr:cNvPr id="425" name="楕円 424"/>
        <xdr:cNvSpPr/>
      </xdr:nvSpPr>
      <xdr:spPr>
        <a:xfrm>
          <a:off x="11623675" y="65666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102326</xdr:rowOff>
    </xdr:from>
    <xdr:to>
      <xdr:col>76</xdr:col>
      <xdr:colOff>114300</xdr:colOff>
      <xdr:row>38</xdr:row>
      <xdr:rowOff>113756</xdr:rowOff>
    </xdr:to>
    <xdr:cxnSp macro="">
      <xdr:nvCxnSpPr>
        <xdr:cNvPr id="426" name="直線コネクタ 425"/>
        <xdr:cNvCxnSpPr/>
      </xdr:nvCxnSpPr>
      <xdr:spPr>
        <a:xfrm>
          <a:off x="11655425" y="6617426"/>
          <a:ext cx="7651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7" name="n_1aveValue【認定こども園・幼稚園・保育所】&#10;有形固定資産減価償却率"/>
        <xdr:cNvSpPr txBox="1"/>
      </xdr:nvSpPr>
      <xdr:spPr>
        <a:xfrm>
          <a:off x="12980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8" name="n_2aveValue【認定こども園・幼稚園・保育所】&#10;有形固定資産減価償却率"/>
        <xdr:cNvSpPr txBox="1"/>
      </xdr:nvSpPr>
      <xdr:spPr>
        <a:xfrm>
          <a:off x="12246619"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29" name="n_3aveValue【認定こども園・幼稚園・保育所】&#10;有形固定資産減価償却率"/>
        <xdr:cNvSpPr txBox="1"/>
      </xdr:nvSpPr>
      <xdr:spPr>
        <a:xfrm>
          <a:off x="1150049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1469</xdr:rowOff>
    </xdr:from>
    <xdr:ext cx="405111" cy="259045"/>
    <xdr:sp macro="" textlink="">
      <xdr:nvSpPr>
        <xdr:cNvPr id="430" name="n_4aveValue【認定こども園・幼稚園・保育所】&#10;有形固定資産減価償却率"/>
        <xdr:cNvSpPr txBox="1"/>
      </xdr:nvSpPr>
      <xdr:spPr>
        <a:xfrm>
          <a:off x="1072579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2194</xdr:rowOff>
    </xdr:from>
    <xdr:ext cx="405111" cy="259045"/>
    <xdr:sp macro="" textlink="">
      <xdr:nvSpPr>
        <xdr:cNvPr id="431" name="n_1mainValue【認定こども園・幼稚園・保育所】&#10;有形固定資産減価償却率"/>
        <xdr:cNvSpPr txBox="1"/>
      </xdr:nvSpPr>
      <xdr:spPr>
        <a:xfrm>
          <a:off x="12980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155683</xdr:rowOff>
    </xdr:from>
    <xdr:ext cx="405111" cy="259045"/>
    <xdr:sp macro="" textlink="">
      <xdr:nvSpPr>
        <xdr:cNvPr id="432" name="n_2mainValue【認定こども園・幼稚園・保育所】&#10;有形固定資産減価償却率"/>
        <xdr:cNvSpPr txBox="1"/>
      </xdr:nvSpPr>
      <xdr:spPr>
        <a:xfrm>
          <a:off x="12246619"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144253</xdr:rowOff>
    </xdr:from>
    <xdr:ext cx="405111" cy="259045"/>
    <xdr:sp macro="" textlink="">
      <xdr:nvSpPr>
        <xdr:cNvPr id="433" name="n_3mainValue【認定こども園・幼稚園・保育所】&#10;有形固定資産減価償却率"/>
        <xdr:cNvSpPr txBox="1"/>
      </xdr:nvSpPr>
      <xdr:spPr>
        <a:xfrm>
          <a:off x="1150049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xdr:cNvCxnSpPr/>
      </xdr:nvCxnSpPr>
      <xdr:spPr>
        <a:xfrm flipV="1">
          <a:off x="188461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188849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18786475" y="71445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xdr:cNvSpPr txBox="1"/>
      </xdr:nvSpPr>
      <xdr:spPr>
        <a:xfrm>
          <a:off x="188849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xdr:cNvCxnSpPr/>
      </xdr:nvCxnSpPr>
      <xdr:spPr>
        <a:xfrm>
          <a:off x="18786475" y="58872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60" name="【認定こども園・幼稚園・保育所】&#10;一人当たり面積平均値テキスト"/>
        <xdr:cNvSpPr txBox="1"/>
      </xdr:nvSpPr>
      <xdr:spPr>
        <a:xfrm>
          <a:off x="188849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xdr:cNvSpPr/>
      </xdr:nvSpPr>
      <xdr:spPr>
        <a:xfrm>
          <a:off x="187960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xdr:cNvSpPr/>
      </xdr:nvSpPr>
      <xdr:spPr>
        <a:xfrm>
          <a:off x="18100675" y="67096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xdr:cNvSpPr/>
      </xdr:nvSpPr>
      <xdr:spPr>
        <a:xfrm>
          <a:off x="17325975"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xdr:cNvSpPr/>
      </xdr:nvSpPr>
      <xdr:spPr>
        <a:xfrm>
          <a:off x="1657985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109982</xdr:rowOff>
    </xdr:from>
    <xdr:to>
      <xdr:col>98</xdr:col>
      <xdr:colOff>38100</xdr:colOff>
      <xdr:row>38</xdr:row>
      <xdr:rowOff>40132</xdr:rowOff>
    </xdr:to>
    <xdr:sp macro="" textlink="">
      <xdr:nvSpPr>
        <xdr:cNvPr id="465" name="フローチャート: 判断 464"/>
        <xdr:cNvSpPr/>
      </xdr:nvSpPr>
      <xdr:spPr>
        <a:xfrm>
          <a:off x="15833725" y="64536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471" name="楕円 470"/>
        <xdr:cNvSpPr/>
      </xdr:nvSpPr>
      <xdr:spPr>
        <a:xfrm>
          <a:off x="187960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472" name="【認定こども園・幼稚園・保育所】&#10;一人当たり面積該当値テキスト"/>
        <xdr:cNvSpPr txBox="1"/>
      </xdr:nvSpPr>
      <xdr:spPr>
        <a:xfrm>
          <a:off x="188849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473" name="楕円 472"/>
        <xdr:cNvSpPr/>
      </xdr:nvSpPr>
      <xdr:spPr>
        <a:xfrm>
          <a:off x="18100675" y="69519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144780</xdr:rowOff>
    </xdr:to>
    <xdr:cxnSp macro="">
      <xdr:nvCxnSpPr>
        <xdr:cNvPr id="474" name="直線コネクタ 473"/>
        <xdr:cNvCxnSpPr/>
      </xdr:nvCxnSpPr>
      <xdr:spPr>
        <a:xfrm>
          <a:off x="18132425" y="700278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98552</xdr:rowOff>
    </xdr:from>
    <xdr:to>
      <xdr:col>107</xdr:col>
      <xdr:colOff>101600</xdr:colOff>
      <xdr:row>41</xdr:row>
      <xdr:rowOff>28702</xdr:rowOff>
    </xdr:to>
    <xdr:sp macro="" textlink="">
      <xdr:nvSpPr>
        <xdr:cNvPr id="475" name="楕円 474"/>
        <xdr:cNvSpPr/>
      </xdr:nvSpPr>
      <xdr:spPr>
        <a:xfrm>
          <a:off x="17325975"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149352</xdr:rowOff>
    </xdr:to>
    <xdr:cxnSp macro="">
      <xdr:nvCxnSpPr>
        <xdr:cNvPr id="476" name="直線コネクタ 475"/>
        <xdr:cNvCxnSpPr/>
      </xdr:nvCxnSpPr>
      <xdr:spPr>
        <a:xfrm flipV="1">
          <a:off x="17376775" y="7002780"/>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98552</xdr:rowOff>
    </xdr:from>
    <xdr:to>
      <xdr:col>102</xdr:col>
      <xdr:colOff>165100</xdr:colOff>
      <xdr:row>41</xdr:row>
      <xdr:rowOff>28702</xdr:rowOff>
    </xdr:to>
    <xdr:sp macro="" textlink="">
      <xdr:nvSpPr>
        <xdr:cNvPr id="477" name="楕円 476"/>
        <xdr:cNvSpPr/>
      </xdr:nvSpPr>
      <xdr:spPr>
        <a:xfrm>
          <a:off x="1657985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149352</xdr:rowOff>
    </xdr:from>
    <xdr:to>
      <xdr:col>107</xdr:col>
      <xdr:colOff>50800</xdr:colOff>
      <xdr:row>40</xdr:row>
      <xdr:rowOff>149352</xdr:rowOff>
    </xdr:to>
    <xdr:cxnSp macro="">
      <xdr:nvCxnSpPr>
        <xdr:cNvPr id="478" name="直線コネクタ 477"/>
        <xdr:cNvCxnSpPr/>
      </xdr:nvCxnSpPr>
      <xdr:spPr>
        <a:xfrm>
          <a:off x="16630650" y="7007352"/>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79" name="n_1aveValue【認定こども園・幼稚園・保育所】&#10;一人当たり面積"/>
        <xdr:cNvSpPr txBox="1"/>
      </xdr:nvSpPr>
      <xdr:spPr>
        <a:xfrm>
          <a:off x="1793247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80" name="n_2aveValue【認定こども園・幼稚園・保育所】&#10;一人当たり面積"/>
        <xdr:cNvSpPr txBox="1"/>
      </xdr:nvSpPr>
      <xdr:spPr>
        <a:xfrm>
          <a:off x="1717047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81" name="n_3aveValue【認定こども園・幼稚園・保育所】&#10;一人当たり面積"/>
        <xdr:cNvSpPr txBox="1"/>
      </xdr:nvSpPr>
      <xdr:spPr>
        <a:xfrm>
          <a:off x="16424352"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56659</xdr:rowOff>
    </xdr:from>
    <xdr:ext cx="469744" cy="259045"/>
    <xdr:sp macro="" textlink="">
      <xdr:nvSpPr>
        <xdr:cNvPr id="482" name="n_4aveValue【認定こども園・幼稚園・保育所】&#10;一人当たり面積"/>
        <xdr:cNvSpPr txBox="1"/>
      </xdr:nvSpPr>
      <xdr:spPr>
        <a:xfrm>
          <a:off x="156782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483" name="n_1mainValue【認定こども園・幼稚園・保育所】&#10;一人当たり面積"/>
        <xdr:cNvSpPr txBox="1"/>
      </xdr:nvSpPr>
      <xdr:spPr>
        <a:xfrm>
          <a:off x="1793247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19829</xdr:rowOff>
    </xdr:from>
    <xdr:ext cx="469744" cy="259045"/>
    <xdr:sp macro="" textlink="">
      <xdr:nvSpPr>
        <xdr:cNvPr id="484" name="n_2mainValue【認定こども園・幼稚園・保育所】&#10;一人当たり面積"/>
        <xdr:cNvSpPr txBox="1"/>
      </xdr:nvSpPr>
      <xdr:spPr>
        <a:xfrm>
          <a:off x="1717047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19829</xdr:rowOff>
    </xdr:from>
    <xdr:ext cx="469744" cy="259045"/>
    <xdr:sp macro="" textlink="">
      <xdr:nvSpPr>
        <xdr:cNvPr id="485" name="n_3mainValue【認定こども園・幼稚園・保育所】&#10;一人当たり面積"/>
        <xdr:cNvSpPr txBox="1"/>
      </xdr:nvSpPr>
      <xdr:spPr>
        <a:xfrm>
          <a:off x="16424352"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xdr:cNvSpPr txBox="1"/>
      </xdr:nvSpPr>
      <xdr:spPr>
        <a:xfrm>
          <a:off x="101976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02427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xdr:cNvCxnSpPr/>
      </xdr:nvCxnSpPr>
      <xdr:spPr>
        <a:xfrm flipV="1">
          <a:off x="13889989"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xdr:cNvSpPr txBox="1"/>
      </xdr:nvSpPr>
      <xdr:spPr>
        <a:xfrm>
          <a:off x="13928725"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xdr:cNvCxnSpPr/>
      </xdr:nvCxnSpPr>
      <xdr:spPr>
        <a:xfrm>
          <a:off x="13801725" y="107762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xdr:cNvSpPr txBox="1"/>
      </xdr:nvSpPr>
      <xdr:spPr>
        <a:xfrm>
          <a:off x="13928725"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xdr:cNvCxnSpPr/>
      </xdr:nvCxnSpPr>
      <xdr:spPr>
        <a:xfrm>
          <a:off x="13801725" y="9498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13" name="【学校施設】&#10;有形固定資産減価償却率平均値テキスト"/>
        <xdr:cNvSpPr txBox="1"/>
      </xdr:nvSpPr>
      <xdr:spPr>
        <a:xfrm>
          <a:off x="13928725"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xdr:cNvSpPr/>
      </xdr:nvSpPr>
      <xdr:spPr>
        <a:xfrm>
          <a:off x="13839825" y="101241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xdr:cNvSpPr/>
      </xdr:nvSpPr>
      <xdr:spPr>
        <a:xfrm>
          <a:off x="13115925"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xdr:cNvSpPr/>
      </xdr:nvSpPr>
      <xdr:spPr>
        <a:xfrm>
          <a:off x="123698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xdr:cNvSpPr/>
      </xdr:nvSpPr>
      <xdr:spPr>
        <a:xfrm>
          <a:off x="11623675" y="100898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56642</xdr:rowOff>
    </xdr:from>
    <xdr:to>
      <xdr:col>67</xdr:col>
      <xdr:colOff>101600</xdr:colOff>
      <xdr:row>58</xdr:row>
      <xdr:rowOff>158242</xdr:rowOff>
    </xdr:to>
    <xdr:sp macro="" textlink="">
      <xdr:nvSpPr>
        <xdr:cNvPr id="518" name="フローチャート: 判断 517"/>
        <xdr:cNvSpPr/>
      </xdr:nvSpPr>
      <xdr:spPr>
        <a:xfrm>
          <a:off x="10848975"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33782</xdr:rowOff>
    </xdr:from>
    <xdr:to>
      <xdr:col>85</xdr:col>
      <xdr:colOff>177800</xdr:colOff>
      <xdr:row>59</xdr:row>
      <xdr:rowOff>135382</xdr:rowOff>
    </xdr:to>
    <xdr:sp macro="" textlink="">
      <xdr:nvSpPr>
        <xdr:cNvPr id="524" name="楕円 523"/>
        <xdr:cNvSpPr/>
      </xdr:nvSpPr>
      <xdr:spPr>
        <a:xfrm>
          <a:off x="13839825" y="101493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12209</xdr:rowOff>
    </xdr:from>
    <xdr:ext cx="405111" cy="259045"/>
    <xdr:sp macro="" textlink="">
      <xdr:nvSpPr>
        <xdr:cNvPr id="525" name="【学校施設】&#10;有形固定資産減価償却率該当値テキスト"/>
        <xdr:cNvSpPr txBox="1"/>
      </xdr:nvSpPr>
      <xdr:spPr>
        <a:xfrm>
          <a:off x="13928725" y="1012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526" name="楕円 525"/>
        <xdr:cNvSpPr/>
      </xdr:nvSpPr>
      <xdr:spPr>
        <a:xfrm>
          <a:off x="13115925"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84582</xdr:rowOff>
    </xdr:to>
    <xdr:cxnSp macro="">
      <xdr:nvCxnSpPr>
        <xdr:cNvPr id="527" name="直線コネクタ 526"/>
        <xdr:cNvCxnSpPr/>
      </xdr:nvCxnSpPr>
      <xdr:spPr>
        <a:xfrm>
          <a:off x="13166725" y="10149840"/>
          <a:ext cx="7239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113792</xdr:rowOff>
    </xdr:from>
    <xdr:to>
      <xdr:col>76</xdr:col>
      <xdr:colOff>165100</xdr:colOff>
      <xdr:row>59</xdr:row>
      <xdr:rowOff>43942</xdr:rowOff>
    </xdr:to>
    <xdr:sp macro="" textlink="">
      <xdr:nvSpPr>
        <xdr:cNvPr id="528" name="楕円 527"/>
        <xdr:cNvSpPr/>
      </xdr:nvSpPr>
      <xdr:spPr>
        <a:xfrm>
          <a:off x="123698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164592</xdr:rowOff>
    </xdr:from>
    <xdr:to>
      <xdr:col>81</xdr:col>
      <xdr:colOff>50800</xdr:colOff>
      <xdr:row>59</xdr:row>
      <xdr:rowOff>34290</xdr:rowOff>
    </xdr:to>
    <xdr:cxnSp macro="">
      <xdr:nvCxnSpPr>
        <xdr:cNvPr id="529" name="直線コネクタ 528"/>
        <xdr:cNvCxnSpPr/>
      </xdr:nvCxnSpPr>
      <xdr:spPr>
        <a:xfrm>
          <a:off x="12420600" y="10108692"/>
          <a:ext cx="74612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30" name="楕円 529"/>
        <xdr:cNvSpPr/>
      </xdr:nvSpPr>
      <xdr:spPr>
        <a:xfrm>
          <a:off x="11623675" y="100761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164592</xdr:rowOff>
    </xdr:from>
    <xdr:to>
      <xdr:col>76</xdr:col>
      <xdr:colOff>114300</xdr:colOff>
      <xdr:row>59</xdr:row>
      <xdr:rowOff>11430</xdr:rowOff>
    </xdr:to>
    <xdr:cxnSp macro="">
      <xdr:nvCxnSpPr>
        <xdr:cNvPr id="531" name="直線コネクタ 530"/>
        <xdr:cNvCxnSpPr/>
      </xdr:nvCxnSpPr>
      <xdr:spPr>
        <a:xfrm flipV="1">
          <a:off x="11655425" y="10108692"/>
          <a:ext cx="7651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32" name="n_1aveValue【学校施設】&#10;有形固定資産減価償却率"/>
        <xdr:cNvSpPr txBox="1"/>
      </xdr:nvSpPr>
      <xdr:spPr>
        <a:xfrm>
          <a:off x="12980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33" name="n_2aveValue【学校施設】&#10;有形固定資産減価償却率"/>
        <xdr:cNvSpPr txBox="1"/>
      </xdr:nvSpPr>
      <xdr:spPr>
        <a:xfrm>
          <a:off x="12246619"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34" name="n_3aveValue【学校施設】&#10;有形固定資産減価償却率"/>
        <xdr:cNvSpPr txBox="1"/>
      </xdr:nvSpPr>
      <xdr:spPr>
        <a:xfrm>
          <a:off x="1150049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3319</xdr:rowOff>
    </xdr:from>
    <xdr:ext cx="405111" cy="259045"/>
    <xdr:sp macro="" textlink="">
      <xdr:nvSpPr>
        <xdr:cNvPr id="535" name="n_4aveValue【学校施設】&#10;有形固定資産減価償却率"/>
        <xdr:cNvSpPr txBox="1"/>
      </xdr:nvSpPr>
      <xdr:spPr>
        <a:xfrm>
          <a:off x="1072579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101617</xdr:rowOff>
    </xdr:from>
    <xdr:ext cx="405111" cy="259045"/>
    <xdr:sp macro="" textlink="">
      <xdr:nvSpPr>
        <xdr:cNvPr id="536" name="n_1mainValue【学校施設】&#10;有形固定資産減価償却率"/>
        <xdr:cNvSpPr txBox="1"/>
      </xdr:nvSpPr>
      <xdr:spPr>
        <a:xfrm>
          <a:off x="12980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60469</xdr:rowOff>
    </xdr:from>
    <xdr:ext cx="405111" cy="259045"/>
    <xdr:sp macro="" textlink="">
      <xdr:nvSpPr>
        <xdr:cNvPr id="537" name="n_2mainValue【学校施設】&#10;有形固定資産減価償却率"/>
        <xdr:cNvSpPr txBox="1"/>
      </xdr:nvSpPr>
      <xdr:spPr>
        <a:xfrm>
          <a:off x="12246619"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38" name="n_3mainValue【学校施設】&#10;有形固定資産減価償却率"/>
        <xdr:cNvSpPr txBox="1"/>
      </xdr:nvSpPr>
      <xdr:spPr>
        <a:xfrm>
          <a:off x="1150049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xdr:cNvCxnSpPr/>
      </xdr:nvCxnSpPr>
      <xdr:spPr>
        <a:xfrm flipV="1">
          <a:off x="188461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xdr:cNvSpPr txBox="1"/>
      </xdr:nvSpPr>
      <xdr:spPr>
        <a:xfrm>
          <a:off x="188849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xdr:cNvCxnSpPr/>
      </xdr:nvCxnSpPr>
      <xdr:spPr>
        <a:xfrm>
          <a:off x="18786475" y="108828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xdr:cNvSpPr txBox="1"/>
      </xdr:nvSpPr>
      <xdr:spPr>
        <a:xfrm>
          <a:off x="188849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xdr:cNvCxnSpPr/>
      </xdr:nvCxnSpPr>
      <xdr:spPr>
        <a:xfrm>
          <a:off x="18786475" y="96737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67" name="【学校施設】&#10;一人当たり面積平均値テキスト"/>
        <xdr:cNvSpPr txBox="1"/>
      </xdr:nvSpPr>
      <xdr:spPr>
        <a:xfrm>
          <a:off x="188849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xdr:cNvSpPr/>
      </xdr:nvSpPr>
      <xdr:spPr>
        <a:xfrm>
          <a:off x="187960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xdr:cNvSpPr/>
      </xdr:nvSpPr>
      <xdr:spPr>
        <a:xfrm>
          <a:off x="18100675" y="107179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xdr:cNvSpPr/>
      </xdr:nvSpPr>
      <xdr:spPr>
        <a:xfrm>
          <a:off x="17325975"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xdr:cNvSpPr/>
      </xdr:nvSpPr>
      <xdr:spPr>
        <a:xfrm>
          <a:off x="1657985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57785</xdr:rowOff>
    </xdr:from>
    <xdr:to>
      <xdr:col>98</xdr:col>
      <xdr:colOff>38100</xdr:colOff>
      <xdr:row>62</xdr:row>
      <xdr:rowOff>159385</xdr:rowOff>
    </xdr:to>
    <xdr:sp macro="" textlink="">
      <xdr:nvSpPr>
        <xdr:cNvPr id="572" name="フローチャート: 判断 571"/>
        <xdr:cNvSpPr/>
      </xdr:nvSpPr>
      <xdr:spPr>
        <a:xfrm>
          <a:off x="15833725" y="106876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97028</xdr:rowOff>
    </xdr:from>
    <xdr:to>
      <xdr:col>116</xdr:col>
      <xdr:colOff>114300</xdr:colOff>
      <xdr:row>63</xdr:row>
      <xdr:rowOff>27178</xdr:rowOff>
    </xdr:to>
    <xdr:sp macro="" textlink="">
      <xdr:nvSpPr>
        <xdr:cNvPr id="578" name="楕円 577"/>
        <xdr:cNvSpPr/>
      </xdr:nvSpPr>
      <xdr:spPr>
        <a:xfrm>
          <a:off x="18796000" y="107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579" name="【学校施設】&#10;一人当たり面積該当値テキスト"/>
        <xdr:cNvSpPr txBox="1"/>
      </xdr:nvSpPr>
      <xdr:spPr>
        <a:xfrm>
          <a:off x="188849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98933</xdr:rowOff>
    </xdr:from>
    <xdr:to>
      <xdr:col>112</xdr:col>
      <xdr:colOff>38100</xdr:colOff>
      <xdr:row>63</xdr:row>
      <xdr:rowOff>29083</xdr:rowOff>
    </xdr:to>
    <xdr:sp macro="" textlink="">
      <xdr:nvSpPr>
        <xdr:cNvPr id="580" name="楕円 579"/>
        <xdr:cNvSpPr/>
      </xdr:nvSpPr>
      <xdr:spPr>
        <a:xfrm>
          <a:off x="18100675" y="1072883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147828</xdr:rowOff>
    </xdr:from>
    <xdr:to>
      <xdr:col>116</xdr:col>
      <xdr:colOff>63500</xdr:colOff>
      <xdr:row>62</xdr:row>
      <xdr:rowOff>149733</xdr:rowOff>
    </xdr:to>
    <xdr:cxnSp macro="">
      <xdr:nvCxnSpPr>
        <xdr:cNvPr id="581" name="直線コネクタ 580"/>
        <xdr:cNvCxnSpPr/>
      </xdr:nvCxnSpPr>
      <xdr:spPr>
        <a:xfrm flipV="1">
          <a:off x="18132425" y="10777728"/>
          <a:ext cx="7143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100267</xdr:rowOff>
    </xdr:from>
    <xdr:to>
      <xdr:col>107</xdr:col>
      <xdr:colOff>101600</xdr:colOff>
      <xdr:row>63</xdr:row>
      <xdr:rowOff>30417</xdr:rowOff>
    </xdr:to>
    <xdr:sp macro="" textlink="">
      <xdr:nvSpPr>
        <xdr:cNvPr id="582" name="楕円 581"/>
        <xdr:cNvSpPr/>
      </xdr:nvSpPr>
      <xdr:spPr>
        <a:xfrm>
          <a:off x="17325975" y="1073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149733</xdr:rowOff>
    </xdr:from>
    <xdr:to>
      <xdr:col>111</xdr:col>
      <xdr:colOff>177800</xdr:colOff>
      <xdr:row>62</xdr:row>
      <xdr:rowOff>151067</xdr:rowOff>
    </xdr:to>
    <xdr:cxnSp macro="">
      <xdr:nvCxnSpPr>
        <xdr:cNvPr id="583" name="直線コネクタ 582"/>
        <xdr:cNvCxnSpPr/>
      </xdr:nvCxnSpPr>
      <xdr:spPr>
        <a:xfrm flipV="1">
          <a:off x="17376775" y="10779633"/>
          <a:ext cx="75565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101409</xdr:rowOff>
    </xdr:from>
    <xdr:to>
      <xdr:col>102</xdr:col>
      <xdr:colOff>165100</xdr:colOff>
      <xdr:row>63</xdr:row>
      <xdr:rowOff>31559</xdr:rowOff>
    </xdr:to>
    <xdr:sp macro="" textlink="">
      <xdr:nvSpPr>
        <xdr:cNvPr id="584" name="楕円 583"/>
        <xdr:cNvSpPr/>
      </xdr:nvSpPr>
      <xdr:spPr>
        <a:xfrm>
          <a:off x="16579850" y="107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151067</xdr:rowOff>
    </xdr:from>
    <xdr:to>
      <xdr:col>107</xdr:col>
      <xdr:colOff>50800</xdr:colOff>
      <xdr:row>62</xdr:row>
      <xdr:rowOff>152209</xdr:rowOff>
    </xdr:to>
    <xdr:cxnSp macro="">
      <xdr:nvCxnSpPr>
        <xdr:cNvPr id="585" name="直線コネクタ 584"/>
        <xdr:cNvCxnSpPr/>
      </xdr:nvCxnSpPr>
      <xdr:spPr>
        <a:xfrm flipV="1">
          <a:off x="16630650" y="10780967"/>
          <a:ext cx="746125"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6" name="n_1aveValue【学校施設】&#10;一人当たり面積"/>
        <xdr:cNvSpPr txBox="1"/>
      </xdr:nvSpPr>
      <xdr:spPr>
        <a:xfrm>
          <a:off x="1793247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7" name="n_2aveValue【学校施設】&#10;一人当たり面積"/>
        <xdr:cNvSpPr txBox="1"/>
      </xdr:nvSpPr>
      <xdr:spPr>
        <a:xfrm>
          <a:off x="1717047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8" name="n_3aveValue【学校施設】&#10;一人当たり面積"/>
        <xdr:cNvSpPr txBox="1"/>
      </xdr:nvSpPr>
      <xdr:spPr>
        <a:xfrm>
          <a:off x="16424352"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4462</xdr:rowOff>
    </xdr:from>
    <xdr:ext cx="469744" cy="259045"/>
    <xdr:sp macro="" textlink="">
      <xdr:nvSpPr>
        <xdr:cNvPr id="589" name="n_4aveValue【学校施設】&#10;一人当たり面積"/>
        <xdr:cNvSpPr txBox="1"/>
      </xdr:nvSpPr>
      <xdr:spPr>
        <a:xfrm>
          <a:off x="156782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20210</xdr:rowOff>
    </xdr:from>
    <xdr:ext cx="469744" cy="259045"/>
    <xdr:sp macro="" textlink="">
      <xdr:nvSpPr>
        <xdr:cNvPr id="590" name="n_1mainValue【学校施設】&#10;一人当たり面積"/>
        <xdr:cNvSpPr txBox="1"/>
      </xdr:nvSpPr>
      <xdr:spPr>
        <a:xfrm>
          <a:off x="17932477"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21544</xdr:rowOff>
    </xdr:from>
    <xdr:ext cx="469744" cy="259045"/>
    <xdr:sp macro="" textlink="">
      <xdr:nvSpPr>
        <xdr:cNvPr id="591" name="n_2mainValue【学校施設】&#10;一人当たり面積"/>
        <xdr:cNvSpPr txBox="1"/>
      </xdr:nvSpPr>
      <xdr:spPr>
        <a:xfrm>
          <a:off x="17170477" y="1082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22686</xdr:rowOff>
    </xdr:from>
    <xdr:ext cx="469744" cy="259045"/>
    <xdr:sp macro="" textlink="">
      <xdr:nvSpPr>
        <xdr:cNvPr id="592" name="n_3mainValue【学校施設】&#10;一人当たり面積"/>
        <xdr:cNvSpPr txBox="1"/>
      </xdr:nvSpPr>
      <xdr:spPr>
        <a:xfrm>
          <a:off x="16424352"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34" name="直線コネクタ 633"/>
        <xdr:cNvCxnSpPr/>
      </xdr:nvCxnSpPr>
      <xdr:spPr>
        <a:xfrm flipV="1">
          <a:off x="13889989"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5" name="【公民館】&#10;有形固定資産減価償却率最小値テキスト"/>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6" name="直線コネクタ 635"/>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37" name="【公民館】&#10;有形固定資産減価償却率最大値テキスト"/>
        <xdr:cNvSpPr txBox="1"/>
      </xdr:nvSpPr>
      <xdr:spPr>
        <a:xfrm>
          <a:off x="13928725"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38" name="直線コネクタ 637"/>
        <xdr:cNvCxnSpPr/>
      </xdr:nvCxnSpPr>
      <xdr:spPr>
        <a:xfrm>
          <a:off x="13801725" y="17278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639" name="【公民館】&#10;有形固定資産減価償却率平均値テキスト"/>
        <xdr:cNvSpPr txBox="1"/>
      </xdr:nvSpPr>
      <xdr:spPr>
        <a:xfrm>
          <a:off x="13928725"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40" name="フローチャート: 判断 639"/>
        <xdr:cNvSpPr/>
      </xdr:nvSpPr>
      <xdr:spPr>
        <a:xfrm>
          <a:off x="13839825" y="179868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41" name="フローチャート: 判断 640"/>
        <xdr:cNvSpPr/>
      </xdr:nvSpPr>
      <xdr:spPr>
        <a:xfrm>
          <a:off x="13115925"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42" name="フローチャート: 判断 641"/>
        <xdr:cNvSpPr/>
      </xdr:nvSpPr>
      <xdr:spPr>
        <a:xfrm>
          <a:off x="123698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43" name="フローチャート: 判断 642"/>
        <xdr:cNvSpPr/>
      </xdr:nvSpPr>
      <xdr:spPr>
        <a:xfrm>
          <a:off x="11623675" y="180080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644" name="フローチャート: 判断 643"/>
        <xdr:cNvSpPr/>
      </xdr:nvSpPr>
      <xdr:spPr>
        <a:xfrm>
          <a:off x="10848975"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97245</xdr:rowOff>
    </xdr:from>
    <xdr:to>
      <xdr:col>85</xdr:col>
      <xdr:colOff>177800</xdr:colOff>
      <xdr:row>106</xdr:row>
      <xdr:rowOff>27395</xdr:rowOff>
    </xdr:to>
    <xdr:sp macro="" textlink="">
      <xdr:nvSpPr>
        <xdr:cNvPr id="650" name="楕円 649"/>
        <xdr:cNvSpPr/>
      </xdr:nvSpPr>
      <xdr:spPr>
        <a:xfrm>
          <a:off x="13839825" y="180994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75672</xdr:rowOff>
    </xdr:from>
    <xdr:ext cx="405111" cy="259045"/>
    <xdr:sp macro="" textlink="">
      <xdr:nvSpPr>
        <xdr:cNvPr id="651" name="【公民館】&#10;有形固定資産減価償却率該当値テキスト"/>
        <xdr:cNvSpPr txBox="1"/>
      </xdr:nvSpPr>
      <xdr:spPr>
        <a:xfrm>
          <a:off x="13928725"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51526</xdr:rowOff>
    </xdr:from>
    <xdr:to>
      <xdr:col>81</xdr:col>
      <xdr:colOff>101600</xdr:colOff>
      <xdr:row>105</xdr:row>
      <xdr:rowOff>153126</xdr:rowOff>
    </xdr:to>
    <xdr:sp macro="" textlink="">
      <xdr:nvSpPr>
        <xdr:cNvPr id="652" name="楕円 651"/>
        <xdr:cNvSpPr/>
      </xdr:nvSpPr>
      <xdr:spPr>
        <a:xfrm>
          <a:off x="13115925"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102326</xdr:rowOff>
    </xdr:from>
    <xdr:to>
      <xdr:col>85</xdr:col>
      <xdr:colOff>127000</xdr:colOff>
      <xdr:row>105</xdr:row>
      <xdr:rowOff>148045</xdr:rowOff>
    </xdr:to>
    <xdr:cxnSp macro="">
      <xdr:nvCxnSpPr>
        <xdr:cNvPr id="653" name="直線コネクタ 652"/>
        <xdr:cNvCxnSpPr/>
      </xdr:nvCxnSpPr>
      <xdr:spPr>
        <a:xfrm>
          <a:off x="13166725" y="18104576"/>
          <a:ext cx="7239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4173</xdr:rowOff>
    </xdr:from>
    <xdr:to>
      <xdr:col>76</xdr:col>
      <xdr:colOff>165100</xdr:colOff>
      <xdr:row>105</xdr:row>
      <xdr:rowOff>105773</xdr:rowOff>
    </xdr:to>
    <xdr:sp macro="" textlink="">
      <xdr:nvSpPr>
        <xdr:cNvPr id="654" name="楕円 653"/>
        <xdr:cNvSpPr/>
      </xdr:nvSpPr>
      <xdr:spPr>
        <a:xfrm>
          <a:off x="123698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54973</xdr:rowOff>
    </xdr:from>
    <xdr:to>
      <xdr:col>81</xdr:col>
      <xdr:colOff>50800</xdr:colOff>
      <xdr:row>105</xdr:row>
      <xdr:rowOff>102326</xdr:rowOff>
    </xdr:to>
    <xdr:cxnSp macro="">
      <xdr:nvCxnSpPr>
        <xdr:cNvPr id="655" name="直線コネクタ 654"/>
        <xdr:cNvCxnSpPr/>
      </xdr:nvCxnSpPr>
      <xdr:spPr>
        <a:xfrm>
          <a:off x="12420600" y="18057223"/>
          <a:ext cx="746125"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144599</xdr:rowOff>
    </xdr:from>
    <xdr:to>
      <xdr:col>72</xdr:col>
      <xdr:colOff>38100</xdr:colOff>
      <xdr:row>105</xdr:row>
      <xdr:rowOff>74749</xdr:rowOff>
    </xdr:to>
    <xdr:sp macro="" textlink="">
      <xdr:nvSpPr>
        <xdr:cNvPr id="656" name="楕円 655"/>
        <xdr:cNvSpPr/>
      </xdr:nvSpPr>
      <xdr:spPr>
        <a:xfrm>
          <a:off x="11623675" y="179753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23949</xdr:rowOff>
    </xdr:from>
    <xdr:to>
      <xdr:col>76</xdr:col>
      <xdr:colOff>114300</xdr:colOff>
      <xdr:row>105</xdr:row>
      <xdr:rowOff>54973</xdr:rowOff>
    </xdr:to>
    <xdr:cxnSp macro="">
      <xdr:nvCxnSpPr>
        <xdr:cNvPr id="657" name="直線コネクタ 656"/>
        <xdr:cNvCxnSpPr/>
      </xdr:nvCxnSpPr>
      <xdr:spPr>
        <a:xfrm>
          <a:off x="11655425" y="18026199"/>
          <a:ext cx="7651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658" name="n_1aveValue【公民館】&#10;有形固定資産減価償却率"/>
        <xdr:cNvSpPr txBox="1"/>
      </xdr:nvSpPr>
      <xdr:spPr>
        <a:xfrm>
          <a:off x="12980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659" name="n_2aveValue【公民館】&#10;有形固定資産減価償却率"/>
        <xdr:cNvSpPr txBox="1"/>
      </xdr:nvSpPr>
      <xdr:spPr>
        <a:xfrm>
          <a:off x="12246619"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660" name="n_3aveValue【公民館】&#10;有形固定資産減価償却率"/>
        <xdr:cNvSpPr txBox="1"/>
      </xdr:nvSpPr>
      <xdr:spPr>
        <a:xfrm>
          <a:off x="1150049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661" name="n_4aveValue【公民館】&#10;有形固定資産減価償却率"/>
        <xdr:cNvSpPr txBox="1"/>
      </xdr:nvSpPr>
      <xdr:spPr>
        <a:xfrm>
          <a:off x="1072579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144253</xdr:rowOff>
    </xdr:from>
    <xdr:ext cx="405111" cy="259045"/>
    <xdr:sp macro="" textlink="">
      <xdr:nvSpPr>
        <xdr:cNvPr id="662" name="n_1mainValue【公民館】&#10;有形固定資産減価償却率"/>
        <xdr:cNvSpPr txBox="1"/>
      </xdr:nvSpPr>
      <xdr:spPr>
        <a:xfrm>
          <a:off x="129800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96900</xdr:rowOff>
    </xdr:from>
    <xdr:ext cx="405111" cy="259045"/>
    <xdr:sp macro="" textlink="">
      <xdr:nvSpPr>
        <xdr:cNvPr id="663" name="n_2mainValue【公民館】&#10;有形固定資産減価償却率"/>
        <xdr:cNvSpPr txBox="1"/>
      </xdr:nvSpPr>
      <xdr:spPr>
        <a:xfrm>
          <a:off x="12246619"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91276</xdr:rowOff>
    </xdr:from>
    <xdr:ext cx="405111" cy="259045"/>
    <xdr:sp macro="" textlink="">
      <xdr:nvSpPr>
        <xdr:cNvPr id="664" name="n_3mainValue【公民館】&#10;有形固定資産減価償却率"/>
        <xdr:cNvSpPr txBox="1"/>
      </xdr:nvSpPr>
      <xdr:spPr>
        <a:xfrm>
          <a:off x="1150049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690" name="直線コネクタ 689"/>
        <xdr:cNvCxnSpPr/>
      </xdr:nvCxnSpPr>
      <xdr:spPr>
        <a:xfrm flipV="1">
          <a:off x="188461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1" name="【公民館】&#10;一人当たり面積最小値テキスト"/>
        <xdr:cNvSpPr txBox="1"/>
      </xdr:nvSpPr>
      <xdr:spPr>
        <a:xfrm>
          <a:off x="188849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2" name="直線コネクタ 691"/>
        <xdr:cNvCxnSpPr/>
      </xdr:nvCxnSpPr>
      <xdr:spPr>
        <a:xfrm>
          <a:off x="18786475" y="186842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693" name="【公民館】&#10;一人当たり面積最大値テキスト"/>
        <xdr:cNvSpPr txBox="1"/>
      </xdr:nvSpPr>
      <xdr:spPr>
        <a:xfrm>
          <a:off x="188849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694" name="直線コネクタ 693"/>
        <xdr:cNvCxnSpPr/>
      </xdr:nvCxnSpPr>
      <xdr:spPr>
        <a:xfrm>
          <a:off x="18786475" y="172473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695" name="【公民館】&#10;一人当たり面積平均値テキスト"/>
        <xdr:cNvSpPr txBox="1"/>
      </xdr:nvSpPr>
      <xdr:spPr>
        <a:xfrm>
          <a:off x="188849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696" name="フローチャート: 判断 695"/>
        <xdr:cNvSpPr/>
      </xdr:nvSpPr>
      <xdr:spPr>
        <a:xfrm>
          <a:off x="187960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697" name="フローチャート: 判断 696"/>
        <xdr:cNvSpPr/>
      </xdr:nvSpPr>
      <xdr:spPr>
        <a:xfrm>
          <a:off x="18100675" y="183885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98" name="フローチャート: 判断 697"/>
        <xdr:cNvSpPr/>
      </xdr:nvSpPr>
      <xdr:spPr>
        <a:xfrm>
          <a:off x="17325975"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699" name="フローチャート: 判断 698"/>
        <xdr:cNvSpPr/>
      </xdr:nvSpPr>
      <xdr:spPr>
        <a:xfrm>
          <a:off x="1657985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38463</xdr:rowOff>
    </xdr:from>
    <xdr:to>
      <xdr:col>98</xdr:col>
      <xdr:colOff>38100</xdr:colOff>
      <xdr:row>106</xdr:row>
      <xdr:rowOff>140063</xdr:rowOff>
    </xdr:to>
    <xdr:sp macro="" textlink="">
      <xdr:nvSpPr>
        <xdr:cNvPr id="700" name="フローチャート: 判断 699"/>
        <xdr:cNvSpPr/>
      </xdr:nvSpPr>
      <xdr:spPr>
        <a:xfrm>
          <a:off x="15833725" y="182121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23768</xdr:rowOff>
    </xdr:from>
    <xdr:to>
      <xdr:col>116</xdr:col>
      <xdr:colOff>114300</xdr:colOff>
      <xdr:row>107</xdr:row>
      <xdr:rowOff>125368</xdr:rowOff>
    </xdr:to>
    <xdr:sp macro="" textlink="">
      <xdr:nvSpPr>
        <xdr:cNvPr id="706" name="楕円 705"/>
        <xdr:cNvSpPr/>
      </xdr:nvSpPr>
      <xdr:spPr>
        <a:xfrm>
          <a:off x="187960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46645</xdr:rowOff>
    </xdr:from>
    <xdr:ext cx="469744" cy="259045"/>
    <xdr:sp macro="" textlink="">
      <xdr:nvSpPr>
        <xdr:cNvPr id="707" name="【公民館】&#10;一人当たり面積該当値テキスト"/>
        <xdr:cNvSpPr txBox="1"/>
      </xdr:nvSpPr>
      <xdr:spPr>
        <a:xfrm>
          <a:off x="18884900" y="1822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23768</xdr:rowOff>
    </xdr:from>
    <xdr:to>
      <xdr:col>112</xdr:col>
      <xdr:colOff>38100</xdr:colOff>
      <xdr:row>107</xdr:row>
      <xdr:rowOff>125368</xdr:rowOff>
    </xdr:to>
    <xdr:sp macro="" textlink="">
      <xdr:nvSpPr>
        <xdr:cNvPr id="708" name="楕円 707"/>
        <xdr:cNvSpPr/>
      </xdr:nvSpPr>
      <xdr:spPr>
        <a:xfrm>
          <a:off x="18100675" y="183689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74568</xdr:rowOff>
    </xdr:from>
    <xdr:to>
      <xdr:col>116</xdr:col>
      <xdr:colOff>63500</xdr:colOff>
      <xdr:row>107</xdr:row>
      <xdr:rowOff>74568</xdr:rowOff>
    </xdr:to>
    <xdr:cxnSp macro="">
      <xdr:nvCxnSpPr>
        <xdr:cNvPr id="709" name="直線コネクタ 708"/>
        <xdr:cNvCxnSpPr/>
      </xdr:nvCxnSpPr>
      <xdr:spPr>
        <a:xfrm>
          <a:off x="18132425" y="18419718"/>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27032</xdr:rowOff>
    </xdr:from>
    <xdr:to>
      <xdr:col>107</xdr:col>
      <xdr:colOff>101600</xdr:colOff>
      <xdr:row>107</xdr:row>
      <xdr:rowOff>128632</xdr:rowOff>
    </xdr:to>
    <xdr:sp macro="" textlink="">
      <xdr:nvSpPr>
        <xdr:cNvPr id="710" name="楕円 709"/>
        <xdr:cNvSpPr/>
      </xdr:nvSpPr>
      <xdr:spPr>
        <a:xfrm>
          <a:off x="17325975"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74568</xdr:rowOff>
    </xdr:from>
    <xdr:to>
      <xdr:col>111</xdr:col>
      <xdr:colOff>177800</xdr:colOff>
      <xdr:row>107</xdr:row>
      <xdr:rowOff>77832</xdr:rowOff>
    </xdr:to>
    <xdr:cxnSp macro="">
      <xdr:nvCxnSpPr>
        <xdr:cNvPr id="711" name="直線コネクタ 710"/>
        <xdr:cNvCxnSpPr/>
      </xdr:nvCxnSpPr>
      <xdr:spPr>
        <a:xfrm flipV="1">
          <a:off x="17376775" y="18419718"/>
          <a:ext cx="75565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27032</xdr:rowOff>
    </xdr:from>
    <xdr:to>
      <xdr:col>102</xdr:col>
      <xdr:colOff>165100</xdr:colOff>
      <xdr:row>107</xdr:row>
      <xdr:rowOff>128632</xdr:rowOff>
    </xdr:to>
    <xdr:sp macro="" textlink="">
      <xdr:nvSpPr>
        <xdr:cNvPr id="712" name="楕円 711"/>
        <xdr:cNvSpPr/>
      </xdr:nvSpPr>
      <xdr:spPr>
        <a:xfrm>
          <a:off x="1657985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77832</xdr:rowOff>
    </xdr:from>
    <xdr:to>
      <xdr:col>107</xdr:col>
      <xdr:colOff>50800</xdr:colOff>
      <xdr:row>107</xdr:row>
      <xdr:rowOff>77832</xdr:rowOff>
    </xdr:to>
    <xdr:cxnSp macro="">
      <xdr:nvCxnSpPr>
        <xdr:cNvPr id="713" name="直線コネクタ 712"/>
        <xdr:cNvCxnSpPr/>
      </xdr:nvCxnSpPr>
      <xdr:spPr>
        <a:xfrm>
          <a:off x="16630650" y="18422982"/>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714" name="n_1aveValue【公民館】&#10;一人当たり面積"/>
        <xdr:cNvSpPr txBox="1"/>
      </xdr:nvSpPr>
      <xdr:spPr>
        <a:xfrm>
          <a:off x="1793247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715" name="n_2aveValue【公民館】&#10;一人当たり面積"/>
        <xdr:cNvSpPr txBox="1"/>
      </xdr:nvSpPr>
      <xdr:spPr>
        <a:xfrm>
          <a:off x="1717047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716" name="n_3aveValue【公民館】&#10;一人当たり面積"/>
        <xdr:cNvSpPr txBox="1"/>
      </xdr:nvSpPr>
      <xdr:spPr>
        <a:xfrm>
          <a:off x="16424352"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156590</xdr:rowOff>
    </xdr:from>
    <xdr:ext cx="469744" cy="259045"/>
    <xdr:sp macro="" textlink="">
      <xdr:nvSpPr>
        <xdr:cNvPr id="717" name="n_4aveValue【公民館】&#10;一人当たり面積"/>
        <xdr:cNvSpPr txBox="1"/>
      </xdr:nvSpPr>
      <xdr:spPr>
        <a:xfrm>
          <a:off x="156782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141895</xdr:rowOff>
    </xdr:from>
    <xdr:ext cx="469744" cy="259045"/>
    <xdr:sp macro="" textlink="">
      <xdr:nvSpPr>
        <xdr:cNvPr id="718" name="n_1mainValue【公民館】&#10;一人当たり面積"/>
        <xdr:cNvSpPr txBox="1"/>
      </xdr:nvSpPr>
      <xdr:spPr>
        <a:xfrm>
          <a:off x="1793247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145159</xdr:rowOff>
    </xdr:from>
    <xdr:ext cx="469744" cy="259045"/>
    <xdr:sp macro="" textlink="">
      <xdr:nvSpPr>
        <xdr:cNvPr id="719" name="n_2mainValue【公民館】&#10;一人当たり面積"/>
        <xdr:cNvSpPr txBox="1"/>
      </xdr:nvSpPr>
      <xdr:spPr>
        <a:xfrm>
          <a:off x="17170477" y="1814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145159</xdr:rowOff>
    </xdr:from>
    <xdr:ext cx="469744" cy="259045"/>
    <xdr:sp macro="" textlink="">
      <xdr:nvSpPr>
        <xdr:cNvPr id="720" name="n_3mainValue【公民館】&#10;一人当たり面積"/>
        <xdr:cNvSpPr txBox="1"/>
      </xdr:nvSpPr>
      <xdr:spPr>
        <a:xfrm>
          <a:off x="16424352" y="1814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道路、橋りょう・トンネル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インフラ資産である道路は、毎年度限られた財源の中で効率的に道路の補修等を行っていることにより、有形固定資産減価償却率は横ばい傾向になっており、類似団体内平均値より低い傾向にある。また、橋りょうについては、有形固定資産減価償却率は横ばいであるが、類似団体内平均値と同程度であるため、引き続き、長寿命化計画に基づき老朽化対策を行い、長期的な視点で管理を行う必要がある。</a:t>
          </a:r>
        </a:p>
        <a:p>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公営住宅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施設の更新により類似団体内平均値より低い傾向にあり、近年、類似団体内平均値と同程度となっている。今後も、長寿命化計画を基に計画的な修繕等を行い、市民の居住環境を保持していく必要がある。</a:t>
          </a:r>
        </a:p>
        <a:p>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保育所、学校施設、公民館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有形固定資産減価償却率は類似団体内平均値と同程度となっている。今後も施設の老朽化が進んでいくため、再編計画に基づく施設の更新や修繕による計画的な管理を行う必要がある。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55,696
54,810
47.48
19,013,819
18,049,940
719,226
11,114,048
16,630,674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39490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39878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3889375" y="7094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39878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3889375" y="57144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39878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38989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203575" y="63380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428875"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68275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936625" y="62465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95613</xdr:rowOff>
    </xdr:from>
    <xdr:to>
      <xdr:col>24</xdr:col>
      <xdr:colOff>114300</xdr:colOff>
      <xdr:row>38</xdr:row>
      <xdr:rowOff>25763</xdr:rowOff>
    </xdr:to>
    <xdr:sp macro="" textlink="">
      <xdr:nvSpPr>
        <xdr:cNvPr id="74" name="楕円 73"/>
        <xdr:cNvSpPr/>
      </xdr:nvSpPr>
      <xdr:spPr>
        <a:xfrm>
          <a:off x="38989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74040</xdr:rowOff>
    </xdr:from>
    <xdr:ext cx="405111" cy="259045"/>
    <xdr:sp macro="" textlink="">
      <xdr:nvSpPr>
        <xdr:cNvPr id="75" name="【図書館】&#10;有形固定資産減価償却率該当値テキスト"/>
        <xdr:cNvSpPr txBox="1"/>
      </xdr:nvSpPr>
      <xdr:spPr>
        <a:xfrm>
          <a:off x="3987800"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61323</xdr:rowOff>
    </xdr:from>
    <xdr:to>
      <xdr:col>20</xdr:col>
      <xdr:colOff>38100</xdr:colOff>
      <xdr:row>37</xdr:row>
      <xdr:rowOff>162923</xdr:rowOff>
    </xdr:to>
    <xdr:sp macro="" textlink="">
      <xdr:nvSpPr>
        <xdr:cNvPr id="76" name="楕円 75"/>
        <xdr:cNvSpPr/>
      </xdr:nvSpPr>
      <xdr:spPr>
        <a:xfrm>
          <a:off x="3203575" y="64049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112123</xdr:rowOff>
    </xdr:from>
    <xdr:to>
      <xdr:col>24</xdr:col>
      <xdr:colOff>63500</xdr:colOff>
      <xdr:row>37</xdr:row>
      <xdr:rowOff>146413</xdr:rowOff>
    </xdr:to>
    <xdr:cxnSp macro="">
      <xdr:nvCxnSpPr>
        <xdr:cNvPr id="77" name="直線コネクタ 76"/>
        <xdr:cNvCxnSpPr/>
      </xdr:nvCxnSpPr>
      <xdr:spPr>
        <a:xfrm>
          <a:off x="3235325" y="6455773"/>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28666</xdr:rowOff>
    </xdr:from>
    <xdr:to>
      <xdr:col>15</xdr:col>
      <xdr:colOff>101600</xdr:colOff>
      <xdr:row>37</xdr:row>
      <xdr:rowOff>130266</xdr:rowOff>
    </xdr:to>
    <xdr:sp macro="" textlink="">
      <xdr:nvSpPr>
        <xdr:cNvPr id="78" name="楕円 77"/>
        <xdr:cNvSpPr/>
      </xdr:nvSpPr>
      <xdr:spPr>
        <a:xfrm>
          <a:off x="2428875"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79466</xdr:rowOff>
    </xdr:from>
    <xdr:to>
      <xdr:col>19</xdr:col>
      <xdr:colOff>177800</xdr:colOff>
      <xdr:row>37</xdr:row>
      <xdr:rowOff>112123</xdr:rowOff>
    </xdr:to>
    <xdr:cxnSp macro="">
      <xdr:nvCxnSpPr>
        <xdr:cNvPr id="79" name="直線コネクタ 78"/>
        <xdr:cNvCxnSpPr/>
      </xdr:nvCxnSpPr>
      <xdr:spPr>
        <a:xfrm>
          <a:off x="2479675" y="6423116"/>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22134</xdr:rowOff>
    </xdr:from>
    <xdr:to>
      <xdr:col>10</xdr:col>
      <xdr:colOff>165100</xdr:colOff>
      <xdr:row>37</xdr:row>
      <xdr:rowOff>123734</xdr:rowOff>
    </xdr:to>
    <xdr:sp macro="" textlink="">
      <xdr:nvSpPr>
        <xdr:cNvPr id="80" name="楕円 79"/>
        <xdr:cNvSpPr/>
      </xdr:nvSpPr>
      <xdr:spPr>
        <a:xfrm>
          <a:off x="168275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72934</xdr:rowOff>
    </xdr:from>
    <xdr:to>
      <xdr:col>15</xdr:col>
      <xdr:colOff>50800</xdr:colOff>
      <xdr:row>37</xdr:row>
      <xdr:rowOff>79466</xdr:rowOff>
    </xdr:to>
    <xdr:cxnSp macro="">
      <xdr:nvCxnSpPr>
        <xdr:cNvPr id="81" name="直線コネクタ 80"/>
        <xdr:cNvCxnSpPr/>
      </xdr:nvCxnSpPr>
      <xdr:spPr>
        <a:xfrm>
          <a:off x="1733550" y="6416584"/>
          <a:ext cx="74612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xdr:cNvSpPr txBox="1"/>
      </xdr:nvSpPr>
      <xdr:spPr>
        <a:xfrm>
          <a:off x="306769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xdr:cNvSpPr txBox="1"/>
      </xdr:nvSpPr>
      <xdr:spPr>
        <a:xfrm>
          <a:off x="230569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xdr:cNvSpPr txBox="1"/>
      </xdr:nvSpPr>
      <xdr:spPr>
        <a:xfrm>
          <a:off x="1559569"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xdr:cNvSpPr txBox="1"/>
      </xdr:nvSpPr>
      <xdr:spPr>
        <a:xfrm>
          <a:off x="8134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154050</xdr:rowOff>
    </xdr:from>
    <xdr:ext cx="405111" cy="259045"/>
    <xdr:sp macro="" textlink="">
      <xdr:nvSpPr>
        <xdr:cNvPr id="86" name="n_1mainValue【図書館】&#10;有形固定資産減価償却率"/>
        <xdr:cNvSpPr txBox="1"/>
      </xdr:nvSpPr>
      <xdr:spPr>
        <a:xfrm>
          <a:off x="306769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121393</xdr:rowOff>
    </xdr:from>
    <xdr:ext cx="405111" cy="259045"/>
    <xdr:sp macro="" textlink="">
      <xdr:nvSpPr>
        <xdr:cNvPr id="87" name="n_2mainValue【図書館】&#10;有形固定資産減価償却率"/>
        <xdr:cNvSpPr txBox="1"/>
      </xdr:nvSpPr>
      <xdr:spPr>
        <a:xfrm>
          <a:off x="230569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114861</xdr:rowOff>
    </xdr:from>
    <xdr:ext cx="405111" cy="259045"/>
    <xdr:sp macro="" textlink="">
      <xdr:nvSpPr>
        <xdr:cNvPr id="88" name="n_3mainValue【図書館】&#10;有形固定資産減価償却率"/>
        <xdr:cNvSpPr txBox="1"/>
      </xdr:nvSpPr>
      <xdr:spPr>
        <a:xfrm>
          <a:off x="1559569"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5632450" y="704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52224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5632450" y="590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52224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8905240"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8943975"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8845550" y="70370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8943975"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8845550" y="5848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3" name="【図書館】&#10;一人当たり面積平均値テキスト"/>
        <xdr:cNvSpPr txBox="1"/>
      </xdr:nvSpPr>
      <xdr:spPr>
        <a:xfrm>
          <a:off x="8943975"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8883650" y="6763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815975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7413625" y="6763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6638925"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18" name="フローチャート: 判断 117"/>
        <xdr:cNvSpPr/>
      </xdr:nvSpPr>
      <xdr:spPr>
        <a:xfrm>
          <a:off x="58928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24" name="楕円 123"/>
        <xdr:cNvSpPr/>
      </xdr:nvSpPr>
      <xdr:spPr>
        <a:xfrm>
          <a:off x="8883650" y="67576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93997</xdr:rowOff>
    </xdr:from>
    <xdr:ext cx="469744" cy="259045"/>
    <xdr:sp macro="" textlink="">
      <xdr:nvSpPr>
        <xdr:cNvPr id="125" name="【図書館】&#10;一人当たり面積該当値テキスト"/>
        <xdr:cNvSpPr txBox="1"/>
      </xdr:nvSpPr>
      <xdr:spPr>
        <a:xfrm>
          <a:off x="8943975"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71120</xdr:rowOff>
    </xdr:from>
    <xdr:to>
      <xdr:col>50</xdr:col>
      <xdr:colOff>165100</xdr:colOff>
      <xdr:row>40</xdr:row>
      <xdr:rowOff>1270</xdr:rowOff>
    </xdr:to>
    <xdr:sp macro="" textlink="">
      <xdr:nvSpPr>
        <xdr:cNvPr id="126" name="楕円 125"/>
        <xdr:cNvSpPr/>
      </xdr:nvSpPr>
      <xdr:spPr>
        <a:xfrm>
          <a:off x="815975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121920</xdr:rowOff>
    </xdr:from>
    <xdr:to>
      <xdr:col>55</xdr:col>
      <xdr:colOff>0</xdr:colOff>
      <xdr:row>39</xdr:row>
      <xdr:rowOff>121920</xdr:rowOff>
    </xdr:to>
    <xdr:cxnSp macro="">
      <xdr:nvCxnSpPr>
        <xdr:cNvPr id="127" name="直線コネクタ 126"/>
        <xdr:cNvCxnSpPr/>
      </xdr:nvCxnSpPr>
      <xdr:spPr>
        <a:xfrm>
          <a:off x="8210550" y="680847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71120</xdr:rowOff>
    </xdr:from>
    <xdr:to>
      <xdr:col>46</xdr:col>
      <xdr:colOff>38100</xdr:colOff>
      <xdr:row>40</xdr:row>
      <xdr:rowOff>1270</xdr:rowOff>
    </xdr:to>
    <xdr:sp macro="" textlink="">
      <xdr:nvSpPr>
        <xdr:cNvPr id="128" name="楕円 127"/>
        <xdr:cNvSpPr/>
      </xdr:nvSpPr>
      <xdr:spPr>
        <a:xfrm>
          <a:off x="7413625" y="67576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121920</xdr:rowOff>
    </xdr:from>
    <xdr:to>
      <xdr:col>50</xdr:col>
      <xdr:colOff>114300</xdr:colOff>
      <xdr:row>39</xdr:row>
      <xdr:rowOff>121920</xdr:rowOff>
    </xdr:to>
    <xdr:cxnSp macro="">
      <xdr:nvCxnSpPr>
        <xdr:cNvPr id="129" name="直線コネクタ 128"/>
        <xdr:cNvCxnSpPr/>
      </xdr:nvCxnSpPr>
      <xdr:spPr>
        <a:xfrm>
          <a:off x="7445375" y="680847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71120</xdr:rowOff>
    </xdr:from>
    <xdr:to>
      <xdr:col>41</xdr:col>
      <xdr:colOff>101600</xdr:colOff>
      <xdr:row>40</xdr:row>
      <xdr:rowOff>1270</xdr:rowOff>
    </xdr:to>
    <xdr:sp macro="" textlink="">
      <xdr:nvSpPr>
        <xdr:cNvPr id="130" name="楕円 129"/>
        <xdr:cNvSpPr/>
      </xdr:nvSpPr>
      <xdr:spPr>
        <a:xfrm>
          <a:off x="6638925"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121920</xdr:rowOff>
    </xdr:from>
    <xdr:to>
      <xdr:col>45</xdr:col>
      <xdr:colOff>177800</xdr:colOff>
      <xdr:row>39</xdr:row>
      <xdr:rowOff>121920</xdr:rowOff>
    </xdr:to>
    <xdr:cxnSp macro="">
      <xdr:nvCxnSpPr>
        <xdr:cNvPr id="131" name="直線コネクタ 130"/>
        <xdr:cNvCxnSpPr/>
      </xdr:nvCxnSpPr>
      <xdr:spPr>
        <a:xfrm>
          <a:off x="6689725" y="680847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2" name="n_1aveValue【図書館】&#10;一人当たり面積"/>
        <xdr:cNvSpPr txBox="1"/>
      </xdr:nvSpPr>
      <xdr:spPr>
        <a:xfrm>
          <a:off x="7991552"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3" name="n_2aveValue【図書館】&#10;一人当たり面積"/>
        <xdr:cNvSpPr txBox="1"/>
      </xdr:nvSpPr>
      <xdr:spPr>
        <a:xfrm>
          <a:off x="72581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4" name="n_3aveValue【図書館】&#10;一人当たり面積"/>
        <xdr:cNvSpPr txBox="1"/>
      </xdr:nvSpPr>
      <xdr:spPr>
        <a:xfrm>
          <a:off x="6483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5" name="n_4aveValue【図書館】&#10;一人当たり面積"/>
        <xdr:cNvSpPr txBox="1"/>
      </xdr:nvSpPr>
      <xdr:spPr>
        <a:xfrm>
          <a:off x="5737302"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17797</xdr:rowOff>
    </xdr:from>
    <xdr:ext cx="469744" cy="259045"/>
    <xdr:sp macro="" textlink="">
      <xdr:nvSpPr>
        <xdr:cNvPr id="136" name="n_1mainValue【図書館】&#10;一人当たり面積"/>
        <xdr:cNvSpPr txBox="1"/>
      </xdr:nvSpPr>
      <xdr:spPr>
        <a:xfrm>
          <a:off x="7991552"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37" name="n_2mainValue【図書館】&#10;一人当たり面積"/>
        <xdr:cNvSpPr txBox="1"/>
      </xdr:nvSpPr>
      <xdr:spPr>
        <a:xfrm>
          <a:off x="72581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17797</xdr:rowOff>
    </xdr:from>
    <xdr:ext cx="469744" cy="259045"/>
    <xdr:sp macro="" textlink="">
      <xdr:nvSpPr>
        <xdr:cNvPr id="138" name="n_3mainValue【図書館】&#10;一人当たり面積"/>
        <xdr:cNvSpPr txBox="1"/>
      </xdr:nvSpPr>
      <xdr:spPr>
        <a:xfrm>
          <a:off x="6483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39490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39878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3889375" y="110261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39878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3889375" y="95535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68" name="【体育館・プール】&#10;有形固定資産減価償却率平均値テキスト"/>
        <xdr:cNvSpPr txBox="1"/>
      </xdr:nvSpPr>
      <xdr:spPr>
        <a:xfrm>
          <a:off x="39878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38989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203575" y="102381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428875"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68275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73" name="フローチャート: 判断 172"/>
        <xdr:cNvSpPr/>
      </xdr:nvSpPr>
      <xdr:spPr>
        <a:xfrm>
          <a:off x="936625" y="102114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160655</xdr:rowOff>
    </xdr:from>
    <xdr:to>
      <xdr:col>24</xdr:col>
      <xdr:colOff>114300</xdr:colOff>
      <xdr:row>58</xdr:row>
      <xdr:rowOff>90805</xdr:rowOff>
    </xdr:to>
    <xdr:sp macro="" textlink="">
      <xdr:nvSpPr>
        <xdr:cNvPr id="179" name="楕円 178"/>
        <xdr:cNvSpPr/>
      </xdr:nvSpPr>
      <xdr:spPr>
        <a:xfrm>
          <a:off x="38989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12082</xdr:rowOff>
    </xdr:from>
    <xdr:ext cx="405111" cy="259045"/>
    <xdr:sp macro="" textlink="">
      <xdr:nvSpPr>
        <xdr:cNvPr id="180" name="【体育館・プール】&#10;有形固定資産減価償却率該当値テキスト"/>
        <xdr:cNvSpPr txBox="1"/>
      </xdr:nvSpPr>
      <xdr:spPr>
        <a:xfrm>
          <a:off x="3987800"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120650</xdr:rowOff>
    </xdr:from>
    <xdr:to>
      <xdr:col>20</xdr:col>
      <xdr:colOff>38100</xdr:colOff>
      <xdr:row>58</xdr:row>
      <xdr:rowOff>50800</xdr:rowOff>
    </xdr:to>
    <xdr:sp macro="" textlink="">
      <xdr:nvSpPr>
        <xdr:cNvPr id="181" name="楕円 180"/>
        <xdr:cNvSpPr/>
      </xdr:nvSpPr>
      <xdr:spPr>
        <a:xfrm>
          <a:off x="3203575" y="98933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0</xdr:rowOff>
    </xdr:from>
    <xdr:to>
      <xdr:col>24</xdr:col>
      <xdr:colOff>63500</xdr:colOff>
      <xdr:row>58</xdr:row>
      <xdr:rowOff>40005</xdr:rowOff>
    </xdr:to>
    <xdr:cxnSp macro="">
      <xdr:nvCxnSpPr>
        <xdr:cNvPr id="182" name="直線コネクタ 181"/>
        <xdr:cNvCxnSpPr/>
      </xdr:nvCxnSpPr>
      <xdr:spPr>
        <a:xfrm>
          <a:off x="3235325" y="9944100"/>
          <a:ext cx="714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80645</xdr:rowOff>
    </xdr:from>
    <xdr:to>
      <xdr:col>15</xdr:col>
      <xdr:colOff>101600</xdr:colOff>
      <xdr:row>58</xdr:row>
      <xdr:rowOff>10795</xdr:rowOff>
    </xdr:to>
    <xdr:sp macro="" textlink="">
      <xdr:nvSpPr>
        <xdr:cNvPr id="183" name="楕円 182"/>
        <xdr:cNvSpPr/>
      </xdr:nvSpPr>
      <xdr:spPr>
        <a:xfrm>
          <a:off x="2428875"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131445</xdr:rowOff>
    </xdr:from>
    <xdr:to>
      <xdr:col>19</xdr:col>
      <xdr:colOff>177800</xdr:colOff>
      <xdr:row>58</xdr:row>
      <xdr:rowOff>0</xdr:rowOff>
    </xdr:to>
    <xdr:cxnSp macro="">
      <xdr:nvCxnSpPr>
        <xdr:cNvPr id="184" name="直線コネクタ 183"/>
        <xdr:cNvCxnSpPr/>
      </xdr:nvCxnSpPr>
      <xdr:spPr>
        <a:xfrm>
          <a:off x="2479675" y="9904095"/>
          <a:ext cx="7556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137795</xdr:rowOff>
    </xdr:from>
    <xdr:to>
      <xdr:col>10</xdr:col>
      <xdr:colOff>165100</xdr:colOff>
      <xdr:row>57</xdr:row>
      <xdr:rowOff>67945</xdr:rowOff>
    </xdr:to>
    <xdr:sp macro="" textlink="">
      <xdr:nvSpPr>
        <xdr:cNvPr id="185" name="楕円 184"/>
        <xdr:cNvSpPr/>
      </xdr:nvSpPr>
      <xdr:spPr>
        <a:xfrm>
          <a:off x="168275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17145</xdr:rowOff>
    </xdr:from>
    <xdr:to>
      <xdr:col>15</xdr:col>
      <xdr:colOff>50800</xdr:colOff>
      <xdr:row>57</xdr:row>
      <xdr:rowOff>131445</xdr:rowOff>
    </xdr:to>
    <xdr:cxnSp macro="">
      <xdr:nvCxnSpPr>
        <xdr:cNvPr id="186" name="直線コネクタ 185"/>
        <xdr:cNvCxnSpPr/>
      </xdr:nvCxnSpPr>
      <xdr:spPr>
        <a:xfrm>
          <a:off x="1733550" y="9789795"/>
          <a:ext cx="7461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87" name="n_1aveValue【体育館・プール】&#10;有形固定資産減価償却率"/>
        <xdr:cNvSpPr txBox="1"/>
      </xdr:nvSpPr>
      <xdr:spPr>
        <a:xfrm>
          <a:off x="306769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88" name="n_2aveValue【体育館・プール】&#10;有形固定資産減価償却率"/>
        <xdr:cNvSpPr txBox="1"/>
      </xdr:nvSpPr>
      <xdr:spPr>
        <a:xfrm>
          <a:off x="230569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89" name="n_3aveValue【体育館・プール】&#10;有形固定資産減価償却率"/>
        <xdr:cNvSpPr txBox="1"/>
      </xdr:nvSpPr>
      <xdr:spPr>
        <a:xfrm>
          <a:off x="1559569"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190" name="n_4aveValue【体育館・プール】&#10;有形固定資産減価償却率"/>
        <xdr:cNvSpPr txBox="1"/>
      </xdr:nvSpPr>
      <xdr:spPr>
        <a:xfrm>
          <a:off x="8134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67327</xdr:rowOff>
    </xdr:from>
    <xdr:ext cx="405111" cy="259045"/>
    <xdr:sp macro="" textlink="">
      <xdr:nvSpPr>
        <xdr:cNvPr id="191" name="n_1mainValue【体育館・プール】&#10;有形固定資産減価償却率"/>
        <xdr:cNvSpPr txBox="1"/>
      </xdr:nvSpPr>
      <xdr:spPr>
        <a:xfrm>
          <a:off x="306769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27322</xdr:rowOff>
    </xdr:from>
    <xdr:ext cx="405111" cy="259045"/>
    <xdr:sp macro="" textlink="">
      <xdr:nvSpPr>
        <xdr:cNvPr id="192" name="n_2mainValue【体育館・プール】&#10;有形固定資産減価償却率"/>
        <xdr:cNvSpPr txBox="1"/>
      </xdr:nvSpPr>
      <xdr:spPr>
        <a:xfrm>
          <a:off x="230569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84472</xdr:rowOff>
    </xdr:from>
    <xdr:ext cx="405111" cy="259045"/>
    <xdr:sp macro="" textlink="">
      <xdr:nvSpPr>
        <xdr:cNvPr id="193" name="n_3mainValue【体育館・プール】&#10;有形固定資産減価償却率"/>
        <xdr:cNvSpPr txBox="1"/>
      </xdr:nvSpPr>
      <xdr:spPr>
        <a:xfrm>
          <a:off x="1559569"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52224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8905240"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8943975"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8845550" y="110773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8943975"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8845550" y="95914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xdr:cNvSpPr txBox="1"/>
      </xdr:nvSpPr>
      <xdr:spPr>
        <a:xfrm>
          <a:off x="8943975"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8883650" y="107930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815975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7413625" y="108158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6638925"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123916</xdr:rowOff>
    </xdr:from>
    <xdr:to>
      <xdr:col>36</xdr:col>
      <xdr:colOff>165100</xdr:colOff>
      <xdr:row>63</xdr:row>
      <xdr:rowOff>54066</xdr:rowOff>
    </xdr:to>
    <xdr:sp macro="" textlink="">
      <xdr:nvSpPr>
        <xdr:cNvPr id="229" name="フローチャート: 判断 228"/>
        <xdr:cNvSpPr/>
      </xdr:nvSpPr>
      <xdr:spPr>
        <a:xfrm>
          <a:off x="5892800" y="107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25944</xdr:rowOff>
    </xdr:from>
    <xdr:to>
      <xdr:col>55</xdr:col>
      <xdr:colOff>50800</xdr:colOff>
      <xdr:row>63</xdr:row>
      <xdr:rowOff>127544</xdr:rowOff>
    </xdr:to>
    <xdr:sp macro="" textlink="">
      <xdr:nvSpPr>
        <xdr:cNvPr id="235" name="楕円 234"/>
        <xdr:cNvSpPr/>
      </xdr:nvSpPr>
      <xdr:spPr>
        <a:xfrm>
          <a:off x="8883650" y="108272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4371</xdr:rowOff>
    </xdr:from>
    <xdr:ext cx="469744" cy="259045"/>
    <xdr:sp macro="" textlink="">
      <xdr:nvSpPr>
        <xdr:cNvPr id="236" name="【体育館・プール】&#10;一人当たり面積該当値テキスト"/>
        <xdr:cNvSpPr txBox="1"/>
      </xdr:nvSpPr>
      <xdr:spPr>
        <a:xfrm>
          <a:off x="8943975" y="108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27577</xdr:rowOff>
    </xdr:from>
    <xdr:to>
      <xdr:col>50</xdr:col>
      <xdr:colOff>165100</xdr:colOff>
      <xdr:row>63</xdr:row>
      <xdr:rowOff>129177</xdr:rowOff>
    </xdr:to>
    <xdr:sp macro="" textlink="">
      <xdr:nvSpPr>
        <xdr:cNvPr id="237" name="楕円 236"/>
        <xdr:cNvSpPr/>
      </xdr:nvSpPr>
      <xdr:spPr>
        <a:xfrm>
          <a:off x="815975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76744</xdr:rowOff>
    </xdr:from>
    <xdr:to>
      <xdr:col>55</xdr:col>
      <xdr:colOff>0</xdr:colOff>
      <xdr:row>63</xdr:row>
      <xdr:rowOff>78377</xdr:rowOff>
    </xdr:to>
    <xdr:cxnSp macro="">
      <xdr:nvCxnSpPr>
        <xdr:cNvPr id="238" name="直線コネクタ 237"/>
        <xdr:cNvCxnSpPr/>
      </xdr:nvCxnSpPr>
      <xdr:spPr>
        <a:xfrm flipV="1">
          <a:off x="8210550" y="10878094"/>
          <a:ext cx="69532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27577</xdr:rowOff>
    </xdr:from>
    <xdr:to>
      <xdr:col>46</xdr:col>
      <xdr:colOff>38100</xdr:colOff>
      <xdr:row>63</xdr:row>
      <xdr:rowOff>129177</xdr:rowOff>
    </xdr:to>
    <xdr:sp macro="" textlink="">
      <xdr:nvSpPr>
        <xdr:cNvPr id="239" name="楕円 238"/>
        <xdr:cNvSpPr/>
      </xdr:nvSpPr>
      <xdr:spPr>
        <a:xfrm>
          <a:off x="7413625" y="108289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78377</xdr:rowOff>
    </xdr:from>
    <xdr:to>
      <xdr:col>50</xdr:col>
      <xdr:colOff>114300</xdr:colOff>
      <xdr:row>63</xdr:row>
      <xdr:rowOff>78377</xdr:rowOff>
    </xdr:to>
    <xdr:cxnSp macro="">
      <xdr:nvCxnSpPr>
        <xdr:cNvPr id="240" name="直線コネクタ 239"/>
        <xdr:cNvCxnSpPr/>
      </xdr:nvCxnSpPr>
      <xdr:spPr>
        <a:xfrm>
          <a:off x="7445375" y="10879727"/>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29210</xdr:rowOff>
    </xdr:from>
    <xdr:to>
      <xdr:col>41</xdr:col>
      <xdr:colOff>101600</xdr:colOff>
      <xdr:row>63</xdr:row>
      <xdr:rowOff>130810</xdr:rowOff>
    </xdr:to>
    <xdr:sp macro="" textlink="">
      <xdr:nvSpPr>
        <xdr:cNvPr id="241" name="楕円 240"/>
        <xdr:cNvSpPr/>
      </xdr:nvSpPr>
      <xdr:spPr>
        <a:xfrm>
          <a:off x="6638925"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78377</xdr:rowOff>
    </xdr:from>
    <xdr:to>
      <xdr:col>45</xdr:col>
      <xdr:colOff>177800</xdr:colOff>
      <xdr:row>63</xdr:row>
      <xdr:rowOff>80010</xdr:rowOff>
    </xdr:to>
    <xdr:cxnSp macro="">
      <xdr:nvCxnSpPr>
        <xdr:cNvPr id="242" name="直線コネクタ 241"/>
        <xdr:cNvCxnSpPr/>
      </xdr:nvCxnSpPr>
      <xdr:spPr>
        <a:xfrm flipV="1">
          <a:off x="6689725" y="10879727"/>
          <a:ext cx="7556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xdr:cNvSpPr txBox="1"/>
      </xdr:nvSpPr>
      <xdr:spPr>
        <a:xfrm>
          <a:off x="7991552"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xdr:cNvSpPr txBox="1"/>
      </xdr:nvSpPr>
      <xdr:spPr>
        <a:xfrm>
          <a:off x="72581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xdr:cNvSpPr txBox="1"/>
      </xdr:nvSpPr>
      <xdr:spPr>
        <a:xfrm>
          <a:off x="6483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70593</xdr:rowOff>
    </xdr:from>
    <xdr:ext cx="469744" cy="259045"/>
    <xdr:sp macro="" textlink="">
      <xdr:nvSpPr>
        <xdr:cNvPr id="246" name="n_4aveValue【体育館・プール】&#10;一人当たり面積"/>
        <xdr:cNvSpPr txBox="1"/>
      </xdr:nvSpPr>
      <xdr:spPr>
        <a:xfrm>
          <a:off x="5737302" y="105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120304</xdr:rowOff>
    </xdr:from>
    <xdr:ext cx="469744" cy="259045"/>
    <xdr:sp macro="" textlink="">
      <xdr:nvSpPr>
        <xdr:cNvPr id="247" name="n_1mainValue【体育館・プール】&#10;一人当たり面積"/>
        <xdr:cNvSpPr txBox="1"/>
      </xdr:nvSpPr>
      <xdr:spPr>
        <a:xfrm>
          <a:off x="7991552"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120304</xdr:rowOff>
    </xdr:from>
    <xdr:ext cx="469744" cy="259045"/>
    <xdr:sp macro="" textlink="">
      <xdr:nvSpPr>
        <xdr:cNvPr id="248" name="n_2mainValue【体育館・プール】&#10;一人当たり面積"/>
        <xdr:cNvSpPr txBox="1"/>
      </xdr:nvSpPr>
      <xdr:spPr>
        <a:xfrm>
          <a:off x="72581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121937</xdr:rowOff>
    </xdr:from>
    <xdr:ext cx="469744" cy="259045"/>
    <xdr:sp macro="" textlink="">
      <xdr:nvSpPr>
        <xdr:cNvPr id="249" name="n_3mainValue【体育館・プール】&#10;一人当たり面積"/>
        <xdr:cNvSpPr txBox="1"/>
      </xdr:nvSpPr>
      <xdr:spPr>
        <a:xfrm>
          <a:off x="6483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6" name="正方形/長方形 265"/>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7" name="正方形/長方形 266"/>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8" name="正方形/長方形 267"/>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9" name="正方形/長方形 268"/>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0" name="正方形/長方形 269"/>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1" name="正方形/長方形 270"/>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2" name="正方形/長方形 271"/>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3" name="正方形/長方形 272"/>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4" name="正方形/長方形 273"/>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5" name="正方形/長方形 274"/>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6" name="正方形/長方形 275"/>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7" name="正方形/長方形 276"/>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8" name="正方形/長方形 277"/>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9" name="正方形/長方形 278"/>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0" name="正方形/長方形 279"/>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1" name="正方形/長方形 280"/>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2" name="正方形/長方形 281"/>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3" name="正方形/長方形 282"/>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4" name="正方形/長方形 283"/>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5" name="正方形/長方形 284"/>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6" name="正方形/長方形 285"/>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7" name="正方形/長方形 286"/>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8" name="正方形/長方形 287"/>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9" name="正方形/長方形 288"/>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0" name="テキスト ボックス 289"/>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1" name="直線コネクタ 290"/>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2" name="テキスト ボックス 291"/>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3" name="直線コネクタ 292"/>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4" name="テキスト ボックス 293"/>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5" name="直線コネクタ 294"/>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6" name="テキスト ボックス 295"/>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7" name="直線コネクタ 296"/>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8" name="テキスト ボックス 297"/>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9" name="直線コネクタ 298"/>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0" name="テキスト ボックス 299"/>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1" name="直線コネクタ 300"/>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2" name="テキスト ボックス 301"/>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3" name="直線コネクタ 302"/>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4" name="テキスト ボックス 303"/>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307" name="直線コネクタ 306"/>
        <xdr:cNvCxnSpPr/>
      </xdr:nvCxnSpPr>
      <xdr:spPr>
        <a:xfrm flipV="1">
          <a:off x="13889989"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308" name="【一般廃棄物処理施設】&#10;有形固定資産減価償却率最小値テキスト"/>
        <xdr:cNvSpPr txBox="1"/>
      </xdr:nvSpPr>
      <xdr:spPr>
        <a:xfrm>
          <a:off x="13928725"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09" name="直線コネクタ 308"/>
        <xdr:cNvCxnSpPr/>
      </xdr:nvCxnSpPr>
      <xdr:spPr>
        <a:xfrm>
          <a:off x="13801725" y="71970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310" name="【一般廃棄物処理施設】&#10;有形固定資産減価償却率最大値テキスト"/>
        <xdr:cNvSpPr txBox="1"/>
      </xdr:nvSpPr>
      <xdr:spPr>
        <a:xfrm>
          <a:off x="13928725"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311" name="直線コネクタ 310"/>
        <xdr:cNvCxnSpPr/>
      </xdr:nvCxnSpPr>
      <xdr:spPr>
        <a:xfrm>
          <a:off x="13801725" y="58467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312" name="【一般廃棄物処理施設】&#10;有形固定資産減価償却率平均値テキスト"/>
        <xdr:cNvSpPr txBox="1"/>
      </xdr:nvSpPr>
      <xdr:spPr>
        <a:xfrm>
          <a:off x="13928725"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313" name="フローチャート: 判断 312"/>
        <xdr:cNvSpPr/>
      </xdr:nvSpPr>
      <xdr:spPr>
        <a:xfrm>
          <a:off x="13839825" y="65698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314" name="フローチャート: 判断 313"/>
        <xdr:cNvSpPr/>
      </xdr:nvSpPr>
      <xdr:spPr>
        <a:xfrm>
          <a:off x="13115925"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315" name="フローチャート: 判断 314"/>
        <xdr:cNvSpPr/>
      </xdr:nvSpPr>
      <xdr:spPr>
        <a:xfrm>
          <a:off x="123698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316" name="フローチャート: 判断 315"/>
        <xdr:cNvSpPr/>
      </xdr:nvSpPr>
      <xdr:spPr>
        <a:xfrm>
          <a:off x="11623675" y="65878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317" name="フローチャート: 判断 316"/>
        <xdr:cNvSpPr/>
      </xdr:nvSpPr>
      <xdr:spPr>
        <a:xfrm>
          <a:off x="10848975"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8" name="テキスト ボックス 31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9" name="テキスト ボックス 31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0" name="テキスト ボックス 31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1" name="テキスト ボックス 32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2" name="テキスト ボックス 32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323" name="楕円 322"/>
        <xdr:cNvSpPr/>
      </xdr:nvSpPr>
      <xdr:spPr>
        <a:xfrm>
          <a:off x="13839825" y="66041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67508</xdr:rowOff>
    </xdr:from>
    <xdr:ext cx="405111" cy="259045"/>
    <xdr:sp macro="" textlink="">
      <xdr:nvSpPr>
        <xdr:cNvPr id="324" name="【一般廃棄物処理施設】&#10;有形固定資産減価償却率該当値テキスト"/>
        <xdr:cNvSpPr txBox="1"/>
      </xdr:nvSpPr>
      <xdr:spPr>
        <a:xfrm>
          <a:off x="13928725"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118473</xdr:rowOff>
    </xdr:from>
    <xdr:to>
      <xdr:col>81</xdr:col>
      <xdr:colOff>101600</xdr:colOff>
      <xdr:row>42</xdr:row>
      <xdr:rowOff>48623</xdr:rowOff>
    </xdr:to>
    <xdr:sp macro="" textlink="">
      <xdr:nvSpPr>
        <xdr:cNvPr id="325" name="楕円 324"/>
        <xdr:cNvSpPr/>
      </xdr:nvSpPr>
      <xdr:spPr>
        <a:xfrm>
          <a:off x="13115925"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139881</xdr:rowOff>
    </xdr:from>
    <xdr:to>
      <xdr:col>85</xdr:col>
      <xdr:colOff>127000</xdr:colOff>
      <xdr:row>41</xdr:row>
      <xdr:rowOff>169273</xdr:rowOff>
    </xdr:to>
    <xdr:cxnSp macro="">
      <xdr:nvCxnSpPr>
        <xdr:cNvPr id="326" name="直線コネクタ 325"/>
        <xdr:cNvCxnSpPr/>
      </xdr:nvCxnSpPr>
      <xdr:spPr>
        <a:xfrm flipV="1">
          <a:off x="13166725" y="6654981"/>
          <a:ext cx="723900" cy="54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103777</xdr:rowOff>
    </xdr:from>
    <xdr:to>
      <xdr:col>76</xdr:col>
      <xdr:colOff>165100</xdr:colOff>
      <xdr:row>42</xdr:row>
      <xdr:rowOff>33927</xdr:rowOff>
    </xdr:to>
    <xdr:sp macro="" textlink="">
      <xdr:nvSpPr>
        <xdr:cNvPr id="327" name="楕円 326"/>
        <xdr:cNvSpPr/>
      </xdr:nvSpPr>
      <xdr:spPr>
        <a:xfrm>
          <a:off x="123698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154577</xdr:rowOff>
    </xdr:from>
    <xdr:to>
      <xdr:col>81</xdr:col>
      <xdr:colOff>50800</xdr:colOff>
      <xdr:row>41</xdr:row>
      <xdr:rowOff>169273</xdr:rowOff>
    </xdr:to>
    <xdr:cxnSp macro="">
      <xdr:nvCxnSpPr>
        <xdr:cNvPr id="328" name="直線コネクタ 327"/>
        <xdr:cNvCxnSpPr/>
      </xdr:nvCxnSpPr>
      <xdr:spPr>
        <a:xfrm>
          <a:off x="12420600" y="7184027"/>
          <a:ext cx="746125"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30299</xdr:rowOff>
    </xdr:from>
    <xdr:to>
      <xdr:col>72</xdr:col>
      <xdr:colOff>38100</xdr:colOff>
      <xdr:row>41</xdr:row>
      <xdr:rowOff>131899</xdr:rowOff>
    </xdr:to>
    <xdr:sp macro="" textlink="">
      <xdr:nvSpPr>
        <xdr:cNvPr id="329" name="楕円 328"/>
        <xdr:cNvSpPr/>
      </xdr:nvSpPr>
      <xdr:spPr>
        <a:xfrm>
          <a:off x="11623675" y="705974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81099</xdr:rowOff>
    </xdr:from>
    <xdr:to>
      <xdr:col>76</xdr:col>
      <xdr:colOff>114300</xdr:colOff>
      <xdr:row>41</xdr:row>
      <xdr:rowOff>154577</xdr:rowOff>
    </xdr:to>
    <xdr:cxnSp macro="">
      <xdr:nvCxnSpPr>
        <xdr:cNvPr id="330" name="直線コネクタ 329"/>
        <xdr:cNvCxnSpPr/>
      </xdr:nvCxnSpPr>
      <xdr:spPr>
        <a:xfrm>
          <a:off x="11655425" y="7110549"/>
          <a:ext cx="765175"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331" name="n_1aveValue【一般廃棄物処理施設】&#10;有形固定資産減価償却率"/>
        <xdr:cNvSpPr txBox="1"/>
      </xdr:nvSpPr>
      <xdr:spPr>
        <a:xfrm>
          <a:off x="12980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332" name="n_2aveValue【一般廃棄物処理施設】&#10;有形固定資産減価償却率"/>
        <xdr:cNvSpPr txBox="1"/>
      </xdr:nvSpPr>
      <xdr:spPr>
        <a:xfrm>
          <a:off x="12246619"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333" name="n_3aveValue【一般廃棄物処理施設】&#10;有形固定資産減価償却率"/>
        <xdr:cNvSpPr txBox="1"/>
      </xdr:nvSpPr>
      <xdr:spPr>
        <a:xfrm>
          <a:off x="1150049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334" name="n_4aveValue【一般廃棄物処理施設】&#10;有形固定資産減価償却率"/>
        <xdr:cNvSpPr txBox="1"/>
      </xdr:nvSpPr>
      <xdr:spPr>
        <a:xfrm>
          <a:off x="1072579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39750</xdr:rowOff>
    </xdr:from>
    <xdr:ext cx="405111" cy="259045"/>
    <xdr:sp macro="" textlink="">
      <xdr:nvSpPr>
        <xdr:cNvPr id="335" name="n_1mainValue【一般廃棄物処理施設】&#10;有形固定資産減価償却率"/>
        <xdr:cNvSpPr txBox="1"/>
      </xdr:nvSpPr>
      <xdr:spPr>
        <a:xfrm>
          <a:off x="12980044" y="724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25054</xdr:rowOff>
    </xdr:from>
    <xdr:ext cx="405111" cy="259045"/>
    <xdr:sp macro="" textlink="">
      <xdr:nvSpPr>
        <xdr:cNvPr id="336" name="n_2mainValue【一般廃棄物処理施設】&#10;有形固定資産減価償却率"/>
        <xdr:cNvSpPr txBox="1"/>
      </xdr:nvSpPr>
      <xdr:spPr>
        <a:xfrm>
          <a:off x="12246619" y="722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123026</xdr:rowOff>
    </xdr:from>
    <xdr:ext cx="405111" cy="259045"/>
    <xdr:sp macro="" textlink="">
      <xdr:nvSpPr>
        <xdr:cNvPr id="337" name="n_3mainValue【一般廃棄物処理施設】&#10;有形固定資産減価償却率"/>
        <xdr:cNvSpPr txBox="1"/>
      </xdr:nvSpPr>
      <xdr:spPr>
        <a:xfrm>
          <a:off x="11500494" y="715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8" name="直線コネクタ 347"/>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9" name="テキスト ボックス 348"/>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0" name="直線コネクタ 349"/>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51" name="テキスト ボックス 350"/>
        <xdr:cNvSpPr txBox="1"/>
      </xdr:nvSpPr>
      <xdr:spPr>
        <a:xfrm>
          <a:off x="150992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2" name="直線コネクタ 351"/>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3" name="テキスト ボックス 352"/>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4" name="直線コネクタ 353"/>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55" name="テキスト ボックス 354"/>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6" name="直線コネクタ 355"/>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57" name="テキスト ボックス 356"/>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9" name="テキスト ボックス 358"/>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361" name="直線コネクタ 360"/>
        <xdr:cNvCxnSpPr/>
      </xdr:nvCxnSpPr>
      <xdr:spPr>
        <a:xfrm flipV="1">
          <a:off x="188461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362" name="【一般廃棄物処理施設】&#10;一人当たり有形固定資産（償却資産）額最小値テキスト"/>
        <xdr:cNvSpPr txBox="1"/>
      </xdr:nvSpPr>
      <xdr:spPr>
        <a:xfrm>
          <a:off x="188849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363" name="直線コネクタ 362"/>
        <xdr:cNvCxnSpPr/>
      </xdr:nvCxnSpPr>
      <xdr:spPr>
        <a:xfrm>
          <a:off x="18786475" y="72383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364" name="【一般廃棄物処理施設】&#10;一人当たり有形固定資産（償却資産）額最大値テキスト"/>
        <xdr:cNvSpPr txBox="1"/>
      </xdr:nvSpPr>
      <xdr:spPr>
        <a:xfrm>
          <a:off x="188849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365" name="直線コネクタ 364"/>
        <xdr:cNvCxnSpPr/>
      </xdr:nvCxnSpPr>
      <xdr:spPr>
        <a:xfrm>
          <a:off x="18786475" y="57717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366" name="【一般廃棄物処理施設】&#10;一人当たり有形固定資産（償却資産）額平均値テキスト"/>
        <xdr:cNvSpPr txBox="1"/>
      </xdr:nvSpPr>
      <xdr:spPr>
        <a:xfrm>
          <a:off x="188849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367" name="フローチャート: 判断 366"/>
        <xdr:cNvSpPr/>
      </xdr:nvSpPr>
      <xdr:spPr>
        <a:xfrm>
          <a:off x="187960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368" name="フローチャート: 判断 367"/>
        <xdr:cNvSpPr/>
      </xdr:nvSpPr>
      <xdr:spPr>
        <a:xfrm>
          <a:off x="18100675" y="66637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369" name="フローチャート: 判断 368"/>
        <xdr:cNvSpPr/>
      </xdr:nvSpPr>
      <xdr:spPr>
        <a:xfrm>
          <a:off x="17325975"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370" name="フローチャート: 判断 369"/>
        <xdr:cNvSpPr/>
      </xdr:nvSpPr>
      <xdr:spPr>
        <a:xfrm>
          <a:off x="1657985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70351</xdr:rowOff>
    </xdr:from>
    <xdr:to>
      <xdr:col>98</xdr:col>
      <xdr:colOff>38100</xdr:colOff>
      <xdr:row>39</xdr:row>
      <xdr:rowOff>501</xdr:rowOff>
    </xdr:to>
    <xdr:sp macro="" textlink="">
      <xdr:nvSpPr>
        <xdr:cNvPr id="371" name="フローチャート: 判断 370"/>
        <xdr:cNvSpPr/>
      </xdr:nvSpPr>
      <xdr:spPr>
        <a:xfrm>
          <a:off x="15833725" y="65854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30795</xdr:rowOff>
    </xdr:from>
    <xdr:to>
      <xdr:col>116</xdr:col>
      <xdr:colOff>114300</xdr:colOff>
      <xdr:row>41</xdr:row>
      <xdr:rowOff>132395</xdr:rowOff>
    </xdr:to>
    <xdr:sp macro="" textlink="">
      <xdr:nvSpPr>
        <xdr:cNvPr id="377" name="楕円 376"/>
        <xdr:cNvSpPr/>
      </xdr:nvSpPr>
      <xdr:spPr>
        <a:xfrm>
          <a:off x="18796000" y="70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9222</xdr:rowOff>
    </xdr:from>
    <xdr:ext cx="534377" cy="259045"/>
    <xdr:sp macro="" textlink="">
      <xdr:nvSpPr>
        <xdr:cNvPr id="378" name="【一般廃棄物処理施設】&#10;一人当たり有形固定資産（償却資産）額該当値テキスト"/>
        <xdr:cNvSpPr txBox="1"/>
      </xdr:nvSpPr>
      <xdr:spPr>
        <a:xfrm>
          <a:off x="18884900" y="703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77437</xdr:rowOff>
    </xdr:from>
    <xdr:to>
      <xdr:col>112</xdr:col>
      <xdr:colOff>38100</xdr:colOff>
      <xdr:row>42</xdr:row>
      <xdr:rowOff>7587</xdr:rowOff>
    </xdr:to>
    <xdr:sp macro="" textlink="">
      <xdr:nvSpPr>
        <xdr:cNvPr id="379" name="楕円 378"/>
        <xdr:cNvSpPr/>
      </xdr:nvSpPr>
      <xdr:spPr>
        <a:xfrm>
          <a:off x="18100675" y="71068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81595</xdr:rowOff>
    </xdr:from>
    <xdr:to>
      <xdr:col>116</xdr:col>
      <xdr:colOff>63500</xdr:colOff>
      <xdr:row>41</xdr:row>
      <xdr:rowOff>128237</xdr:rowOff>
    </xdr:to>
    <xdr:cxnSp macro="">
      <xdr:nvCxnSpPr>
        <xdr:cNvPr id="380" name="直線コネクタ 379"/>
        <xdr:cNvCxnSpPr/>
      </xdr:nvCxnSpPr>
      <xdr:spPr>
        <a:xfrm flipV="1">
          <a:off x="18132425" y="7111045"/>
          <a:ext cx="714375" cy="4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77833</xdr:rowOff>
    </xdr:from>
    <xdr:to>
      <xdr:col>107</xdr:col>
      <xdr:colOff>101600</xdr:colOff>
      <xdr:row>42</xdr:row>
      <xdr:rowOff>7983</xdr:rowOff>
    </xdr:to>
    <xdr:sp macro="" textlink="">
      <xdr:nvSpPr>
        <xdr:cNvPr id="381" name="楕円 380"/>
        <xdr:cNvSpPr/>
      </xdr:nvSpPr>
      <xdr:spPr>
        <a:xfrm>
          <a:off x="17325975" y="71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128237</xdr:rowOff>
    </xdr:from>
    <xdr:to>
      <xdr:col>111</xdr:col>
      <xdr:colOff>177800</xdr:colOff>
      <xdr:row>41</xdr:row>
      <xdr:rowOff>128633</xdr:rowOff>
    </xdr:to>
    <xdr:cxnSp macro="">
      <xdr:nvCxnSpPr>
        <xdr:cNvPr id="382" name="直線コネクタ 381"/>
        <xdr:cNvCxnSpPr/>
      </xdr:nvCxnSpPr>
      <xdr:spPr>
        <a:xfrm flipV="1">
          <a:off x="17376775" y="7157687"/>
          <a:ext cx="75565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78207</xdr:rowOff>
    </xdr:from>
    <xdr:to>
      <xdr:col>102</xdr:col>
      <xdr:colOff>165100</xdr:colOff>
      <xdr:row>42</xdr:row>
      <xdr:rowOff>8357</xdr:rowOff>
    </xdr:to>
    <xdr:sp macro="" textlink="">
      <xdr:nvSpPr>
        <xdr:cNvPr id="383" name="楕円 382"/>
        <xdr:cNvSpPr/>
      </xdr:nvSpPr>
      <xdr:spPr>
        <a:xfrm>
          <a:off x="16579850" y="71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128633</xdr:rowOff>
    </xdr:from>
    <xdr:to>
      <xdr:col>107</xdr:col>
      <xdr:colOff>50800</xdr:colOff>
      <xdr:row>41</xdr:row>
      <xdr:rowOff>129007</xdr:rowOff>
    </xdr:to>
    <xdr:cxnSp macro="">
      <xdr:nvCxnSpPr>
        <xdr:cNvPr id="384" name="直線コネクタ 383"/>
        <xdr:cNvCxnSpPr/>
      </xdr:nvCxnSpPr>
      <xdr:spPr>
        <a:xfrm flipV="1">
          <a:off x="16630650" y="7158083"/>
          <a:ext cx="746125"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385" name="n_1aveValue【一般廃棄物処理施設】&#10;一人当たり有形固定資産（償却資産）額"/>
        <xdr:cNvSpPr txBox="1"/>
      </xdr:nvSpPr>
      <xdr:spPr>
        <a:xfrm>
          <a:off x="1790016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386" name="n_2aveValue【一般廃棄物処理施設】&#10;一人当たり有形固定資産（償却資産）額"/>
        <xdr:cNvSpPr txBox="1"/>
      </xdr:nvSpPr>
      <xdr:spPr>
        <a:xfrm>
          <a:off x="17166736"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387" name="n_3aveValue【一般廃棄物処理施設】&#10;一人当たり有形固定資産（償却資産）額"/>
        <xdr:cNvSpPr txBox="1"/>
      </xdr:nvSpPr>
      <xdr:spPr>
        <a:xfrm>
          <a:off x="16392036"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17027</xdr:rowOff>
    </xdr:from>
    <xdr:ext cx="534377" cy="259045"/>
    <xdr:sp macro="" textlink="">
      <xdr:nvSpPr>
        <xdr:cNvPr id="388" name="n_4aveValue【一般廃棄物処理施設】&#10;一人当たり有形固定資産（償却資産）額"/>
        <xdr:cNvSpPr txBox="1"/>
      </xdr:nvSpPr>
      <xdr:spPr>
        <a:xfrm>
          <a:off x="156459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170164</xdr:rowOff>
    </xdr:from>
    <xdr:ext cx="534377" cy="259045"/>
    <xdr:sp macro="" textlink="">
      <xdr:nvSpPr>
        <xdr:cNvPr id="389" name="n_1mainValue【一般廃棄物処理施設】&#10;一人当たり有形固定資産（償却資産）額"/>
        <xdr:cNvSpPr txBox="1"/>
      </xdr:nvSpPr>
      <xdr:spPr>
        <a:xfrm>
          <a:off x="17900161" y="719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170560</xdr:rowOff>
    </xdr:from>
    <xdr:ext cx="534377" cy="259045"/>
    <xdr:sp macro="" textlink="">
      <xdr:nvSpPr>
        <xdr:cNvPr id="390" name="n_2mainValue【一般廃棄物処理施設】&#10;一人当たり有形固定資産（償却資産）額"/>
        <xdr:cNvSpPr txBox="1"/>
      </xdr:nvSpPr>
      <xdr:spPr>
        <a:xfrm>
          <a:off x="17166736" y="72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170934</xdr:rowOff>
    </xdr:from>
    <xdr:ext cx="534377" cy="259045"/>
    <xdr:sp macro="" textlink="">
      <xdr:nvSpPr>
        <xdr:cNvPr id="391" name="n_3mainValue【一般廃棄物処理施設】&#10;一人当たり有形固定資産（償却資産）額"/>
        <xdr:cNvSpPr txBox="1"/>
      </xdr:nvSpPr>
      <xdr:spPr>
        <a:xfrm>
          <a:off x="16392036" y="720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3" name="正方形/長方形 392"/>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4" name="正方形/長方形 393"/>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5" name="正方形/長方形 394"/>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6" name="正方形/長方形 395"/>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7" name="正方形/長方形 396"/>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8" name="正方形/長方形 397"/>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9" name="正方形/長方形 398"/>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0" name="テキスト ボックス 399"/>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1" name="直線コネクタ 400"/>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2" name="テキスト ボックス 401"/>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3" name="直線コネクタ 402"/>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4" name="テキスト ボックス 403"/>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5" name="直線コネクタ 404"/>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6" name="テキスト ボックス 405"/>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7" name="直線コネクタ 406"/>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8" name="テキスト ボックス 407"/>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9" name="直線コネクタ 408"/>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0" name="テキスト ボックス 409"/>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1" name="直線コネクタ 410"/>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2" name="テキスト ボックス 411"/>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3" name="直線コネクタ 412"/>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4" name="テキスト ボックス 413"/>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417" name="直線コネクタ 416"/>
        <xdr:cNvCxnSpPr/>
      </xdr:nvCxnSpPr>
      <xdr:spPr>
        <a:xfrm flipV="1">
          <a:off x="13889989"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418" name="【保健センター・保健所】&#10;有形固定資産減価償却率最小値テキスト"/>
        <xdr:cNvSpPr txBox="1"/>
      </xdr:nvSpPr>
      <xdr:spPr>
        <a:xfrm>
          <a:off x="13928725"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419" name="直線コネクタ 418"/>
        <xdr:cNvCxnSpPr/>
      </xdr:nvCxnSpPr>
      <xdr:spPr>
        <a:xfrm>
          <a:off x="13801725" y="110724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420" name="【保健センター・保健所】&#10;有形固定資産減価償却率最大値テキスト"/>
        <xdr:cNvSpPr txBox="1"/>
      </xdr:nvSpPr>
      <xdr:spPr>
        <a:xfrm>
          <a:off x="13928725"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421" name="直線コネクタ 420"/>
        <xdr:cNvCxnSpPr/>
      </xdr:nvCxnSpPr>
      <xdr:spPr>
        <a:xfrm>
          <a:off x="13801725" y="96746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422" name="【保健センター・保健所】&#10;有形固定資産減価償却率平均値テキスト"/>
        <xdr:cNvSpPr txBox="1"/>
      </xdr:nvSpPr>
      <xdr:spPr>
        <a:xfrm>
          <a:off x="13928725"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23" name="フローチャート: 判断 422"/>
        <xdr:cNvSpPr/>
      </xdr:nvSpPr>
      <xdr:spPr>
        <a:xfrm>
          <a:off x="13839825" y="100827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424" name="フローチャート: 判断 423"/>
        <xdr:cNvSpPr/>
      </xdr:nvSpPr>
      <xdr:spPr>
        <a:xfrm>
          <a:off x="13115925"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25" name="フローチャート: 判断 424"/>
        <xdr:cNvSpPr/>
      </xdr:nvSpPr>
      <xdr:spPr>
        <a:xfrm>
          <a:off x="123698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426" name="フローチャート: 判断 425"/>
        <xdr:cNvSpPr/>
      </xdr:nvSpPr>
      <xdr:spPr>
        <a:xfrm>
          <a:off x="11623675" y="100451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427" name="フローチャート: 判断 426"/>
        <xdr:cNvSpPr/>
      </xdr:nvSpPr>
      <xdr:spPr>
        <a:xfrm>
          <a:off x="10848975"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433" name="楕円 432"/>
        <xdr:cNvSpPr/>
      </xdr:nvSpPr>
      <xdr:spPr>
        <a:xfrm>
          <a:off x="13839825" y="102492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112140</xdr:rowOff>
    </xdr:from>
    <xdr:ext cx="405111" cy="259045"/>
    <xdr:sp macro="" textlink="">
      <xdr:nvSpPr>
        <xdr:cNvPr id="434" name="【保健センター・保健所】&#10;有形固定資産減価償却率該当値テキスト"/>
        <xdr:cNvSpPr txBox="1"/>
      </xdr:nvSpPr>
      <xdr:spPr>
        <a:xfrm>
          <a:off x="13928725"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99423</xdr:rowOff>
    </xdr:from>
    <xdr:to>
      <xdr:col>81</xdr:col>
      <xdr:colOff>101600</xdr:colOff>
      <xdr:row>60</xdr:row>
      <xdr:rowOff>29573</xdr:rowOff>
    </xdr:to>
    <xdr:sp macro="" textlink="">
      <xdr:nvSpPr>
        <xdr:cNvPr id="435" name="楕円 434"/>
        <xdr:cNvSpPr/>
      </xdr:nvSpPr>
      <xdr:spPr>
        <a:xfrm>
          <a:off x="13115925"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150223</xdr:rowOff>
    </xdr:from>
    <xdr:to>
      <xdr:col>85</xdr:col>
      <xdr:colOff>127000</xdr:colOff>
      <xdr:row>60</xdr:row>
      <xdr:rowOff>13063</xdr:rowOff>
    </xdr:to>
    <xdr:cxnSp macro="">
      <xdr:nvCxnSpPr>
        <xdr:cNvPr id="436" name="直線コネクタ 435"/>
        <xdr:cNvCxnSpPr/>
      </xdr:nvCxnSpPr>
      <xdr:spPr>
        <a:xfrm>
          <a:off x="13166725" y="10265773"/>
          <a:ext cx="723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66766</xdr:rowOff>
    </xdr:from>
    <xdr:to>
      <xdr:col>76</xdr:col>
      <xdr:colOff>165100</xdr:colOff>
      <xdr:row>59</xdr:row>
      <xdr:rowOff>168366</xdr:rowOff>
    </xdr:to>
    <xdr:sp macro="" textlink="">
      <xdr:nvSpPr>
        <xdr:cNvPr id="437" name="楕円 436"/>
        <xdr:cNvSpPr/>
      </xdr:nvSpPr>
      <xdr:spPr>
        <a:xfrm>
          <a:off x="123698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117566</xdr:rowOff>
    </xdr:from>
    <xdr:to>
      <xdr:col>81</xdr:col>
      <xdr:colOff>50800</xdr:colOff>
      <xdr:row>59</xdr:row>
      <xdr:rowOff>150223</xdr:rowOff>
    </xdr:to>
    <xdr:cxnSp macro="">
      <xdr:nvCxnSpPr>
        <xdr:cNvPr id="438" name="直線コネクタ 437"/>
        <xdr:cNvCxnSpPr/>
      </xdr:nvCxnSpPr>
      <xdr:spPr>
        <a:xfrm>
          <a:off x="12420600" y="10233116"/>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60234</xdr:rowOff>
    </xdr:from>
    <xdr:to>
      <xdr:col>72</xdr:col>
      <xdr:colOff>38100</xdr:colOff>
      <xdr:row>59</xdr:row>
      <xdr:rowOff>161834</xdr:rowOff>
    </xdr:to>
    <xdr:sp macro="" textlink="">
      <xdr:nvSpPr>
        <xdr:cNvPr id="439" name="楕円 438"/>
        <xdr:cNvSpPr/>
      </xdr:nvSpPr>
      <xdr:spPr>
        <a:xfrm>
          <a:off x="11623675" y="101757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111034</xdr:rowOff>
    </xdr:from>
    <xdr:to>
      <xdr:col>76</xdr:col>
      <xdr:colOff>114300</xdr:colOff>
      <xdr:row>59</xdr:row>
      <xdr:rowOff>117566</xdr:rowOff>
    </xdr:to>
    <xdr:cxnSp macro="">
      <xdr:nvCxnSpPr>
        <xdr:cNvPr id="440" name="直線コネクタ 439"/>
        <xdr:cNvCxnSpPr/>
      </xdr:nvCxnSpPr>
      <xdr:spPr>
        <a:xfrm>
          <a:off x="11655425" y="10226584"/>
          <a:ext cx="76517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441" name="n_1aveValue【保健センター・保健所】&#10;有形固定資産減価償却率"/>
        <xdr:cNvSpPr txBox="1"/>
      </xdr:nvSpPr>
      <xdr:spPr>
        <a:xfrm>
          <a:off x="12980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42" name="n_2aveValue【保健センター・保健所】&#10;有形固定資産減価償却率"/>
        <xdr:cNvSpPr txBox="1"/>
      </xdr:nvSpPr>
      <xdr:spPr>
        <a:xfrm>
          <a:off x="12246619"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443" name="n_3aveValue【保健センター・保健所】&#10;有形固定資産減価償却率"/>
        <xdr:cNvSpPr txBox="1"/>
      </xdr:nvSpPr>
      <xdr:spPr>
        <a:xfrm>
          <a:off x="1150049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444" name="n_4aveValue【保健センター・保健所】&#10;有形固定資産減価償却率"/>
        <xdr:cNvSpPr txBox="1"/>
      </xdr:nvSpPr>
      <xdr:spPr>
        <a:xfrm>
          <a:off x="1072579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20700</xdr:rowOff>
    </xdr:from>
    <xdr:ext cx="405111" cy="259045"/>
    <xdr:sp macro="" textlink="">
      <xdr:nvSpPr>
        <xdr:cNvPr id="445" name="n_1mainValue【保健センター・保健所】&#10;有形固定資産減価償却率"/>
        <xdr:cNvSpPr txBox="1"/>
      </xdr:nvSpPr>
      <xdr:spPr>
        <a:xfrm>
          <a:off x="129800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159493</xdr:rowOff>
    </xdr:from>
    <xdr:ext cx="405111" cy="259045"/>
    <xdr:sp macro="" textlink="">
      <xdr:nvSpPr>
        <xdr:cNvPr id="446" name="n_2mainValue【保健センター・保健所】&#10;有形固定資産減価償却率"/>
        <xdr:cNvSpPr txBox="1"/>
      </xdr:nvSpPr>
      <xdr:spPr>
        <a:xfrm>
          <a:off x="12246619"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152961</xdr:rowOff>
    </xdr:from>
    <xdr:ext cx="405111" cy="259045"/>
    <xdr:sp macro="" textlink="">
      <xdr:nvSpPr>
        <xdr:cNvPr id="447" name="n_3mainValue【保健センター・保健所】&#10;有形固定資産減価償却率"/>
        <xdr:cNvSpPr txBox="1"/>
      </xdr:nvSpPr>
      <xdr:spPr>
        <a:xfrm>
          <a:off x="11500494" y="1026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58" name="直線コネクタ 457"/>
        <xdr:cNvCxnSpPr/>
      </xdr:nvCxnSpPr>
      <xdr:spPr>
        <a:xfrm>
          <a:off x="15544800" y="1085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59" name="テキスト ボックス 458"/>
        <xdr:cNvSpPr txBox="1"/>
      </xdr:nvSpPr>
      <xdr:spPr>
        <a:xfrm>
          <a:off x="15163346"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62" name="直線コネクタ 461"/>
        <xdr:cNvCxnSpPr/>
      </xdr:nvCxnSpPr>
      <xdr:spPr>
        <a:xfrm>
          <a:off x="15544800" y="971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63" name="テキスト ボックス 462"/>
        <xdr:cNvSpPr txBox="1"/>
      </xdr:nvSpPr>
      <xdr:spPr>
        <a:xfrm>
          <a:off x="15163346"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467" name="直線コネクタ 466"/>
        <xdr:cNvCxnSpPr/>
      </xdr:nvCxnSpPr>
      <xdr:spPr>
        <a:xfrm flipV="1">
          <a:off x="188461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468" name="【保健センター・保健所】&#10;一人当たり面積最小値テキスト"/>
        <xdr:cNvSpPr txBox="1"/>
      </xdr:nvSpPr>
      <xdr:spPr>
        <a:xfrm>
          <a:off x="188849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469" name="直線コネクタ 468"/>
        <xdr:cNvCxnSpPr/>
      </xdr:nvCxnSpPr>
      <xdr:spPr>
        <a:xfrm>
          <a:off x="18786475" y="108184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470" name="【保健センター・保健所】&#10;一人当たり面積最大値テキスト"/>
        <xdr:cNvSpPr txBox="1"/>
      </xdr:nvSpPr>
      <xdr:spPr>
        <a:xfrm>
          <a:off x="188849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471" name="直線コネクタ 470"/>
        <xdr:cNvCxnSpPr/>
      </xdr:nvCxnSpPr>
      <xdr:spPr>
        <a:xfrm>
          <a:off x="18786475" y="96126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472" name="【保健センター・保健所】&#10;一人当たり面積平均値テキスト"/>
        <xdr:cNvSpPr txBox="1"/>
      </xdr:nvSpPr>
      <xdr:spPr>
        <a:xfrm>
          <a:off x="188849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473" name="フローチャート: 判断 472"/>
        <xdr:cNvSpPr/>
      </xdr:nvSpPr>
      <xdr:spPr>
        <a:xfrm>
          <a:off x="187960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474" name="フローチャート: 判断 473"/>
        <xdr:cNvSpPr/>
      </xdr:nvSpPr>
      <xdr:spPr>
        <a:xfrm>
          <a:off x="18100675" y="106076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475" name="フローチャート: 判断 474"/>
        <xdr:cNvSpPr/>
      </xdr:nvSpPr>
      <xdr:spPr>
        <a:xfrm>
          <a:off x="17325975"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476" name="フローチャート: 判断 475"/>
        <xdr:cNvSpPr/>
      </xdr:nvSpPr>
      <xdr:spPr>
        <a:xfrm>
          <a:off x="1657985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114935</xdr:rowOff>
    </xdr:from>
    <xdr:to>
      <xdr:col>98</xdr:col>
      <xdr:colOff>38100</xdr:colOff>
      <xdr:row>62</xdr:row>
      <xdr:rowOff>45085</xdr:rowOff>
    </xdr:to>
    <xdr:sp macro="" textlink="">
      <xdr:nvSpPr>
        <xdr:cNvPr id="477" name="フローチャート: 判断 476"/>
        <xdr:cNvSpPr/>
      </xdr:nvSpPr>
      <xdr:spPr>
        <a:xfrm>
          <a:off x="15833725" y="10573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103505</xdr:rowOff>
    </xdr:from>
    <xdr:to>
      <xdr:col>116</xdr:col>
      <xdr:colOff>114300</xdr:colOff>
      <xdr:row>63</xdr:row>
      <xdr:rowOff>33655</xdr:rowOff>
    </xdr:to>
    <xdr:sp macro="" textlink="">
      <xdr:nvSpPr>
        <xdr:cNvPr id="483" name="楕円 482"/>
        <xdr:cNvSpPr/>
      </xdr:nvSpPr>
      <xdr:spPr>
        <a:xfrm>
          <a:off x="187960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18432</xdr:rowOff>
    </xdr:from>
    <xdr:ext cx="469744" cy="259045"/>
    <xdr:sp macro="" textlink="">
      <xdr:nvSpPr>
        <xdr:cNvPr id="484" name="【保健センター・保健所】&#10;一人当たり面積該当値テキスト"/>
        <xdr:cNvSpPr txBox="1"/>
      </xdr:nvSpPr>
      <xdr:spPr>
        <a:xfrm>
          <a:off x="18884900" y="1064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103505</xdr:rowOff>
    </xdr:from>
    <xdr:to>
      <xdr:col>112</xdr:col>
      <xdr:colOff>38100</xdr:colOff>
      <xdr:row>63</xdr:row>
      <xdr:rowOff>33655</xdr:rowOff>
    </xdr:to>
    <xdr:sp macro="" textlink="">
      <xdr:nvSpPr>
        <xdr:cNvPr id="485" name="楕円 484"/>
        <xdr:cNvSpPr/>
      </xdr:nvSpPr>
      <xdr:spPr>
        <a:xfrm>
          <a:off x="18100675" y="107334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154305</xdr:rowOff>
    </xdr:from>
    <xdr:to>
      <xdr:col>116</xdr:col>
      <xdr:colOff>63500</xdr:colOff>
      <xdr:row>62</xdr:row>
      <xdr:rowOff>154305</xdr:rowOff>
    </xdr:to>
    <xdr:cxnSp macro="">
      <xdr:nvCxnSpPr>
        <xdr:cNvPr id="486" name="直線コネクタ 485"/>
        <xdr:cNvCxnSpPr/>
      </xdr:nvCxnSpPr>
      <xdr:spPr>
        <a:xfrm>
          <a:off x="18132425" y="10784205"/>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103505</xdr:rowOff>
    </xdr:from>
    <xdr:to>
      <xdr:col>107</xdr:col>
      <xdr:colOff>101600</xdr:colOff>
      <xdr:row>63</xdr:row>
      <xdr:rowOff>33655</xdr:rowOff>
    </xdr:to>
    <xdr:sp macro="" textlink="">
      <xdr:nvSpPr>
        <xdr:cNvPr id="487" name="楕円 486"/>
        <xdr:cNvSpPr/>
      </xdr:nvSpPr>
      <xdr:spPr>
        <a:xfrm>
          <a:off x="17325975"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154305</xdr:rowOff>
    </xdr:from>
    <xdr:to>
      <xdr:col>111</xdr:col>
      <xdr:colOff>177800</xdr:colOff>
      <xdr:row>62</xdr:row>
      <xdr:rowOff>154305</xdr:rowOff>
    </xdr:to>
    <xdr:cxnSp macro="">
      <xdr:nvCxnSpPr>
        <xdr:cNvPr id="488" name="直線コネクタ 487"/>
        <xdr:cNvCxnSpPr/>
      </xdr:nvCxnSpPr>
      <xdr:spPr>
        <a:xfrm>
          <a:off x="17376775" y="10784205"/>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103505</xdr:rowOff>
    </xdr:from>
    <xdr:to>
      <xdr:col>102</xdr:col>
      <xdr:colOff>165100</xdr:colOff>
      <xdr:row>63</xdr:row>
      <xdr:rowOff>33655</xdr:rowOff>
    </xdr:to>
    <xdr:sp macro="" textlink="">
      <xdr:nvSpPr>
        <xdr:cNvPr id="489" name="楕円 488"/>
        <xdr:cNvSpPr/>
      </xdr:nvSpPr>
      <xdr:spPr>
        <a:xfrm>
          <a:off x="1657985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154305</xdr:rowOff>
    </xdr:from>
    <xdr:to>
      <xdr:col>107</xdr:col>
      <xdr:colOff>50800</xdr:colOff>
      <xdr:row>62</xdr:row>
      <xdr:rowOff>154305</xdr:rowOff>
    </xdr:to>
    <xdr:cxnSp macro="">
      <xdr:nvCxnSpPr>
        <xdr:cNvPr id="490" name="直線コネクタ 489"/>
        <xdr:cNvCxnSpPr/>
      </xdr:nvCxnSpPr>
      <xdr:spPr>
        <a:xfrm>
          <a:off x="16630650" y="10784205"/>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491" name="n_1aveValue【保健センター・保健所】&#10;一人当たり面積"/>
        <xdr:cNvSpPr txBox="1"/>
      </xdr:nvSpPr>
      <xdr:spPr>
        <a:xfrm>
          <a:off x="1793247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492" name="n_2aveValue【保健センター・保健所】&#10;一人当たり面積"/>
        <xdr:cNvSpPr txBox="1"/>
      </xdr:nvSpPr>
      <xdr:spPr>
        <a:xfrm>
          <a:off x="1717047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493" name="n_3aveValue【保健センター・保健所】&#10;一人当たり面積"/>
        <xdr:cNvSpPr txBox="1"/>
      </xdr:nvSpPr>
      <xdr:spPr>
        <a:xfrm>
          <a:off x="16424352"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61612</xdr:rowOff>
    </xdr:from>
    <xdr:ext cx="469744" cy="259045"/>
    <xdr:sp macro="" textlink="">
      <xdr:nvSpPr>
        <xdr:cNvPr id="494" name="n_4aveValue【保健センター・保健所】&#10;一人当たり面積"/>
        <xdr:cNvSpPr txBox="1"/>
      </xdr:nvSpPr>
      <xdr:spPr>
        <a:xfrm>
          <a:off x="15678227" y="1034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24782</xdr:rowOff>
    </xdr:from>
    <xdr:ext cx="469744" cy="259045"/>
    <xdr:sp macro="" textlink="">
      <xdr:nvSpPr>
        <xdr:cNvPr id="495" name="n_1mainValue【保健センター・保健所】&#10;一人当たり面積"/>
        <xdr:cNvSpPr txBox="1"/>
      </xdr:nvSpPr>
      <xdr:spPr>
        <a:xfrm>
          <a:off x="1793247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24782</xdr:rowOff>
    </xdr:from>
    <xdr:ext cx="469744" cy="259045"/>
    <xdr:sp macro="" textlink="">
      <xdr:nvSpPr>
        <xdr:cNvPr id="496" name="n_2mainValue【保健センター・保健所】&#10;一人当たり面積"/>
        <xdr:cNvSpPr txBox="1"/>
      </xdr:nvSpPr>
      <xdr:spPr>
        <a:xfrm>
          <a:off x="1717047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24782</xdr:rowOff>
    </xdr:from>
    <xdr:ext cx="469744" cy="259045"/>
    <xdr:sp macro="" textlink="">
      <xdr:nvSpPr>
        <xdr:cNvPr id="497" name="n_3mainValue【保健センター・保健所】&#10;一人当たり面積"/>
        <xdr:cNvSpPr txBox="1"/>
      </xdr:nvSpPr>
      <xdr:spPr>
        <a:xfrm>
          <a:off x="16424352"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9" name="直線コネクタ 508"/>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0" name="テキスト ボックス 509"/>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1" name="直線コネクタ 510"/>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2" name="テキスト ボックス 511"/>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3" name="直線コネクタ 512"/>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4" name="テキスト ボックス 513"/>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5" name="直線コネクタ 514"/>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6" name="テキスト ボックス 515"/>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7" name="直線コネクタ 516"/>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8" name="テキスト ボックス 517"/>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9" name="直線コネクタ 518"/>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0" name="テキスト ボックス 519"/>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523" name="直線コネクタ 522"/>
        <xdr:cNvCxnSpPr/>
      </xdr:nvCxnSpPr>
      <xdr:spPr>
        <a:xfrm flipV="1">
          <a:off x="13889989"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524" name="【消防施設】&#10;有形固定資産減価償却率最小値テキスト"/>
        <xdr:cNvSpPr txBox="1"/>
      </xdr:nvSpPr>
      <xdr:spPr>
        <a:xfrm>
          <a:off x="13928725"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525" name="直線コネクタ 524"/>
        <xdr:cNvCxnSpPr/>
      </xdr:nvCxnSpPr>
      <xdr:spPr>
        <a:xfrm>
          <a:off x="13801725" y="148187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526" name="【消防施設】&#10;有形固定資産減価償却率最大値テキスト"/>
        <xdr:cNvSpPr txBox="1"/>
      </xdr:nvSpPr>
      <xdr:spPr>
        <a:xfrm>
          <a:off x="13928725"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527" name="直線コネクタ 526"/>
        <xdr:cNvCxnSpPr/>
      </xdr:nvCxnSpPr>
      <xdr:spPr>
        <a:xfrm>
          <a:off x="13801725" y="134650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528" name="【消防施設】&#10;有形固定資産減価償却率平均値テキスト"/>
        <xdr:cNvSpPr txBox="1"/>
      </xdr:nvSpPr>
      <xdr:spPr>
        <a:xfrm>
          <a:off x="13928725"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529" name="フローチャート: 判断 528"/>
        <xdr:cNvSpPr/>
      </xdr:nvSpPr>
      <xdr:spPr>
        <a:xfrm>
          <a:off x="13839825" y="143303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530" name="フローチャート: 判断 529"/>
        <xdr:cNvSpPr/>
      </xdr:nvSpPr>
      <xdr:spPr>
        <a:xfrm>
          <a:off x="13115925"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531" name="フローチャート: 判断 530"/>
        <xdr:cNvSpPr/>
      </xdr:nvSpPr>
      <xdr:spPr>
        <a:xfrm>
          <a:off x="123698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532" name="フローチャート: 判断 531"/>
        <xdr:cNvSpPr/>
      </xdr:nvSpPr>
      <xdr:spPr>
        <a:xfrm>
          <a:off x="11623675" y="1428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533" name="フローチャート: 判断 532"/>
        <xdr:cNvSpPr/>
      </xdr:nvSpPr>
      <xdr:spPr>
        <a:xfrm>
          <a:off x="10848975"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127726</xdr:rowOff>
    </xdr:from>
    <xdr:to>
      <xdr:col>85</xdr:col>
      <xdr:colOff>177800</xdr:colOff>
      <xdr:row>85</xdr:row>
      <xdr:rowOff>57876</xdr:rowOff>
    </xdr:to>
    <xdr:sp macro="" textlink="">
      <xdr:nvSpPr>
        <xdr:cNvPr id="539" name="楕円 538"/>
        <xdr:cNvSpPr/>
      </xdr:nvSpPr>
      <xdr:spPr>
        <a:xfrm>
          <a:off x="13839825" y="145295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106153</xdr:rowOff>
    </xdr:from>
    <xdr:ext cx="405111" cy="259045"/>
    <xdr:sp macro="" textlink="">
      <xdr:nvSpPr>
        <xdr:cNvPr id="540" name="【消防施設】&#10;有形固定資産減価償却率該当値テキスト"/>
        <xdr:cNvSpPr txBox="1"/>
      </xdr:nvSpPr>
      <xdr:spPr>
        <a:xfrm>
          <a:off x="13928725"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91802</xdr:rowOff>
    </xdr:from>
    <xdr:to>
      <xdr:col>81</xdr:col>
      <xdr:colOff>101600</xdr:colOff>
      <xdr:row>85</xdr:row>
      <xdr:rowOff>21952</xdr:rowOff>
    </xdr:to>
    <xdr:sp macro="" textlink="">
      <xdr:nvSpPr>
        <xdr:cNvPr id="541" name="楕円 540"/>
        <xdr:cNvSpPr/>
      </xdr:nvSpPr>
      <xdr:spPr>
        <a:xfrm>
          <a:off x="13115925"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142602</xdr:rowOff>
    </xdr:from>
    <xdr:to>
      <xdr:col>85</xdr:col>
      <xdr:colOff>127000</xdr:colOff>
      <xdr:row>85</xdr:row>
      <xdr:rowOff>7076</xdr:rowOff>
    </xdr:to>
    <xdr:cxnSp macro="">
      <xdr:nvCxnSpPr>
        <xdr:cNvPr id="542" name="直線コネクタ 541"/>
        <xdr:cNvCxnSpPr/>
      </xdr:nvCxnSpPr>
      <xdr:spPr>
        <a:xfrm>
          <a:off x="13166725" y="14544402"/>
          <a:ext cx="7239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72208</xdr:rowOff>
    </xdr:from>
    <xdr:to>
      <xdr:col>76</xdr:col>
      <xdr:colOff>165100</xdr:colOff>
      <xdr:row>85</xdr:row>
      <xdr:rowOff>2358</xdr:rowOff>
    </xdr:to>
    <xdr:sp macro="" textlink="">
      <xdr:nvSpPr>
        <xdr:cNvPr id="543" name="楕円 542"/>
        <xdr:cNvSpPr/>
      </xdr:nvSpPr>
      <xdr:spPr>
        <a:xfrm>
          <a:off x="123698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123008</xdr:rowOff>
    </xdr:from>
    <xdr:to>
      <xdr:col>81</xdr:col>
      <xdr:colOff>50800</xdr:colOff>
      <xdr:row>84</xdr:row>
      <xdr:rowOff>142602</xdr:rowOff>
    </xdr:to>
    <xdr:cxnSp macro="">
      <xdr:nvCxnSpPr>
        <xdr:cNvPr id="544" name="直線コネクタ 543"/>
        <xdr:cNvCxnSpPr/>
      </xdr:nvCxnSpPr>
      <xdr:spPr>
        <a:xfrm>
          <a:off x="12420600" y="14524808"/>
          <a:ext cx="74612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127726</xdr:rowOff>
    </xdr:from>
    <xdr:to>
      <xdr:col>72</xdr:col>
      <xdr:colOff>38100</xdr:colOff>
      <xdr:row>85</xdr:row>
      <xdr:rowOff>57876</xdr:rowOff>
    </xdr:to>
    <xdr:sp macro="" textlink="">
      <xdr:nvSpPr>
        <xdr:cNvPr id="545" name="楕円 544"/>
        <xdr:cNvSpPr/>
      </xdr:nvSpPr>
      <xdr:spPr>
        <a:xfrm>
          <a:off x="11623675" y="145295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123008</xdr:rowOff>
    </xdr:from>
    <xdr:to>
      <xdr:col>76</xdr:col>
      <xdr:colOff>114300</xdr:colOff>
      <xdr:row>85</xdr:row>
      <xdr:rowOff>7076</xdr:rowOff>
    </xdr:to>
    <xdr:cxnSp macro="">
      <xdr:nvCxnSpPr>
        <xdr:cNvPr id="546" name="直線コネクタ 545"/>
        <xdr:cNvCxnSpPr/>
      </xdr:nvCxnSpPr>
      <xdr:spPr>
        <a:xfrm flipV="1">
          <a:off x="11655425" y="14524808"/>
          <a:ext cx="765175"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547" name="n_1aveValue【消防施設】&#10;有形固定資産減価償却率"/>
        <xdr:cNvSpPr txBox="1"/>
      </xdr:nvSpPr>
      <xdr:spPr>
        <a:xfrm>
          <a:off x="12980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548" name="n_2aveValue【消防施設】&#10;有形固定資産減価償却率"/>
        <xdr:cNvSpPr txBox="1"/>
      </xdr:nvSpPr>
      <xdr:spPr>
        <a:xfrm>
          <a:off x="12246619"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549" name="n_3aveValue【消防施設】&#10;有形固定資産減価償却率"/>
        <xdr:cNvSpPr txBox="1"/>
      </xdr:nvSpPr>
      <xdr:spPr>
        <a:xfrm>
          <a:off x="1150049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550" name="n_4aveValue【消防施設】&#10;有形固定資産減価償却率"/>
        <xdr:cNvSpPr txBox="1"/>
      </xdr:nvSpPr>
      <xdr:spPr>
        <a:xfrm>
          <a:off x="1072579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13079</xdr:rowOff>
    </xdr:from>
    <xdr:ext cx="405111" cy="259045"/>
    <xdr:sp macro="" textlink="">
      <xdr:nvSpPr>
        <xdr:cNvPr id="551" name="n_1mainValue【消防施設】&#10;有形固定資産減価償却率"/>
        <xdr:cNvSpPr txBox="1"/>
      </xdr:nvSpPr>
      <xdr:spPr>
        <a:xfrm>
          <a:off x="129800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164935</xdr:rowOff>
    </xdr:from>
    <xdr:ext cx="405111" cy="259045"/>
    <xdr:sp macro="" textlink="">
      <xdr:nvSpPr>
        <xdr:cNvPr id="552" name="n_2mainValue【消防施設】&#10;有形固定資産減価償却率"/>
        <xdr:cNvSpPr txBox="1"/>
      </xdr:nvSpPr>
      <xdr:spPr>
        <a:xfrm>
          <a:off x="12246619"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49003</xdr:rowOff>
    </xdr:from>
    <xdr:ext cx="405111" cy="259045"/>
    <xdr:sp macro="" textlink="">
      <xdr:nvSpPr>
        <xdr:cNvPr id="553" name="n_3mainValue【消防施設】&#10;有形固定資産減価償却率"/>
        <xdr:cNvSpPr txBox="1"/>
      </xdr:nvSpPr>
      <xdr:spPr>
        <a:xfrm>
          <a:off x="1150049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4" name="直線コネクタ 563"/>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5" name="テキスト ボックス 564"/>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6" name="直線コネクタ 565"/>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7" name="テキスト ボックス 566"/>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8" name="直線コネクタ 567"/>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9" name="テキスト ボックス 568"/>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0" name="直線コネクタ 569"/>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1" name="テキスト ボックス 570"/>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3" name="テキスト ボックス 57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575" name="直線コネクタ 574"/>
        <xdr:cNvCxnSpPr/>
      </xdr:nvCxnSpPr>
      <xdr:spPr>
        <a:xfrm flipV="1">
          <a:off x="188461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76" name="【消防施設】&#10;一人当たり面積最小値テキスト"/>
        <xdr:cNvSpPr txBox="1"/>
      </xdr:nvSpPr>
      <xdr:spPr>
        <a:xfrm>
          <a:off x="188849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77" name="直線コネクタ 576"/>
        <xdr:cNvCxnSpPr/>
      </xdr:nvCxnSpPr>
      <xdr:spPr>
        <a:xfrm>
          <a:off x="18786475"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578" name="【消防施設】&#10;一人当たり面積最大値テキスト"/>
        <xdr:cNvSpPr txBox="1"/>
      </xdr:nvSpPr>
      <xdr:spPr>
        <a:xfrm>
          <a:off x="188849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579" name="直線コネクタ 578"/>
        <xdr:cNvCxnSpPr/>
      </xdr:nvCxnSpPr>
      <xdr:spPr>
        <a:xfrm>
          <a:off x="18786475" y="136763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580" name="【消防施設】&#10;一人当たり面積平均値テキスト"/>
        <xdr:cNvSpPr txBox="1"/>
      </xdr:nvSpPr>
      <xdr:spPr>
        <a:xfrm>
          <a:off x="188849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581" name="フローチャート: 判断 580"/>
        <xdr:cNvSpPr/>
      </xdr:nvSpPr>
      <xdr:spPr>
        <a:xfrm>
          <a:off x="187960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582" name="フローチャート: 判断 581"/>
        <xdr:cNvSpPr/>
      </xdr:nvSpPr>
      <xdr:spPr>
        <a:xfrm>
          <a:off x="18100675" y="144485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583" name="フローチャート: 判断 582"/>
        <xdr:cNvSpPr/>
      </xdr:nvSpPr>
      <xdr:spPr>
        <a:xfrm>
          <a:off x="17325975"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584" name="フローチャート: 判断 583"/>
        <xdr:cNvSpPr/>
      </xdr:nvSpPr>
      <xdr:spPr>
        <a:xfrm>
          <a:off x="1657985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585" name="フローチャート: 判断 584"/>
        <xdr:cNvSpPr/>
      </xdr:nvSpPr>
      <xdr:spPr>
        <a:xfrm>
          <a:off x="15833725" y="143388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6" name="テキスト ボックス 585"/>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60452</xdr:rowOff>
    </xdr:from>
    <xdr:to>
      <xdr:col>116</xdr:col>
      <xdr:colOff>114300</xdr:colOff>
      <xdr:row>80</xdr:row>
      <xdr:rowOff>162052</xdr:rowOff>
    </xdr:to>
    <xdr:sp macro="" textlink="">
      <xdr:nvSpPr>
        <xdr:cNvPr id="591" name="楕円 590"/>
        <xdr:cNvSpPr/>
      </xdr:nvSpPr>
      <xdr:spPr>
        <a:xfrm>
          <a:off x="187960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83329</xdr:rowOff>
    </xdr:from>
    <xdr:ext cx="469744" cy="259045"/>
    <xdr:sp macro="" textlink="">
      <xdr:nvSpPr>
        <xdr:cNvPr id="592" name="【消防施設】&#10;一人当たり面積該当値テキスト"/>
        <xdr:cNvSpPr txBox="1"/>
      </xdr:nvSpPr>
      <xdr:spPr>
        <a:xfrm>
          <a:off x="18884900" y="1362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14732</xdr:rowOff>
    </xdr:from>
    <xdr:to>
      <xdr:col>112</xdr:col>
      <xdr:colOff>38100</xdr:colOff>
      <xdr:row>80</xdr:row>
      <xdr:rowOff>116332</xdr:rowOff>
    </xdr:to>
    <xdr:sp macro="" textlink="">
      <xdr:nvSpPr>
        <xdr:cNvPr id="593" name="楕円 592"/>
        <xdr:cNvSpPr/>
      </xdr:nvSpPr>
      <xdr:spPr>
        <a:xfrm>
          <a:off x="18100675" y="137307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65532</xdr:rowOff>
    </xdr:from>
    <xdr:to>
      <xdr:col>116</xdr:col>
      <xdr:colOff>63500</xdr:colOff>
      <xdr:row>80</xdr:row>
      <xdr:rowOff>111252</xdr:rowOff>
    </xdr:to>
    <xdr:cxnSp macro="">
      <xdr:nvCxnSpPr>
        <xdr:cNvPr id="594" name="直線コネクタ 593"/>
        <xdr:cNvCxnSpPr/>
      </xdr:nvCxnSpPr>
      <xdr:spPr>
        <a:xfrm>
          <a:off x="18132425" y="13781532"/>
          <a:ext cx="714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595" name="楕円 594"/>
        <xdr:cNvSpPr/>
      </xdr:nvSpPr>
      <xdr:spPr>
        <a:xfrm>
          <a:off x="17325975"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65532</xdr:rowOff>
    </xdr:to>
    <xdr:cxnSp macro="">
      <xdr:nvCxnSpPr>
        <xdr:cNvPr id="596" name="直線コネクタ 595"/>
        <xdr:cNvCxnSpPr/>
      </xdr:nvCxnSpPr>
      <xdr:spPr>
        <a:xfrm>
          <a:off x="17376775" y="13754100"/>
          <a:ext cx="7556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597" name="楕円 596"/>
        <xdr:cNvSpPr/>
      </xdr:nvSpPr>
      <xdr:spPr>
        <a:xfrm>
          <a:off x="1657985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84</xdr:row>
      <xdr:rowOff>134113</xdr:rowOff>
    </xdr:to>
    <xdr:cxnSp macro="">
      <xdr:nvCxnSpPr>
        <xdr:cNvPr id="598" name="直線コネクタ 597"/>
        <xdr:cNvCxnSpPr/>
      </xdr:nvCxnSpPr>
      <xdr:spPr>
        <a:xfrm flipV="1">
          <a:off x="16630650" y="13754100"/>
          <a:ext cx="746125" cy="78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139464</xdr:rowOff>
    </xdr:from>
    <xdr:ext cx="469744" cy="259045"/>
    <xdr:sp macro="" textlink="">
      <xdr:nvSpPr>
        <xdr:cNvPr id="599" name="n_1aveValue【消防施設】&#10;一人当たり面積"/>
        <xdr:cNvSpPr txBox="1"/>
      </xdr:nvSpPr>
      <xdr:spPr>
        <a:xfrm>
          <a:off x="1793247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600" name="n_2aveValue【消防施設】&#10;一人当たり面積"/>
        <xdr:cNvSpPr txBox="1"/>
      </xdr:nvSpPr>
      <xdr:spPr>
        <a:xfrm>
          <a:off x="1717047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601" name="n_3aveValue【消防施設】&#10;一人当たり面積"/>
        <xdr:cNvSpPr txBox="1"/>
      </xdr:nvSpPr>
      <xdr:spPr>
        <a:xfrm>
          <a:off x="16424352"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602" name="n_4aveValue【消防施設】&#10;一人当たり面積"/>
        <xdr:cNvSpPr txBox="1"/>
      </xdr:nvSpPr>
      <xdr:spPr>
        <a:xfrm>
          <a:off x="156782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132859</xdr:rowOff>
    </xdr:from>
    <xdr:ext cx="469744" cy="259045"/>
    <xdr:sp macro="" textlink="">
      <xdr:nvSpPr>
        <xdr:cNvPr id="603" name="n_1mainValue【消防施設】&#10;一人当たり面積"/>
        <xdr:cNvSpPr txBox="1"/>
      </xdr:nvSpPr>
      <xdr:spPr>
        <a:xfrm>
          <a:off x="17932477" y="1350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604" name="n_2mainValue【消防施設】&#10;一人当たり面積"/>
        <xdr:cNvSpPr txBox="1"/>
      </xdr:nvSpPr>
      <xdr:spPr>
        <a:xfrm>
          <a:off x="1717047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4590</xdr:rowOff>
    </xdr:from>
    <xdr:ext cx="469744" cy="259045"/>
    <xdr:sp macro="" textlink="">
      <xdr:nvSpPr>
        <xdr:cNvPr id="605" name="n_3mainValue【消防施設】&#10;一人当たり面積"/>
        <xdr:cNvSpPr txBox="1"/>
      </xdr:nvSpPr>
      <xdr:spPr>
        <a:xfrm>
          <a:off x="16424352"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6" name="テキスト ボックス 615"/>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7" name="直線コネクタ 616"/>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8" name="テキスト ボックス 617"/>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9" name="直線コネクタ 618"/>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0" name="テキスト ボックス 619"/>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1" name="直線コネクタ 620"/>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2" name="テキスト ボックス 621"/>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3" name="直線コネクタ 622"/>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4" name="テキスト ボックス 623"/>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5" name="直線コネクタ 624"/>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6" name="テキスト ボックス 625"/>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7" name="直線コネクタ 626"/>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8" name="テキスト ボックス 627"/>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631" name="直線コネクタ 630"/>
        <xdr:cNvCxnSpPr/>
      </xdr:nvCxnSpPr>
      <xdr:spPr>
        <a:xfrm flipV="1">
          <a:off x="13889989"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632" name="【庁舎】&#10;有形固定資産減価償却率最小値テキスト"/>
        <xdr:cNvSpPr txBox="1"/>
      </xdr:nvSpPr>
      <xdr:spPr>
        <a:xfrm>
          <a:off x="13928725"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633" name="直線コネクタ 632"/>
        <xdr:cNvCxnSpPr/>
      </xdr:nvCxnSpPr>
      <xdr:spPr>
        <a:xfrm>
          <a:off x="13801725" y="186826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634" name="【庁舎】&#10;有形固定資産減価償却率最大値テキスト"/>
        <xdr:cNvSpPr txBox="1"/>
      </xdr:nvSpPr>
      <xdr:spPr>
        <a:xfrm>
          <a:off x="13928725"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635" name="直線コネクタ 634"/>
        <xdr:cNvCxnSpPr/>
      </xdr:nvCxnSpPr>
      <xdr:spPr>
        <a:xfrm>
          <a:off x="13801725" y="171999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636" name="【庁舎】&#10;有形固定資産減価償却率平均値テキスト"/>
        <xdr:cNvSpPr txBox="1"/>
      </xdr:nvSpPr>
      <xdr:spPr>
        <a:xfrm>
          <a:off x="13928725"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637" name="フローチャート: 判断 636"/>
        <xdr:cNvSpPr/>
      </xdr:nvSpPr>
      <xdr:spPr>
        <a:xfrm>
          <a:off x="13839825" y="17888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38" name="フローチャート: 判断 637"/>
        <xdr:cNvSpPr/>
      </xdr:nvSpPr>
      <xdr:spPr>
        <a:xfrm>
          <a:off x="13115925"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39" name="フローチャート: 判断 638"/>
        <xdr:cNvSpPr/>
      </xdr:nvSpPr>
      <xdr:spPr>
        <a:xfrm>
          <a:off x="123698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640" name="フローチャート: 判断 639"/>
        <xdr:cNvSpPr/>
      </xdr:nvSpPr>
      <xdr:spPr>
        <a:xfrm>
          <a:off x="11623675" y="179198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641" name="フローチャート: 判断 640"/>
        <xdr:cNvSpPr/>
      </xdr:nvSpPr>
      <xdr:spPr>
        <a:xfrm>
          <a:off x="10848975"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58057</xdr:rowOff>
    </xdr:from>
    <xdr:to>
      <xdr:col>85</xdr:col>
      <xdr:colOff>177800</xdr:colOff>
      <xdr:row>105</xdr:row>
      <xdr:rowOff>159657</xdr:rowOff>
    </xdr:to>
    <xdr:sp macro="" textlink="">
      <xdr:nvSpPr>
        <xdr:cNvPr id="647" name="楕円 646"/>
        <xdr:cNvSpPr/>
      </xdr:nvSpPr>
      <xdr:spPr>
        <a:xfrm>
          <a:off x="13839825" y="180603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36484</xdr:rowOff>
    </xdr:from>
    <xdr:ext cx="405111" cy="259045"/>
    <xdr:sp macro="" textlink="">
      <xdr:nvSpPr>
        <xdr:cNvPr id="648" name="【庁舎】&#10;有形固定資産減価償却率該当値テキスト"/>
        <xdr:cNvSpPr txBox="1"/>
      </xdr:nvSpPr>
      <xdr:spPr>
        <a:xfrm>
          <a:off x="13928725"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23768</xdr:rowOff>
    </xdr:from>
    <xdr:to>
      <xdr:col>81</xdr:col>
      <xdr:colOff>101600</xdr:colOff>
      <xdr:row>105</xdr:row>
      <xdr:rowOff>125368</xdr:rowOff>
    </xdr:to>
    <xdr:sp macro="" textlink="">
      <xdr:nvSpPr>
        <xdr:cNvPr id="649" name="楕円 648"/>
        <xdr:cNvSpPr/>
      </xdr:nvSpPr>
      <xdr:spPr>
        <a:xfrm>
          <a:off x="13115925"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74568</xdr:rowOff>
    </xdr:from>
    <xdr:to>
      <xdr:col>85</xdr:col>
      <xdr:colOff>127000</xdr:colOff>
      <xdr:row>105</xdr:row>
      <xdr:rowOff>108857</xdr:rowOff>
    </xdr:to>
    <xdr:cxnSp macro="">
      <xdr:nvCxnSpPr>
        <xdr:cNvPr id="650" name="直線コネクタ 649"/>
        <xdr:cNvCxnSpPr/>
      </xdr:nvCxnSpPr>
      <xdr:spPr>
        <a:xfrm>
          <a:off x="13166725" y="18076818"/>
          <a:ext cx="7239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170724</xdr:rowOff>
    </xdr:from>
    <xdr:to>
      <xdr:col>76</xdr:col>
      <xdr:colOff>165100</xdr:colOff>
      <xdr:row>105</xdr:row>
      <xdr:rowOff>100874</xdr:rowOff>
    </xdr:to>
    <xdr:sp macro="" textlink="">
      <xdr:nvSpPr>
        <xdr:cNvPr id="651" name="楕円 650"/>
        <xdr:cNvSpPr/>
      </xdr:nvSpPr>
      <xdr:spPr>
        <a:xfrm>
          <a:off x="123698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50074</xdr:rowOff>
    </xdr:from>
    <xdr:to>
      <xdr:col>81</xdr:col>
      <xdr:colOff>50800</xdr:colOff>
      <xdr:row>105</xdr:row>
      <xdr:rowOff>74568</xdr:rowOff>
    </xdr:to>
    <xdr:cxnSp macro="">
      <xdr:nvCxnSpPr>
        <xdr:cNvPr id="652" name="直線コネクタ 651"/>
        <xdr:cNvCxnSpPr/>
      </xdr:nvCxnSpPr>
      <xdr:spPr>
        <a:xfrm>
          <a:off x="12420600" y="18052324"/>
          <a:ext cx="746125"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53" name="楕円 652"/>
        <xdr:cNvSpPr/>
      </xdr:nvSpPr>
      <xdr:spPr>
        <a:xfrm>
          <a:off x="11623675" y="179917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40277</xdr:rowOff>
    </xdr:from>
    <xdr:to>
      <xdr:col>76</xdr:col>
      <xdr:colOff>114300</xdr:colOff>
      <xdr:row>105</xdr:row>
      <xdr:rowOff>50074</xdr:rowOff>
    </xdr:to>
    <xdr:cxnSp macro="">
      <xdr:nvCxnSpPr>
        <xdr:cNvPr id="654" name="直線コネクタ 653"/>
        <xdr:cNvCxnSpPr/>
      </xdr:nvCxnSpPr>
      <xdr:spPr>
        <a:xfrm>
          <a:off x="11655425" y="18042527"/>
          <a:ext cx="76517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655" name="n_1aveValue【庁舎】&#10;有形固定資産減価償却率"/>
        <xdr:cNvSpPr txBox="1"/>
      </xdr:nvSpPr>
      <xdr:spPr>
        <a:xfrm>
          <a:off x="12980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56" name="n_2aveValue【庁舎】&#10;有形固定資産減価償却率"/>
        <xdr:cNvSpPr txBox="1"/>
      </xdr:nvSpPr>
      <xdr:spPr>
        <a:xfrm>
          <a:off x="12246619"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657" name="n_3aveValue【庁舎】&#10;有形固定資産減価償却率"/>
        <xdr:cNvSpPr txBox="1"/>
      </xdr:nvSpPr>
      <xdr:spPr>
        <a:xfrm>
          <a:off x="1150049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658" name="n_4aveValue【庁舎】&#10;有形固定資産減価償却率"/>
        <xdr:cNvSpPr txBox="1"/>
      </xdr:nvSpPr>
      <xdr:spPr>
        <a:xfrm>
          <a:off x="1072579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116495</xdr:rowOff>
    </xdr:from>
    <xdr:ext cx="405111" cy="259045"/>
    <xdr:sp macro="" textlink="">
      <xdr:nvSpPr>
        <xdr:cNvPr id="659" name="n_1mainValue【庁舎】&#10;有形固定資産減価償却率"/>
        <xdr:cNvSpPr txBox="1"/>
      </xdr:nvSpPr>
      <xdr:spPr>
        <a:xfrm>
          <a:off x="129800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92001</xdr:rowOff>
    </xdr:from>
    <xdr:ext cx="405111" cy="259045"/>
    <xdr:sp macro="" textlink="">
      <xdr:nvSpPr>
        <xdr:cNvPr id="660" name="n_2mainValue【庁舎】&#10;有形固定資産減価償却率"/>
        <xdr:cNvSpPr txBox="1"/>
      </xdr:nvSpPr>
      <xdr:spPr>
        <a:xfrm>
          <a:off x="12246619"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661" name="n_3mainValue【庁舎】&#10;有形固定資産減価償却率"/>
        <xdr:cNvSpPr txBox="1"/>
      </xdr:nvSpPr>
      <xdr:spPr>
        <a:xfrm>
          <a:off x="1150049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2" name="直線コネクタ 671"/>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3" name="テキスト ボックス 672"/>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4" name="直線コネクタ 673"/>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5" name="テキスト ボックス 674"/>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6" name="直線コネクタ 675"/>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7" name="テキスト ボックス 676"/>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8" name="直線コネクタ 677"/>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9" name="テキスト ボックス 678"/>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0" name="直線コネクタ 679"/>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1" name="テキスト ボックス 680"/>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2" name="直線コネクタ 681"/>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3" name="テキスト ボックス 682"/>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687" name="直線コネクタ 686"/>
        <xdr:cNvCxnSpPr/>
      </xdr:nvCxnSpPr>
      <xdr:spPr>
        <a:xfrm flipV="1">
          <a:off x="188461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688" name="【庁舎】&#10;一人当たり面積最小値テキスト"/>
        <xdr:cNvSpPr txBox="1"/>
      </xdr:nvSpPr>
      <xdr:spPr>
        <a:xfrm>
          <a:off x="188849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689" name="直線コネクタ 688"/>
        <xdr:cNvCxnSpPr/>
      </xdr:nvCxnSpPr>
      <xdr:spPr>
        <a:xfrm>
          <a:off x="18786475" y="184850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90" name="【庁舎】&#10;一人当たり面積最大値テキスト"/>
        <xdr:cNvSpPr txBox="1"/>
      </xdr:nvSpPr>
      <xdr:spPr>
        <a:xfrm>
          <a:off x="188849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91" name="直線コネクタ 690"/>
        <xdr:cNvCxnSpPr/>
      </xdr:nvCxnSpPr>
      <xdr:spPr>
        <a:xfrm>
          <a:off x="18786475" y="171983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692" name="【庁舎】&#10;一人当たり面積平均値テキスト"/>
        <xdr:cNvSpPr txBox="1"/>
      </xdr:nvSpPr>
      <xdr:spPr>
        <a:xfrm>
          <a:off x="188849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693" name="フローチャート: 判断 692"/>
        <xdr:cNvSpPr/>
      </xdr:nvSpPr>
      <xdr:spPr>
        <a:xfrm>
          <a:off x="187960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694" name="フローチャート: 判断 693"/>
        <xdr:cNvSpPr/>
      </xdr:nvSpPr>
      <xdr:spPr>
        <a:xfrm>
          <a:off x="18100675" y="180913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695" name="フローチャート: 判断 694"/>
        <xdr:cNvSpPr/>
      </xdr:nvSpPr>
      <xdr:spPr>
        <a:xfrm>
          <a:off x="17325975"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696" name="フローチャート: 判断 695"/>
        <xdr:cNvSpPr/>
      </xdr:nvSpPr>
      <xdr:spPr>
        <a:xfrm>
          <a:off x="1657985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136434</xdr:rowOff>
    </xdr:from>
    <xdr:to>
      <xdr:col>98</xdr:col>
      <xdr:colOff>38100</xdr:colOff>
      <xdr:row>105</xdr:row>
      <xdr:rowOff>66584</xdr:rowOff>
    </xdr:to>
    <xdr:sp macro="" textlink="">
      <xdr:nvSpPr>
        <xdr:cNvPr id="697" name="フローチャート: 判断 696"/>
        <xdr:cNvSpPr/>
      </xdr:nvSpPr>
      <xdr:spPr>
        <a:xfrm>
          <a:off x="15833725" y="179672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03" name="楕円 702"/>
        <xdr:cNvSpPr/>
      </xdr:nvSpPr>
      <xdr:spPr>
        <a:xfrm>
          <a:off x="187960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33219</xdr:rowOff>
    </xdr:from>
    <xdr:ext cx="469744" cy="259045"/>
    <xdr:sp macro="" textlink="">
      <xdr:nvSpPr>
        <xdr:cNvPr id="704" name="【庁舎】&#10;一人当たり面積該当値テキスト"/>
        <xdr:cNvSpPr txBox="1"/>
      </xdr:nvSpPr>
      <xdr:spPr>
        <a:xfrm>
          <a:off x="18884900"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58057</xdr:rowOff>
    </xdr:from>
    <xdr:to>
      <xdr:col>112</xdr:col>
      <xdr:colOff>38100</xdr:colOff>
      <xdr:row>106</xdr:row>
      <xdr:rowOff>159657</xdr:rowOff>
    </xdr:to>
    <xdr:sp macro="" textlink="">
      <xdr:nvSpPr>
        <xdr:cNvPr id="705" name="楕円 704"/>
        <xdr:cNvSpPr/>
      </xdr:nvSpPr>
      <xdr:spPr>
        <a:xfrm>
          <a:off x="18100675" y="182317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105592</xdr:rowOff>
    </xdr:from>
    <xdr:to>
      <xdr:col>116</xdr:col>
      <xdr:colOff>63500</xdr:colOff>
      <xdr:row>106</xdr:row>
      <xdr:rowOff>108857</xdr:rowOff>
    </xdr:to>
    <xdr:cxnSp macro="">
      <xdr:nvCxnSpPr>
        <xdr:cNvPr id="706" name="直線コネクタ 705"/>
        <xdr:cNvCxnSpPr/>
      </xdr:nvCxnSpPr>
      <xdr:spPr>
        <a:xfrm flipV="1">
          <a:off x="18132425" y="18279292"/>
          <a:ext cx="7143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61323</xdr:rowOff>
    </xdr:from>
    <xdr:to>
      <xdr:col>107</xdr:col>
      <xdr:colOff>101600</xdr:colOff>
      <xdr:row>106</xdr:row>
      <xdr:rowOff>162923</xdr:rowOff>
    </xdr:to>
    <xdr:sp macro="" textlink="">
      <xdr:nvSpPr>
        <xdr:cNvPr id="707" name="楕円 706"/>
        <xdr:cNvSpPr/>
      </xdr:nvSpPr>
      <xdr:spPr>
        <a:xfrm>
          <a:off x="17325975"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108857</xdr:rowOff>
    </xdr:from>
    <xdr:to>
      <xdr:col>111</xdr:col>
      <xdr:colOff>177800</xdr:colOff>
      <xdr:row>106</xdr:row>
      <xdr:rowOff>112123</xdr:rowOff>
    </xdr:to>
    <xdr:cxnSp macro="">
      <xdr:nvCxnSpPr>
        <xdr:cNvPr id="708" name="直線コネクタ 707"/>
        <xdr:cNvCxnSpPr/>
      </xdr:nvCxnSpPr>
      <xdr:spPr>
        <a:xfrm flipV="1">
          <a:off x="17376775" y="18282557"/>
          <a:ext cx="7556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709" name="楕円 708"/>
        <xdr:cNvSpPr/>
      </xdr:nvSpPr>
      <xdr:spPr>
        <a:xfrm>
          <a:off x="1657985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112123</xdr:rowOff>
    </xdr:from>
    <xdr:to>
      <xdr:col>107</xdr:col>
      <xdr:colOff>50800</xdr:colOff>
      <xdr:row>106</xdr:row>
      <xdr:rowOff>112123</xdr:rowOff>
    </xdr:to>
    <xdr:cxnSp macro="">
      <xdr:nvCxnSpPr>
        <xdr:cNvPr id="710" name="直線コネクタ 709"/>
        <xdr:cNvCxnSpPr/>
      </xdr:nvCxnSpPr>
      <xdr:spPr>
        <a:xfrm>
          <a:off x="16630650" y="18285823"/>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711" name="n_1aveValue【庁舎】&#10;一人当たり面積"/>
        <xdr:cNvSpPr txBox="1"/>
      </xdr:nvSpPr>
      <xdr:spPr>
        <a:xfrm>
          <a:off x="1793247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712" name="n_2aveValue【庁舎】&#10;一人当たり面積"/>
        <xdr:cNvSpPr txBox="1"/>
      </xdr:nvSpPr>
      <xdr:spPr>
        <a:xfrm>
          <a:off x="1717047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713" name="n_3aveValue【庁舎】&#10;一人当たり面積"/>
        <xdr:cNvSpPr txBox="1"/>
      </xdr:nvSpPr>
      <xdr:spPr>
        <a:xfrm>
          <a:off x="16424352"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83111</xdr:rowOff>
    </xdr:from>
    <xdr:ext cx="469744" cy="259045"/>
    <xdr:sp macro="" textlink="">
      <xdr:nvSpPr>
        <xdr:cNvPr id="714" name="n_4aveValue【庁舎】&#10;一人当たり面積"/>
        <xdr:cNvSpPr txBox="1"/>
      </xdr:nvSpPr>
      <xdr:spPr>
        <a:xfrm>
          <a:off x="156782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150784</xdr:rowOff>
    </xdr:from>
    <xdr:ext cx="469744" cy="259045"/>
    <xdr:sp macro="" textlink="">
      <xdr:nvSpPr>
        <xdr:cNvPr id="715" name="n_1mainValue【庁舎】&#10;一人当たり面積"/>
        <xdr:cNvSpPr txBox="1"/>
      </xdr:nvSpPr>
      <xdr:spPr>
        <a:xfrm>
          <a:off x="1793247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716" name="n_2mainValue【庁舎】&#10;一人当たり面積"/>
        <xdr:cNvSpPr txBox="1"/>
      </xdr:nvSpPr>
      <xdr:spPr>
        <a:xfrm>
          <a:off x="1717047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717" name="n_3mainValue【庁舎】&#10;一人当たり面積"/>
        <xdr:cNvSpPr txBox="1"/>
      </xdr:nvSpPr>
      <xdr:spPr>
        <a:xfrm>
          <a:off x="16424352"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図書館（保健センター）、体育館・プール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の有形固定資産減価償却率は、類似団体内平均値よりも高い傾向にあるが、体育館・プールの減価償却率は、低い状況である。今後については、施設の老朽化に備え、再編計画に基づく更新を行っていく必要があ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部事務組合の施設である一般廃棄物処理施設及び消防施設は、老朽化が進み、減価償却率は類似団体内平均値よりも高い傾向にある。いずれの施設も、今後、計画的な修繕や建て替えなどを行う必要があ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有形固定資産減価償却率は、類似団体内平均値よりも高い傾向にある。今後も老朽化に対応するため、再編計画に基づき、計画的な施設の管理、修繕が必要となる。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55,696
54,810
47.48
19,013,819
18,049,940
719,226
11,114,048
16,630,674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新築家屋の増加等による固定資産税等の税収が増加したためである。しかしながら、前年度比では横ばいとなっているため、今後も引き続き税の徴収強化等の取り組みを通じて財政基盤の強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137583</xdr:rowOff>
    </xdr:to>
    <xdr:cxnSp macro="">
      <xdr:nvCxnSpPr>
        <xdr:cNvPr id="69" name="直線コネクタ 68"/>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157692</xdr:rowOff>
    </xdr:to>
    <xdr:cxnSp macro="">
      <xdr:nvCxnSpPr>
        <xdr:cNvPr id="72" name="直線コネクタ 71"/>
        <xdr:cNvCxnSpPr/>
      </xdr:nvCxnSpPr>
      <xdr:spPr>
        <a:xfrm flipV="1">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40</xdr:row>
      <xdr:rowOff>6350</xdr:rowOff>
    </xdr:to>
    <xdr:cxnSp macro="">
      <xdr:nvCxnSpPr>
        <xdr:cNvPr id="75" name="直線コネクタ 74"/>
        <xdr:cNvCxnSpPr/>
      </xdr:nvCxnSpPr>
      <xdr:spPr>
        <a:xfrm flipV="1">
          <a:off x="2336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社会保障経費の増加に伴い、扶助費が増加しているためである。引き続き、医療費の適正化等による抑制を図るとともに、市税のさらなる確保及び受益者負担の見直しにより経常経費に充当可能な特定財源の確保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62</xdr:row>
      <xdr:rowOff>169926</xdr:rowOff>
    </xdr:to>
    <xdr:cxnSp macro="">
      <xdr:nvCxnSpPr>
        <xdr:cNvPr id="130" name="直線コネクタ 129"/>
        <xdr:cNvCxnSpPr/>
      </xdr:nvCxnSpPr>
      <xdr:spPr>
        <a:xfrm>
          <a:off x="4114800" y="1078534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62</xdr:row>
      <xdr:rowOff>155448</xdr:rowOff>
    </xdr:to>
    <xdr:cxnSp macro="">
      <xdr:nvCxnSpPr>
        <xdr:cNvPr id="133" name="直線コネクタ 132"/>
        <xdr:cNvCxnSpPr/>
      </xdr:nvCxnSpPr>
      <xdr:spPr>
        <a:xfrm>
          <a:off x="3225800" y="107756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62</xdr:row>
      <xdr:rowOff>145796</xdr:rowOff>
    </xdr:to>
    <xdr:cxnSp macro="">
      <xdr:nvCxnSpPr>
        <xdr:cNvPr id="136" name="直線コネクタ 135"/>
        <xdr:cNvCxnSpPr/>
      </xdr:nvCxnSpPr>
      <xdr:spPr>
        <a:xfrm>
          <a:off x="2336800" y="10775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145796</xdr:rowOff>
    </xdr:to>
    <xdr:cxnSp macro="">
      <xdr:nvCxnSpPr>
        <xdr:cNvPr id="139" name="直線コネクタ 138"/>
        <xdr:cNvCxnSpPr/>
      </xdr:nvCxnSpPr>
      <xdr:spPr>
        <a:xfrm>
          <a:off x="1447800" y="1060196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9" name="楕円 148"/>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91203</xdr:rowOff>
    </xdr:from>
    <xdr:ext cx="762000" cy="259045"/>
    <xdr:sp macro="" textlink="">
      <xdr:nvSpPr>
        <xdr:cNvPr id="150" name="財政構造の弾力性該当値テキスト"/>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1" name="楕円 150"/>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19575</xdr:rowOff>
    </xdr:from>
    <xdr:ext cx="736600" cy="259045"/>
    <xdr:sp macro="" textlink="">
      <xdr:nvSpPr>
        <xdr:cNvPr id="152" name="テキスト ボックス 151"/>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3" name="楕円 152"/>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54" name="テキスト ボックス 153"/>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94996</xdr:rowOff>
    </xdr:from>
    <xdr:to>
      <xdr:col>11</xdr:col>
      <xdr:colOff>82550</xdr:colOff>
      <xdr:row>63</xdr:row>
      <xdr:rowOff>25146</xdr:rowOff>
    </xdr:to>
    <xdr:sp macro="" textlink="">
      <xdr:nvSpPr>
        <xdr:cNvPr id="155" name="楕円 154"/>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56" name="テキスト ボックス 155"/>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7" name="楕円 156"/>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58" name="テキスト ボックス 157"/>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人口１人当たり人件費・物件費等決算額については、類似団体平均を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主な要因は、定員管理計画に基づき、職員数を減らし、一定数としてきたためである。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しかしながら、民間委託等により、近年物件費が増加傾向にあり、今後財政への圧迫が想定されることから、事業の見直し等により、物件費の抑制に努めていく。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11218</xdr:rowOff>
    </xdr:from>
    <xdr:to>
      <xdr:col>23</xdr:col>
      <xdr:colOff>133350</xdr:colOff>
      <xdr:row>82</xdr:row>
      <xdr:rowOff>80262</xdr:rowOff>
    </xdr:to>
    <xdr:cxnSp macro="">
      <xdr:nvCxnSpPr>
        <xdr:cNvPr id="191" name="直線コネクタ 190"/>
        <xdr:cNvCxnSpPr/>
      </xdr:nvCxnSpPr>
      <xdr:spPr>
        <a:xfrm>
          <a:off x="4114800" y="14070118"/>
          <a:ext cx="838200" cy="6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11218</xdr:rowOff>
    </xdr:from>
    <xdr:to>
      <xdr:col>19</xdr:col>
      <xdr:colOff>133350</xdr:colOff>
      <xdr:row>82</xdr:row>
      <xdr:rowOff>35413</xdr:rowOff>
    </xdr:to>
    <xdr:cxnSp macro="">
      <xdr:nvCxnSpPr>
        <xdr:cNvPr id="194" name="直線コネクタ 193"/>
        <xdr:cNvCxnSpPr/>
      </xdr:nvCxnSpPr>
      <xdr:spPr>
        <a:xfrm flipV="1">
          <a:off x="3225800" y="14070118"/>
          <a:ext cx="889000" cy="2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35413</xdr:rowOff>
    </xdr:from>
    <xdr:to>
      <xdr:col>15</xdr:col>
      <xdr:colOff>82550</xdr:colOff>
      <xdr:row>82</xdr:row>
      <xdr:rowOff>40754</xdr:rowOff>
    </xdr:to>
    <xdr:cxnSp macro="">
      <xdr:nvCxnSpPr>
        <xdr:cNvPr id="197" name="直線コネクタ 196"/>
        <xdr:cNvCxnSpPr/>
      </xdr:nvCxnSpPr>
      <xdr:spPr>
        <a:xfrm flipV="1">
          <a:off x="2336800" y="14094313"/>
          <a:ext cx="8890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12827</xdr:rowOff>
    </xdr:from>
    <xdr:to>
      <xdr:col>11</xdr:col>
      <xdr:colOff>31750</xdr:colOff>
      <xdr:row>82</xdr:row>
      <xdr:rowOff>40754</xdr:rowOff>
    </xdr:to>
    <xdr:cxnSp macro="">
      <xdr:nvCxnSpPr>
        <xdr:cNvPr id="200" name="直線コネクタ 199"/>
        <xdr:cNvCxnSpPr/>
      </xdr:nvCxnSpPr>
      <xdr:spPr>
        <a:xfrm>
          <a:off x="1447800" y="14071727"/>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58773</xdr:rowOff>
    </xdr:from>
    <xdr:to>
      <xdr:col>7</xdr:col>
      <xdr:colOff>31750</xdr:colOff>
      <xdr:row>83</xdr:row>
      <xdr:rowOff>160373</xdr:rowOff>
    </xdr:to>
    <xdr:sp macro="" textlink="">
      <xdr:nvSpPr>
        <xdr:cNvPr id="203" name="フローチャート: 判断 202"/>
        <xdr:cNvSpPr/>
      </xdr:nvSpPr>
      <xdr:spPr>
        <a:xfrm>
          <a:off x="1397000" y="1428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145150</xdr:rowOff>
    </xdr:from>
    <xdr:ext cx="762000" cy="259045"/>
    <xdr:sp macro="" textlink="">
      <xdr:nvSpPr>
        <xdr:cNvPr id="204" name="テキスト ボックス 203"/>
        <xdr:cNvSpPr txBox="1"/>
      </xdr:nvSpPr>
      <xdr:spPr>
        <a:xfrm>
          <a:off x="1066800" y="143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29462</xdr:rowOff>
    </xdr:from>
    <xdr:to>
      <xdr:col>23</xdr:col>
      <xdr:colOff>184150</xdr:colOff>
      <xdr:row>82</xdr:row>
      <xdr:rowOff>131062</xdr:rowOff>
    </xdr:to>
    <xdr:sp macro="" textlink="">
      <xdr:nvSpPr>
        <xdr:cNvPr id="210" name="楕円 209"/>
        <xdr:cNvSpPr/>
      </xdr:nvSpPr>
      <xdr:spPr>
        <a:xfrm>
          <a:off x="4902200" y="140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45989</xdr:rowOff>
    </xdr:from>
    <xdr:ext cx="762000" cy="259045"/>
    <xdr:sp macro="" textlink="">
      <xdr:nvSpPr>
        <xdr:cNvPr id="211" name="人件費・物件費等の状況該当値テキスト"/>
        <xdr:cNvSpPr txBox="1"/>
      </xdr:nvSpPr>
      <xdr:spPr>
        <a:xfrm>
          <a:off x="5041900" y="1393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131868</xdr:rowOff>
    </xdr:from>
    <xdr:to>
      <xdr:col>19</xdr:col>
      <xdr:colOff>184150</xdr:colOff>
      <xdr:row>82</xdr:row>
      <xdr:rowOff>62018</xdr:rowOff>
    </xdr:to>
    <xdr:sp macro="" textlink="">
      <xdr:nvSpPr>
        <xdr:cNvPr id="212" name="楕円 211"/>
        <xdr:cNvSpPr/>
      </xdr:nvSpPr>
      <xdr:spPr>
        <a:xfrm>
          <a:off x="4064000" y="140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72195</xdr:rowOff>
    </xdr:from>
    <xdr:ext cx="736600" cy="259045"/>
    <xdr:sp macro="" textlink="">
      <xdr:nvSpPr>
        <xdr:cNvPr id="213" name="テキスト ボックス 212"/>
        <xdr:cNvSpPr txBox="1"/>
      </xdr:nvSpPr>
      <xdr:spPr>
        <a:xfrm>
          <a:off x="3733800" y="13788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156063</xdr:rowOff>
    </xdr:from>
    <xdr:to>
      <xdr:col>15</xdr:col>
      <xdr:colOff>133350</xdr:colOff>
      <xdr:row>82</xdr:row>
      <xdr:rowOff>86213</xdr:rowOff>
    </xdr:to>
    <xdr:sp macro="" textlink="">
      <xdr:nvSpPr>
        <xdr:cNvPr id="214" name="楕円 213"/>
        <xdr:cNvSpPr/>
      </xdr:nvSpPr>
      <xdr:spPr>
        <a:xfrm>
          <a:off x="3175000" y="1404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96390</xdr:rowOff>
    </xdr:from>
    <xdr:ext cx="762000" cy="259045"/>
    <xdr:sp macro="" textlink="">
      <xdr:nvSpPr>
        <xdr:cNvPr id="215" name="テキスト ボックス 214"/>
        <xdr:cNvSpPr txBox="1"/>
      </xdr:nvSpPr>
      <xdr:spPr>
        <a:xfrm>
          <a:off x="2844800" y="1381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161404</xdr:rowOff>
    </xdr:from>
    <xdr:to>
      <xdr:col>11</xdr:col>
      <xdr:colOff>82550</xdr:colOff>
      <xdr:row>82</xdr:row>
      <xdr:rowOff>91554</xdr:rowOff>
    </xdr:to>
    <xdr:sp macro="" textlink="">
      <xdr:nvSpPr>
        <xdr:cNvPr id="216" name="楕円 215"/>
        <xdr:cNvSpPr/>
      </xdr:nvSpPr>
      <xdr:spPr>
        <a:xfrm>
          <a:off x="2286000" y="1404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101731</xdr:rowOff>
    </xdr:from>
    <xdr:ext cx="762000" cy="259045"/>
    <xdr:sp macro="" textlink="">
      <xdr:nvSpPr>
        <xdr:cNvPr id="217" name="テキスト ボックス 216"/>
        <xdr:cNvSpPr txBox="1"/>
      </xdr:nvSpPr>
      <xdr:spPr>
        <a:xfrm>
          <a:off x="1955800" y="138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133477</xdr:rowOff>
    </xdr:from>
    <xdr:to>
      <xdr:col>7</xdr:col>
      <xdr:colOff>31750</xdr:colOff>
      <xdr:row>82</xdr:row>
      <xdr:rowOff>63627</xdr:rowOff>
    </xdr:to>
    <xdr:sp macro="" textlink="">
      <xdr:nvSpPr>
        <xdr:cNvPr id="218" name="楕円 217"/>
        <xdr:cNvSpPr/>
      </xdr:nvSpPr>
      <xdr:spPr>
        <a:xfrm>
          <a:off x="1397000" y="140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73804</xdr:rowOff>
    </xdr:from>
    <xdr:ext cx="762000" cy="259045"/>
    <xdr:sp macro="" textlink="">
      <xdr:nvSpPr>
        <xdr:cNvPr id="219" name="テキスト ボックス 218"/>
        <xdr:cNvSpPr txBox="1"/>
      </xdr:nvSpPr>
      <xdr:spPr>
        <a:xfrm>
          <a:off x="1066800" y="1378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ポイント上回っている。主な要因としては、職員構成の変動に伴うものである。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引き続き、社会情勢を踏まえた適正な給与水準の維持を図る。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85271</xdr:rowOff>
    </xdr:to>
    <xdr:cxnSp macro="">
      <xdr:nvCxnSpPr>
        <xdr:cNvPr id="255" name="直線コネクタ 254"/>
        <xdr:cNvCxnSpPr/>
      </xdr:nvCxnSpPr>
      <xdr:spPr>
        <a:xfrm>
          <a:off x="16179800" y="1486353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118836</xdr:rowOff>
    </xdr:to>
    <xdr:cxnSp macro="">
      <xdr:nvCxnSpPr>
        <xdr:cNvPr id="258" name="直線コネクタ 257"/>
        <xdr:cNvCxnSpPr/>
      </xdr:nvCxnSpPr>
      <xdr:spPr>
        <a:xfrm>
          <a:off x="15290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86</xdr:row>
      <xdr:rowOff>84364</xdr:rowOff>
    </xdr:to>
    <xdr:cxnSp macro="">
      <xdr:nvCxnSpPr>
        <xdr:cNvPr id="261" name="直線コネクタ 260"/>
        <xdr:cNvCxnSpPr/>
      </xdr:nvCxnSpPr>
      <xdr:spPr>
        <a:xfrm>
          <a:off x="14401800" y="1465670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100693</xdr:rowOff>
    </xdr:to>
    <xdr:cxnSp macro="">
      <xdr:nvCxnSpPr>
        <xdr:cNvPr id="264" name="直線コネクタ 263"/>
        <xdr:cNvCxnSpPr/>
      </xdr:nvCxnSpPr>
      <xdr:spPr>
        <a:xfrm flipV="1">
          <a:off x="13512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4" name="楕円 273"/>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5"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6" name="楕円 275"/>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7" name="テキスト ボックス 276"/>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78" name="楕円 277"/>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79" name="テキスト ボックス 278"/>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0" name="楕円 279"/>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1" name="テキスト ボックス 280"/>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2" name="楕円 281"/>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3" name="テキスト ボックス 282"/>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人下回っている。これは第５期定員管理計画に基づき、事務処理の効率化を進めるとともに計画的な人員の削減を図ったためである。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61595</xdr:rowOff>
    </xdr:from>
    <xdr:to>
      <xdr:col>81</xdr:col>
      <xdr:colOff>44450</xdr:colOff>
      <xdr:row>60</xdr:row>
      <xdr:rowOff>75671</xdr:rowOff>
    </xdr:to>
    <xdr:cxnSp macro="">
      <xdr:nvCxnSpPr>
        <xdr:cNvPr id="318" name="直線コネクタ 317"/>
        <xdr:cNvCxnSpPr/>
      </xdr:nvCxnSpPr>
      <xdr:spPr>
        <a:xfrm flipV="1">
          <a:off x="16179800" y="10348595"/>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55563</xdr:rowOff>
    </xdr:from>
    <xdr:to>
      <xdr:col>77</xdr:col>
      <xdr:colOff>44450</xdr:colOff>
      <xdr:row>60</xdr:row>
      <xdr:rowOff>75671</xdr:rowOff>
    </xdr:to>
    <xdr:cxnSp macro="">
      <xdr:nvCxnSpPr>
        <xdr:cNvPr id="321" name="直線コネクタ 320"/>
        <xdr:cNvCxnSpPr/>
      </xdr:nvCxnSpPr>
      <xdr:spPr>
        <a:xfrm>
          <a:off x="15290800" y="103425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49530</xdr:rowOff>
    </xdr:from>
    <xdr:to>
      <xdr:col>72</xdr:col>
      <xdr:colOff>203200</xdr:colOff>
      <xdr:row>60</xdr:row>
      <xdr:rowOff>55563</xdr:rowOff>
    </xdr:to>
    <xdr:cxnSp macro="">
      <xdr:nvCxnSpPr>
        <xdr:cNvPr id="324" name="直線コネクタ 323"/>
        <xdr:cNvCxnSpPr/>
      </xdr:nvCxnSpPr>
      <xdr:spPr>
        <a:xfrm>
          <a:off x="14401800" y="103365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41487</xdr:rowOff>
    </xdr:from>
    <xdr:to>
      <xdr:col>68</xdr:col>
      <xdr:colOff>152400</xdr:colOff>
      <xdr:row>60</xdr:row>
      <xdr:rowOff>49530</xdr:rowOff>
    </xdr:to>
    <xdr:cxnSp macro="">
      <xdr:nvCxnSpPr>
        <xdr:cNvPr id="327" name="直線コネクタ 326"/>
        <xdr:cNvCxnSpPr/>
      </xdr:nvCxnSpPr>
      <xdr:spPr>
        <a:xfrm>
          <a:off x="13512800" y="103284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0" name="フローチャート: 判断 329"/>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1" name="テキスト ボックス 330"/>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10795</xdr:rowOff>
    </xdr:from>
    <xdr:to>
      <xdr:col>81</xdr:col>
      <xdr:colOff>95250</xdr:colOff>
      <xdr:row>60</xdr:row>
      <xdr:rowOff>112395</xdr:rowOff>
    </xdr:to>
    <xdr:sp macro="" textlink="">
      <xdr:nvSpPr>
        <xdr:cNvPr id="337" name="楕円 336"/>
        <xdr:cNvSpPr/>
      </xdr:nvSpPr>
      <xdr:spPr>
        <a:xfrm>
          <a:off x="16967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27322</xdr:rowOff>
    </xdr:from>
    <xdr:ext cx="762000" cy="259045"/>
    <xdr:sp macro="" textlink="">
      <xdr:nvSpPr>
        <xdr:cNvPr id="338" name="定員管理の状況該当値テキスト"/>
        <xdr:cNvSpPr txBox="1"/>
      </xdr:nvSpPr>
      <xdr:spPr>
        <a:xfrm>
          <a:off x="17106900" y="1014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24871</xdr:rowOff>
    </xdr:from>
    <xdr:to>
      <xdr:col>77</xdr:col>
      <xdr:colOff>95250</xdr:colOff>
      <xdr:row>60</xdr:row>
      <xdr:rowOff>126471</xdr:rowOff>
    </xdr:to>
    <xdr:sp macro="" textlink="">
      <xdr:nvSpPr>
        <xdr:cNvPr id="339" name="楕円 338"/>
        <xdr:cNvSpPr/>
      </xdr:nvSpPr>
      <xdr:spPr>
        <a:xfrm>
          <a:off x="16129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136648</xdr:rowOff>
    </xdr:from>
    <xdr:ext cx="736600" cy="259045"/>
    <xdr:sp macro="" textlink="">
      <xdr:nvSpPr>
        <xdr:cNvPr id="340" name="テキスト ボックス 339"/>
        <xdr:cNvSpPr txBox="1"/>
      </xdr:nvSpPr>
      <xdr:spPr>
        <a:xfrm>
          <a:off x="15798800" y="10080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4763</xdr:rowOff>
    </xdr:from>
    <xdr:to>
      <xdr:col>73</xdr:col>
      <xdr:colOff>44450</xdr:colOff>
      <xdr:row>60</xdr:row>
      <xdr:rowOff>106363</xdr:rowOff>
    </xdr:to>
    <xdr:sp macro="" textlink="">
      <xdr:nvSpPr>
        <xdr:cNvPr id="341" name="楕円 340"/>
        <xdr:cNvSpPr/>
      </xdr:nvSpPr>
      <xdr:spPr>
        <a:xfrm>
          <a:off x="15240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42" name="テキスト ボックス 341"/>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3" name="楕円 342"/>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44" name="テキスト ボックス 343"/>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45" name="楕円 344"/>
        <xdr:cNvSpPr/>
      </xdr:nvSpPr>
      <xdr:spPr>
        <a:xfrm>
          <a:off x="13462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46" name="テキスト ボックス 345"/>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主な要因としては、現時点では公債費の償還等が比較的少ないためであるが、５か年計画にて行った大規模事業の既発債の償還が始まったことにより、今後数年間は償還額の増加が推定される。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さらに、今後は大規模事業や長寿命化計画に基づいた公共施設の改修等も想定されるため、市債の借り入れにあたっては、交付税措置のある有利な地方債とするなど、実質償還額の軽減に努める。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81280</xdr:rowOff>
    </xdr:to>
    <xdr:cxnSp macro="">
      <xdr:nvCxnSpPr>
        <xdr:cNvPr id="379" name="直線コネクタ 378"/>
        <xdr:cNvCxnSpPr/>
      </xdr:nvCxnSpPr>
      <xdr:spPr>
        <a:xfrm>
          <a:off x="16179800" y="67517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65194</xdr:rowOff>
    </xdr:to>
    <xdr:cxnSp macro="">
      <xdr:nvCxnSpPr>
        <xdr:cNvPr id="382" name="直線コネクタ 381"/>
        <xdr:cNvCxnSpPr/>
      </xdr:nvCxnSpPr>
      <xdr:spPr>
        <a:xfrm>
          <a:off x="15290800" y="67276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65194</xdr:rowOff>
    </xdr:to>
    <xdr:cxnSp macro="">
      <xdr:nvCxnSpPr>
        <xdr:cNvPr id="385" name="直線コネクタ 384"/>
        <xdr:cNvCxnSpPr/>
      </xdr:nvCxnSpPr>
      <xdr:spPr>
        <a:xfrm flipV="1">
          <a:off x="14401800" y="67276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65194</xdr:rowOff>
    </xdr:to>
    <xdr:cxnSp macro="">
      <xdr:nvCxnSpPr>
        <xdr:cNvPr id="388" name="直線コネクタ 387"/>
        <xdr:cNvCxnSpPr/>
      </xdr:nvCxnSpPr>
      <xdr:spPr>
        <a:xfrm>
          <a:off x="13512800" y="6751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1" name="フローチャート: 判断 390"/>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2" name="テキスト ボックス 391"/>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398" name="楕円 397"/>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399"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14394</xdr:rowOff>
    </xdr:from>
    <xdr:to>
      <xdr:col>77</xdr:col>
      <xdr:colOff>95250</xdr:colOff>
      <xdr:row>39</xdr:row>
      <xdr:rowOff>115994</xdr:rowOff>
    </xdr:to>
    <xdr:sp macro="" textlink="">
      <xdr:nvSpPr>
        <xdr:cNvPr id="400" name="楕円 399"/>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126171</xdr:rowOff>
    </xdr:from>
    <xdr:ext cx="736600" cy="259045"/>
    <xdr:sp macro="" textlink="">
      <xdr:nvSpPr>
        <xdr:cNvPr id="401" name="テキスト ボックス 400"/>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2" name="楕円 401"/>
        <xdr:cNvSpPr/>
      </xdr:nvSpPr>
      <xdr:spPr>
        <a:xfrm>
          <a:off x="15240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3" name="テキスト ボックス 402"/>
        <xdr:cNvSpPr txBox="1"/>
      </xdr:nvSpPr>
      <xdr:spPr>
        <a:xfrm>
          <a:off x="14909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14394</xdr:rowOff>
    </xdr:from>
    <xdr:to>
      <xdr:col>68</xdr:col>
      <xdr:colOff>203200</xdr:colOff>
      <xdr:row>39</xdr:row>
      <xdr:rowOff>115994</xdr:rowOff>
    </xdr:to>
    <xdr:sp macro="" textlink="">
      <xdr:nvSpPr>
        <xdr:cNvPr id="404" name="楕円 403"/>
        <xdr:cNvSpPr/>
      </xdr:nvSpPr>
      <xdr:spPr>
        <a:xfrm>
          <a:off x="14351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126171</xdr:rowOff>
    </xdr:from>
    <xdr:ext cx="762000" cy="259045"/>
    <xdr:sp macro="" textlink="">
      <xdr:nvSpPr>
        <xdr:cNvPr id="405" name="テキスト ボックス 404"/>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06" name="楕円 405"/>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07" name="テキスト ボックス 406"/>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地方債残高及び公営企業への繰出金が減少したためである。しかしながら、今後は大規模事業や長寿命化計画に基づいた公共施設の改修等が想定されることから、地方債の発行にあたっては、過度な将来負担を招かぬよう残高等を注視した借り入れを行い、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84582</xdr:rowOff>
    </xdr:from>
    <xdr:to>
      <xdr:col>77</xdr:col>
      <xdr:colOff>44450</xdr:colOff>
      <xdr:row>14</xdr:row>
      <xdr:rowOff>86512</xdr:rowOff>
    </xdr:to>
    <xdr:cxnSp macro="">
      <xdr:nvCxnSpPr>
        <xdr:cNvPr id="439" name="直線コネクタ 438"/>
        <xdr:cNvCxnSpPr/>
      </xdr:nvCxnSpPr>
      <xdr:spPr>
        <a:xfrm>
          <a:off x="15290800" y="2484882"/>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40"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84582</xdr:rowOff>
    </xdr:from>
    <xdr:to>
      <xdr:col>72</xdr:col>
      <xdr:colOff>203200</xdr:colOff>
      <xdr:row>14</xdr:row>
      <xdr:rowOff>131877</xdr:rowOff>
    </xdr:to>
    <xdr:cxnSp macro="">
      <xdr:nvCxnSpPr>
        <xdr:cNvPr id="442" name="直線コネクタ 441"/>
        <xdr:cNvCxnSpPr/>
      </xdr:nvCxnSpPr>
      <xdr:spPr>
        <a:xfrm flipV="1">
          <a:off x="14401800" y="2484882"/>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148505</xdr:rowOff>
    </xdr:from>
    <xdr:ext cx="736600" cy="259045"/>
    <xdr:sp macro="" textlink="">
      <xdr:nvSpPr>
        <xdr:cNvPr id="444" name="テキスト ボックス 443"/>
        <xdr:cNvSpPr txBox="1"/>
      </xdr:nvSpPr>
      <xdr:spPr>
        <a:xfrm>
          <a:off x="15798800" y="272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68174</xdr:rowOff>
    </xdr:from>
    <xdr:to>
      <xdr:col>68</xdr:col>
      <xdr:colOff>152400</xdr:colOff>
      <xdr:row>14</xdr:row>
      <xdr:rowOff>131877</xdr:rowOff>
    </xdr:to>
    <xdr:cxnSp macro="">
      <xdr:nvCxnSpPr>
        <xdr:cNvPr id="445" name="直線コネクタ 444"/>
        <xdr:cNvCxnSpPr/>
      </xdr:nvCxnSpPr>
      <xdr:spPr>
        <a:xfrm>
          <a:off x="13512800" y="2468474"/>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7" name="テキスト ボックス 446"/>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8" name="フローチャート: 判断 447"/>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49" name="テキスト ボックス 448"/>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17120</xdr:rowOff>
    </xdr:from>
    <xdr:to>
      <xdr:col>64</xdr:col>
      <xdr:colOff>152400</xdr:colOff>
      <xdr:row>16</xdr:row>
      <xdr:rowOff>118720</xdr:rowOff>
    </xdr:to>
    <xdr:sp macro="" textlink="">
      <xdr:nvSpPr>
        <xdr:cNvPr id="450" name="フローチャート: 判断 449"/>
        <xdr:cNvSpPr/>
      </xdr:nvSpPr>
      <xdr:spPr>
        <a:xfrm>
          <a:off x="13462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103497</xdr:rowOff>
    </xdr:from>
    <xdr:ext cx="762000" cy="259045"/>
    <xdr:sp macro="" textlink="">
      <xdr:nvSpPr>
        <xdr:cNvPr id="451" name="テキスト ボックス 450"/>
        <xdr:cNvSpPr txBox="1"/>
      </xdr:nvSpPr>
      <xdr:spPr>
        <a:xfrm>
          <a:off x="13131800" y="28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35712</xdr:rowOff>
    </xdr:from>
    <xdr:to>
      <xdr:col>77</xdr:col>
      <xdr:colOff>95250</xdr:colOff>
      <xdr:row>14</xdr:row>
      <xdr:rowOff>137312</xdr:rowOff>
    </xdr:to>
    <xdr:sp macro="" textlink="">
      <xdr:nvSpPr>
        <xdr:cNvPr id="457" name="楕円 456"/>
        <xdr:cNvSpPr/>
      </xdr:nvSpPr>
      <xdr:spPr>
        <a:xfrm>
          <a:off x="16129000" y="243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147489</xdr:rowOff>
    </xdr:from>
    <xdr:ext cx="736600" cy="259045"/>
    <xdr:sp macro="" textlink="">
      <xdr:nvSpPr>
        <xdr:cNvPr id="458" name="テキスト ボックス 457"/>
        <xdr:cNvSpPr txBox="1"/>
      </xdr:nvSpPr>
      <xdr:spPr>
        <a:xfrm>
          <a:off x="15798800" y="2204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33782</xdr:rowOff>
    </xdr:from>
    <xdr:to>
      <xdr:col>73</xdr:col>
      <xdr:colOff>44450</xdr:colOff>
      <xdr:row>14</xdr:row>
      <xdr:rowOff>135382</xdr:rowOff>
    </xdr:to>
    <xdr:sp macro="" textlink="">
      <xdr:nvSpPr>
        <xdr:cNvPr id="459" name="楕円 458"/>
        <xdr:cNvSpPr/>
      </xdr:nvSpPr>
      <xdr:spPr>
        <a:xfrm>
          <a:off x="15240000" y="2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145559</xdr:rowOff>
    </xdr:from>
    <xdr:ext cx="762000" cy="259045"/>
    <xdr:sp macro="" textlink="">
      <xdr:nvSpPr>
        <xdr:cNvPr id="460" name="テキスト ボックス 459"/>
        <xdr:cNvSpPr txBox="1"/>
      </xdr:nvSpPr>
      <xdr:spPr>
        <a:xfrm>
          <a:off x="14909800" y="220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81077</xdr:rowOff>
    </xdr:from>
    <xdr:to>
      <xdr:col>68</xdr:col>
      <xdr:colOff>203200</xdr:colOff>
      <xdr:row>15</xdr:row>
      <xdr:rowOff>11227</xdr:rowOff>
    </xdr:to>
    <xdr:sp macro="" textlink="">
      <xdr:nvSpPr>
        <xdr:cNvPr id="461" name="楕円 460"/>
        <xdr:cNvSpPr/>
      </xdr:nvSpPr>
      <xdr:spPr>
        <a:xfrm>
          <a:off x="14351000" y="24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21404</xdr:rowOff>
    </xdr:from>
    <xdr:ext cx="762000" cy="259045"/>
    <xdr:sp macro="" textlink="">
      <xdr:nvSpPr>
        <xdr:cNvPr id="462" name="テキスト ボックス 461"/>
        <xdr:cNvSpPr txBox="1"/>
      </xdr:nvSpPr>
      <xdr:spPr>
        <a:xfrm>
          <a:off x="14020800" y="22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17374</xdr:rowOff>
    </xdr:from>
    <xdr:to>
      <xdr:col>64</xdr:col>
      <xdr:colOff>152400</xdr:colOff>
      <xdr:row>14</xdr:row>
      <xdr:rowOff>118974</xdr:rowOff>
    </xdr:to>
    <xdr:sp macro="" textlink="">
      <xdr:nvSpPr>
        <xdr:cNvPr id="463" name="楕円 462"/>
        <xdr:cNvSpPr/>
      </xdr:nvSpPr>
      <xdr:spPr>
        <a:xfrm>
          <a:off x="13462000" y="241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129151</xdr:rowOff>
    </xdr:from>
    <xdr:ext cx="762000" cy="259045"/>
    <xdr:sp macro="" textlink="">
      <xdr:nvSpPr>
        <xdr:cNvPr id="464" name="テキスト ボックス 463"/>
        <xdr:cNvSpPr txBox="1"/>
      </xdr:nvSpPr>
      <xdr:spPr>
        <a:xfrm>
          <a:off x="13131800" y="218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55,696
54,810
47.48
19,013,819
18,049,940
719,226
11,114,048
16,630,674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主な要因としては、人口１人当たりの人件費及び職員数が少ないためである。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今後も第５期定員管理計画に基づき定員管理を図り、人件費の抑制に努める。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81280</xdr:rowOff>
    </xdr:to>
    <xdr:cxnSp macro="">
      <xdr:nvCxnSpPr>
        <xdr:cNvPr id="66" name="直線コネクタ 65"/>
        <xdr:cNvCxnSpPr/>
      </xdr:nvCxnSpPr>
      <xdr:spPr>
        <a:xfrm flipV="1">
          <a:off x="3987800" y="6238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104140</xdr:rowOff>
    </xdr:to>
    <xdr:cxnSp macro="">
      <xdr:nvCxnSpPr>
        <xdr:cNvPr id="69" name="直線コネクタ 68"/>
        <xdr:cNvCxnSpPr/>
      </xdr:nvCxnSpPr>
      <xdr:spPr>
        <a:xfrm flipV="1">
          <a:off x="3098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104140</xdr:rowOff>
    </xdr:to>
    <xdr:cxnSp macro="">
      <xdr:nvCxnSpPr>
        <xdr:cNvPr id="72" name="直線コネクタ 71"/>
        <xdr:cNvCxnSpPr/>
      </xdr:nvCxnSpPr>
      <xdr:spPr>
        <a:xfrm>
          <a:off x="2209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104140</xdr:rowOff>
    </xdr:to>
    <xdr:cxnSp macro="">
      <xdr:nvCxnSpPr>
        <xdr:cNvPr id="75" name="直線コネクタ 74"/>
        <xdr:cNvCxnSpPr/>
      </xdr:nvCxnSpPr>
      <xdr:spPr>
        <a:xfrm>
          <a:off x="1320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主な要因としては、可燃ごみの処理を民間委託しているためである。さらに定員管理計画に基づく人件費の削減に伴う窓口の民間委託などの経費によるものである。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今後、財政への圧迫が想定されることから、事業の見直し等により、物件費の抑制に努める。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110672</xdr:rowOff>
    </xdr:from>
    <xdr:to>
      <xdr:col>82</xdr:col>
      <xdr:colOff>107950</xdr:colOff>
      <xdr:row>20</xdr:row>
      <xdr:rowOff>132443</xdr:rowOff>
    </xdr:to>
    <xdr:cxnSp macro="">
      <xdr:nvCxnSpPr>
        <xdr:cNvPr id="129" name="直線コネクタ 128"/>
        <xdr:cNvCxnSpPr/>
      </xdr:nvCxnSpPr>
      <xdr:spPr>
        <a:xfrm>
          <a:off x="15671800" y="35396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110672</xdr:rowOff>
    </xdr:from>
    <xdr:to>
      <xdr:col>78</xdr:col>
      <xdr:colOff>69850</xdr:colOff>
      <xdr:row>20</xdr:row>
      <xdr:rowOff>121557</xdr:rowOff>
    </xdr:to>
    <xdr:cxnSp macro="">
      <xdr:nvCxnSpPr>
        <xdr:cNvPr id="132" name="直線コネクタ 131"/>
        <xdr:cNvCxnSpPr/>
      </xdr:nvCxnSpPr>
      <xdr:spPr>
        <a:xfrm flipV="1">
          <a:off x="14782800" y="3539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78014</xdr:rowOff>
    </xdr:from>
    <xdr:to>
      <xdr:col>73</xdr:col>
      <xdr:colOff>180975</xdr:colOff>
      <xdr:row>20</xdr:row>
      <xdr:rowOff>121557</xdr:rowOff>
    </xdr:to>
    <xdr:cxnSp macro="">
      <xdr:nvCxnSpPr>
        <xdr:cNvPr id="135" name="直線コネクタ 134"/>
        <xdr:cNvCxnSpPr/>
      </xdr:nvCxnSpPr>
      <xdr:spPr>
        <a:xfrm>
          <a:off x="13893800" y="3507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1814</xdr:rowOff>
    </xdr:from>
    <xdr:to>
      <xdr:col>69</xdr:col>
      <xdr:colOff>92075</xdr:colOff>
      <xdr:row>20</xdr:row>
      <xdr:rowOff>78014</xdr:rowOff>
    </xdr:to>
    <xdr:cxnSp macro="">
      <xdr:nvCxnSpPr>
        <xdr:cNvPr id="138" name="直線コネクタ 137"/>
        <xdr:cNvCxnSpPr/>
      </xdr:nvCxnSpPr>
      <xdr:spPr>
        <a:xfrm>
          <a:off x="13004800" y="3430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81643</xdr:rowOff>
    </xdr:from>
    <xdr:to>
      <xdr:col>82</xdr:col>
      <xdr:colOff>158750</xdr:colOff>
      <xdr:row>21</xdr:row>
      <xdr:rowOff>11793</xdr:rowOff>
    </xdr:to>
    <xdr:sp macro="" textlink="">
      <xdr:nvSpPr>
        <xdr:cNvPr id="148" name="楕円 147"/>
        <xdr:cNvSpPr/>
      </xdr:nvSpPr>
      <xdr:spPr>
        <a:xfrm>
          <a:off x="164592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53720</xdr:rowOff>
    </xdr:from>
    <xdr:ext cx="762000" cy="259045"/>
    <xdr:sp macro="" textlink="">
      <xdr:nvSpPr>
        <xdr:cNvPr id="149" name="物件費該当値テキスト"/>
        <xdr:cNvSpPr txBox="1"/>
      </xdr:nvSpPr>
      <xdr:spPr>
        <a:xfrm>
          <a:off x="16598900" y="348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59872</xdr:rowOff>
    </xdr:from>
    <xdr:to>
      <xdr:col>78</xdr:col>
      <xdr:colOff>120650</xdr:colOff>
      <xdr:row>20</xdr:row>
      <xdr:rowOff>161472</xdr:rowOff>
    </xdr:to>
    <xdr:sp macro="" textlink="">
      <xdr:nvSpPr>
        <xdr:cNvPr id="150" name="楕円 149"/>
        <xdr:cNvSpPr/>
      </xdr:nvSpPr>
      <xdr:spPr>
        <a:xfrm>
          <a:off x="15621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146249</xdr:rowOff>
    </xdr:from>
    <xdr:ext cx="736600" cy="259045"/>
    <xdr:sp macro="" textlink="">
      <xdr:nvSpPr>
        <xdr:cNvPr id="151" name="テキスト ボックス 150"/>
        <xdr:cNvSpPr txBox="1"/>
      </xdr:nvSpPr>
      <xdr:spPr>
        <a:xfrm>
          <a:off x="15290800" y="357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70757</xdr:rowOff>
    </xdr:from>
    <xdr:to>
      <xdr:col>74</xdr:col>
      <xdr:colOff>31750</xdr:colOff>
      <xdr:row>21</xdr:row>
      <xdr:rowOff>907</xdr:rowOff>
    </xdr:to>
    <xdr:sp macro="" textlink="">
      <xdr:nvSpPr>
        <xdr:cNvPr id="152" name="楕円 151"/>
        <xdr:cNvSpPr/>
      </xdr:nvSpPr>
      <xdr:spPr>
        <a:xfrm>
          <a:off x="14732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157134</xdr:rowOff>
    </xdr:from>
    <xdr:ext cx="762000" cy="259045"/>
    <xdr:sp macro="" textlink="">
      <xdr:nvSpPr>
        <xdr:cNvPr id="153" name="テキスト ボックス 152"/>
        <xdr:cNvSpPr txBox="1"/>
      </xdr:nvSpPr>
      <xdr:spPr>
        <a:xfrm>
          <a:off x="14401800" y="35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27214</xdr:rowOff>
    </xdr:from>
    <xdr:to>
      <xdr:col>69</xdr:col>
      <xdr:colOff>142875</xdr:colOff>
      <xdr:row>20</xdr:row>
      <xdr:rowOff>128814</xdr:rowOff>
    </xdr:to>
    <xdr:sp macro="" textlink="">
      <xdr:nvSpPr>
        <xdr:cNvPr id="154" name="楕円 153"/>
        <xdr:cNvSpPr/>
      </xdr:nvSpPr>
      <xdr:spPr>
        <a:xfrm>
          <a:off x="13843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113591</xdr:rowOff>
    </xdr:from>
    <xdr:ext cx="762000" cy="259045"/>
    <xdr:sp macro="" textlink="">
      <xdr:nvSpPr>
        <xdr:cNvPr id="155" name="テキスト ボックス 154"/>
        <xdr:cNvSpPr txBox="1"/>
      </xdr:nvSpPr>
      <xdr:spPr>
        <a:xfrm>
          <a:off x="13512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122464</xdr:rowOff>
    </xdr:from>
    <xdr:to>
      <xdr:col>65</xdr:col>
      <xdr:colOff>53975</xdr:colOff>
      <xdr:row>20</xdr:row>
      <xdr:rowOff>52614</xdr:rowOff>
    </xdr:to>
    <xdr:sp macro="" textlink="">
      <xdr:nvSpPr>
        <xdr:cNvPr id="156" name="楕円 155"/>
        <xdr:cNvSpPr/>
      </xdr:nvSpPr>
      <xdr:spPr>
        <a:xfrm>
          <a:off x="12954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37391</xdr:rowOff>
    </xdr:from>
    <xdr:ext cx="762000" cy="259045"/>
    <xdr:sp macro="" textlink="">
      <xdr:nvSpPr>
        <xdr:cNvPr id="157" name="テキスト ボックス 156"/>
        <xdr:cNvSpPr txBox="1"/>
      </xdr:nvSpPr>
      <xdr:spPr>
        <a:xfrm>
          <a:off x="12623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主な要因としては、幼保無償化に加え、近年増加傾向の障がい福祉サービス等給付費などが増加したためである。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扶助費については、今後も増加が見込まれるため、事業の見直し等により、経費の縮減に努める。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96520</xdr:rowOff>
    </xdr:to>
    <xdr:cxnSp macro="">
      <xdr:nvCxnSpPr>
        <xdr:cNvPr id="190" name="直線コネクタ 189"/>
        <xdr:cNvCxnSpPr/>
      </xdr:nvCxnSpPr>
      <xdr:spPr>
        <a:xfrm>
          <a:off x="3987800" y="9659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xdr:rowOff>
    </xdr:from>
    <xdr:to>
      <xdr:col>19</xdr:col>
      <xdr:colOff>187325</xdr:colOff>
      <xdr:row>56</xdr:row>
      <xdr:rowOff>58420</xdr:rowOff>
    </xdr:to>
    <xdr:cxnSp macro="">
      <xdr:nvCxnSpPr>
        <xdr:cNvPr id="193" name="直線コネクタ 192"/>
        <xdr:cNvCxnSpPr/>
      </xdr:nvCxnSpPr>
      <xdr:spPr>
        <a:xfrm>
          <a:off x="3098800" y="9606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xdr:rowOff>
    </xdr:from>
    <xdr:to>
      <xdr:col>15</xdr:col>
      <xdr:colOff>98425</xdr:colOff>
      <xdr:row>56</xdr:row>
      <xdr:rowOff>5080</xdr:rowOff>
    </xdr:to>
    <xdr:cxnSp macro="">
      <xdr:nvCxnSpPr>
        <xdr:cNvPr id="196" name="直線コネクタ 195"/>
        <xdr:cNvCxnSpPr/>
      </xdr:nvCxnSpPr>
      <xdr:spPr>
        <a:xfrm>
          <a:off x="2209800" y="960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xdr:rowOff>
    </xdr:from>
    <xdr:to>
      <xdr:col>11</xdr:col>
      <xdr:colOff>9525</xdr:colOff>
      <xdr:row>56</xdr:row>
      <xdr:rowOff>12700</xdr:rowOff>
    </xdr:to>
    <xdr:cxnSp macro="">
      <xdr:nvCxnSpPr>
        <xdr:cNvPr id="199" name="直線コネクタ 198"/>
        <xdr:cNvCxnSpPr/>
      </xdr:nvCxnSpPr>
      <xdr:spPr>
        <a:xfrm flipV="1">
          <a:off x="1320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02" name="フローチャート: 判断 201"/>
        <xdr:cNvSpPr/>
      </xdr:nvSpPr>
      <xdr:spPr>
        <a:xfrm>
          <a:off x="1270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03" name="テキスト ボックス 202"/>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45720</xdr:rowOff>
    </xdr:from>
    <xdr:to>
      <xdr:col>24</xdr:col>
      <xdr:colOff>76200</xdr:colOff>
      <xdr:row>56</xdr:row>
      <xdr:rowOff>147320</xdr:rowOff>
    </xdr:to>
    <xdr:sp macro="" textlink="">
      <xdr:nvSpPr>
        <xdr:cNvPr id="209" name="楕円 208"/>
        <xdr:cNvSpPr/>
      </xdr:nvSpPr>
      <xdr:spPr>
        <a:xfrm>
          <a:off x="4775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17797</xdr:rowOff>
    </xdr:from>
    <xdr:ext cx="762000" cy="259045"/>
    <xdr:sp macro="" textlink="">
      <xdr:nvSpPr>
        <xdr:cNvPr id="210" name="扶助費該当値テキスト"/>
        <xdr:cNvSpPr txBox="1"/>
      </xdr:nvSpPr>
      <xdr:spPr>
        <a:xfrm>
          <a:off x="4914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11" name="楕円 210"/>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12" name="テキスト ボックス 211"/>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125730</xdr:rowOff>
    </xdr:from>
    <xdr:to>
      <xdr:col>15</xdr:col>
      <xdr:colOff>149225</xdr:colOff>
      <xdr:row>56</xdr:row>
      <xdr:rowOff>55880</xdr:rowOff>
    </xdr:to>
    <xdr:sp macro="" textlink="">
      <xdr:nvSpPr>
        <xdr:cNvPr id="213" name="楕円 212"/>
        <xdr:cNvSpPr/>
      </xdr:nvSpPr>
      <xdr:spPr>
        <a:xfrm>
          <a:off x="3048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66057</xdr:rowOff>
    </xdr:from>
    <xdr:ext cx="762000" cy="259045"/>
    <xdr:sp macro="" textlink="">
      <xdr:nvSpPr>
        <xdr:cNvPr id="214" name="テキスト ボックス 213"/>
        <xdr:cNvSpPr txBox="1"/>
      </xdr:nvSpPr>
      <xdr:spPr>
        <a:xfrm>
          <a:off x="2717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125730</xdr:rowOff>
    </xdr:from>
    <xdr:to>
      <xdr:col>11</xdr:col>
      <xdr:colOff>60325</xdr:colOff>
      <xdr:row>56</xdr:row>
      <xdr:rowOff>55880</xdr:rowOff>
    </xdr:to>
    <xdr:sp macro="" textlink="">
      <xdr:nvSpPr>
        <xdr:cNvPr id="215" name="楕円 214"/>
        <xdr:cNvSpPr/>
      </xdr:nvSpPr>
      <xdr:spPr>
        <a:xfrm>
          <a:off x="2159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66057</xdr:rowOff>
    </xdr:from>
    <xdr:ext cx="762000" cy="259045"/>
    <xdr:sp macro="" textlink="">
      <xdr:nvSpPr>
        <xdr:cNvPr id="216" name="テキスト ボックス 215"/>
        <xdr:cNvSpPr txBox="1"/>
      </xdr:nvSpPr>
      <xdr:spPr>
        <a:xfrm>
          <a:off x="1828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主な要因としては、まちづくり寄附金の増加に伴う基金への積立金が増加したことに加え、国民健康保険特別会計及び介護保険特別会計に対する繰出金が増加したことによるものである。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今後については、高齢化の進展などにより特別会計への繰出金の増加が想定されるため、事務の効率化や見直しにより事務費等の縮減に努める。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142240</xdr:rowOff>
    </xdr:to>
    <xdr:cxnSp macro="">
      <xdr:nvCxnSpPr>
        <xdr:cNvPr id="251" name="直線コネクタ 250"/>
        <xdr:cNvCxnSpPr/>
      </xdr:nvCxnSpPr>
      <xdr:spPr>
        <a:xfrm>
          <a:off x="15671800" y="9712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127000</xdr:rowOff>
    </xdr:to>
    <xdr:cxnSp macro="">
      <xdr:nvCxnSpPr>
        <xdr:cNvPr id="254" name="直線コネクタ 253"/>
        <xdr:cNvCxnSpPr/>
      </xdr:nvCxnSpPr>
      <xdr:spPr>
        <a:xfrm flipV="1">
          <a:off x="14782800" y="971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127000</xdr:rowOff>
    </xdr:to>
    <xdr:cxnSp macro="">
      <xdr:nvCxnSpPr>
        <xdr:cNvPr id="257" name="直線コネクタ 256"/>
        <xdr:cNvCxnSpPr/>
      </xdr:nvCxnSpPr>
      <xdr:spPr>
        <a:xfrm>
          <a:off x="13893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127000</xdr:rowOff>
    </xdr:to>
    <xdr:cxnSp macro="">
      <xdr:nvCxnSpPr>
        <xdr:cNvPr id="260" name="直線コネクタ 259"/>
        <xdr:cNvCxnSpPr/>
      </xdr:nvCxnSpPr>
      <xdr:spPr>
        <a:xfrm>
          <a:off x="13004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3" name="フローチャート: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0" name="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71" name="その他該当値テキスト"/>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2" name="楕円 271"/>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3" name="テキスト ボックス 272"/>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4" name="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6" name="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7" name="テキスト ボックス 27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主な要因としては、私立幼稚園就園奨励費補助金及び地方公営企業法を適用している下水道事業会計に対する負担金・補助金が、減少したことによるものである。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今後についても、下水道事業に対する補助金等の適正化に努める。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136797</xdr:rowOff>
    </xdr:from>
    <xdr:to>
      <xdr:col>82</xdr:col>
      <xdr:colOff>107950</xdr:colOff>
      <xdr:row>37</xdr:row>
      <xdr:rowOff>17599</xdr:rowOff>
    </xdr:to>
    <xdr:cxnSp macro="">
      <xdr:nvCxnSpPr>
        <xdr:cNvPr id="313" name="直線コネクタ 312"/>
        <xdr:cNvCxnSpPr/>
      </xdr:nvCxnSpPr>
      <xdr:spPr>
        <a:xfrm flipV="1">
          <a:off x="15671800" y="630899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17599</xdr:rowOff>
    </xdr:from>
    <xdr:to>
      <xdr:col>78</xdr:col>
      <xdr:colOff>69850</xdr:colOff>
      <xdr:row>37</xdr:row>
      <xdr:rowOff>95976</xdr:rowOff>
    </xdr:to>
    <xdr:cxnSp macro="">
      <xdr:nvCxnSpPr>
        <xdr:cNvPr id="316" name="直線コネクタ 315"/>
        <xdr:cNvCxnSpPr/>
      </xdr:nvCxnSpPr>
      <xdr:spPr>
        <a:xfrm flipV="1">
          <a:off x="14782800" y="636124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95976</xdr:rowOff>
    </xdr:from>
    <xdr:to>
      <xdr:col>73</xdr:col>
      <xdr:colOff>180975</xdr:colOff>
      <xdr:row>37</xdr:row>
      <xdr:rowOff>128633</xdr:rowOff>
    </xdr:to>
    <xdr:cxnSp macro="">
      <xdr:nvCxnSpPr>
        <xdr:cNvPr id="319" name="直線コネクタ 318"/>
        <xdr:cNvCxnSpPr/>
      </xdr:nvCxnSpPr>
      <xdr:spPr>
        <a:xfrm flipV="1">
          <a:off x="13893800" y="64396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128633</xdr:rowOff>
    </xdr:to>
    <xdr:cxnSp macro="">
      <xdr:nvCxnSpPr>
        <xdr:cNvPr id="322" name="直線コネクタ 321"/>
        <xdr:cNvCxnSpPr/>
      </xdr:nvCxnSpPr>
      <xdr:spPr>
        <a:xfrm>
          <a:off x="13004800" y="641350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85997</xdr:rowOff>
    </xdr:from>
    <xdr:to>
      <xdr:col>65</xdr:col>
      <xdr:colOff>53975</xdr:colOff>
      <xdr:row>37</xdr:row>
      <xdr:rowOff>16147</xdr:rowOff>
    </xdr:to>
    <xdr:sp macro="" textlink="">
      <xdr:nvSpPr>
        <xdr:cNvPr id="325" name="フローチャート: 判断 324"/>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26324</xdr:rowOff>
    </xdr:from>
    <xdr:ext cx="762000" cy="259045"/>
    <xdr:sp macro="" textlink="">
      <xdr:nvSpPr>
        <xdr:cNvPr id="326" name="テキスト ボックス 325"/>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85997</xdr:rowOff>
    </xdr:from>
    <xdr:to>
      <xdr:col>82</xdr:col>
      <xdr:colOff>158750</xdr:colOff>
      <xdr:row>37</xdr:row>
      <xdr:rowOff>16147</xdr:rowOff>
    </xdr:to>
    <xdr:sp macro="" textlink="">
      <xdr:nvSpPr>
        <xdr:cNvPr id="332" name="楕円 331"/>
        <xdr:cNvSpPr/>
      </xdr:nvSpPr>
      <xdr:spPr>
        <a:xfrm>
          <a:off x="164592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102524</xdr:rowOff>
    </xdr:from>
    <xdr:ext cx="762000" cy="259045"/>
    <xdr:sp macro="" textlink="">
      <xdr:nvSpPr>
        <xdr:cNvPr id="333" name="補助費等該当値テキスト"/>
        <xdr:cNvSpPr txBox="1"/>
      </xdr:nvSpPr>
      <xdr:spPr>
        <a:xfrm>
          <a:off x="16598900" y="610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138249</xdr:rowOff>
    </xdr:from>
    <xdr:to>
      <xdr:col>78</xdr:col>
      <xdr:colOff>120650</xdr:colOff>
      <xdr:row>37</xdr:row>
      <xdr:rowOff>68399</xdr:rowOff>
    </xdr:to>
    <xdr:sp macro="" textlink="">
      <xdr:nvSpPr>
        <xdr:cNvPr id="334" name="楕円 333"/>
        <xdr:cNvSpPr/>
      </xdr:nvSpPr>
      <xdr:spPr>
        <a:xfrm>
          <a:off x="15621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78576</xdr:rowOff>
    </xdr:from>
    <xdr:ext cx="736600" cy="259045"/>
    <xdr:sp macro="" textlink="">
      <xdr:nvSpPr>
        <xdr:cNvPr id="335" name="テキスト ボックス 334"/>
        <xdr:cNvSpPr txBox="1"/>
      </xdr:nvSpPr>
      <xdr:spPr>
        <a:xfrm>
          <a:off x="15290800" y="607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45176</xdr:rowOff>
    </xdr:from>
    <xdr:to>
      <xdr:col>74</xdr:col>
      <xdr:colOff>31750</xdr:colOff>
      <xdr:row>37</xdr:row>
      <xdr:rowOff>146776</xdr:rowOff>
    </xdr:to>
    <xdr:sp macro="" textlink="">
      <xdr:nvSpPr>
        <xdr:cNvPr id="336" name="楕円 335"/>
        <xdr:cNvSpPr/>
      </xdr:nvSpPr>
      <xdr:spPr>
        <a:xfrm>
          <a:off x="14732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131553</xdr:rowOff>
    </xdr:from>
    <xdr:ext cx="762000" cy="259045"/>
    <xdr:sp macro="" textlink="">
      <xdr:nvSpPr>
        <xdr:cNvPr id="337" name="テキスト ボックス 336"/>
        <xdr:cNvSpPr txBox="1"/>
      </xdr:nvSpPr>
      <xdr:spPr>
        <a:xfrm>
          <a:off x="14401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77833</xdr:rowOff>
    </xdr:from>
    <xdr:to>
      <xdr:col>69</xdr:col>
      <xdr:colOff>142875</xdr:colOff>
      <xdr:row>38</xdr:row>
      <xdr:rowOff>7982</xdr:rowOff>
    </xdr:to>
    <xdr:sp macro="" textlink="">
      <xdr:nvSpPr>
        <xdr:cNvPr id="338" name="楕円 337"/>
        <xdr:cNvSpPr/>
      </xdr:nvSpPr>
      <xdr:spPr>
        <a:xfrm>
          <a:off x="13843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164210</xdr:rowOff>
    </xdr:from>
    <xdr:ext cx="762000" cy="259045"/>
    <xdr:sp macro="" textlink="">
      <xdr:nvSpPr>
        <xdr:cNvPr id="339" name="テキスト ボックス 338"/>
        <xdr:cNvSpPr txBox="1"/>
      </xdr:nvSpPr>
      <xdr:spPr>
        <a:xfrm>
          <a:off x="13512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40" name="楕円 339"/>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1" name="テキスト ボックス 340"/>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主な要因としては、元利償還金の額が少ないためである。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は元利償還金が少ないものの、集中的に行った大規模事業の既発債の償還が開始されたことにより、公債費が増加している。今後も公共施設の再編等が想定されることから、地方債の発行に当たっては、残高等を注視した借入れを行い、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81280</xdr:rowOff>
    </xdr:to>
    <xdr:cxnSp macro="">
      <xdr:nvCxnSpPr>
        <xdr:cNvPr id="374" name="直線コネクタ 373"/>
        <xdr:cNvCxnSpPr/>
      </xdr:nvCxnSpPr>
      <xdr:spPr>
        <a:xfrm>
          <a:off x="3987800" y="130962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66039</xdr:rowOff>
    </xdr:to>
    <xdr:cxnSp macro="">
      <xdr:nvCxnSpPr>
        <xdr:cNvPr id="377" name="直線コネクタ 376"/>
        <xdr:cNvCxnSpPr/>
      </xdr:nvCxnSpPr>
      <xdr:spPr>
        <a:xfrm>
          <a:off x="3098800" y="129971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75</xdr:row>
      <xdr:rowOff>138430</xdr:rowOff>
    </xdr:to>
    <xdr:cxnSp macro="">
      <xdr:nvCxnSpPr>
        <xdr:cNvPr id="380" name="直線コネクタ 379"/>
        <xdr:cNvCxnSpPr/>
      </xdr:nvCxnSpPr>
      <xdr:spPr>
        <a:xfrm>
          <a:off x="2209800" y="12989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75</xdr:row>
      <xdr:rowOff>130810</xdr:rowOff>
    </xdr:to>
    <xdr:cxnSp macro="">
      <xdr:nvCxnSpPr>
        <xdr:cNvPr id="383" name="直線コネクタ 382"/>
        <xdr:cNvCxnSpPr/>
      </xdr:nvCxnSpPr>
      <xdr:spPr>
        <a:xfrm>
          <a:off x="1320800" y="12913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6" name="フローチャート: 判断 385"/>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87" name="テキスト ボックス 386"/>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93" name="楕円 392"/>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4"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95" name="楕円 394"/>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96" name="テキスト ボックス 395"/>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7" name="楕円 396"/>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8" name="テキスト ボックス 397"/>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99" name="楕円 398"/>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400" name="テキスト ボックス 399"/>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401" name="楕円 400"/>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402" name="テキスト ボックス 401"/>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主な要因としては、既述のように物件費が多いことによるものである。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今後については、事務事業の見直しや取捨選択などにより歳出削減に努める。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51563</xdr:rowOff>
    </xdr:from>
    <xdr:to>
      <xdr:col>82</xdr:col>
      <xdr:colOff>107950</xdr:colOff>
      <xdr:row>79</xdr:row>
      <xdr:rowOff>56135</xdr:rowOff>
    </xdr:to>
    <xdr:cxnSp macro="">
      <xdr:nvCxnSpPr>
        <xdr:cNvPr id="433" name="直線コネクタ 432"/>
        <xdr:cNvCxnSpPr/>
      </xdr:nvCxnSpPr>
      <xdr:spPr>
        <a:xfrm>
          <a:off x="15671800" y="135961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51563</xdr:rowOff>
    </xdr:from>
    <xdr:to>
      <xdr:col>78</xdr:col>
      <xdr:colOff>69850</xdr:colOff>
      <xdr:row>79</xdr:row>
      <xdr:rowOff>101854</xdr:rowOff>
    </xdr:to>
    <xdr:cxnSp macro="">
      <xdr:nvCxnSpPr>
        <xdr:cNvPr id="436" name="直線コネクタ 435"/>
        <xdr:cNvCxnSpPr/>
      </xdr:nvCxnSpPr>
      <xdr:spPr>
        <a:xfrm flipV="1">
          <a:off x="14782800" y="135961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101854</xdr:rowOff>
    </xdr:from>
    <xdr:to>
      <xdr:col>73</xdr:col>
      <xdr:colOff>180975</xdr:colOff>
      <xdr:row>79</xdr:row>
      <xdr:rowOff>106426</xdr:rowOff>
    </xdr:to>
    <xdr:cxnSp macro="">
      <xdr:nvCxnSpPr>
        <xdr:cNvPr id="439" name="直線コネクタ 438"/>
        <xdr:cNvCxnSpPr/>
      </xdr:nvCxnSpPr>
      <xdr:spPr>
        <a:xfrm flipV="1">
          <a:off x="13893800" y="136464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79</xdr:row>
      <xdr:rowOff>106426</xdr:rowOff>
    </xdr:to>
    <xdr:cxnSp macro="">
      <xdr:nvCxnSpPr>
        <xdr:cNvPr id="442" name="直線コネクタ 441"/>
        <xdr:cNvCxnSpPr/>
      </xdr:nvCxnSpPr>
      <xdr:spPr>
        <a:xfrm>
          <a:off x="13004800" y="135321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5" name="フローチャート: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6" name="テキスト ボックス 445"/>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52" name="楕円 451"/>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53"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54" name="楕円 453"/>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55" name="テキスト ボックス 454"/>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51054</xdr:rowOff>
    </xdr:from>
    <xdr:to>
      <xdr:col>74</xdr:col>
      <xdr:colOff>31750</xdr:colOff>
      <xdr:row>79</xdr:row>
      <xdr:rowOff>152654</xdr:rowOff>
    </xdr:to>
    <xdr:sp macro="" textlink="">
      <xdr:nvSpPr>
        <xdr:cNvPr id="456" name="楕円 455"/>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137431</xdr:rowOff>
    </xdr:from>
    <xdr:ext cx="762000" cy="259045"/>
    <xdr:sp macro="" textlink="">
      <xdr:nvSpPr>
        <xdr:cNvPr id="457" name="テキスト ボックス 456"/>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58" name="楕円 457"/>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59" name="テキスト ボックス 458"/>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60" name="楕円 459"/>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61" name="テキスト ボックス 460"/>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85795</xdr:rowOff>
    </xdr:from>
    <xdr:to>
      <xdr:col>29</xdr:col>
      <xdr:colOff>127000</xdr:colOff>
      <xdr:row>17</xdr:row>
      <xdr:rowOff>114370</xdr:rowOff>
    </xdr:to>
    <xdr:cxnSp macro="">
      <xdr:nvCxnSpPr>
        <xdr:cNvPr id="50" name="直線コネクタ 49"/>
        <xdr:cNvCxnSpPr/>
      </xdr:nvCxnSpPr>
      <xdr:spPr bwMode="auto">
        <a:xfrm flipV="1">
          <a:off x="5003800" y="3048070"/>
          <a:ext cx="6477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114370</xdr:rowOff>
    </xdr:from>
    <xdr:to>
      <xdr:col>26</xdr:col>
      <xdr:colOff>50800</xdr:colOff>
      <xdr:row>17</xdr:row>
      <xdr:rowOff>124619</xdr:rowOff>
    </xdr:to>
    <xdr:cxnSp macro="">
      <xdr:nvCxnSpPr>
        <xdr:cNvPr id="53" name="直線コネクタ 52"/>
        <xdr:cNvCxnSpPr/>
      </xdr:nvCxnSpPr>
      <xdr:spPr bwMode="auto">
        <a:xfrm flipV="1">
          <a:off x="4305300" y="3076645"/>
          <a:ext cx="698500" cy="10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124619</xdr:rowOff>
    </xdr:from>
    <xdr:to>
      <xdr:col>22</xdr:col>
      <xdr:colOff>114300</xdr:colOff>
      <xdr:row>17</xdr:row>
      <xdr:rowOff>134525</xdr:rowOff>
    </xdr:to>
    <xdr:cxnSp macro="">
      <xdr:nvCxnSpPr>
        <xdr:cNvPr id="56" name="直線コネクタ 55"/>
        <xdr:cNvCxnSpPr/>
      </xdr:nvCxnSpPr>
      <xdr:spPr bwMode="auto">
        <a:xfrm flipV="1">
          <a:off x="3606800" y="3086894"/>
          <a:ext cx="6985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134525</xdr:rowOff>
    </xdr:from>
    <xdr:to>
      <xdr:col>18</xdr:col>
      <xdr:colOff>177800</xdr:colOff>
      <xdr:row>17</xdr:row>
      <xdr:rowOff>139078</xdr:rowOff>
    </xdr:to>
    <xdr:cxnSp macro="">
      <xdr:nvCxnSpPr>
        <xdr:cNvPr id="59" name="直線コネクタ 58"/>
        <xdr:cNvCxnSpPr/>
      </xdr:nvCxnSpPr>
      <xdr:spPr bwMode="auto">
        <a:xfrm flipV="1">
          <a:off x="2908300" y="3096800"/>
          <a:ext cx="698500" cy="4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103651</xdr:rowOff>
    </xdr:from>
    <xdr:to>
      <xdr:col>15</xdr:col>
      <xdr:colOff>101600</xdr:colOff>
      <xdr:row>17</xdr:row>
      <xdr:rowOff>33801</xdr:rowOff>
    </xdr:to>
    <xdr:sp macro="" textlink="">
      <xdr:nvSpPr>
        <xdr:cNvPr id="62" name="フローチャート: 判断 61"/>
        <xdr:cNvSpPr/>
      </xdr:nvSpPr>
      <xdr:spPr bwMode="auto">
        <a:xfrm>
          <a:off x="2857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43978</xdr:rowOff>
    </xdr:from>
    <xdr:ext cx="762000" cy="259045"/>
    <xdr:sp macro="" textlink="">
      <xdr:nvSpPr>
        <xdr:cNvPr id="63" name="テキスト ボックス 62"/>
        <xdr:cNvSpPr txBox="1"/>
      </xdr:nvSpPr>
      <xdr:spPr>
        <a:xfrm>
          <a:off x="2527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34995</xdr:rowOff>
    </xdr:from>
    <xdr:to>
      <xdr:col>29</xdr:col>
      <xdr:colOff>177800</xdr:colOff>
      <xdr:row>17</xdr:row>
      <xdr:rowOff>136595</xdr:rowOff>
    </xdr:to>
    <xdr:sp macro="" textlink="">
      <xdr:nvSpPr>
        <xdr:cNvPr id="69" name="楕円 68"/>
        <xdr:cNvSpPr/>
      </xdr:nvSpPr>
      <xdr:spPr bwMode="auto">
        <a:xfrm>
          <a:off x="5600700" y="2997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7072</xdr:rowOff>
    </xdr:from>
    <xdr:ext cx="762000" cy="259045"/>
    <xdr:sp macro="" textlink="">
      <xdr:nvSpPr>
        <xdr:cNvPr id="70" name="人口1人当たり決算額の推移該当値テキスト130"/>
        <xdr:cNvSpPr txBox="1"/>
      </xdr:nvSpPr>
      <xdr:spPr>
        <a:xfrm>
          <a:off x="5740400" y="296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63570</xdr:rowOff>
    </xdr:from>
    <xdr:to>
      <xdr:col>26</xdr:col>
      <xdr:colOff>101600</xdr:colOff>
      <xdr:row>17</xdr:row>
      <xdr:rowOff>165170</xdr:rowOff>
    </xdr:to>
    <xdr:sp macro="" textlink="">
      <xdr:nvSpPr>
        <xdr:cNvPr id="71" name="楕円 70"/>
        <xdr:cNvSpPr/>
      </xdr:nvSpPr>
      <xdr:spPr bwMode="auto">
        <a:xfrm>
          <a:off x="4953000" y="302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149947</xdr:rowOff>
    </xdr:from>
    <xdr:ext cx="736600" cy="259045"/>
    <xdr:sp macro="" textlink="">
      <xdr:nvSpPr>
        <xdr:cNvPr id="72" name="テキスト ボックス 71"/>
        <xdr:cNvSpPr txBox="1"/>
      </xdr:nvSpPr>
      <xdr:spPr>
        <a:xfrm>
          <a:off x="4622800" y="3112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73819</xdr:rowOff>
    </xdr:from>
    <xdr:to>
      <xdr:col>22</xdr:col>
      <xdr:colOff>165100</xdr:colOff>
      <xdr:row>18</xdr:row>
      <xdr:rowOff>3969</xdr:rowOff>
    </xdr:to>
    <xdr:sp macro="" textlink="">
      <xdr:nvSpPr>
        <xdr:cNvPr id="73" name="楕円 72"/>
        <xdr:cNvSpPr/>
      </xdr:nvSpPr>
      <xdr:spPr bwMode="auto">
        <a:xfrm>
          <a:off x="4254500" y="3036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160196</xdr:rowOff>
    </xdr:from>
    <xdr:ext cx="762000" cy="259045"/>
    <xdr:sp macro="" textlink="">
      <xdr:nvSpPr>
        <xdr:cNvPr id="74" name="テキスト ボックス 73"/>
        <xdr:cNvSpPr txBox="1"/>
      </xdr:nvSpPr>
      <xdr:spPr>
        <a:xfrm>
          <a:off x="3924300" y="312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83725</xdr:rowOff>
    </xdr:from>
    <xdr:to>
      <xdr:col>19</xdr:col>
      <xdr:colOff>38100</xdr:colOff>
      <xdr:row>18</xdr:row>
      <xdr:rowOff>13875</xdr:rowOff>
    </xdr:to>
    <xdr:sp macro="" textlink="">
      <xdr:nvSpPr>
        <xdr:cNvPr id="75" name="楕円 74"/>
        <xdr:cNvSpPr/>
      </xdr:nvSpPr>
      <xdr:spPr bwMode="auto">
        <a:xfrm>
          <a:off x="3556000" y="3046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170102</xdr:rowOff>
    </xdr:from>
    <xdr:ext cx="762000" cy="259045"/>
    <xdr:sp macro="" textlink="">
      <xdr:nvSpPr>
        <xdr:cNvPr id="76" name="テキスト ボックス 75"/>
        <xdr:cNvSpPr txBox="1"/>
      </xdr:nvSpPr>
      <xdr:spPr>
        <a:xfrm>
          <a:off x="3225800" y="31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88278</xdr:rowOff>
    </xdr:from>
    <xdr:to>
      <xdr:col>15</xdr:col>
      <xdr:colOff>101600</xdr:colOff>
      <xdr:row>18</xdr:row>
      <xdr:rowOff>18428</xdr:rowOff>
    </xdr:to>
    <xdr:sp macro="" textlink="">
      <xdr:nvSpPr>
        <xdr:cNvPr id="77" name="楕円 76"/>
        <xdr:cNvSpPr/>
      </xdr:nvSpPr>
      <xdr:spPr bwMode="auto">
        <a:xfrm>
          <a:off x="2857500" y="3050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3205</xdr:rowOff>
    </xdr:from>
    <xdr:ext cx="762000" cy="259045"/>
    <xdr:sp macro="" textlink="">
      <xdr:nvSpPr>
        <xdr:cNvPr id="78" name="テキスト ボックス 77"/>
        <xdr:cNvSpPr txBox="1"/>
      </xdr:nvSpPr>
      <xdr:spPr>
        <a:xfrm>
          <a:off x="2527300" y="313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158448</xdr:rowOff>
    </xdr:from>
    <xdr:to>
      <xdr:col>29</xdr:col>
      <xdr:colOff>127000</xdr:colOff>
      <xdr:row>37</xdr:row>
      <xdr:rowOff>36605</xdr:rowOff>
    </xdr:to>
    <xdr:cxnSp macro="">
      <xdr:nvCxnSpPr>
        <xdr:cNvPr id="113" name="直線コネクタ 112"/>
        <xdr:cNvCxnSpPr/>
      </xdr:nvCxnSpPr>
      <xdr:spPr bwMode="auto">
        <a:xfrm flipV="1">
          <a:off x="5003800" y="7111698"/>
          <a:ext cx="647700" cy="49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36605</xdr:rowOff>
    </xdr:from>
    <xdr:to>
      <xdr:col>26</xdr:col>
      <xdr:colOff>50800</xdr:colOff>
      <xdr:row>37</xdr:row>
      <xdr:rowOff>51595</xdr:rowOff>
    </xdr:to>
    <xdr:cxnSp macro="">
      <xdr:nvCxnSpPr>
        <xdr:cNvPr id="116" name="直線コネクタ 115"/>
        <xdr:cNvCxnSpPr/>
      </xdr:nvCxnSpPr>
      <xdr:spPr bwMode="auto">
        <a:xfrm flipV="1">
          <a:off x="4305300" y="7161305"/>
          <a:ext cx="698500" cy="14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18383</xdr:rowOff>
    </xdr:from>
    <xdr:to>
      <xdr:col>22</xdr:col>
      <xdr:colOff>114300</xdr:colOff>
      <xdr:row>37</xdr:row>
      <xdr:rowOff>51595</xdr:rowOff>
    </xdr:to>
    <xdr:cxnSp macro="">
      <xdr:nvCxnSpPr>
        <xdr:cNvPr id="119" name="直線コネクタ 118"/>
        <xdr:cNvCxnSpPr/>
      </xdr:nvCxnSpPr>
      <xdr:spPr bwMode="auto">
        <a:xfrm>
          <a:off x="3606800" y="7143083"/>
          <a:ext cx="698500" cy="33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18383</xdr:rowOff>
    </xdr:from>
    <xdr:to>
      <xdr:col>18</xdr:col>
      <xdr:colOff>177800</xdr:colOff>
      <xdr:row>37</xdr:row>
      <xdr:rowOff>89444</xdr:rowOff>
    </xdr:to>
    <xdr:cxnSp macro="">
      <xdr:nvCxnSpPr>
        <xdr:cNvPr id="122" name="直線コネクタ 121"/>
        <xdr:cNvCxnSpPr/>
      </xdr:nvCxnSpPr>
      <xdr:spPr bwMode="auto">
        <a:xfrm flipV="1">
          <a:off x="2908300" y="7143083"/>
          <a:ext cx="698500" cy="7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5" name="フローチャート: 判断 124"/>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6" name="テキスト ボックス 125"/>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107648</xdr:rowOff>
    </xdr:from>
    <xdr:to>
      <xdr:col>29</xdr:col>
      <xdr:colOff>177800</xdr:colOff>
      <xdr:row>37</xdr:row>
      <xdr:rowOff>37798</xdr:rowOff>
    </xdr:to>
    <xdr:sp macro="" textlink="">
      <xdr:nvSpPr>
        <xdr:cNvPr id="132" name="楕円 131"/>
        <xdr:cNvSpPr/>
      </xdr:nvSpPr>
      <xdr:spPr bwMode="auto">
        <a:xfrm>
          <a:off x="5600700" y="7060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79725</xdr:rowOff>
    </xdr:from>
    <xdr:ext cx="762000" cy="259045"/>
    <xdr:sp macro="" textlink="">
      <xdr:nvSpPr>
        <xdr:cNvPr id="133" name="人口1人当たり決算額の推移該当値テキスト445"/>
        <xdr:cNvSpPr txBox="1"/>
      </xdr:nvSpPr>
      <xdr:spPr>
        <a:xfrm>
          <a:off x="5740400" y="703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157255</xdr:rowOff>
    </xdr:from>
    <xdr:to>
      <xdr:col>26</xdr:col>
      <xdr:colOff>101600</xdr:colOff>
      <xdr:row>37</xdr:row>
      <xdr:rowOff>87405</xdr:rowOff>
    </xdr:to>
    <xdr:sp macro="" textlink="">
      <xdr:nvSpPr>
        <xdr:cNvPr id="134" name="楕円 133"/>
        <xdr:cNvSpPr/>
      </xdr:nvSpPr>
      <xdr:spPr bwMode="auto">
        <a:xfrm>
          <a:off x="4953000" y="7110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72182</xdr:rowOff>
    </xdr:from>
    <xdr:ext cx="736600" cy="259045"/>
    <xdr:sp macro="" textlink="">
      <xdr:nvSpPr>
        <xdr:cNvPr id="135" name="テキスト ボックス 134"/>
        <xdr:cNvSpPr txBox="1"/>
      </xdr:nvSpPr>
      <xdr:spPr>
        <a:xfrm>
          <a:off x="4622800" y="719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795</xdr:rowOff>
    </xdr:from>
    <xdr:to>
      <xdr:col>22</xdr:col>
      <xdr:colOff>165100</xdr:colOff>
      <xdr:row>37</xdr:row>
      <xdr:rowOff>102395</xdr:rowOff>
    </xdr:to>
    <xdr:sp macro="" textlink="">
      <xdr:nvSpPr>
        <xdr:cNvPr id="136" name="楕円 135"/>
        <xdr:cNvSpPr/>
      </xdr:nvSpPr>
      <xdr:spPr bwMode="auto">
        <a:xfrm>
          <a:off x="4254500" y="712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87172</xdr:rowOff>
    </xdr:from>
    <xdr:ext cx="762000" cy="259045"/>
    <xdr:sp macro="" textlink="">
      <xdr:nvSpPr>
        <xdr:cNvPr id="137" name="テキスト ボックス 136"/>
        <xdr:cNvSpPr txBox="1"/>
      </xdr:nvSpPr>
      <xdr:spPr>
        <a:xfrm>
          <a:off x="3924300" y="721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139033</xdr:rowOff>
    </xdr:from>
    <xdr:to>
      <xdr:col>19</xdr:col>
      <xdr:colOff>38100</xdr:colOff>
      <xdr:row>37</xdr:row>
      <xdr:rowOff>69183</xdr:rowOff>
    </xdr:to>
    <xdr:sp macro="" textlink="">
      <xdr:nvSpPr>
        <xdr:cNvPr id="138" name="楕円 137"/>
        <xdr:cNvSpPr/>
      </xdr:nvSpPr>
      <xdr:spPr bwMode="auto">
        <a:xfrm>
          <a:off x="3556000" y="7092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53960</xdr:rowOff>
    </xdr:from>
    <xdr:ext cx="762000" cy="259045"/>
    <xdr:sp macro="" textlink="">
      <xdr:nvSpPr>
        <xdr:cNvPr id="139" name="テキスト ボックス 138"/>
        <xdr:cNvSpPr txBox="1"/>
      </xdr:nvSpPr>
      <xdr:spPr>
        <a:xfrm>
          <a:off x="3225800" y="717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38644</xdr:rowOff>
    </xdr:from>
    <xdr:to>
      <xdr:col>15</xdr:col>
      <xdr:colOff>101600</xdr:colOff>
      <xdr:row>37</xdr:row>
      <xdr:rowOff>140244</xdr:rowOff>
    </xdr:to>
    <xdr:sp macro="" textlink="">
      <xdr:nvSpPr>
        <xdr:cNvPr id="140" name="楕円 139"/>
        <xdr:cNvSpPr/>
      </xdr:nvSpPr>
      <xdr:spPr bwMode="auto">
        <a:xfrm>
          <a:off x="2857500" y="7163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125021</xdr:rowOff>
    </xdr:from>
    <xdr:ext cx="762000" cy="259045"/>
    <xdr:sp macro="" textlink="">
      <xdr:nvSpPr>
        <xdr:cNvPr id="141" name="テキスト ボックス 140"/>
        <xdr:cNvSpPr txBox="1"/>
      </xdr:nvSpPr>
      <xdr:spPr>
        <a:xfrm>
          <a:off x="2527300" y="724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55,696
54,810
47.48
19,013,819
18,049,940
719,226
11,114,048
16,630,674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18066</xdr:rowOff>
    </xdr:from>
    <xdr:to>
      <xdr:col>24</xdr:col>
      <xdr:colOff>63500</xdr:colOff>
      <xdr:row>38</xdr:row>
      <xdr:rowOff>42316</xdr:rowOff>
    </xdr:to>
    <xdr:cxnSp macro="">
      <xdr:nvCxnSpPr>
        <xdr:cNvPr id="61" name="直線コネクタ 60"/>
        <xdr:cNvCxnSpPr/>
      </xdr:nvCxnSpPr>
      <xdr:spPr>
        <a:xfrm flipV="1">
          <a:off x="3797300" y="6533166"/>
          <a:ext cx="8382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39535</xdr:rowOff>
    </xdr:from>
    <xdr:to>
      <xdr:col>19</xdr:col>
      <xdr:colOff>177800</xdr:colOff>
      <xdr:row>38</xdr:row>
      <xdr:rowOff>42316</xdr:rowOff>
    </xdr:to>
    <xdr:cxnSp macro="">
      <xdr:nvCxnSpPr>
        <xdr:cNvPr id="64" name="直線コネクタ 63"/>
        <xdr:cNvCxnSpPr/>
      </xdr:nvCxnSpPr>
      <xdr:spPr>
        <a:xfrm>
          <a:off x="2908300" y="6554635"/>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39535</xdr:rowOff>
    </xdr:from>
    <xdr:to>
      <xdr:col>15</xdr:col>
      <xdr:colOff>50800</xdr:colOff>
      <xdr:row>38</xdr:row>
      <xdr:rowOff>48375</xdr:rowOff>
    </xdr:to>
    <xdr:cxnSp macro="">
      <xdr:nvCxnSpPr>
        <xdr:cNvPr id="67" name="直線コネクタ 66"/>
        <xdr:cNvCxnSpPr/>
      </xdr:nvCxnSpPr>
      <xdr:spPr>
        <a:xfrm flipV="1">
          <a:off x="2019300" y="6554635"/>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48375</xdr:rowOff>
    </xdr:from>
    <xdr:to>
      <xdr:col>10</xdr:col>
      <xdr:colOff>114300</xdr:colOff>
      <xdr:row>38</xdr:row>
      <xdr:rowOff>51632</xdr:rowOff>
    </xdr:to>
    <xdr:cxnSp macro="">
      <xdr:nvCxnSpPr>
        <xdr:cNvPr id="70" name="直線コネクタ 69"/>
        <xdr:cNvCxnSpPr/>
      </xdr:nvCxnSpPr>
      <xdr:spPr>
        <a:xfrm flipV="1">
          <a:off x="1130300" y="6563475"/>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80975</xdr:rowOff>
    </xdr:from>
    <xdr:to>
      <xdr:col>6</xdr:col>
      <xdr:colOff>38100</xdr:colOff>
      <xdr:row>37</xdr:row>
      <xdr:rowOff>11125</xdr:rowOff>
    </xdr:to>
    <xdr:sp macro="" textlink="">
      <xdr:nvSpPr>
        <xdr:cNvPr id="73" name="フローチャート: 判断 72"/>
        <xdr:cNvSpPr/>
      </xdr:nvSpPr>
      <xdr:spPr>
        <a:xfrm>
          <a:off x="1079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27652</xdr:rowOff>
    </xdr:from>
    <xdr:ext cx="534377" cy="259045"/>
    <xdr:sp macro="" textlink="">
      <xdr:nvSpPr>
        <xdr:cNvPr id="74" name="テキスト ボックス 73"/>
        <xdr:cNvSpPr txBox="1"/>
      </xdr:nvSpPr>
      <xdr:spPr>
        <a:xfrm>
          <a:off x="863111" y="60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138716</xdr:rowOff>
    </xdr:from>
    <xdr:to>
      <xdr:col>24</xdr:col>
      <xdr:colOff>114300</xdr:colOff>
      <xdr:row>38</xdr:row>
      <xdr:rowOff>68866</xdr:rowOff>
    </xdr:to>
    <xdr:sp macro="" textlink="">
      <xdr:nvSpPr>
        <xdr:cNvPr id="80" name="楕円 79"/>
        <xdr:cNvSpPr/>
      </xdr:nvSpPr>
      <xdr:spPr>
        <a:xfrm>
          <a:off x="4584700" y="64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117143</xdr:rowOff>
    </xdr:from>
    <xdr:ext cx="534377" cy="259045"/>
    <xdr:sp macro="" textlink="">
      <xdr:nvSpPr>
        <xdr:cNvPr id="81" name="人件費該当値テキスト"/>
        <xdr:cNvSpPr txBox="1"/>
      </xdr:nvSpPr>
      <xdr:spPr>
        <a:xfrm>
          <a:off x="4686300" y="64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162966</xdr:rowOff>
    </xdr:from>
    <xdr:to>
      <xdr:col>20</xdr:col>
      <xdr:colOff>38100</xdr:colOff>
      <xdr:row>38</xdr:row>
      <xdr:rowOff>93116</xdr:rowOff>
    </xdr:to>
    <xdr:sp macro="" textlink="">
      <xdr:nvSpPr>
        <xdr:cNvPr id="82" name="楕円 81"/>
        <xdr:cNvSpPr/>
      </xdr:nvSpPr>
      <xdr:spPr>
        <a:xfrm>
          <a:off x="37465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84243</xdr:rowOff>
    </xdr:from>
    <xdr:ext cx="534377" cy="259045"/>
    <xdr:sp macro="" textlink="">
      <xdr:nvSpPr>
        <xdr:cNvPr id="83" name="テキスト ボックス 82"/>
        <xdr:cNvSpPr txBox="1"/>
      </xdr:nvSpPr>
      <xdr:spPr>
        <a:xfrm>
          <a:off x="3530111" y="659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160185</xdr:rowOff>
    </xdr:from>
    <xdr:to>
      <xdr:col>15</xdr:col>
      <xdr:colOff>101600</xdr:colOff>
      <xdr:row>38</xdr:row>
      <xdr:rowOff>90335</xdr:rowOff>
    </xdr:to>
    <xdr:sp macro="" textlink="">
      <xdr:nvSpPr>
        <xdr:cNvPr id="84" name="楕円 83"/>
        <xdr:cNvSpPr/>
      </xdr:nvSpPr>
      <xdr:spPr>
        <a:xfrm>
          <a:off x="2857500" y="65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81462</xdr:rowOff>
    </xdr:from>
    <xdr:ext cx="534377" cy="259045"/>
    <xdr:sp macro="" textlink="">
      <xdr:nvSpPr>
        <xdr:cNvPr id="85" name="テキスト ボックス 84"/>
        <xdr:cNvSpPr txBox="1"/>
      </xdr:nvSpPr>
      <xdr:spPr>
        <a:xfrm>
          <a:off x="2641111" y="6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169025</xdr:rowOff>
    </xdr:from>
    <xdr:to>
      <xdr:col>10</xdr:col>
      <xdr:colOff>165100</xdr:colOff>
      <xdr:row>38</xdr:row>
      <xdr:rowOff>99175</xdr:rowOff>
    </xdr:to>
    <xdr:sp macro="" textlink="">
      <xdr:nvSpPr>
        <xdr:cNvPr id="86" name="楕円 85"/>
        <xdr:cNvSpPr/>
      </xdr:nvSpPr>
      <xdr:spPr>
        <a:xfrm>
          <a:off x="1968500" y="65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90302</xdr:rowOff>
    </xdr:from>
    <xdr:ext cx="534377" cy="259045"/>
    <xdr:sp macro="" textlink="">
      <xdr:nvSpPr>
        <xdr:cNvPr id="87" name="テキスト ボックス 86"/>
        <xdr:cNvSpPr txBox="1"/>
      </xdr:nvSpPr>
      <xdr:spPr>
        <a:xfrm>
          <a:off x="1752111" y="66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832</xdr:rowOff>
    </xdr:from>
    <xdr:to>
      <xdr:col>6</xdr:col>
      <xdr:colOff>38100</xdr:colOff>
      <xdr:row>38</xdr:row>
      <xdr:rowOff>102432</xdr:rowOff>
    </xdr:to>
    <xdr:sp macro="" textlink="">
      <xdr:nvSpPr>
        <xdr:cNvPr id="88" name="楕円 87"/>
        <xdr:cNvSpPr/>
      </xdr:nvSpPr>
      <xdr:spPr>
        <a:xfrm>
          <a:off x="1079500" y="651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93559</xdr:rowOff>
    </xdr:from>
    <xdr:ext cx="534377" cy="259045"/>
    <xdr:sp macro="" textlink="">
      <xdr:nvSpPr>
        <xdr:cNvPr id="89" name="テキスト ボックス 88"/>
        <xdr:cNvSpPr txBox="1"/>
      </xdr:nvSpPr>
      <xdr:spPr>
        <a:xfrm>
          <a:off x="863111" y="660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3397</xdr:rowOff>
    </xdr:from>
    <xdr:to>
      <xdr:col>24</xdr:col>
      <xdr:colOff>63500</xdr:colOff>
      <xdr:row>56</xdr:row>
      <xdr:rowOff>85379</xdr:rowOff>
    </xdr:to>
    <xdr:cxnSp macro="">
      <xdr:nvCxnSpPr>
        <xdr:cNvPr id="123" name="直線コネクタ 122"/>
        <xdr:cNvCxnSpPr/>
      </xdr:nvCxnSpPr>
      <xdr:spPr>
        <a:xfrm flipV="1">
          <a:off x="3797300" y="9604597"/>
          <a:ext cx="838200" cy="8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39716</xdr:rowOff>
    </xdr:from>
    <xdr:to>
      <xdr:col>19</xdr:col>
      <xdr:colOff>177800</xdr:colOff>
      <xdr:row>56</xdr:row>
      <xdr:rowOff>85379</xdr:rowOff>
    </xdr:to>
    <xdr:cxnSp macro="">
      <xdr:nvCxnSpPr>
        <xdr:cNvPr id="126" name="直線コネクタ 125"/>
        <xdr:cNvCxnSpPr/>
      </xdr:nvCxnSpPr>
      <xdr:spPr>
        <a:xfrm>
          <a:off x="2908300" y="9640916"/>
          <a:ext cx="889000" cy="4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36030</xdr:rowOff>
    </xdr:from>
    <xdr:to>
      <xdr:col>15</xdr:col>
      <xdr:colOff>50800</xdr:colOff>
      <xdr:row>56</xdr:row>
      <xdr:rowOff>39716</xdr:rowOff>
    </xdr:to>
    <xdr:cxnSp macro="">
      <xdr:nvCxnSpPr>
        <xdr:cNvPr id="129" name="直線コネクタ 128"/>
        <xdr:cNvCxnSpPr/>
      </xdr:nvCxnSpPr>
      <xdr:spPr>
        <a:xfrm>
          <a:off x="2019300" y="9637230"/>
          <a:ext cx="889000" cy="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36030</xdr:rowOff>
    </xdr:from>
    <xdr:to>
      <xdr:col>10</xdr:col>
      <xdr:colOff>114300</xdr:colOff>
      <xdr:row>56</xdr:row>
      <xdr:rowOff>97237</xdr:rowOff>
    </xdr:to>
    <xdr:cxnSp macro="">
      <xdr:nvCxnSpPr>
        <xdr:cNvPr id="132" name="直線コネクタ 131"/>
        <xdr:cNvCxnSpPr/>
      </xdr:nvCxnSpPr>
      <xdr:spPr>
        <a:xfrm flipV="1">
          <a:off x="1130300" y="9637230"/>
          <a:ext cx="889000" cy="6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3946</xdr:rowOff>
    </xdr:from>
    <xdr:to>
      <xdr:col>6</xdr:col>
      <xdr:colOff>38100</xdr:colOff>
      <xdr:row>55</xdr:row>
      <xdr:rowOff>105546</xdr:rowOff>
    </xdr:to>
    <xdr:sp macro="" textlink="">
      <xdr:nvSpPr>
        <xdr:cNvPr id="135" name="フローチャート: 判断 134"/>
        <xdr:cNvSpPr/>
      </xdr:nvSpPr>
      <xdr:spPr>
        <a:xfrm>
          <a:off x="1079500" y="94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122073</xdr:rowOff>
    </xdr:from>
    <xdr:ext cx="534377" cy="259045"/>
    <xdr:sp macro="" textlink="">
      <xdr:nvSpPr>
        <xdr:cNvPr id="136" name="テキスト ボックス 135"/>
        <xdr:cNvSpPr txBox="1"/>
      </xdr:nvSpPr>
      <xdr:spPr>
        <a:xfrm>
          <a:off x="863111" y="92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124047</xdr:rowOff>
    </xdr:from>
    <xdr:to>
      <xdr:col>24</xdr:col>
      <xdr:colOff>114300</xdr:colOff>
      <xdr:row>56</xdr:row>
      <xdr:rowOff>54197</xdr:rowOff>
    </xdr:to>
    <xdr:sp macro="" textlink="">
      <xdr:nvSpPr>
        <xdr:cNvPr id="142" name="楕円 141"/>
        <xdr:cNvSpPr/>
      </xdr:nvSpPr>
      <xdr:spPr>
        <a:xfrm>
          <a:off x="4584700" y="95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102474</xdr:rowOff>
    </xdr:from>
    <xdr:ext cx="534377" cy="259045"/>
    <xdr:sp macro="" textlink="">
      <xdr:nvSpPr>
        <xdr:cNvPr id="143" name="物件費該当値テキスト"/>
        <xdr:cNvSpPr txBox="1"/>
      </xdr:nvSpPr>
      <xdr:spPr>
        <a:xfrm>
          <a:off x="4686300" y="95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34579</xdr:rowOff>
    </xdr:from>
    <xdr:to>
      <xdr:col>20</xdr:col>
      <xdr:colOff>38100</xdr:colOff>
      <xdr:row>56</xdr:row>
      <xdr:rowOff>136179</xdr:rowOff>
    </xdr:to>
    <xdr:sp macro="" textlink="">
      <xdr:nvSpPr>
        <xdr:cNvPr id="144" name="楕円 143"/>
        <xdr:cNvSpPr/>
      </xdr:nvSpPr>
      <xdr:spPr>
        <a:xfrm>
          <a:off x="3746500" y="96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127306</xdr:rowOff>
    </xdr:from>
    <xdr:ext cx="534377" cy="259045"/>
    <xdr:sp macro="" textlink="">
      <xdr:nvSpPr>
        <xdr:cNvPr id="145" name="テキスト ボックス 144"/>
        <xdr:cNvSpPr txBox="1"/>
      </xdr:nvSpPr>
      <xdr:spPr>
        <a:xfrm>
          <a:off x="3530111" y="972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160366</xdr:rowOff>
    </xdr:from>
    <xdr:to>
      <xdr:col>15</xdr:col>
      <xdr:colOff>101600</xdr:colOff>
      <xdr:row>56</xdr:row>
      <xdr:rowOff>90516</xdr:rowOff>
    </xdr:to>
    <xdr:sp macro="" textlink="">
      <xdr:nvSpPr>
        <xdr:cNvPr id="146" name="楕円 145"/>
        <xdr:cNvSpPr/>
      </xdr:nvSpPr>
      <xdr:spPr>
        <a:xfrm>
          <a:off x="2857500" y="959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107043</xdr:rowOff>
    </xdr:from>
    <xdr:ext cx="534377" cy="259045"/>
    <xdr:sp macro="" textlink="">
      <xdr:nvSpPr>
        <xdr:cNvPr id="147" name="テキスト ボックス 146"/>
        <xdr:cNvSpPr txBox="1"/>
      </xdr:nvSpPr>
      <xdr:spPr>
        <a:xfrm>
          <a:off x="2641111" y="936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156680</xdr:rowOff>
    </xdr:from>
    <xdr:to>
      <xdr:col>10</xdr:col>
      <xdr:colOff>165100</xdr:colOff>
      <xdr:row>56</xdr:row>
      <xdr:rowOff>86830</xdr:rowOff>
    </xdr:to>
    <xdr:sp macro="" textlink="">
      <xdr:nvSpPr>
        <xdr:cNvPr id="148" name="楕円 147"/>
        <xdr:cNvSpPr/>
      </xdr:nvSpPr>
      <xdr:spPr>
        <a:xfrm>
          <a:off x="1968500" y="95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103357</xdr:rowOff>
    </xdr:from>
    <xdr:ext cx="534377" cy="259045"/>
    <xdr:sp macro="" textlink="">
      <xdr:nvSpPr>
        <xdr:cNvPr id="149" name="テキスト ボックス 148"/>
        <xdr:cNvSpPr txBox="1"/>
      </xdr:nvSpPr>
      <xdr:spPr>
        <a:xfrm>
          <a:off x="1752111" y="936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46437</xdr:rowOff>
    </xdr:from>
    <xdr:to>
      <xdr:col>6</xdr:col>
      <xdr:colOff>38100</xdr:colOff>
      <xdr:row>56</xdr:row>
      <xdr:rowOff>148037</xdr:rowOff>
    </xdr:to>
    <xdr:sp macro="" textlink="">
      <xdr:nvSpPr>
        <xdr:cNvPr id="150" name="楕円 149"/>
        <xdr:cNvSpPr/>
      </xdr:nvSpPr>
      <xdr:spPr>
        <a:xfrm>
          <a:off x="1079500" y="96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139164</xdr:rowOff>
    </xdr:from>
    <xdr:ext cx="534377" cy="259045"/>
    <xdr:sp macro="" textlink="">
      <xdr:nvSpPr>
        <xdr:cNvPr id="151" name="テキスト ボックス 150"/>
        <xdr:cNvSpPr txBox="1"/>
      </xdr:nvSpPr>
      <xdr:spPr>
        <a:xfrm>
          <a:off x="863111" y="974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124566</xdr:rowOff>
    </xdr:from>
    <xdr:to>
      <xdr:col>24</xdr:col>
      <xdr:colOff>63500</xdr:colOff>
      <xdr:row>77</xdr:row>
      <xdr:rowOff>139060</xdr:rowOff>
    </xdr:to>
    <xdr:cxnSp macro="">
      <xdr:nvCxnSpPr>
        <xdr:cNvPr id="178" name="直線コネクタ 177"/>
        <xdr:cNvCxnSpPr/>
      </xdr:nvCxnSpPr>
      <xdr:spPr>
        <a:xfrm flipV="1">
          <a:off x="3797300" y="13326216"/>
          <a:ext cx="8382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135768</xdr:rowOff>
    </xdr:from>
    <xdr:to>
      <xdr:col>19</xdr:col>
      <xdr:colOff>177800</xdr:colOff>
      <xdr:row>77</xdr:row>
      <xdr:rowOff>139060</xdr:rowOff>
    </xdr:to>
    <xdr:cxnSp macro="">
      <xdr:nvCxnSpPr>
        <xdr:cNvPr id="181" name="直線コネクタ 180"/>
        <xdr:cNvCxnSpPr/>
      </xdr:nvCxnSpPr>
      <xdr:spPr>
        <a:xfrm>
          <a:off x="2908300" y="13337418"/>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81499</xdr:rowOff>
    </xdr:from>
    <xdr:to>
      <xdr:col>15</xdr:col>
      <xdr:colOff>50800</xdr:colOff>
      <xdr:row>77</xdr:row>
      <xdr:rowOff>135768</xdr:rowOff>
    </xdr:to>
    <xdr:cxnSp macro="">
      <xdr:nvCxnSpPr>
        <xdr:cNvPr id="184" name="直線コネクタ 183"/>
        <xdr:cNvCxnSpPr/>
      </xdr:nvCxnSpPr>
      <xdr:spPr>
        <a:xfrm>
          <a:off x="2019300" y="13283149"/>
          <a:ext cx="889000" cy="5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60330</xdr:rowOff>
    </xdr:from>
    <xdr:to>
      <xdr:col>10</xdr:col>
      <xdr:colOff>114300</xdr:colOff>
      <xdr:row>77</xdr:row>
      <xdr:rowOff>81499</xdr:rowOff>
    </xdr:to>
    <xdr:cxnSp macro="">
      <xdr:nvCxnSpPr>
        <xdr:cNvPr id="187" name="直線コネクタ 186"/>
        <xdr:cNvCxnSpPr/>
      </xdr:nvCxnSpPr>
      <xdr:spPr>
        <a:xfrm>
          <a:off x="1130300" y="13261980"/>
          <a:ext cx="8890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85471</xdr:rowOff>
    </xdr:from>
    <xdr:to>
      <xdr:col>6</xdr:col>
      <xdr:colOff>38100</xdr:colOff>
      <xdr:row>78</xdr:row>
      <xdr:rowOff>15621</xdr:rowOff>
    </xdr:to>
    <xdr:sp macro="" textlink="">
      <xdr:nvSpPr>
        <xdr:cNvPr id="190" name="フローチャート: 判断 189"/>
        <xdr:cNvSpPr/>
      </xdr:nvSpPr>
      <xdr:spPr>
        <a:xfrm>
          <a:off x="1079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6748</xdr:rowOff>
    </xdr:from>
    <xdr:ext cx="469744" cy="259045"/>
    <xdr:sp macro="" textlink="">
      <xdr:nvSpPr>
        <xdr:cNvPr id="191" name="テキスト ボックス 190"/>
        <xdr:cNvSpPr txBox="1"/>
      </xdr:nvSpPr>
      <xdr:spPr>
        <a:xfrm>
          <a:off x="895428" y="1337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73766</xdr:rowOff>
    </xdr:from>
    <xdr:to>
      <xdr:col>24</xdr:col>
      <xdr:colOff>114300</xdr:colOff>
      <xdr:row>78</xdr:row>
      <xdr:rowOff>3916</xdr:rowOff>
    </xdr:to>
    <xdr:sp macro="" textlink="">
      <xdr:nvSpPr>
        <xdr:cNvPr id="197" name="楕円 196"/>
        <xdr:cNvSpPr/>
      </xdr:nvSpPr>
      <xdr:spPr>
        <a:xfrm>
          <a:off x="4584700" y="1327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96643</xdr:rowOff>
    </xdr:from>
    <xdr:ext cx="469744" cy="259045"/>
    <xdr:sp macro="" textlink="">
      <xdr:nvSpPr>
        <xdr:cNvPr id="198" name="維持補修費該当値テキスト"/>
        <xdr:cNvSpPr txBox="1"/>
      </xdr:nvSpPr>
      <xdr:spPr>
        <a:xfrm>
          <a:off x="4686300" y="1312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88260</xdr:rowOff>
    </xdr:from>
    <xdr:to>
      <xdr:col>20</xdr:col>
      <xdr:colOff>38100</xdr:colOff>
      <xdr:row>78</xdr:row>
      <xdr:rowOff>18410</xdr:rowOff>
    </xdr:to>
    <xdr:sp macro="" textlink="">
      <xdr:nvSpPr>
        <xdr:cNvPr id="199" name="楕円 198"/>
        <xdr:cNvSpPr/>
      </xdr:nvSpPr>
      <xdr:spPr>
        <a:xfrm>
          <a:off x="3746500" y="132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34937</xdr:rowOff>
    </xdr:from>
    <xdr:ext cx="469744" cy="259045"/>
    <xdr:sp macro="" textlink="">
      <xdr:nvSpPr>
        <xdr:cNvPr id="200" name="テキスト ボックス 199"/>
        <xdr:cNvSpPr txBox="1"/>
      </xdr:nvSpPr>
      <xdr:spPr>
        <a:xfrm>
          <a:off x="3562428" y="1306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84968</xdr:rowOff>
    </xdr:from>
    <xdr:to>
      <xdr:col>15</xdr:col>
      <xdr:colOff>101600</xdr:colOff>
      <xdr:row>78</xdr:row>
      <xdr:rowOff>15118</xdr:rowOff>
    </xdr:to>
    <xdr:sp macro="" textlink="">
      <xdr:nvSpPr>
        <xdr:cNvPr id="201" name="楕円 200"/>
        <xdr:cNvSpPr/>
      </xdr:nvSpPr>
      <xdr:spPr>
        <a:xfrm>
          <a:off x="2857500" y="1328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6245</xdr:rowOff>
    </xdr:from>
    <xdr:ext cx="469744" cy="259045"/>
    <xdr:sp macro="" textlink="">
      <xdr:nvSpPr>
        <xdr:cNvPr id="202" name="テキスト ボックス 201"/>
        <xdr:cNvSpPr txBox="1"/>
      </xdr:nvSpPr>
      <xdr:spPr>
        <a:xfrm>
          <a:off x="2673428" y="1337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30699</xdr:rowOff>
    </xdr:from>
    <xdr:to>
      <xdr:col>10</xdr:col>
      <xdr:colOff>165100</xdr:colOff>
      <xdr:row>77</xdr:row>
      <xdr:rowOff>132299</xdr:rowOff>
    </xdr:to>
    <xdr:sp macro="" textlink="">
      <xdr:nvSpPr>
        <xdr:cNvPr id="203" name="楕円 202"/>
        <xdr:cNvSpPr/>
      </xdr:nvSpPr>
      <xdr:spPr>
        <a:xfrm>
          <a:off x="1968500" y="1323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148826</xdr:rowOff>
    </xdr:from>
    <xdr:ext cx="469744" cy="259045"/>
    <xdr:sp macro="" textlink="">
      <xdr:nvSpPr>
        <xdr:cNvPr id="204" name="テキスト ボックス 203"/>
        <xdr:cNvSpPr txBox="1"/>
      </xdr:nvSpPr>
      <xdr:spPr>
        <a:xfrm>
          <a:off x="1784428" y="130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9530</xdr:rowOff>
    </xdr:from>
    <xdr:to>
      <xdr:col>6</xdr:col>
      <xdr:colOff>38100</xdr:colOff>
      <xdr:row>77</xdr:row>
      <xdr:rowOff>111130</xdr:rowOff>
    </xdr:to>
    <xdr:sp macro="" textlink="">
      <xdr:nvSpPr>
        <xdr:cNvPr id="205" name="楕円 204"/>
        <xdr:cNvSpPr/>
      </xdr:nvSpPr>
      <xdr:spPr>
        <a:xfrm>
          <a:off x="1079500" y="132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127657</xdr:rowOff>
    </xdr:from>
    <xdr:ext cx="469744" cy="259045"/>
    <xdr:sp macro="" textlink="">
      <xdr:nvSpPr>
        <xdr:cNvPr id="206" name="テキスト ボックス 205"/>
        <xdr:cNvSpPr txBox="1"/>
      </xdr:nvSpPr>
      <xdr:spPr>
        <a:xfrm>
          <a:off x="895428" y="129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41478</xdr:rowOff>
    </xdr:from>
    <xdr:to>
      <xdr:col>24</xdr:col>
      <xdr:colOff>63500</xdr:colOff>
      <xdr:row>97</xdr:row>
      <xdr:rowOff>97193</xdr:rowOff>
    </xdr:to>
    <xdr:cxnSp macro="">
      <xdr:nvCxnSpPr>
        <xdr:cNvPr id="236" name="直線コネクタ 235"/>
        <xdr:cNvCxnSpPr/>
      </xdr:nvCxnSpPr>
      <xdr:spPr>
        <a:xfrm flipV="1">
          <a:off x="3797300" y="16672128"/>
          <a:ext cx="838200" cy="5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97193</xdr:rowOff>
    </xdr:from>
    <xdr:to>
      <xdr:col>19</xdr:col>
      <xdr:colOff>177800</xdr:colOff>
      <xdr:row>97</xdr:row>
      <xdr:rowOff>149137</xdr:rowOff>
    </xdr:to>
    <xdr:cxnSp macro="">
      <xdr:nvCxnSpPr>
        <xdr:cNvPr id="239" name="直線コネクタ 238"/>
        <xdr:cNvCxnSpPr/>
      </xdr:nvCxnSpPr>
      <xdr:spPr>
        <a:xfrm flipV="1">
          <a:off x="2908300" y="16727843"/>
          <a:ext cx="889000" cy="5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149137</xdr:rowOff>
    </xdr:from>
    <xdr:to>
      <xdr:col>15</xdr:col>
      <xdr:colOff>50800</xdr:colOff>
      <xdr:row>97</xdr:row>
      <xdr:rowOff>157569</xdr:rowOff>
    </xdr:to>
    <xdr:cxnSp macro="">
      <xdr:nvCxnSpPr>
        <xdr:cNvPr id="242" name="直線コネクタ 241"/>
        <xdr:cNvCxnSpPr/>
      </xdr:nvCxnSpPr>
      <xdr:spPr>
        <a:xfrm flipV="1">
          <a:off x="2019300" y="16779787"/>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157569</xdr:rowOff>
    </xdr:from>
    <xdr:to>
      <xdr:col>10</xdr:col>
      <xdr:colOff>114300</xdr:colOff>
      <xdr:row>98</xdr:row>
      <xdr:rowOff>30595</xdr:rowOff>
    </xdr:to>
    <xdr:cxnSp macro="">
      <xdr:nvCxnSpPr>
        <xdr:cNvPr id="245" name="直線コネクタ 244"/>
        <xdr:cNvCxnSpPr/>
      </xdr:nvCxnSpPr>
      <xdr:spPr>
        <a:xfrm flipV="1">
          <a:off x="1130300" y="16788219"/>
          <a:ext cx="889000" cy="4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162128</xdr:rowOff>
    </xdr:from>
    <xdr:to>
      <xdr:col>24</xdr:col>
      <xdr:colOff>114300</xdr:colOff>
      <xdr:row>97</xdr:row>
      <xdr:rowOff>92278</xdr:rowOff>
    </xdr:to>
    <xdr:sp macro="" textlink="">
      <xdr:nvSpPr>
        <xdr:cNvPr id="255" name="楕円 254"/>
        <xdr:cNvSpPr/>
      </xdr:nvSpPr>
      <xdr:spPr>
        <a:xfrm>
          <a:off x="4584700" y="166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140555</xdr:rowOff>
    </xdr:from>
    <xdr:ext cx="534377" cy="259045"/>
    <xdr:sp macro="" textlink="">
      <xdr:nvSpPr>
        <xdr:cNvPr id="256" name="扶助費該当値テキスト"/>
        <xdr:cNvSpPr txBox="1"/>
      </xdr:nvSpPr>
      <xdr:spPr>
        <a:xfrm>
          <a:off x="4686300" y="1659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46393</xdr:rowOff>
    </xdr:from>
    <xdr:to>
      <xdr:col>20</xdr:col>
      <xdr:colOff>38100</xdr:colOff>
      <xdr:row>97</xdr:row>
      <xdr:rowOff>147993</xdr:rowOff>
    </xdr:to>
    <xdr:sp macro="" textlink="">
      <xdr:nvSpPr>
        <xdr:cNvPr id="257" name="楕円 256"/>
        <xdr:cNvSpPr/>
      </xdr:nvSpPr>
      <xdr:spPr>
        <a:xfrm>
          <a:off x="3746500" y="1667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139120</xdr:rowOff>
    </xdr:from>
    <xdr:ext cx="534377" cy="259045"/>
    <xdr:sp macro="" textlink="">
      <xdr:nvSpPr>
        <xdr:cNvPr id="258" name="テキスト ボックス 257"/>
        <xdr:cNvSpPr txBox="1"/>
      </xdr:nvSpPr>
      <xdr:spPr>
        <a:xfrm>
          <a:off x="3530111" y="1676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98337</xdr:rowOff>
    </xdr:from>
    <xdr:to>
      <xdr:col>15</xdr:col>
      <xdr:colOff>101600</xdr:colOff>
      <xdr:row>98</xdr:row>
      <xdr:rowOff>28487</xdr:rowOff>
    </xdr:to>
    <xdr:sp macro="" textlink="">
      <xdr:nvSpPr>
        <xdr:cNvPr id="259" name="楕円 258"/>
        <xdr:cNvSpPr/>
      </xdr:nvSpPr>
      <xdr:spPr>
        <a:xfrm>
          <a:off x="2857500" y="167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19614</xdr:rowOff>
    </xdr:from>
    <xdr:ext cx="534377" cy="259045"/>
    <xdr:sp macro="" textlink="">
      <xdr:nvSpPr>
        <xdr:cNvPr id="260" name="テキスト ボックス 259"/>
        <xdr:cNvSpPr txBox="1"/>
      </xdr:nvSpPr>
      <xdr:spPr>
        <a:xfrm>
          <a:off x="2641111" y="168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106769</xdr:rowOff>
    </xdr:from>
    <xdr:to>
      <xdr:col>10</xdr:col>
      <xdr:colOff>165100</xdr:colOff>
      <xdr:row>98</xdr:row>
      <xdr:rowOff>36919</xdr:rowOff>
    </xdr:to>
    <xdr:sp macro="" textlink="">
      <xdr:nvSpPr>
        <xdr:cNvPr id="261" name="楕円 260"/>
        <xdr:cNvSpPr/>
      </xdr:nvSpPr>
      <xdr:spPr>
        <a:xfrm>
          <a:off x="1968500" y="167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28046</xdr:rowOff>
    </xdr:from>
    <xdr:ext cx="534377" cy="259045"/>
    <xdr:sp macro="" textlink="">
      <xdr:nvSpPr>
        <xdr:cNvPr id="262" name="テキスト ボックス 261"/>
        <xdr:cNvSpPr txBox="1"/>
      </xdr:nvSpPr>
      <xdr:spPr>
        <a:xfrm>
          <a:off x="1752111" y="1683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151245</xdr:rowOff>
    </xdr:from>
    <xdr:to>
      <xdr:col>6</xdr:col>
      <xdr:colOff>38100</xdr:colOff>
      <xdr:row>98</xdr:row>
      <xdr:rowOff>81395</xdr:rowOff>
    </xdr:to>
    <xdr:sp macro="" textlink="">
      <xdr:nvSpPr>
        <xdr:cNvPr id="263" name="楕円 262"/>
        <xdr:cNvSpPr/>
      </xdr:nvSpPr>
      <xdr:spPr>
        <a:xfrm>
          <a:off x="1079500" y="167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97922</xdr:rowOff>
    </xdr:from>
    <xdr:ext cx="534377" cy="259045"/>
    <xdr:sp macro="" textlink="">
      <xdr:nvSpPr>
        <xdr:cNvPr id="264" name="テキスト ボックス 263"/>
        <xdr:cNvSpPr txBox="1"/>
      </xdr:nvSpPr>
      <xdr:spPr>
        <a:xfrm>
          <a:off x="863111" y="1655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81035</xdr:rowOff>
    </xdr:from>
    <xdr:to>
      <xdr:col>55</xdr:col>
      <xdr:colOff>0</xdr:colOff>
      <xdr:row>37</xdr:row>
      <xdr:rowOff>84279</xdr:rowOff>
    </xdr:to>
    <xdr:cxnSp macro="">
      <xdr:nvCxnSpPr>
        <xdr:cNvPr id="297" name="直線コネクタ 296"/>
        <xdr:cNvCxnSpPr/>
      </xdr:nvCxnSpPr>
      <xdr:spPr>
        <a:xfrm flipV="1">
          <a:off x="9639300" y="6424685"/>
          <a:ext cx="8382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59733</xdr:rowOff>
    </xdr:from>
    <xdr:to>
      <xdr:col>50</xdr:col>
      <xdr:colOff>114300</xdr:colOff>
      <xdr:row>37</xdr:row>
      <xdr:rowOff>84279</xdr:rowOff>
    </xdr:to>
    <xdr:cxnSp macro="">
      <xdr:nvCxnSpPr>
        <xdr:cNvPr id="300" name="直線コネクタ 299"/>
        <xdr:cNvCxnSpPr/>
      </xdr:nvCxnSpPr>
      <xdr:spPr>
        <a:xfrm>
          <a:off x="8750300" y="6403383"/>
          <a:ext cx="889000" cy="2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43945</xdr:rowOff>
    </xdr:from>
    <xdr:to>
      <xdr:col>45</xdr:col>
      <xdr:colOff>177800</xdr:colOff>
      <xdr:row>37</xdr:row>
      <xdr:rowOff>59733</xdr:rowOff>
    </xdr:to>
    <xdr:cxnSp macro="">
      <xdr:nvCxnSpPr>
        <xdr:cNvPr id="303" name="直線コネクタ 302"/>
        <xdr:cNvCxnSpPr/>
      </xdr:nvCxnSpPr>
      <xdr:spPr>
        <a:xfrm>
          <a:off x="7861300" y="6387595"/>
          <a:ext cx="889000" cy="1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1597</xdr:rowOff>
    </xdr:from>
    <xdr:to>
      <xdr:col>41</xdr:col>
      <xdr:colOff>50800</xdr:colOff>
      <xdr:row>37</xdr:row>
      <xdr:rowOff>43945</xdr:rowOff>
    </xdr:to>
    <xdr:cxnSp macro="">
      <xdr:nvCxnSpPr>
        <xdr:cNvPr id="306" name="直線コネクタ 305"/>
        <xdr:cNvCxnSpPr/>
      </xdr:nvCxnSpPr>
      <xdr:spPr>
        <a:xfrm>
          <a:off x="6972300" y="6345247"/>
          <a:ext cx="8890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148093</xdr:rowOff>
    </xdr:from>
    <xdr:to>
      <xdr:col>36</xdr:col>
      <xdr:colOff>165100</xdr:colOff>
      <xdr:row>36</xdr:row>
      <xdr:rowOff>78243</xdr:rowOff>
    </xdr:to>
    <xdr:sp macro="" textlink="">
      <xdr:nvSpPr>
        <xdr:cNvPr id="309" name="フローチャート: 判断 308"/>
        <xdr:cNvSpPr/>
      </xdr:nvSpPr>
      <xdr:spPr>
        <a:xfrm>
          <a:off x="6921500" y="614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94770</xdr:rowOff>
    </xdr:from>
    <xdr:ext cx="534377" cy="259045"/>
    <xdr:sp macro="" textlink="">
      <xdr:nvSpPr>
        <xdr:cNvPr id="310" name="テキスト ボックス 309"/>
        <xdr:cNvSpPr txBox="1"/>
      </xdr:nvSpPr>
      <xdr:spPr>
        <a:xfrm>
          <a:off x="6705111" y="59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30235</xdr:rowOff>
    </xdr:from>
    <xdr:to>
      <xdr:col>55</xdr:col>
      <xdr:colOff>50800</xdr:colOff>
      <xdr:row>37</xdr:row>
      <xdr:rowOff>131835</xdr:rowOff>
    </xdr:to>
    <xdr:sp macro="" textlink="">
      <xdr:nvSpPr>
        <xdr:cNvPr id="316" name="楕円 315"/>
        <xdr:cNvSpPr/>
      </xdr:nvSpPr>
      <xdr:spPr>
        <a:xfrm>
          <a:off x="10426700" y="637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8662</xdr:rowOff>
    </xdr:from>
    <xdr:ext cx="534377" cy="259045"/>
    <xdr:sp macro="" textlink="">
      <xdr:nvSpPr>
        <xdr:cNvPr id="317" name="補助費等該当値テキスト"/>
        <xdr:cNvSpPr txBox="1"/>
      </xdr:nvSpPr>
      <xdr:spPr>
        <a:xfrm>
          <a:off x="10528300" y="635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33479</xdr:rowOff>
    </xdr:from>
    <xdr:to>
      <xdr:col>50</xdr:col>
      <xdr:colOff>165100</xdr:colOff>
      <xdr:row>37</xdr:row>
      <xdr:rowOff>135079</xdr:rowOff>
    </xdr:to>
    <xdr:sp macro="" textlink="">
      <xdr:nvSpPr>
        <xdr:cNvPr id="318" name="楕円 317"/>
        <xdr:cNvSpPr/>
      </xdr:nvSpPr>
      <xdr:spPr>
        <a:xfrm>
          <a:off x="9588500" y="637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126206</xdr:rowOff>
    </xdr:from>
    <xdr:ext cx="534377" cy="259045"/>
    <xdr:sp macro="" textlink="">
      <xdr:nvSpPr>
        <xdr:cNvPr id="319" name="テキスト ボックス 318"/>
        <xdr:cNvSpPr txBox="1"/>
      </xdr:nvSpPr>
      <xdr:spPr>
        <a:xfrm>
          <a:off x="9372111" y="646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8933</xdr:rowOff>
    </xdr:from>
    <xdr:to>
      <xdr:col>46</xdr:col>
      <xdr:colOff>38100</xdr:colOff>
      <xdr:row>37</xdr:row>
      <xdr:rowOff>110533</xdr:rowOff>
    </xdr:to>
    <xdr:sp macro="" textlink="">
      <xdr:nvSpPr>
        <xdr:cNvPr id="320" name="楕円 319"/>
        <xdr:cNvSpPr/>
      </xdr:nvSpPr>
      <xdr:spPr>
        <a:xfrm>
          <a:off x="8699500" y="63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101660</xdr:rowOff>
    </xdr:from>
    <xdr:ext cx="534377" cy="259045"/>
    <xdr:sp macro="" textlink="">
      <xdr:nvSpPr>
        <xdr:cNvPr id="321" name="テキスト ボックス 320"/>
        <xdr:cNvSpPr txBox="1"/>
      </xdr:nvSpPr>
      <xdr:spPr>
        <a:xfrm>
          <a:off x="8483111" y="644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164595</xdr:rowOff>
    </xdr:from>
    <xdr:to>
      <xdr:col>41</xdr:col>
      <xdr:colOff>101600</xdr:colOff>
      <xdr:row>37</xdr:row>
      <xdr:rowOff>94745</xdr:rowOff>
    </xdr:to>
    <xdr:sp macro="" textlink="">
      <xdr:nvSpPr>
        <xdr:cNvPr id="322" name="楕円 321"/>
        <xdr:cNvSpPr/>
      </xdr:nvSpPr>
      <xdr:spPr>
        <a:xfrm>
          <a:off x="7810500" y="63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85872</xdr:rowOff>
    </xdr:from>
    <xdr:ext cx="534377" cy="259045"/>
    <xdr:sp macro="" textlink="">
      <xdr:nvSpPr>
        <xdr:cNvPr id="323" name="テキスト ボックス 322"/>
        <xdr:cNvSpPr txBox="1"/>
      </xdr:nvSpPr>
      <xdr:spPr>
        <a:xfrm>
          <a:off x="7594111" y="642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122247</xdr:rowOff>
    </xdr:from>
    <xdr:to>
      <xdr:col>36</xdr:col>
      <xdr:colOff>165100</xdr:colOff>
      <xdr:row>37</xdr:row>
      <xdr:rowOff>52397</xdr:rowOff>
    </xdr:to>
    <xdr:sp macro="" textlink="">
      <xdr:nvSpPr>
        <xdr:cNvPr id="324" name="楕円 323"/>
        <xdr:cNvSpPr/>
      </xdr:nvSpPr>
      <xdr:spPr>
        <a:xfrm>
          <a:off x="6921500" y="62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43524</xdr:rowOff>
    </xdr:from>
    <xdr:ext cx="534377" cy="259045"/>
    <xdr:sp macro="" textlink="">
      <xdr:nvSpPr>
        <xdr:cNvPr id="325" name="テキスト ボックス 324"/>
        <xdr:cNvSpPr txBox="1"/>
      </xdr:nvSpPr>
      <xdr:spPr>
        <a:xfrm>
          <a:off x="6705111" y="63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170614</xdr:rowOff>
    </xdr:from>
    <xdr:to>
      <xdr:col>55</xdr:col>
      <xdr:colOff>0</xdr:colOff>
      <xdr:row>58</xdr:row>
      <xdr:rowOff>22261</xdr:rowOff>
    </xdr:to>
    <xdr:cxnSp macro="">
      <xdr:nvCxnSpPr>
        <xdr:cNvPr id="354" name="直線コネクタ 353"/>
        <xdr:cNvCxnSpPr/>
      </xdr:nvCxnSpPr>
      <xdr:spPr>
        <a:xfrm>
          <a:off x="9639300" y="9943264"/>
          <a:ext cx="838200" cy="2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94186</xdr:rowOff>
    </xdr:from>
    <xdr:to>
      <xdr:col>50</xdr:col>
      <xdr:colOff>114300</xdr:colOff>
      <xdr:row>57</xdr:row>
      <xdr:rowOff>170614</xdr:rowOff>
    </xdr:to>
    <xdr:cxnSp macro="">
      <xdr:nvCxnSpPr>
        <xdr:cNvPr id="357" name="直線コネクタ 356"/>
        <xdr:cNvCxnSpPr/>
      </xdr:nvCxnSpPr>
      <xdr:spPr>
        <a:xfrm>
          <a:off x="8750300" y="9866836"/>
          <a:ext cx="8890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47574</xdr:rowOff>
    </xdr:from>
    <xdr:to>
      <xdr:col>45</xdr:col>
      <xdr:colOff>177800</xdr:colOff>
      <xdr:row>57</xdr:row>
      <xdr:rowOff>94186</xdr:rowOff>
    </xdr:to>
    <xdr:cxnSp macro="">
      <xdr:nvCxnSpPr>
        <xdr:cNvPr id="360" name="直線コネクタ 359"/>
        <xdr:cNvCxnSpPr/>
      </xdr:nvCxnSpPr>
      <xdr:spPr>
        <a:xfrm>
          <a:off x="7861300" y="9820224"/>
          <a:ext cx="889000" cy="4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16782</xdr:rowOff>
    </xdr:from>
    <xdr:to>
      <xdr:col>41</xdr:col>
      <xdr:colOff>50800</xdr:colOff>
      <xdr:row>57</xdr:row>
      <xdr:rowOff>47574</xdr:rowOff>
    </xdr:to>
    <xdr:cxnSp macro="">
      <xdr:nvCxnSpPr>
        <xdr:cNvPr id="363" name="直線コネクタ 362"/>
        <xdr:cNvCxnSpPr/>
      </xdr:nvCxnSpPr>
      <xdr:spPr>
        <a:xfrm>
          <a:off x="6972300" y="9789432"/>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94790</xdr:rowOff>
    </xdr:from>
    <xdr:to>
      <xdr:col>36</xdr:col>
      <xdr:colOff>165100</xdr:colOff>
      <xdr:row>57</xdr:row>
      <xdr:rowOff>24940</xdr:rowOff>
    </xdr:to>
    <xdr:sp macro="" textlink="">
      <xdr:nvSpPr>
        <xdr:cNvPr id="366" name="フローチャート: 判断 365"/>
        <xdr:cNvSpPr/>
      </xdr:nvSpPr>
      <xdr:spPr>
        <a:xfrm>
          <a:off x="6921500" y="96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41467</xdr:rowOff>
    </xdr:from>
    <xdr:ext cx="534377" cy="259045"/>
    <xdr:sp macro="" textlink="">
      <xdr:nvSpPr>
        <xdr:cNvPr id="367" name="テキスト ボックス 366"/>
        <xdr:cNvSpPr txBox="1"/>
      </xdr:nvSpPr>
      <xdr:spPr>
        <a:xfrm>
          <a:off x="6705111" y="94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142911</xdr:rowOff>
    </xdr:from>
    <xdr:to>
      <xdr:col>55</xdr:col>
      <xdr:colOff>50800</xdr:colOff>
      <xdr:row>58</xdr:row>
      <xdr:rowOff>73061</xdr:rowOff>
    </xdr:to>
    <xdr:sp macro="" textlink="">
      <xdr:nvSpPr>
        <xdr:cNvPr id="373" name="楕円 372"/>
        <xdr:cNvSpPr/>
      </xdr:nvSpPr>
      <xdr:spPr>
        <a:xfrm>
          <a:off x="10426700" y="99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121338</xdr:rowOff>
    </xdr:from>
    <xdr:ext cx="534377" cy="259045"/>
    <xdr:sp macro="" textlink="">
      <xdr:nvSpPr>
        <xdr:cNvPr id="374" name="普通建設事業費該当値テキスト"/>
        <xdr:cNvSpPr txBox="1"/>
      </xdr:nvSpPr>
      <xdr:spPr>
        <a:xfrm>
          <a:off x="10528300" y="98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119814</xdr:rowOff>
    </xdr:from>
    <xdr:to>
      <xdr:col>50</xdr:col>
      <xdr:colOff>165100</xdr:colOff>
      <xdr:row>58</xdr:row>
      <xdr:rowOff>49964</xdr:rowOff>
    </xdr:to>
    <xdr:sp macro="" textlink="">
      <xdr:nvSpPr>
        <xdr:cNvPr id="375" name="楕円 374"/>
        <xdr:cNvSpPr/>
      </xdr:nvSpPr>
      <xdr:spPr>
        <a:xfrm>
          <a:off x="9588500" y="989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41091</xdr:rowOff>
    </xdr:from>
    <xdr:ext cx="534377" cy="259045"/>
    <xdr:sp macro="" textlink="">
      <xdr:nvSpPr>
        <xdr:cNvPr id="376" name="テキスト ボックス 375"/>
        <xdr:cNvSpPr txBox="1"/>
      </xdr:nvSpPr>
      <xdr:spPr>
        <a:xfrm>
          <a:off x="9372111" y="998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43386</xdr:rowOff>
    </xdr:from>
    <xdr:to>
      <xdr:col>46</xdr:col>
      <xdr:colOff>38100</xdr:colOff>
      <xdr:row>57</xdr:row>
      <xdr:rowOff>144986</xdr:rowOff>
    </xdr:to>
    <xdr:sp macro="" textlink="">
      <xdr:nvSpPr>
        <xdr:cNvPr id="377" name="楕円 376"/>
        <xdr:cNvSpPr/>
      </xdr:nvSpPr>
      <xdr:spPr>
        <a:xfrm>
          <a:off x="8699500" y="981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136113</xdr:rowOff>
    </xdr:from>
    <xdr:ext cx="534377" cy="259045"/>
    <xdr:sp macro="" textlink="">
      <xdr:nvSpPr>
        <xdr:cNvPr id="378" name="テキスト ボックス 377"/>
        <xdr:cNvSpPr txBox="1"/>
      </xdr:nvSpPr>
      <xdr:spPr>
        <a:xfrm>
          <a:off x="8483111" y="990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168224</xdr:rowOff>
    </xdr:from>
    <xdr:to>
      <xdr:col>41</xdr:col>
      <xdr:colOff>101600</xdr:colOff>
      <xdr:row>57</xdr:row>
      <xdr:rowOff>98374</xdr:rowOff>
    </xdr:to>
    <xdr:sp macro="" textlink="">
      <xdr:nvSpPr>
        <xdr:cNvPr id="379" name="楕円 378"/>
        <xdr:cNvSpPr/>
      </xdr:nvSpPr>
      <xdr:spPr>
        <a:xfrm>
          <a:off x="7810500" y="97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114901</xdr:rowOff>
    </xdr:from>
    <xdr:ext cx="534377" cy="259045"/>
    <xdr:sp macro="" textlink="">
      <xdr:nvSpPr>
        <xdr:cNvPr id="380" name="テキスト ボックス 379"/>
        <xdr:cNvSpPr txBox="1"/>
      </xdr:nvSpPr>
      <xdr:spPr>
        <a:xfrm>
          <a:off x="7594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137432</xdr:rowOff>
    </xdr:from>
    <xdr:to>
      <xdr:col>36</xdr:col>
      <xdr:colOff>165100</xdr:colOff>
      <xdr:row>57</xdr:row>
      <xdr:rowOff>67582</xdr:rowOff>
    </xdr:to>
    <xdr:sp macro="" textlink="">
      <xdr:nvSpPr>
        <xdr:cNvPr id="381" name="楕円 380"/>
        <xdr:cNvSpPr/>
      </xdr:nvSpPr>
      <xdr:spPr>
        <a:xfrm>
          <a:off x="6921500" y="97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58709</xdr:rowOff>
    </xdr:from>
    <xdr:ext cx="534377" cy="259045"/>
    <xdr:sp macro="" textlink="">
      <xdr:nvSpPr>
        <xdr:cNvPr id="382" name="テキスト ボックス 381"/>
        <xdr:cNvSpPr txBox="1"/>
      </xdr:nvSpPr>
      <xdr:spPr>
        <a:xfrm>
          <a:off x="6705111" y="983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25755</xdr:rowOff>
    </xdr:from>
    <xdr:to>
      <xdr:col>55</xdr:col>
      <xdr:colOff>0</xdr:colOff>
      <xdr:row>79</xdr:row>
      <xdr:rowOff>39052</xdr:rowOff>
    </xdr:to>
    <xdr:cxnSp macro="">
      <xdr:nvCxnSpPr>
        <xdr:cNvPr id="411" name="直線コネクタ 410"/>
        <xdr:cNvCxnSpPr/>
      </xdr:nvCxnSpPr>
      <xdr:spPr>
        <a:xfrm flipV="1">
          <a:off x="9639300" y="13570305"/>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56057</xdr:rowOff>
    </xdr:from>
    <xdr:to>
      <xdr:col>50</xdr:col>
      <xdr:colOff>114300</xdr:colOff>
      <xdr:row>79</xdr:row>
      <xdr:rowOff>39052</xdr:rowOff>
    </xdr:to>
    <xdr:cxnSp macro="">
      <xdr:nvCxnSpPr>
        <xdr:cNvPr id="414" name="直線コネクタ 413"/>
        <xdr:cNvCxnSpPr/>
      </xdr:nvCxnSpPr>
      <xdr:spPr>
        <a:xfrm>
          <a:off x="8750300" y="13429157"/>
          <a:ext cx="889000" cy="15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131483</xdr:rowOff>
    </xdr:from>
    <xdr:to>
      <xdr:col>45</xdr:col>
      <xdr:colOff>177800</xdr:colOff>
      <xdr:row>78</xdr:row>
      <xdr:rowOff>56057</xdr:rowOff>
    </xdr:to>
    <xdr:cxnSp macro="">
      <xdr:nvCxnSpPr>
        <xdr:cNvPr id="417" name="直線コネクタ 416"/>
        <xdr:cNvCxnSpPr/>
      </xdr:nvCxnSpPr>
      <xdr:spPr>
        <a:xfrm>
          <a:off x="7861300" y="13333133"/>
          <a:ext cx="889000" cy="9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44692</xdr:rowOff>
    </xdr:from>
    <xdr:to>
      <xdr:col>41</xdr:col>
      <xdr:colOff>50800</xdr:colOff>
      <xdr:row>77</xdr:row>
      <xdr:rowOff>131483</xdr:rowOff>
    </xdr:to>
    <xdr:cxnSp macro="">
      <xdr:nvCxnSpPr>
        <xdr:cNvPr id="420" name="直線コネクタ 419"/>
        <xdr:cNvCxnSpPr/>
      </xdr:nvCxnSpPr>
      <xdr:spPr>
        <a:xfrm>
          <a:off x="6972300" y="13246342"/>
          <a:ext cx="889000" cy="8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69151</xdr:rowOff>
    </xdr:from>
    <xdr:to>
      <xdr:col>36</xdr:col>
      <xdr:colOff>165100</xdr:colOff>
      <xdr:row>77</xdr:row>
      <xdr:rowOff>170751</xdr:rowOff>
    </xdr:to>
    <xdr:sp macro="" textlink="">
      <xdr:nvSpPr>
        <xdr:cNvPr id="423" name="フローチャート: 判断 422"/>
        <xdr:cNvSpPr/>
      </xdr:nvSpPr>
      <xdr:spPr>
        <a:xfrm>
          <a:off x="6921500" y="132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161878</xdr:rowOff>
    </xdr:from>
    <xdr:ext cx="534377" cy="259045"/>
    <xdr:sp macro="" textlink="">
      <xdr:nvSpPr>
        <xdr:cNvPr id="424" name="テキスト ボックス 423"/>
        <xdr:cNvSpPr txBox="1"/>
      </xdr:nvSpPr>
      <xdr:spPr>
        <a:xfrm>
          <a:off x="6705111" y="1336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146405</xdr:rowOff>
    </xdr:from>
    <xdr:to>
      <xdr:col>55</xdr:col>
      <xdr:colOff>50800</xdr:colOff>
      <xdr:row>79</xdr:row>
      <xdr:rowOff>76555</xdr:rowOff>
    </xdr:to>
    <xdr:sp macro="" textlink="">
      <xdr:nvSpPr>
        <xdr:cNvPr id="430" name="楕円 429"/>
        <xdr:cNvSpPr/>
      </xdr:nvSpPr>
      <xdr:spPr>
        <a:xfrm>
          <a:off x="10426700" y="135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61332</xdr:rowOff>
    </xdr:from>
    <xdr:ext cx="469744" cy="259045"/>
    <xdr:sp macro="" textlink="">
      <xdr:nvSpPr>
        <xdr:cNvPr id="431" name="普通建設事業費 （ うち新規整備　）該当値テキスト"/>
        <xdr:cNvSpPr txBox="1"/>
      </xdr:nvSpPr>
      <xdr:spPr>
        <a:xfrm>
          <a:off x="10528300" y="1343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159702</xdr:rowOff>
    </xdr:from>
    <xdr:to>
      <xdr:col>50</xdr:col>
      <xdr:colOff>165100</xdr:colOff>
      <xdr:row>79</xdr:row>
      <xdr:rowOff>89852</xdr:rowOff>
    </xdr:to>
    <xdr:sp macro="" textlink="">
      <xdr:nvSpPr>
        <xdr:cNvPr id="432" name="楕円 431"/>
        <xdr:cNvSpPr/>
      </xdr:nvSpPr>
      <xdr:spPr>
        <a:xfrm>
          <a:off x="9588500" y="1353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80979</xdr:rowOff>
    </xdr:from>
    <xdr:ext cx="378565" cy="259045"/>
    <xdr:sp macro="" textlink="">
      <xdr:nvSpPr>
        <xdr:cNvPr id="433" name="テキスト ボックス 432"/>
        <xdr:cNvSpPr txBox="1"/>
      </xdr:nvSpPr>
      <xdr:spPr>
        <a:xfrm>
          <a:off x="9450017" y="1362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5257</xdr:rowOff>
    </xdr:from>
    <xdr:to>
      <xdr:col>46</xdr:col>
      <xdr:colOff>38100</xdr:colOff>
      <xdr:row>78</xdr:row>
      <xdr:rowOff>106857</xdr:rowOff>
    </xdr:to>
    <xdr:sp macro="" textlink="">
      <xdr:nvSpPr>
        <xdr:cNvPr id="434" name="楕円 433"/>
        <xdr:cNvSpPr/>
      </xdr:nvSpPr>
      <xdr:spPr>
        <a:xfrm>
          <a:off x="8699500" y="133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97984</xdr:rowOff>
    </xdr:from>
    <xdr:ext cx="534377" cy="259045"/>
    <xdr:sp macro="" textlink="">
      <xdr:nvSpPr>
        <xdr:cNvPr id="435" name="テキスト ボックス 434"/>
        <xdr:cNvSpPr txBox="1"/>
      </xdr:nvSpPr>
      <xdr:spPr>
        <a:xfrm>
          <a:off x="8483111" y="134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80683</xdr:rowOff>
    </xdr:from>
    <xdr:to>
      <xdr:col>41</xdr:col>
      <xdr:colOff>101600</xdr:colOff>
      <xdr:row>78</xdr:row>
      <xdr:rowOff>10833</xdr:rowOff>
    </xdr:to>
    <xdr:sp macro="" textlink="">
      <xdr:nvSpPr>
        <xdr:cNvPr id="436" name="楕円 435"/>
        <xdr:cNvSpPr/>
      </xdr:nvSpPr>
      <xdr:spPr>
        <a:xfrm>
          <a:off x="7810500" y="1328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27360</xdr:rowOff>
    </xdr:from>
    <xdr:ext cx="534377" cy="259045"/>
    <xdr:sp macro="" textlink="">
      <xdr:nvSpPr>
        <xdr:cNvPr id="437" name="テキスト ボックス 436"/>
        <xdr:cNvSpPr txBox="1"/>
      </xdr:nvSpPr>
      <xdr:spPr>
        <a:xfrm>
          <a:off x="7594111" y="1305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165342</xdr:rowOff>
    </xdr:from>
    <xdr:to>
      <xdr:col>36</xdr:col>
      <xdr:colOff>165100</xdr:colOff>
      <xdr:row>77</xdr:row>
      <xdr:rowOff>95492</xdr:rowOff>
    </xdr:to>
    <xdr:sp macro="" textlink="">
      <xdr:nvSpPr>
        <xdr:cNvPr id="438" name="楕円 437"/>
        <xdr:cNvSpPr/>
      </xdr:nvSpPr>
      <xdr:spPr>
        <a:xfrm>
          <a:off x="6921500" y="131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112019</xdr:rowOff>
    </xdr:from>
    <xdr:ext cx="534377" cy="259045"/>
    <xdr:sp macro="" textlink="">
      <xdr:nvSpPr>
        <xdr:cNvPr id="439" name="テキスト ボックス 438"/>
        <xdr:cNvSpPr txBox="1"/>
      </xdr:nvSpPr>
      <xdr:spPr>
        <a:xfrm>
          <a:off x="6705111" y="129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81274</xdr:rowOff>
    </xdr:from>
    <xdr:to>
      <xdr:col>55</xdr:col>
      <xdr:colOff>0</xdr:colOff>
      <xdr:row>97</xdr:row>
      <xdr:rowOff>47346</xdr:rowOff>
    </xdr:to>
    <xdr:cxnSp macro="">
      <xdr:nvCxnSpPr>
        <xdr:cNvPr id="468" name="直線コネクタ 467"/>
        <xdr:cNvCxnSpPr/>
      </xdr:nvCxnSpPr>
      <xdr:spPr>
        <a:xfrm>
          <a:off x="9639300" y="16540474"/>
          <a:ext cx="838200" cy="13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81274</xdr:rowOff>
    </xdr:from>
    <xdr:to>
      <xdr:col>50</xdr:col>
      <xdr:colOff>114300</xdr:colOff>
      <xdr:row>97</xdr:row>
      <xdr:rowOff>71329</xdr:rowOff>
    </xdr:to>
    <xdr:cxnSp macro="">
      <xdr:nvCxnSpPr>
        <xdr:cNvPr id="471" name="直線コネクタ 470"/>
        <xdr:cNvCxnSpPr/>
      </xdr:nvCxnSpPr>
      <xdr:spPr>
        <a:xfrm flipV="1">
          <a:off x="8750300" y="16540474"/>
          <a:ext cx="889000" cy="1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144214</xdr:rowOff>
    </xdr:from>
    <xdr:to>
      <xdr:col>45</xdr:col>
      <xdr:colOff>177800</xdr:colOff>
      <xdr:row>97</xdr:row>
      <xdr:rowOff>71329</xdr:rowOff>
    </xdr:to>
    <xdr:cxnSp macro="">
      <xdr:nvCxnSpPr>
        <xdr:cNvPr id="474" name="直線コネクタ 473"/>
        <xdr:cNvCxnSpPr/>
      </xdr:nvCxnSpPr>
      <xdr:spPr>
        <a:xfrm>
          <a:off x="7861300" y="16603414"/>
          <a:ext cx="889000" cy="9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144214</xdr:rowOff>
    </xdr:from>
    <xdr:to>
      <xdr:col>41</xdr:col>
      <xdr:colOff>50800</xdr:colOff>
      <xdr:row>97</xdr:row>
      <xdr:rowOff>17114</xdr:rowOff>
    </xdr:to>
    <xdr:cxnSp macro="">
      <xdr:nvCxnSpPr>
        <xdr:cNvPr id="477" name="直線コネクタ 476"/>
        <xdr:cNvCxnSpPr/>
      </xdr:nvCxnSpPr>
      <xdr:spPr>
        <a:xfrm flipV="1">
          <a:off x="6972300" y="16603414"/>
          <a:ext cx="889000" cy="4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51772</xdr:rowOff>
    </xdr:from>
    <xdr:to>
      <xdr:col>36</xdr:col>
      <xdr:colOff>165100</xdr:colOff>
      <xdr:row>96</xdr:row>
      <xdr:rowOff>153372</xdr:rowOff>
    </xdr:to>
    <xdr:sp macro="" textlink="">
      <xdr:nvSpPr>
        <xdr:cNvPr id="480" name="フローチャート: 判断 479"/>
        <xdr:cNvSpPr/>
      </xdr:nvSpPr>
      <xdr:spPr>
        <a:xfrm>
          <a:off x="6921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169899</xdr:rowOff>
    </xdr:from>
    <xdr:ext cx="534377" cy="259045"/>
    <xdr:sp macro="" textlink="">
      <xdr:nvSpPr>
        <xdr:cNvPr id="481" name="テキスト ボックス 480"/>
        <xdr:cNvSpPr txBox="1"/>
      </xdr:nvSpPr>
      <xdr:spPr>
        <a:xfrm>
          <a:off x="6705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167996</xdr:rowOff>
    </xdr:from>
    <xdr:to>
      <xdr:col>55</xdr:col>
      <xdr:colOff>50800</xdr:colOff>
      <xdr:row>97</xdr:row>
      <xdr:rowOff>98146</xdr:rowOff>
    </xdr:to>
    <xdr:sp macro="" textlink="">
      <xdr:nvSpPr>
        <xdr:cNvPr id="487" name="楕円 486"/>
        <xdr:cNvSpPr/>
      </xdr:nvSpPr>
      <xdr:spPr>
        <a:xfrm>
          <a:off x="10426700" y="166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146423</xdr:rowOff>
    </xdr:from>
    <xdr:ext cx="534377" cy="259045"/>
    <xdr:sp macro="" textlink="">
      <xdr:nvSpPr>
        <xdr:cNvPr id="488" name="普通建設事業費 （ うち更新整備　）該当値テキスト"/>
        <xdr:cNvSpPr txBox="1"/>
      </xdr:nvSpPr>
      <xdr:spPr>
        <a:xfrm>
          <a:off x="10528300" y="166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30474</xdr:rowOff>
    </xdr:from>
    <xdr:to>
      <xdr:col>50</xdr:col>
      <xdr:colOff>165100</xdr:colOff>
      <xdr:row>96</xdr:row>
      <xdr:rowOff>132074</xdr:rowOff>
    </xdr:to>
    <xdr:sp macro="" textlink="">
      <xdr:nvSpPr>
        <xdr:cNvPr id="489" name="楕円 488"/>
        <xdr:cNvSpPr/>
      </xdr:nvSpPr>
      <xdr:spPr>
        <a:xfrm>
          <a:off x="9588500" y="164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148601</xdr:rowOff>
    </xdr:from>
    <xdr:ext cx="534377" cy="259045"/>
    <xdr:sp macro="" textlink="">
      <xdr:nvSpPr>
        <xdr:cNvPr id="490" name="テキスト ボックス 489"/>
        <xdr:cNvSpPr txBox="1"/>
      </xdr:nvSpPr>
      <xdr:spPr>
        <a:xfrm>
          <a:off x="9372111" y="1626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20529</xdr:rowOff>
    </xdr:from>
    <xdr:to>
      <xdr:col>46</xdr:col>
      <xdr:colOff>38100</xdr:colOff>
      <xdr:row>97</xdr:row>
      <xdr:rowOff>122129</xdr:rowOff>
    </xdr:to>
    <xdr:sp macro="" textlink="">
      <xdr:nvSpPr>
        <xdr:cNvPr id="491" name="楕円 490"/>
        <xdr:cNvSpPr/>
      </xdr:nvSpPr>
      <xdr:spPr>
        <a:xfrm>
          <a:off x="8699500" y="166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113256</xdr:rowOff>
    </xdr:from>
    <xdr:ext cx="534377" cy="259045"/>
    <xdr:sp macro="" textlink="">
      <xdr:nvSpPr>
        <xdr:cNvPr id="492" name="テキスト ボックス 491"/>
        <xdr:cNvSpPr txBox="1"/>
      </xdr:nvSpPr>
      <xdr:spPr>
        <a:xfrm>
          <a:off x="8483111" y="1674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93414</xdr:rowOff>
    </xdr:from>
    <xdr:to>
      <xdr:col>41</xdr:col>
      <xdr:colOff>101600</xdr:colOff>
      <xdr:row>97</xdr:row>
      <xdr:rowOff>23564</xdr:rowOff>
    </xdr:to>
    <xdr:sp macro="" textlink="">
      <xdr:nvSpPr>
        <xdr:cNvPr id="493" name="楕円 492"/>
        <xdr:cNvSpPr/>
      </xdr:nvSpPr>
      <xdr:spPr>
        <a:xfrm>
          <a:off x="7810500" y="1655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14691</xdr:rowOff>
    </xdr:from>
    <xdr:ext cx="534377" cy="259045"/>
    <xdr:sp macro="" textlink="">
      <xdr:nvSpPr>
        <xdr:cNvPr id="494" name="テキスト ボックス 493"/>
        <xdr:cNvSpPr txBox="1"/>
      </xdr:nvSpPr>
      <xdr:spPr>
        <a:xfrm>
          <a:off x="7594111" y="1664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137764</xdr:rowOff>
    </xdr:from>
    <xdr:to>
      <xdr:col>36</xdr:col>
      <xdr:colOff>165100</xdr:colOff>
      <xdr:row>97</xdr:row>
      <xdr:rowOff>67914</xdr:rowOff>
    </xdr:to>
    <xdr:sp macro="" textlink="">
      <xdr:nvSpPr>
        <xdr:cNvPr id="495" name="楕円 494"/>
        <xdr:cNvSpPr/>
      </xdr:nvSpPr>
      <xdr:spPr>
        <a:xfrm>
          <a:off x="6921500" y="165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59041</xdr:rowOff>
    </xdr:from>
    <xdr:ext cx="534377" cy="259045"/>
    <xdr:sp macro="" textlink="">
      <xdr:nvSpPr>
        <xdr:cNvPr id="496" name="テキスト ボックス 495"/>
        <xdr:cNvSpPr txBox="1"/>
      </xdr:nvSpPr>
      <xdr:spPr>
        <a:xfrm>
          <a:off x="6705111" y="1668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154025</xdr:rowOff>
    </xdr:from>
    <xdr:to>
      <xdr:col>85</xdr:col>
      <xdr:colOff>127000</xdr:colOff>
      <xdr:row>39</xdr:row>
      <xdr:rowOff>788</xdr:rowOff>
    </xdr:to>
    <xdr:cxnSp macro="">
      <xdr:nvCxnSpPr>
        <xdr:cNvPr id="525" name="直線コネクタ 524"/>
        <xdr:cNvCxnSpPr/>
      </xdr:nvCxnSpPr>
      <xdr:spPr>
        <a:xfrm>
          <a:off x="15481300" y="6669125"/>
          <a:ext cx="8382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154025</xdr:rowOff>
    </xdr:from>
    <xdr:to>
      <xdr:col>81</xdr:col>
      <xdr:colOff>50800</xdr:colOff>
      <xdr:row>39</xdr:row>
      <xdr:rowOff>44450</xdr:rowOff>
    </xdr:to>
    <xdr:cxnSp macro="">
      <xdr:nvCxnSpPr>
        <xdr:cNvPr id="528" name="直線コネクタ 527"/>
        <xdr:cNvCxnSpPr/>
      </xdr:nvCxnSpPr>
      <xdr:spPr>
        <a:xfrm flipV="1">
          <a:off x="14592300" y="6669125"/>
          <a:ext cx="889000" cy="6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55143</xdr:rowOff>
    </xdr:from>
    <xdr:to>
      <xdr:col>67</xdr:col>
      <xdr:colOff>101600</xdr:colOff>
      <xdr:row>38</xdr:row>
      <xdr:rowOff>156743</xdr:rowOff>
    </xdr:to>
    <xdr:sp macro="" textlink="">
      <xdr:nvSpPr>
        <xdr:cNvPr id="537" name="フローチャート: 判断 536"/>
        <xdr:cNvSpPr/>
      </xdr:nvSpPr>
      <xdr:spPr>
        <a:xfrm>
          <a:off x="12763500" y="657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1821</xdr:rowOff>
    </xdr:from>
    <xdr:ext cx="469744" cy="259045"/>
    <xdr:sp macro="" textlink="">
      <xdr:nvSpPr>
        <xdr:cNvPr id="538" name="テキスト ボックス 537"/>
        <xdr:cNvSpPr txBox="1"/>
      </xdr:nvSpPr>
      <xdr:spPr>
        <a:xfrm>
          <a:off x="12579428" y="63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121438</xdr:rowOff>
    </xdr:from>
    <xdr:to>
      <xdr:col>85</xdr:col>
      <xdr:colOff>177800</xdr:colOff>
      <xdr:row>39</xdr:row>
      <xdr:rowOff>51588</xdr:rowOff>
    </xdr:to>
    <xdr:sp macro="" textlink="">
      <xdr:nvSpPr>
        <xdr:cNvPr id="544" name="楕円 543"/>
        <xdr:cNvSpPr/>
      </xdr:nvSpPr>
      <xdr:spPr>
        <a:xfrm>
          <a:off x="16268700" y="66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45230</xdr:rowOff>
    </xdr:from>
    <xdr:ext cx="378565" cy="259045"/>
    <xdr:sp macro="" textlink="">
      <xdr:nvSpPr>
        <xdr:cNvPr id="545" name="災害復旧事業費該当値テキスト"/>
        <xdr:cNvSpPr txBox="1"/>
      </xdr:nvSpPr>
      <xdr:spPr>
        <a:xfrm>
          <a:off x="16370300" y="6560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103225</xdr:rowOff>
    </xdr:from>
    <xdr:to>
      <xdr:col>81</xdr:col>
      <xdr:colOff>101600</xdr:colOff>
      <xdr:row>39</xdr:row>
      <xdr:rowOff>33375</xdr:rowOff>
    </xdr:to>
    <xdr:sp macro="" textlink="">
      <xdr:nvSpPr>
        <xdr:cNvPr id="546" name="楕円 545"/>
        <xdr:cNvSpPr/>
      </xdr:nvSpPr>
      <xdr:spPr>
        <a:xfrm>
          <a:off x="15430500" y="66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24502</xdr:rowOff>
    </xdr:from>
    <xdr:ext cx="378565" cy="259045"/>
    <xdr:sp macro="" textlink="">
      <xdr:nvSpPr>
        <xdr:cNvPr id="547" name="テキスト ボックス 546"/>
        <xdr:cNvSpPr txBox="1"/>
      </xdr:nvSpPr>
      <xdr:spPr>
        <a:xfrm>
          <a:off x="15292017" y="671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57277</xdr:rowOff>
    </xdr:from>
    <xdr:to>
      <xdr:col>85</xdr:col>
      <xdr:colOff>127000</xdr:colOff>
      <xdr:row>77</xdr:row>
      <xdr:rowOff>64593</xdr:rowOff>
    </xdr:to>
    <xdr:cxnSp macro="">
      <xdr:nvCxnSpPr>
        <xdr:cNvPr id="631" name="直線コネクタ 630"/>
        <xdr:cNvCxnSpPr/>
      </xdr:nvCxnSpPr>
      <xdr:spPr>
        <a:xfrm flipV="1">
          <a:off x="15481300" y="13258927"/>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64593</xdr:rowOff>
    </xdr:from>
    <xdr:to>
      <xdr:col>81</xdr:col>
      <xdr:colOff>50800</xdr:colOff>
      <xdr:row>77</xdr:row>
      <xdr:rowOff>99961</xdr:rowOff>
    </xdr:to>
    <xdr:cxnSp macro="">
      <xdr:nvCxnSpPr>
        <xdr:cNvPr id="634" name="直線コネクタ 633"/>
        <xdr:cNvCxnSpPr/>
      </xdr:nvCxnSpPr>
      <xdr:spPr>
        <a:xfrm flipV="1">
          <a:off x="14592300" y="13266243"/>
          <a:ext cx="8890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99961</xdr:rowOff>
    </xdr:from>
    <xdr:to>
      <xdr:col>76</xdr:col>
      <xdr:colOff>114300</xdr:colOff>
      <xdr:row>77</xdr:row>
      <xdr:rowOff>107111</xdr:rowOff>
    </xdr:to>
    <xdr:cxnSp macro="">
      <xdr:nvCxnSpPr>
        <xdr:cNvPr id="637" name="直線コネクタ 636"/>
        <xdr:cNvCxnSpPr/>
      </xdr:nvCxnSpPr>
      <xdr:spPr>
        <a:xfrm flipV="1">
          <a:off x="13703300" y="13301611"/>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107111</xdr:rowOff>
    </xdr:from>
    <xdr:to>
      <xdr:col>71</xdr:col>
      <xdr:colOff>177800</xdr:colOff>
      <xdr:row>77</xdr:row>
      <xdr:rowOff>126988</xdr:rowOff>
    </xdr:to>
    <xdr:cxnSp macro="">
      <xdr:nvCxnSpPr>
        <xdr:cNvPr id="640" name="直線コネクタ 639"/>
        <xdr:cNvCxnSpPr/>
      </xdr:nvCxnSpPr>
      <xdr:spPr>
        <a:xfrm flipV="1">
          <a:off x="12814300" y="13308761"/>
          <a:ext cx="889000" cy="1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157087</xdr:rowOff>
    </xdr:from>
    <xdr:to>
      <xdr:col>67</xdr:col>
      <xdr:colOff>101600</xdr:colOff>
      <xdr:row>76</xdr:row>
      <xdr:rowOff>87237</xdr:rowOff>
    </xdr:to>
    <xdr:sp macro="" textlink="">
      <xdr:nvSpPr>
        <xdr:cNvPr id="643" name="フローチャート: 判断 642"/>
        <xdr:cNvSpPr/>
      </xdr:nvSpPr>
      <xdr:spPr>
        <a:xfrm>
          <a:off x="12763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103764</xdr:rowOff>
    </xdr:from>
    <xdr:ext cx="534377" cy="259045"/>
    <xdr:sp macro="" textlink="">
      <xdr:nvSpPr>
        <xdr:cNvPr id="644" name="テキスト ボックス 643"/>
        <xdr:cNvSpPr txBox="1"/>
      </xdr:nvSpPr>
      <xdr:spPr>
        <a:xfrm>
          <a:off x="12547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6477</xdr:rowOff>
    </xdr:from>
    <xdr:to>
      <xdr:col>85</xdr:col>
      <xdr:colOff>177800</xdr:colOff>
      <xdr:row>77</xdr:row>
      <xdr:rowOff>108077</xdr:rowOff>
    </xdr:to>
    <xdr:sp macro="" textlink="">
      <xdr:nvSpPr>
        <xdr:cNvPr id="650" name="楕円 649"/>
        <xdr:cNvSpPr/>
      </xdr:nvSpPr>
      <xdr:spPr>
        <a:xfrm>
          <a:off x="16268700" y="132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156354</xdr:rowOff>
    </xdr:from>
    <xdr:ext cx="534377" cy="259045"/>
    <xdr:sp macro="" textlink="">
      <xdr:nvSpPr>
        <xdr:cNvPr id="651" name="公債費該当値テキスト"/>
        <xdr:cNvSpPr txBox="1"/>
      </xdr:nvSpPr>
      <xdr:spPr>
        <a:xfrm>
          <a:off x="16370300" y="1318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13793</xdr:rowOff>
    </xdr:from>
    <xdr:to>
      <xdr:col>81</xdr:col>
      <xdr:colOff>101600</xdr:colOff>
      <xdr:row>77</xdr:row>
      <xdr:rowOff>115393</xdr:rowOff>
    </xdr:to>
    <xdr:sp macro="" textlink="">
      <xdr:nvSpPr>
        <xdr:cNvPr id="652" name="楕円 651"/>
        <xdr:cNvSpPr/>
      </xdr:nvSpPr>
      <xdr:spPr>
        <a:xfrm>
          <a:off x="15430500" y="132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106520</xdr:rowOff>
    </xdr:from>
    <xdr:ext cx="534377" cy="259045"/>
    <xdr:sp macro="" textlink="">
      <xdr:nvSpPr>
        <xdr:cNvPr id="653" name="テキスト ボックス 652"/>
        <xdr:cNvSpPr txBox="1"/>
      </xdr:nvSpPr>
      <xdr:spPr>
        <a:xfrm>
          <a:off x="15214111" y="1330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49161</xdr:rowOff>
    </xdr:from>
    <xdr:to>
      <xdr:col>76</xdr:col>
      <xdr:colOff>165100</xdr:colOff>
      <xdr:row>77</xdr:row>
      <xdr:rowOff>150761</xdr:rowOff>
    </xdr:to>
    <xdr:sp macro="" textlink="">
      <xdr:nvSpPr>
        <xdr:cNvPr id="654" name="楕円 653"/>
        <xdr:cNvSpPr/>
      </xdr:nvSpPr>
      <xdr:spPr>
        <a:xfrm>
          <a:off x="14541500" y="1325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141888</xdr:rowOff>
    </xdr:from>
    <xdr:ext cx="534377" cy="259045"/>
    <xdr:sp macro="" textlink="">
      <xdr:nvSpPr>
        <xdr:cNvPr id="655" name="テキスト ボックス 654"/>
        <xdr:cNvSpPr txBox="1"/>
      </xdr:nvSpPr>
      <xdr:spPr>
        <a:xfrm>
          <a:off x="14325111" y="1334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56311</xdr:rowOff>
    </xdr:from>
    <xdr:to>
      <xdr:col>72</xdr:col>
      <xdr:colOff>38100</xdr:colOff>
      <xdr:row>77</xdr:row>
      <xdr:rowOff>157911</xdr:rowOff>
    </xdr:to>
    <xdr:sp macro="" textlink="">
      <xdr:nvSpPr>
        <xdr:cNvPr id="656" name="楕円 655"/>
        <xdr:cNvSpPr/>
      </xdr:nvSpPr>
      <xdr:spPr>
        <a:xfrm>
          <a:off x="13652500" y="132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149038</xdr:rowOff>
    </xdr:from>
    <xdr:ext cx="534377" cy="259045"/>
    <xdr:sp macro="" textlink="">
      <xdr:nvSpPr>
        <xdr:cNvPr id="657" name="テキスト ボックス 656"/>
        <xdr:cNvSpPr txBox="1"/>
      </xdr:nvSpPr>
      <xdr:spPr>
        <a:xfrm>
          <a:off x="13436111" y="1335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76188</xdr:rowOff>
    </xdr:from>
    <xdr:to>
      <xdr:col>67</xdr:col>
      <xdr:colOff>101600</xdr:colOff>
      <xdr:row>78</xdr:row>
      <xdr:rowOff>6338</xdr:rowOff>
    </xdr:to>
    <xdr:sp macro="" textlink="">
      <xdr:nvSpPr>
        <xdr:cNvPr id="658" name="楕円 657"/>
        <xdr:cNvSpPr/>
      </xdr:nvSpPr>
      <xdr:spPr>
        <a:xfrm>
          <a:off x="12763500" y="132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168915</xdr:rowOff>
    </xdr:from>
    <xdr:ext cx="534377" cy="259045"/>
    <xdr:sp macro="" textlink="">
      <xdr:nvSpPr>
        <xdr:cNvPr id="659" name="テキスト ボックス 658"/>
        <xdr:cNvSpPr txBox="1"/>
      </xdr:nvSpPr>
      <xdr:spPr>
        <a:xfrm>
          <a:off x="12547111" y="1337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91670</xdr:rowOff>
    </xdr:from>
    <xdr:to>
      <xdr:col>85</xdr:col>
      <xdr:colOff>127000</xdr:colOff>
      <xdr:row>96</xdr:row>
      <xdr:rowOff>145438</xdr:rowOff>
    </xdr:to>
    <xdr:cxnSp macro="">
      <xdr:nvCxnSpPr>
        <xdr:cNvPr id="686" name="直線コネクタ 685"/>
        <xdr:cNvCxnSpPr/>
      </xdr:nvCxnSpPr>
      <xdr:spPr>
        <a:xfrm flipV="1">
          <a:off x="15481300" y="16550870"/>
          <a:ext cx="838200" cy="5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118943</xdr:rowOff>
    </xdr:from>
    <xdr:to>
      <xdr:col>81</xdr:col>
      <xdr:colOff>50800</xdr:colOff>
      <xdr:row>96</xdr:row>
      <xdr:rowOff>145438</xdr:rowOff>
    </xdr:to>
    <xdr:cxnSp macro="">
      <xdr:nvCxnSpPr>
        <xdr:cNvPr id="689" name="直線コネクタ 688"/>
        <xdr:cNvCxnSpPr/>
      </xdr:nvCxnSpPr>
      <xdr:spPr>
        <a:xfrm>
          <a:off x="14592300" y="16578143"/>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118943</xdr:rowOff>
    </xdr:from>
    <xdr:to>
      <xdr:col>76</xdr:col>
      <xdr:colOff>114300</xdr:colOff>
      <xdr:row>97</xdr:row>
      <xdr:rowOff>34041</xdr:rowOff>
    </xdr:to>
    <xdr:cxnSp macro="">
      <xdr:nvCxnSpPr>
        <xdr:cNvPr id="692" name="直線コネクタ 691"/>
        <xdr:cNvCxnSpPr/>
      </xdr:nvCxnSpPr>
      <xdr:spPr>
        <a:xfrm flipV="1">
          <a:off x="13703300" y="16578143"/>
          <a:ext cx="889000" cy="8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84448</xdr:rowOff>
    </xdr:from>
    <xdr:to>
      <xdr:col>71</xdr:col>
      <xdr:colOff>177800</xdr:colOff>
      <xdr:row>97</xdr:row>
      <xdr:rowOff>34041</xdr:rowOff>
    </xdr:to>
    <xdr:cxnSp macro="">
      <xdr:nvCxnSpPr>
        <xdr:cNvPr id="695" name="直線コネクタ 694"/>
        <xdr:cNvCxnSpPr/>
      </xdr:nvCxnSpPr>
      <xdr:spPr>
        <a:xfrm>
          <a:off x="12814300" y="16543648"/>
          <a:ext cx="889000" cy="12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132243</xdr:rowOff>
    </xdr:from>
    <xdr:to>
      <xdr:col>67</xdr:col>
      <xdr:colOff>101600</xdr:colOff>
      <xdr:row>97</xdr:row>
      <xdr:rowOff>62393</xdr:rowOff>
    </xdr:to>
    <xdr:sp macro="" textlink="">
      <xdr:nvSpPr>
        <xdr:cNvPr id="698" name="フローチャート: 判断 697"/>
        <xdr:cNvSpPr/>
      </xdr:nvSpPr>
      <xdr:spPr>
        <a:xfrm>
          <a:off x="12763500" y="1659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53520</xdr:rowOff>
    </xdr:from>
    <xdr:ext cx="534377" cy="259045"/>
    <xdr:sp macro="" textlink="">
      <xdr:nvSpPr>
        <xdr:cNvPr id="699" name="テキスト ボックス 698"/>
        <xdr:cNvSpPr txBox="1"/>
      </xdr:nvSpPr>
      <xdr:spPr>
        <a:xfrm>
          <a:off x="12547111" y="1668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40870</xdr:rowOff>
    </xdr:from>
    <xdr:to>
      <xdr:col>85</xdr:col>
      <xdr:colOff>177800</xdr:colOff>
      <xdr:row>96</xdr:row>
      <xdr:rowOff>142470</xdr:rowOff>
    </xdr:to>
    <xdr:sp macro="" textlink="">
      <xdr:nvSpPr>
        <xdr:cNvPr id="705" name="楕円 704"/>
        <xdr:cNvSpPr/>
      </xdr:nvSpPr>
      <xdr:spPr>
        <a:xfrm>
          <a:off x="16268700" y="165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63747</xdr:rowOff>
    </xdr:from>
    <xdr:ext cx="534377" cy="259045"/>
    <xdr:sp macro="" textlink="">
      <xdr:nvSpPr>
        <xdr:cNvPr id="706" name="積立金該当値テキスト"/>
        <xdr:cNvSpPr txBox="1"/>
      </xdr:nvSpPr>
      <xdr:spPr>
        <a:xfrm>
          <a:off x="16370300" y="163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94638</xdr:rowOff>
    </xdr:from>
    <xdr:to>
      <xdr:col>81</xdr:col>
      <xdr:colOff>101600</xdr:colOff>
      <xdr:row>97</xdr:row>
      <xdr:rowOff>24788</xdr:rowOff>
    </xdr:to>
    <xdr:sp macro="" textlink="">
      <xdr:nvSpPr>
        <xdr:cNvPr id="707" name="楕円 706"/>
        <xdr:cNvSpPr/>
      </xdr:nvSpPr>
      <xdr:spPr>
        <a:xfrm>
          <a:off x="15430500" y="1655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41315</xdr:rowOff>
    </xdr:from>
    <xdr:ext cx="534377" cy="259045"/>
    <xdr:sp macro="" textlink="">
      <xdr:nvSpPr>
        <xdr:cNvPr id="708" name="テキスト ボックス 707"/>
        <xdr:cNvSpPr txBox="1"/>
      </xdr:nvSpPr>
      <xdr:spPr>
        <a:xfrm>
          <a:off x="15214111" y="163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68143</xdr:rowOff>
    </xdr:from>
    <xdr:to>
      <xdr:col>76</xdr:col>
      <xdr:colOff>165100</xdr:colOff>
      <xdr:row>96</xdr:row>
      <xdr:rowOff>169743</xdr:rowOff>
    </xdr:to>
    <xdr:sp macro="" textlink="">
      <xdr:nvSpPr>
        <xdr:cNvPr id="709" name="楕円 708"/>
        <xdr:cNvSpPr/>
      </xdr:nvSpPr>
      <xdr:spPr>
        <a:xfrm>
          <a:off x="14541500" y="165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14820</xdr:rowOff>
    </xdr:from>
    <xdr:ext cx="534377" cy="259045"/>
    <xdr:sp macro="" textlink="">
      <xdr:nvSpPr>
        <xdr:cNvPr id="710" name="テキスト ボックス 709"/>
        <xdr:cNvSpPr txBox="1"/>
      </xdr:nvSpPr>
      <xdr:spPr>
        <a:xfrm>
          <a:off x="14325111" y="1630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154691</xdr:rowOff>
    </xdr:from>
    <xdr:to>
      <xdr:col>72</xdr:col>
      <xdr:colOff>38100</xdr:colOff>
      <xdr:row>97</xdr:row>
      <xdr:rowOff>84841</xdr:rowOff>
    </xdr:to>
    <xdr:sp macro="" textlink="">
      <xdr:nvSpPr>
        <xdr:cNvPr id="711" name="楕円 710"/>
        <xdr:cNvSpPr/>
      </xdr:nvSpPr>
      <xdr:spPr>
        <a:xfrm>
          <a:off x="13652500" y="166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101368</xdr:rowOff>
    </xdr:from>
    <xdr:ext cx="534377" cy="259045"/>
    <xdr:sp macro="" textlink="">
      <xdr:nvSpPr>
        <xdr:cNvPr id="712" name="テキスト ボックス 711"/>
        <xdr:cNvSpPr txBox="1"/>
      </xdr:nvSpPr>
      <xdr:spPr>
        <a:xfrm>
          <a:off x="13436111" y="1638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33648</xdr:rowOff>
    </xdr:from>
    <xdr:to>
      <xdr:col>67</xdr:col>
      <xdr:colOff>101600</xdr:colOff>
      <xdr:row>96</xdr:row>
      <xdr:rowOff>135248</xdr:rowOff>
    </xdr:to>
    <xdr:sp macro="" textlink="">
      <xdr:nvSpPr>
        <xdr:cNvPr id="713" name="楕円 712"/>
        <xdr:cNvSpPr/>
      </xdr:nvSpPr>
      <xdr:spPr>
        <a:xfrm>
          <a:off x="12763500" y="1649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151775</xdr:rowOff>
    </xdr:from>
    <xdr:ext cx="534377" cy="259045"/>
    <xdr:sp macro="" textlink="">
      <xdr:nvSpPr>
        <xdr:cNvPr id="714" name="テキスト ボックス 713"/>
        <xdr:cNvSpPr txBox="1"/>
      </xdr:nvSpPr>
      <xdr:spPr>
        <a:xfrm>
          <a:off x="12547111" y="1626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146812</xdr:rowOff>
    </xdr:from>
    <xdr:to>
      <xdr:col>98</xdr:col>
      <xdr:colOff>38100</xdr:colOff>
      <xdr:row>37</xdr:row>
      <xdr:rowOff>76962</xdr:rowOff>
    </xdr:to>
    <xdr:sp macro="" textlink="">
      <xdr:nvSpPr>
        <xdr:cNvPr id="755" name="フローチャート: 判断 754"/>
        <xdr:cNvSpPr/>
      </xdr:nvSpPr>
      <xdr:spPr>
        <a:xfrm>
          <a:off x="18605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93489</xdr:rowOff>
    </xdr:from>
    <xdr:ext cx="469744" cy="259045"/>
    <xdr:sp macro="" textlink="">
      <xdr:nvSpPr>
        <xdr:cNvPr id="756" name="テキスト ボックス 755"/>
        <xdr:cNvSpPr txBox="1"/>
      </xdr:nvSpPr>
      <xdr:spPr>
        <a:xfrm>
          <a:off x="18421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40678</xdr:rowOff>
    </xdr:from>
    <xdr:to>
      <xdr:col>116</xdr:col>
      <xdr:colOff>63500</xdr:colOff>
      <xdr:row>59</xdr:row>
      <xdr:rowOff>40716</xdr:rowOff>
    </xdr:to>
    <xdr:cxnSp macro="">
      <xdr:nvCxnSpPr>
        <xdr:cNvPr id="800" name="直線コネクタ 799"/>
        <xdr:cNvCxnSpPr/>
      </xdr:nvCxnSpPr>
      <xdr:spPr>
        <a:xfrm flipV="1">
          <a:off x="21323300" y="10156228"/>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40716</xdr:rowOff>
    </xdr:from>
    <xdr:to>
      <xdr:col>111</xdr:col>
      <xdr:colOff>177800</xdr:colOff>
      <xdr:row>59</xdr:row>
      <xdr:rowOff>40716</xdr:rowOff>
    </xdr:to>
    <xdr:cxnSp macro="">
      <xdr:nvCxnSpPr>
        <xdr:cNvPr id="803" name="直線コネクタ 802"/>
        <xdr:cNvCxnSpPr/>
      </xdr:nvCxnSpPr>
      <xdr:spPr>
        <a:xfrm>
          <a:off x="20434300" y="101562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40716</xdr:rowOff>
    </xdr:from>
    <xdr:to>
      <xdr:col>107</xdr:col>
      <xdr:colOff>50800</xdr:colOff>
      <xdr:row>59</xdr:row>
      <xdr:rowOff>40754</xdr:rowOff>
    </xdr:to>
    <xdr:cxnSp macro="">
      <xdr:nvCxnSpPr>
        <xdr:cNvPr id="806" name="直線コネクタ 805"/>
        <xdr:cNvCxnSpPr/>
      </xdr:nvCxnSpPr>
      <xdr:spPr>
        <a:xfrm flipV="1">
          <a:off x="19545300" y="1015626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40754</xdr:rowOff>
    </xdr:from>
    <xdr:to>
      <xdr:col>102</xdr:col>
      <xdr:colOff>114300</xdr:colOff>
      <xdr:row>59</xdr:row>
      <xdr:rowOff>40792</xdr:rowOff>
    </xdr:to>
    <xdr:cxnSp macro="">
      <xdr:nvCxnSpPr>
        <xdr:cNvPr id="809" name="直線コネクタ 808"/>
        <xdr:cNvCxnSpPr/>
      </xdr:nvCxnSpPr>
      <xdr:spPr>
        <a:xfrm flipV="1">
          <a:off x="18656300" y="1015630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85814</xdr:rowOff>
    </xdr:from>
    <xdr:to>
      <xdr:col>98</xdr:col>
      <xdr:colOff>38100</xdr:colOff>
      <xdr:row>58</xdr:row>
      <xdr:rowOff>15964</xdr:rowOff>
    </xdr:to>
    <xdr:sp macro="" textlink="">
      <xdr:nvSpPr>
        <xdr:cNvPr id="812" name="フローチャート: 判断 811"/>
        <xdr:cNvSpPr/>
      </xdr:nvSpPr>
      <xdr:spPr>
        <a:xfrm>
          <a:off x="18605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32491</xdr:rowOff>
    </xdr:from>
    <xdr:ext cx="469744" cy="259045"/>
    <xdr:sp macro="" textlink="">
      <xdr:nvSpPr>
        <xdr:cNvPr id="813" name="テキスト ボックス 812"/>
        <xdr:cNvSpPr txBox="1"/>
      </xdr:nvSpPr>
      <xdr:spPr>
        <a:xfrm>
          <a:off x="18421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161328</xdr:rowOff>
    </xdr:from>
    <xdr:to>
      <xdr:col>116</xdr:col>
      <xdr:colOff>114300</xdr:colOff>
      <xdr:row>59</xdr:row>
      <xdr:rowOff>91478</xdr:rowOff>
    </xdr:to>
    <xdr:sp macro="" textlink="">
      <xdr:nvSpPr>
        <xdr:cNvPr id="819" name="楕円 818"/>
        <xdr:cNvSpPr/>
      </xdr:nvSpPr>
      <xdr:spPr>
        <a:xfrm>
          <a:off x="221107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76255</xdr:rowOff>
    </xdr:from>
    <xdr:ext cx="313932" cy="259045"/>
    <xdr:sp macro="" textlink="">
      <xdr:nvSpPr>
        <xdr:cNvPr id="820" name="貸付金該当値テキスト"/>
        <xdr:cNvSpPr txBox="1"/>
      </xdr:nvSpPr>
      <xdr:spPr>
        <a:xfrm>
          <a:off x="22212300" y="1002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161366</xdr:rowOff>
    </xdr:from>
    <xdr:to>
      <xdr:col>112</xdr:col>
      <xdr:colOff>38100</xdr:colOff>
      <xdr:row>59</xdr:row>
      <xdr:rowOff>91516</xdr:rowOff>
    </xdr:to>
    <xdr:sp macro="" textlink="">
      <xdr:nvSpPr>
        <xdr:cNvPr id="821" name="楕円 820"/>
        <xdr:cNvSpPr/>
      </xdr:nvSpPr>
      <xdr:spPr>
        <a:xfrm>
          <a:off x="21272500" y="101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82643</xdr:rowOff>
    </xdr:from>
    <xdr:ext cx="313932" cy="259045"/>
    <xdr:sp macro="" textlink="">
      <xdr:nvSpPr>
        <xdr:cNvPr id="822" name="テキスト ボックス 821"/>
        <xdr:cNvSpPr txBox="1"/>
      </xdr:nvSpPr>
      <xdr:spPr>
        <a:xfrm>
          <a:off x="21166333" y="10198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161366</xdr:rowOff>
    </xdr:from>
    <xdr:to>
      <xdr:col>107</xdr:col>
      <xdr:colOff>101600</xdr:colOff>
      <xdr:row>59</xdr:row>
      <xdr:rowOff>91516</xdr:rowOff>
    </xdr:to>
    <xdr:sp macro="" textlink="">
      <xdr:nvSpPr>
        <xdr:cNvPr id="823" name="楕円 822"/>
        <xdr:cNvSpPr/>
      </xdr:nvSpPr>
      <xdr:spPr>
        <a:xfrm>
          <a:off x="20383500" y="101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82643</xdr:rowOff>
    </xdr:from>
    <xdr:ext cx="313932" cy="259045"/>
    <xdr:sp macro="" textlink="">
      <xdr:nvSpPr>
        <xdr:cNvPr id="824" name="テキスト ボックス 823"/>
        <xdr:cNvSpPr txBox="1"/>
      </xdr:nvSpPr>
      <xdr:spPr>
        <a:xfrm>
          <a:off x="20277333" y="10198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161404</xdr:rowOff>
    </xdr:from>
    <xdr:to>
      <xdr:col>102</xdr:col>
      <xdr:colOff>165100</xdr:colOff>
      <xdr:row>59</xdr:row>
      <xdr:rowOff>91554</xdr:rowOff>
    </xdr:to>
    <xdr:sp macro="" textlink="">
      <xdr:nvSpPr>
        <xdr:cNvPr id="825" name="楕円 824"/>
        <xdr:cNvSpPr/>
      </xdr:nvSpPr>
      <xdr:spPr>
        <a:xfrm>
          <a:off x="19494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82681</xdr:rowOff>
    </xdr:from>
    <xdr:ext cx="313932" cy="259045"/>
    <xdr:sp macro="" textlink="">
      <xdr:nvSpPr>
        <xdr:cNvPr id="826" name="テキスト ボックス 825"/>
        <xdr:cNvSpPr txBox="1"/>
      </xdr:nvSpPr>
      <xdr:spPr>
        <a:xfrm>
          <a:off x="19388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161442</xdr:rowOff>
    </xdr:from>
    <xdr:to>
      <xdr:col>98</xdr:col>
      <xdr:colOff>38100</xdr:colOff>
      <xdr:row>59</xdr:row>
      <xdr:rowOff>91592</xdr:rowOff>
    </xdr:to>
    <xdr:sp macro="" textlink="">
      <xdr:nvSpPr>
        <xdr:cNvPr id="827" name="楕円 826"/>
        <xdr:cNvSpPr/>
      </xdr:nvSpPr>
      <xdr:spPr>
        <a:xfrm>
          <a:off x="186055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82719</xdr:rowOff>
    </xdr:from>
    <xdr:ext cx="313932" cy="259045"/>
    <xdr:sp macro="" textlink="">
      <xdr:nvSpPr>
        <xdr:cNvPr id="828" name="テキスト ボックス 827"/>
        <xdr:cNvSpPr txBox="1"/>
      </xdr:nvSpPr>
      <xdr:spPr>
        <a:xfrm>
          <a:off x="18499333" y="1019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29287</xdr:rowOff>
    </xdr:from>
    <xdr:to>
      <xdr:col>116</xdr:col>
      <xdr:colOff>63500</xdr:colOff>
      <xdr:row>77</xdr:row>
      <xdr:rowOff>83944</xdr:rowOff>
    </xdr:to>
    <xdr:cxnSp macro="">
      <xdr:nvCxnSpPr>
        <xdr:cNvPr id="856" name="直線コネクタ 855"/>
        <xdr:cNvCxnSpPr/>
      </xdr:nvCxnSpPr>
      <xdr:spPr>
        <a:xfrm flipV="1">
          <a:off x="21323300" y="13230937"/>
          <a:ext cx="838200" cy="5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46957</xdr:rowOff>
    </xdr:from>
    <xdr:to>
      <xdr:col>111</xdr:col>
      <xdr:colOff>177800</xdr:colOff>
      <xdr:row>77</xdr:row>
      <xdr:rowOff>83944</xdr:rowOff>
    </xdr:to>
    <xdr:cxnSp macro="">
      <xdr:nvCxnSpPr>
        <xdr:cNvPr id="859" name="直線コネクタ 858"/>
        <xdr:cNvCxnSpPr/>
      </xdr:nvCxnSpPr>
      <xdr:spPr>
        <a:xfrm>
          <a:off x="20434300" y="13248607"/>
          <a:ext cx="889000" cy="3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46957</xdr:rowOff>
    </xdr:from>
    <xdr:to>
      <xdr:col>107</xdr:col>
      <xdr:colOff>50800</xdr:colOff>
      <xdr:row>77</xdr:row>
      <xdr:rowOff>57519</xdr:rowOff>
    </xdr:to>
    <xdr:cxnSp macro="">
      <xdr:nvCxnSpPr>
        <xdr:cNvPr id="862" name="直線コネクタ 861"/>
        <xdr:cNvCxnSpPr/>
      </xdr:nvCxnSpPr>
      <xdr:spPr>
        <a:xfrm flipV="1">
          <a:off x="19545300" y="13248607"/>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57519</xdr:rowOff>
    </xdr:from>
    <xdr:to>
      <xdr:col>102</xdr:col>
      <xdr:colOff>114300</xdr:colOff>
      <xdr:row>77</xdr:row>
      <xdr:rowOff>76721</xdr:rowOff>
    </xdr:to>
    <xdr:cxnSp macro="">
      <xdr:nvCxnSpPr>
        <xdr:cNvPr id="865" name="直線コネクタ 864"/>
        <xdr:cNvCxnSpPr/>
      </xdr:nvCxnSpPr>
      <xdr:spPr>
        <a:xfrm flipV="1">
          <a:off x="18656300" y="13259169"/>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106983</xdr:rowOff>
    </xdr:from>
    <xdr:to>
      <xdr:col>98</xdr:col>
      <xdr:colOff>38100</xdr:colOff>
      <xdr:row>76</xdr:row>
      <xdr:rowOff>37133</xdr:rowOff>
    </xdr:to>
    <xdr:sp macro="" textlink="">
      <xdr:nvSpPr>
        <xdr:cNvPr id="868" name="フローチャート: 判断 867"/>
        <xdr:cNvSpPr/>
      </xdr:nvSpPr>
      <xdr:spPr>
        <a:xfrm>
          <a:off x="18605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53660</xdr:rowOff>
    </xdr:from>
    <xdr:ext cx="534377" cy="259045"/>
    <xdr:sp macro="" textlink="">
      <xdr:nvSpPr>
        <xdr:cNvPr id="869" name="テキスト ボックス 868"/>
        <xdr:cNvSpPr txBox="1"/>
      </xdr:nvSpPr>
      <xdr:spPr>
        <a:xfrm>
          <a:off x="18389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149937</xdr:rowOff>
    </xdr:from>
    <xdr:to>
      <xdr:col>116</xdr:col>
      <xdr:colOff>114300</xdr:colOff>
      <xdr:row>77</xdr:row>
      <xdr:rowOff>80087</xdr:rowOff>
    </xdr:to>
    <xdr:sp macro="" textlink="">
      <xdr:nvSpPr>
        <xdr:cNvPr id="875" name="楕円 874"/>
        <xdr:cNvSpPr/>
      </xdr:nvSpPr>
      <xdr:spPr>
        <a:xfrm>
          <a:off x="22110700" y="131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128364</xdr:rowOff>
    </xdr:from>
    <xdr:ext cx="534377" cy="259045"/>
    <xdr:sp macro="" textlink="">
      <xdr:nvSpPr>
        <xdr:cNvPr id="876" name="繰出金該当値テキスト"/>
        <xdr:cNvSpPr txBox="1"/>
      </xdr:nvSpPr>
      <xdr:spPr>
        <a:xfrm>
          <a:off x="22212300" y="131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33144</xdr:rowOff>
    </xdr:from>
    <xdr:to>
      <xdr:col>112</xdr:col>
      <xdr:colOff>38100</xdr:colOff>
      <xdr:row>77</xdr:row>
      <xdr:rowOff>134744</xdr:rowOff>
    </xdr:to>
    <xdr:sp macro="" textlink="">
      <xdr:nvSpPr>
        <xdr:cNvPr id="877" name="楕円 876"/>
        <xdr:cNvSpPr/>
      </xdr:nvSpPr>
      <xdr:spPr>
        <a:xfrm>
          <a:off x="21272500" y="132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125871</xdr:rowOff>
    </xdr:from>
    <xdr:ext cx="534377" cy="259045"/>
    <xdr:sp macro="" textlink="">
      <xdr:nvSpPr>
        <xdr:cNvPr id="878" name="テキスト ボックス 877"/>
        <xdr:cNvSpPr txBox="1"/>
      </xdr:nvSpPr>
      <xdr:spPr>
        <a:xfrm>
          <a:off x="21056111" y="1332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167607</xdr:rowOff>
    </xdr:from>
    <xdr:to>
      <xdr:col>107</xdr:col>
      <xdr:colOff>101600</xdr:colOff>
      <xdr:row>77</xdr:row>
      <xdr:rowOff>97757</xdr:rowOff>
    </xdr:to>
    <xdr:sp macro="" textlink="">
      <xdr:nvSpPr>
        <xdr:cNvPr id="879" name="楕円 878"/>
        <xdr:cNvSpPr/>
      </xdr:nvSpPr>
      <xdr:spPr>
        <a:xfrm>
          <a:off x="20383500" y="131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88884</xdr:rowOff>
    </xdr:from>
    <xdr:ext cx="534377" cy="259045"/>
    <xdr:sp macro="" textlink="">
      <xdr:nvSpPr>
        <xdr:cNvPr id="880" name="テキスト ボックス 879"/>
        <xdr:cNvSpPr txBox="1"/>
      </xdr:nvSpPr>
      <xdr:spPr>
        <a:xfrm>
          <a:off x="20167111" y="132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6719</xdr:rowOff>
    </xdr:from>
    <xdr:to>
      <xdr:col>102</xdr:col>
      <xdr:colOff>165100</xdr:colOff>
      <xdr:row>77</xdr:row>
      <xdr:rowOff>108319</xdr:rowOff>
    </xdr:to>
    <xdr:sp macro="" textlink="">
      <xdr:nvSpPr>
        <xdr:cNvPr id="881" name="楕円 880"/>
        <xdr:cNvSpPr/>
      </xdr:nvSpPr>
      <xdr:spPr>
        <a:xfrm>
          <a:off x="19494500" y="132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99446</xdr:rowOff>
    </xdr:from>
    <xdr:ext cx="534377" cy="259045"/>
    <xdr:sp macro="" textlink="">
      <xdr:nvSpPr>
        <xdr:cNvPr id="882" name="テキスト ボックス 881"/>
        <xdr:cNvSpPr txBox="1"/>
      </xdr:nvSpPr>
      <xdr:spPr>
        <a:xfrm>
          <a:off x="19278111" y="133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25921</xdr:rowOff>
    </xdr:from>
    <xdr:to>
      <xdr:col>98</xdr:col>
      <xdr:colOff>38100</xdr:colOff>
      <xdr:row>77</xdr:row>
      <xdr:rowOff>127521</xdr:rowOff>
    </xdr:to>
    <xdr:sp macro="" textlink="">
      <xdr:nvSpPr>
        <xdr:cNvPr id="883" name="楕円 882"/>
        <xdr:cNvSpPr/>
      </xdr:nvSpPr>
      <xdr:spPr>
        <a:xfrm>
          <a:off x="18605500" y="132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118648</xdr:rowOff>
    </xdr:from>
    <xdr:ext cx="534377" cy="259045"/>
    <xdr:sp macro="" textlink="">
      <xdr:nvSpPr>
        <xdr:cNvPr id="884" name="テキスト ボックス 883"/>
        <xdr:cNvSpPr txBox="1"/>
      </xdr:nvSpPr>
      <xdr:spPr>
        <a:xfrm>
          <a:off x="18389111" y="133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324,080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11,121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となっている。主な要因としては、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中学校校舎改修工事等の普通建設事業費が減少したものの、後述の扶助費のほか、ふるさと納税の寄附額が増加したことに伴う、積立金の増加や介護保険特別会計などへの繰出金の増加によるものである。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住民一人当たりのコストが最も高いのは扶助費の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87,234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4,387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円増加し、近年増加が続いている。さらに平成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12,643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％）増加しており、高い伸び率となっている。主な要因としては、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幼保無償化に伴う給付金や児童扶養手当が増加したことに加え、近年増加傾向の障がい福祉サービス等給付費も合わせて増加したためである。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52,770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円となっており、扶助費に続き高い水準にある。主な要因としては、可燃ごみの処理を民間委託していることや、定員管理計画に基づく窓口の民間委託などによる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今後については、事務事業の見直しや取捨選択などにより歳出削減に努める。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55,696
54,810
47.48
19,013,819
18,049,940
719,226
11,114,048
16,630,674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96723</xdr:rowOff>
    </xdr:from>
    <xdr:to>
      <xdr:col>24</xdr:col>
      <xdr:colOff>63500</xdr:colOff>
      <xdr:row>35</xdr:row>
      <xdr:rowOff>113640</xdr:rowOff>
    </xdr:to>
    <xdr:cxnSp macro="">
      <xdr:nvCxnSpPr>
        <xdr:cNvPr id="59" name="直線コネクタ 58"/>
        <xdr:cNvCxnSpPr/>
      </xdr:nvCxnSpPr>
      <xdr:spPr>
        <a:xfrm flipV="1">
          <a:off x="3797300" y="6097473"/>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113640</xdr:rowOff>
    </xdr:from>
    <xdr:to>
      <xdr:col>19</xdr:col>
      <xdr:colOff>177800</xdr:colOff>
      <xdr:row>35</xdr:row>
      <xdr:rowOff>114097</xdr:rowOff>
    </xdr:to>
    <xdr:cxnSp macro="">
      <xdr:nvCxnSpPr>
        <xdr:cNvPr id="62" name="直線コネクタ 61"/>
        <xdr:cNvCxnSpPr/>
      </xdr:nvCxnSpPr>
      <xdr:spPr>
        <a:xfrm flipV="1">
          <a:off x="2908300" y="611439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114097</xdr:rowOff>
    </xdr:from>
    <xdr:to>
      <xdr:col>15</xdr:col>
      <xdr:colOff>50800</xdr:colOff>
      <xdr:row>35</xdr:row>
      <xdr:rowOff>132842</xdr:rowOff>
    </xdr:to>
    <xdr:cxnSp macro="">
      <xdr:nvCxnSpPr>
        <xdr:cNvPr id="65" name="直線コネクタ 64"/>
        <xdr:cNvCxnSpPr/>
      </xdr:nvCxnSpPr>
      <xdr:spPr>
        <a:xfrm flipV="1">
          <a:off x="2019300" y="6114847"/>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62890</xdr:rowOff>
    </xdr:from>
    <xdr:to>
      <xdr:col>10</xdr:col>
      <xdr:colOff>114300</xdr:colOff>
      <xdr:row>35</xdr:row>
      <xdr:rowOff>132842</xdr:rowOff>
    </xdr:to>
    <xdr:cxnSp macro="">
      <xdr:nvCxnSpPr>
        <xdr:cNvPr id="68" name="直線コネクタ 67"/>
        <xdr:cNvCxnSpPr/>
      </xdr:nvCxnSpPr>
      <xdr:spPr>
        <a:xfrm>
          <a:off x="1130300" y="6063640"/>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63297</xdr:rowOff>
    </xdr:from>
    <xdr:to>
      <xdr:col>6</xdr:col>
      <xdr:colOff>38100</xdr:colOff>
      <xdr:row>34</xdr:row>
      <xdr:rowOff>164897</xdr:rowOff>
    </xdr:to>
    <xdr:sp macro="" textlink="">
      <xdr:nvSpPr>
        <xdr:cNvPr id="71" name="フローチャート: 判断 70"/>
        <xdr:cNvSpPr/>
      </xdr:nvSpPr>
      <xdr:spPr>
        <a:xfrm>
          <a:off x="1079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9974</xdr:rowOff>
    </xdr:from>
    <xdr:ext cx="469744" cy="259045"/>
    <xdr:sp macro="" textlink="">
      <xdr:nvSpPr>
        <xdr:cNvPr id="72" name="テキスト ボックス 71"/>
        <xdr:cNvSpPr txBox="1"/>
      </xdr:nvSpPr>
      <xdr:spPr>
        <a:xfrm>
          <a:off x="895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45923</xdr:rowOff>
    </xdr:from>
    <xdr:to>
      <xdr:col>24</xdr:col>
      <xdr:colOff>114300</xdr:colOff>
      <xdr:row>35</xdr:row>
      <xdr:rowOff>147523</xdr:rowOff>
    </xdr:to>
    <xdr:sp macro="" textlink="">
      <xdr:nvSpPr>
        <xdr:cNvPr id="78" name="楕円 77"/>
        <xdr:cNvSpPr/>
      </xdr:nvSpPr>
      <xdr:spPr>
        <a:xfrm>
          <a:off x="4584700" y="604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24350</xdr:rowOff>
    </xdr:from>
    <xdr:ext cx="469744" cy="259045"/>
    <xdr:sp macro="" textlink="">
      <xdr:nvSpPr>
        <xdr:cNvPr id="79" name="議会費該当値テキスト"/>
        <xdr:cNvSpPr txBox="1"/>
      </xdr:nvSpPr>
      <xdr:spPr>
        <a:xfrm>
          <a:off x="4686300" y="602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62840</xdr:rowOff>
    </xdr:from>
    <xdr:to>
      <xdr:col>20</xdr:col>
      <xdr:colOff>38100</xdr:colOff>
      <xdr:row>35</xdr:row>
      <xdr:rowOff>164440</xdr:rowOff>
    </xdr:to>
    <xdr:sp macro="" textlink="">
      <xdr:nvSpPr>
        <xdr:cNvPr id="80" name="楕円 79"/>
        <xdr:cNvSpPr/>
      </xdr:nvSpPr>
      <xdr:spPr>
        <a:xfrm>
          <a:off x="3746500" y="60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155567</xdr:rowOff>
    </xdr:from>
    <xdr:ext cx="469744" cy="259045"/>
    <xdr:sp macro="" textlink="">
      <xdr:nvSpPr>
        <xdr:cNvPr id="81" name="テキスト ボックス 80"/>
        <xdr:cNvSpPr txBox="1"/>
      </xdr:nvSpPr>
      <xdr:spPr>
        <a:xfrm>
          <a:off x="3562428" y="61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63297</xdr:rowOff>
    </xdr:from>
    <xdr:to>
      <xdr:col>15</xdr:col>
      <xdr:colOff>101600</xdr:colOff>
      <xdr:row>35</xdr:row>
      <xdr:rowOff>164897</xdr:rowOff>
    </xdr:to>
    <xdr:sp macro="" textlink="">
      <xdr:nvSpPr>
        <xdr:cNvPr id="82" name="楕円 81"/>
        <xdr:cNvSpPr/>
      </xdr:nvSpPr>
      <xdr:spPr>
        <a:xfrm>
          <a:off x="2857500" y="60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156024</xdr:rowOff>
    </xdr:from>
    <xdr:ext cx="469744" cy="259045"/>
    <xdr:sp macro="" textlink="">
      <xdr:nvSpPr>
        <xdr:cNvPr id="83" name="テキスト ボックス 82"/>
        <xdr:cNvSpPr txBox="1"/>
      </xdr:nvSpPr>
      <xdr:spPr>
        <a:xfrm>
          <a:off x="2673428" y="615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82042</xdr:rowOff>
    </xdr:from>
    <xdr:to>
      <xdr:col>10</xdr:col>
      <xdr:colOff>165100</xdr:colOff>
      <xdr:row>36</xdr:row>
      <xdr:rowOff>12192</xdr:rowOff>
    </xdr:to>
    <xdr:sp macro="" textlink="">
      <xdr:nvSpPr>
        <xdr:cNvPr id="84" name="楕円 83"/>
        <xdr:cNvSpPr/>
      </xdr:nvSpPr>
      <xdr:spPr>
        <a:xfrm>
          <a:off x="1968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3319</xdr:rowOff>
    </xdr:from>
    <xdr:ext cx="469744" cy="259045"/>
    <xdr:sp macro="" textlink="">
      <xdr:nvSpPr>
        <xdr:cNvPr id="85" name="テキスト ボックス 84"/>
        <xdr:cNvSpPr txBox="1"/>
      </xdr:nvSpPr>
      <xdr:spPr>
        <a:xfrm>
          <a:off x="1784428"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12090</xdr:rowOff>
    </xdr:from>
    <xdr:to>
      <xdr:col>6</xdr:col>
      <xdr:colOff>38100</xdr:colOff>
      <xdr:row>35</xdr:row>
      <xdr:rowOff>113690</xdr:rowOff>
    </xdr:to>
    <xdr:sp macro="" textlink="">
      <xdr:nvSpPr>
        <xdr:cNvPr id="86" name="楕円 85"/>
        <xdr:cNvSpPr/>
      </xdr:nvSpPr>
      <xdr:spPr>
        <a:xfrm>
          <a:off x="1079500" y="6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104817</xdr:rowOff>
    </xdr:from>
    <xdr:ext cx="469744" cy="259045"/>
    <xdr:sp macro="" textlink="">
      <xdr:nvSpPr>
        <xdr:cNvPr id="87" name="テキスト ボックス 86"/>
        <xdr:cNvSpPr txBox="1"/>
      </xdr:nvSpPr>
      <xdr:spPr>
        <a:xfrm>
          <a:off x="895428" y="61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117202</xdr:rowOff>
    </xdr:from>
    <xdr:to>
      <xdr:col>24</xdr:col>
      <xdr:colOff>63500</xdr:colOff>
      <xdr:row>56</xdr:row>
      <xdr:rowOff>67481</xdr:rowOff>
    </xdr:to>
    <xdr:cxnSp macro="">
      <xdr:nvCxnSpPr>
        <xdr:cNvPr id="117" name="直線コネクタ 116"/>
        <xdr:cNvCxnSpPr/>
      </xdr:nvCxnSpPr>
      <xdr:spPr>
        <a:xfrm flipV="1">
          <a:off x="3797300" y="9546952"/>
          <a:ext cx="8382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24085</xdr:rowOff>
    </xdr:from>
    <xdr:to>
      <xdr:col>19</xdr:col>
      <xdr:colOff>177800</xdr:colOff>
      <xdr:row>56</xdr:row>
      <xdr:rowOff>67481</xdr:rowOff>
    </xdr:to>
    <xdr:cxnSp macro="">
      <xdr:nvCxnSpPr>
        <xdr:cNvPr id="120" name="直線コネクタ 119"/>
        <xdr:cNvCxnSpPr/>
      </xdr:nvCxnSpPr>
      <xdr:spPr>
        <a:xfrm>
          <a:off x="2908300" y="9625285"/>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24085</xdr:rowOff>
    </xdr:from>
    <xdr:to>
      <xdr:col>15</xdr:col>
      <xdr:colOff>50800</xdr:colOff>
      <xdr:row>56</xdr:row>
      <xdr:rowOff>84589</xdr:rowOff>
    </xdr:to>
    <xdr:cxnSp macro="">
      <xdr:nvCxnSpPr>
        <xdr:cNvPr id="123" name="直線コネクタ 122"/>
        <xdr:cNvCxnSpPr/>
      </xdr:nvCxnSpPr>
      <xdr:spPr>
        <a:xfrm flipV="1">
          <a:off x="2019300" y="9625285"/>
          <a:ext cx="889000" cy="6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5569</xdr:rowOff>
    </xdr:from>
    <xdr:to>
      <xdr:col>10</xdr:col>
      <xdr:colOff>114300</xdr:colOff>
      <xdr:row>56</xdr:row>
      <xdr:rowOff>84589</xdr:rowOff>
    </xdr:to>
    <xdr:cxnSp macro="">
      <xdr:nvCxnSpPr>
        <xdr:cNvPr id="126" name="直線コネクタ 125"/>
        <xdr:cNvCxnSpPr/>
      </xdr:nvCxnSpPr>
      <xdr:spPr>
        <a:xfrm>
          <a:off x="1130300" y="9606769"/>
          <a:ext cx="8890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27845</xdr:rowOff>
    </xdr:from>
    <xdr:to>
      <xdr:col>6</xdr:col>
      <xdr:colOff>38100</xdr:colOff>
      <xdr:row>55</xdr:row>
      <xdr:rowOff>129445</xdr:rowOff>
    </xdr:to>
    <xdr:sp macro="" textlink="">
      <xdr:nvSpPr>
        <xdr:cNvPr id="129" name="フローチャート: 判断 128"/>
        <xdr:cNvSpPr/>
      </xdr:nvSpPr>
      <xdr:spPr>
        <a:xfrm>
          <a:off x="1079500" y="94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145972</xdr:rowOff>
    </xdr:from>
    <xdr:ext cx="534377" cy="259045"/>
    <xdr:sp macro="" textlink="">
      <xdr:nvSpPr>
        <xdr:cNvPr id="130" name="テキスト ボックス 129"/>
        <xdr:cNvSpPr txBox="1"/>
      </xdr:nvSpPr>
      <xdr:spPr>
        <a:xfrm>
          <a:off x="863111" y="923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66402</xdr:rowOff>
    </xdr:from>
    <xdr:to>
      <xdr:col>24</xdr:col>
      <xdr:colOff>114300</xdr:colOff>
      <xdr:row>55</xdr:row>
      <xdr:rowOff>168002</xdr:rowOff>
    </xdr:to>
    <xdr:sp macro="" textlink="">
      <xdr:nvSpPr>
        <xdr:cNvPr id="136" name="楕円 135"/>
        <xdr:cNvSpPr/>
      </xdr:nvSpPr>
      <xdr:spPr>
        <a:xfrm>
          <a:off x="4584700" y="94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89279</xdr:rowOff>
    </xdr:from>
    <xdr:ext cx="534377" cy="259045"/>
    <xdr:sp macro="" textlink="">
      <xdr:nvSpPr>
        <xdr:cNvPr id="137" name="総務費該当値テキスト"/>
        <xdr:cNvSpPr txBox="1"/>
      </xdr:nvSpPr>
      <xdr:spPr>
        <a:xfrm>
          <a:off x="4686300" y="934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16681</xdr:rowOff>
    </xdr:from>
    <xdr:to>
      <xdr:col>20</xdr:col>
      <xdr:colOff>38100</xdr:colOff>
      <xdr:row>56</xdr:row>
      <xdr:rowOff>118281</xdr:rowOff>
    </xdr:to>
    <xdr:sp macro="" textlink="">
      <xdr:nvSpPr>
        <xdr:cNvPr id="138" name="楕円 137"/>
        <xdr:cNvSpPr/>
      </xdr:nvSpPr>
      <xdr:spPr>
        <a:xfrm>
          <a:off x="3746500" y="96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109408</xdr:rowOff>
    </xdr:from>
    <xdr:ext cx="534377" cy="259045"/>
    <xdr:sp macro="" textlink="">
      <xdr:nvSpPr>
        <xdr:cNvPr id="139" name="テキスト ボックス 138"/>
        <xdr:cNvSpPr txBox="1"/>
      </xdr:nvSpPr>
      <xdr:spPr>
        <a:xfrm>
          <a:off x="3530111" y="97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144735</xdr:rowOff>
    </xdr:from>
    <xdr:to>
      <xdr:col>15</xdr:col>
      <xdr:colOff>101600</xdr:colOff>
      <xdr:row>56</xdr:row>
      <xdr:rowOff>74885</xdr:rowOff>
    </xdr:to>
    <xdr:sp macro="" textlink="">
      <xdr:nvSpPr>
        <xdr:cNvPr id="140" name="楕円 139"/>
        <xdr:cNvSpPr/>
      </xdr:nvSpPr>
      <xdr:spPr>
        <a:xfrm>
          <a:off x="2857500" y="95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66012</xdr:rowOff>
    </xdr:from>
    <xdr:ext cx="534377" cy="259045"/>
    <xdr:sp macro="" textlink="">
      <xdr:nvSpPr>
        <xdr:cNvPr id="141" name="テキスト ボックス 140"/>
        <xdr:cNvSpPr txBox="1"/>
      </xdr:nvSpPr>
      <xdr:spPr>
        <a:xfrm>
          <a:off x="2641111" y="966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33789</xdr:rowOff>
    </xdr:from>
    <xdr:to>
      <xdr:col>10</xdr:col>
      <xdr:colOff>165100</xdr:colOff>
      <xdr:row>56</xdr:row>
      <xdr:rowOff>135389</xdr:rowOff>
    </xdr:to>
    <xdr:sp macro="" textlink="">
      <xdr:nvSpPr>
        <xdr:cNvPr id="142" name="楕円 141"/>
        <xdr:cNvSpPr/>
      </xdr:nvSpPr>
      <xdr:spPr>
        <a:xfrm>
          <a:off x="1968500" y="96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126516</xdr:rowOff>
    </xdr:from>
    <xdr:ext cx="534377" cy="259045"/>
    <xdr:sp macro="" textlink="">
      <xdr:nvSpPr>
        <xdr:cNvPr id="143" name="テキスト ボックス 142"/>
        <xdr:cNvSpPr txBox="1"/>
      </xdr:nvSpPr>
      <xdr:spPr>
        <a:xfrm>
          <a:off x="1752111" y="97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126219</xdr:rowOff>
    </xdr:from>
    <xdr:to>
      <xdr:col>6</xdr:col>
      <xdr:colOff>38100</xdr:colOff>
      <xdr:row>56</xdr:row>
      <xdr:rowOff>56369</xdr:rowOff>
    </xdr:to>
    <xdr:sp macro="" textlink="">
      <xdr:nvSpPr>
        <xdr:cNvPr id="144" name="楕円 143"/>
        <xdr:cNvSpPr/>
      </xdr:nvSpPr>
      <xdr:spPr>
        <a:xfrm>
          <a:off x="1079500" y="95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47496</xdr:rowOff>
    </xdr:from>
    <xdr:ext cx="534377" cy="259045"/>
    <xdr:sp macro="" textlink="">
      <xdr:nvSpPr>
        <xdr:cNvPr id="145" name="テキスト ボックス 144"/>
        <xdr:cNvSpPr txBox="1"/>
      </xdr:nvSpPr>
      <xdr:spPr>
        <a:xfrm>
          <a:off x="863111" y="96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82866</xdr:rowOff>
    </xdr:from>
    <xdr:to>
      <xdr:col>24</xdr:col>
      <xdr:colOff>63500</xdr:colOff>
      <xdr:row>76</xdr:row>
      <xdr:rowOff>160547</xdr:rowOff>
    </xdr:to>
    <xdr:cxnSp macro="">
      <xdr:nvCxnSpPr>
        <xdr:cNvPr id="177" name="直線コネクタ 176"/>
        <xdr:cNvCxnSpPr/>
      </xdr:nvCxnSpPr>
      <xdr:spPr>
        <a:xfrm flipV="1">
          <a:off x="3797300" y="13113066"/>
          <a:ext cx="838200" cy="7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160547</xdr:rowOff>
    </xdr:from>
    <xdr:to>
      <xdr:col>19</xdr:col>
      <xdr:colOff>177800</xdr:colOff>
      <xdr:row>76</xdr:row>
      <xdr:rowOff>163779</xdr:rowOff>
    </xdr:to>
    <xdr:cxnSp macro="">
      <xdr:nvCxnSpPr>
        <xdr:cNvPr id="180" name="直線コネクタ 179"/>
        <xdr:cNvCxnSpPr/>
      </xdr:nvCxnSpPr>
      <xdr:spPr>
        <a:xfrm flipV="1">
          <a:off x="2908300" y="13190747"/>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163779</xdr:rowOff>
    </xdr:from>
    <xdr:to>
      <xdr:col>15</xdr:col>
      <xdr:colOff>50800</xdr:colOff>
      <xdr:row>77</xdr:row>
      <xdr:rowOff>30364</xdr:rowOff>
    </xdr:to>
    <xdr:cxnSp macro="">
      <xdr:nvCxnSpPr>
        <xdr:cNvPr id="183" name="直線コネクタ 182"/>
        <xdr:cNvCxnSpPr/>
      </xdr:nvCxnSpPr>
      <xdr:spPr>
        <a:xfrm flipV="1">
          <a:off x="2019300" y="13193979"/>
          <a:ext cx="889000" cy="3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30364</xdr:rowOff>
    </xdr:from>
    <xdr:to>
      <xdr:col>10</xdr:col>
      <xdr:colOff>114300</xdr:colOff>
      <xdr:row>77</xdr:row>
      <xdr:rowOff>98541</xdr:rowOff>
    </xdr:to>
    <xdr:cxnSp macro="">
      <xdr:nvCxnSpPr>
        <xdr:cNvPr id="186" name="直線コネクタ 185"/>
        <xdr:cNvCxnSpPr/>
      </xdr:nvCxnSpPr>
      <xdr:spPr>
        <a:xfrm flipV="1">
          <a:off x="1130300" y="13232014"/>
          <a:ext cx="889000" cy="6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9" name="フローチャート: 判断 188"/>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90" name="テキスト ボックス 189"/>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32066</xdr:rowOff>
    </xdr:from>
    <xdr:to>
      <xdr:col>24</xdr:col>
      <xdr:colOff>114300</xdr:colOff>
      <xdr:row>76</xdr:row>
      <xdr:rowOff>133666</xdr:rowOff>
    </xdr:to>
    <xdr:sp macro="" textlink="">
      <xdr:nvSpPr>
        <xdr:cNvPr id="196" name="楕円 195"/>
        <xdr:cNvSpPr/>
      </xdr:nvSpPr>
      <xdr:spPr>
        <a:xfrm>
          <a:off x="4584700" y="130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10493</xdr:rowOff>
    </xdr:from>
    <xdr:ext cx="599010" cy="259045"/>
    <xdr:sp macro="" textlink="">
      <xdr:nvSpPr>
        <xdr:cNvPr id="197" name="民生費該当値テキスト"/>
        <xdr:cNvSpPr txBox="1"/>
      </xdr:nvSpPr>
      <xdr:spPr>
        <a:xfrm>
          <a:off x="4686300" y="1304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109747</xdr:rowOff>
    </xdr:from>
    <xdr:to>
      <xdr:col>20</xdr:col>
      <xdr:colOff>38100</xdr:colOff>
      <xdr:row>77</xdr:row>
      <xdr:rowOff>39897</xdr:rowOff>
    </xdr:to>
    <xdr:sp macro="" textlink="">
      <xdr:nvSpPr>
        <xdr:cNvPr id="198" name="楕円 197"/>
        <xdr:cNvSpPr/>
      </xdr:nvSpPr>
      <xdr:spPr>
        <a:xfrm>
          <a:off x="3746500" y="131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31024</xdr:rowOff>
    </xdr:from>
    <xdr:ext cx="599010" cy="259045"/>
    <xdr:sp macro="" textlink="">
      <xdr:nvSpPr>
        <xdr:cNvPr id="199" name="テキスト ボックス 198"/>
        <xdr:cNvSpPr txBox="1"/>
      </xdr:nvSpPr>
      <xdr:spPr>
        <a:xfrm>
          <a:off x="3497795" y="1323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112979</xdr:rowOff>
    </xdr:from>
    <xdr:to>
      <xdr:col>15</xdr:col>
      <xdr:colOff>101600</xdr:colOff>
      <xdr:row>77</xdr:row>
      <xdr:rowOff>43129</xdr:rowOff>
    </xdr:to>
    <xdr:sp macro="" textlink="">
      <xdr:nvSpPr>
        <xdr:cNvPr id="200" name="楕円 199"/>
        <xdr:cNvSpPr/>
      </xdr:nvSpPr>
      <xdr:spPr>
        <a:xfrm>
          <a:off x="2857500" y="1314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34256</xdr:rowOff>
    </xdr:from>
    <xdr:ext cx="599010" cy="259045"/>
    <xdr:sp macro="" textlink="">
      <xdr:nvSpPr>
        <xdr:cNvPr id="201" name="テキスト ボックス 200"/>
        <xdr:cNvSpPr txBox="1"/>
      </xdr:nvSpPr>
      <xdr:spPr>
        <a:xfrm>
          <a:off x="2608795" y="1323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151014</xdr:rowOff>
    </xdr:from>
    <xdr:to>
      <xdr:col>10</xdr:col>
      <xdr:colOff>165100</xdr:colOff>
      <xdr:row>77</xdr:row>
      <xdr:rowOff>81164</xdr:rowOff>
    </xdr:to>
    <xdr:sp macro="" textlink="">
      <xdr:nvSpPr>
        <xdr:cNvPr id="202" name="楕円 201"/>
        <xdr:cNvSpPr/>
      </xdr:nvSpPr>
      <xdr:spPr>
        <a:xfrm>
          <a:off x="1968500" y="131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72291</xdr:rowOff>
    </xdr:from>
    <xdr:ext cx="599010" cy="259045"/>
    <xdr:sp macro="" textlink="">
      <xdr:nvSpPr>
        <xdr:cNvPr id="203" name="テキスト ボックス 202"/>
        <xdr:cNvSpPr txBox="1"/>
      </xdr:nvSpPr>
      <xdr:spPr>
        <a:xfrm>
          <a:off x="1719795" y="1327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47741</xdr:rowOff>
    </xdr:from>
    <xdr:to>
      <xdr:col>6</xdr:col>
      <xdr:colOff>38100</xdr:colOff>
      <xdr:row>77</xdr:row>
      <xdr:rowOff>149341</xdr:rowOff>
    </xdr:to>
    <xdr:sp macro="" textlink="">
      <xdr:nvSpPr>
        <xdr:cNvPr id="204" name="楕円 203"/>
        <xdr:cNvSpPr/>
      </xdr:nvSpPr>
      <xdr:spPr>
        <a:xfrm>
          <a:off x="1079500" y="1324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140468</xdr:rowOff>
    </xdr:from>
    <xdr:ext cx="599010" cy="259045"/>
    <xdr:sp macro="" textlink="">
      <xdr:nvSpPr>
        <xdr:cNvPr id="205" name="テキスト ボックス 204"/>
        <xdr:cNvSpPr txBox="1"/>
      </xdr:nvSpPr>
      <xdr:spPr>
        <a:xfrm>
          <a:off x="830795" y="1334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161516</xdr:rowOff>
    </xdr:from>
    <xdr:to>
      <xdr:col>24</xdr:col>
      <xdr:colOff>63500</xdr:colOff>
      <xdr:row>99</xdr:row>
      <xdr:rowOff>12142</xdr:rowOff>
    </xdr:to>
    <xdr:cxnSp macro="">
      <xdr:nvCxnSpPr>
        <xdr:cNvPr id="237" name="直線コネクタ 236"/>
        <xdr:cNvCxnSpPr/>
      </xdr:nvCxnSpPr>
      <xdr:spPr>
        <a:xfrm flipV="1">
          <a:off x="3797300" y="16963616"/>
          <a:ext cx="8382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170349</xdr:rowOff>
    </xdr:from>
    <xdr:to>
      <xdr:col>19</xdr:col>
      <xdr:colOff>177800</xdr:colOff>
      <xdr:row>99</xdr:row>
      <xdr:rowOff>12142</xdr:rowOff>
    </xdr:to>
    <xdr:cxnSp macro="">
      <xdr:nvCxnSpPr>
        <xdr:cNvPr id="240" name="直線コネクタ 239"/>
        <xdr:cNvCxnSpPr/>
      </xdr:nvCxnSpPr>
      <xdr:spPr>
        <a:xfrm>
          <a:off x="2908300" y="16972449"/>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156110</xdr:rowOff>
    </xdr:from>
    <xdr:to>
      <xdr:col>15</xdr:col>
      <xdr:colOff>50800</xdr:colOff>
      <xdr:row>98</xdr:row>
      <xdr:rowOff>170349</xdr:rowOff>
    </xdr:to>
    <xdr:cxnSp macro="">
      <xdr:nvCxnSpPr>
        <xdr:cNvPr id="243" name="直線コネクタ 242"/>
        <xdr:cNvCxnSpPr/>
      </xdr:nvCxnSpPr>
      <xdr:spPr>
        <a:xfrm>
          <a:off x="2019300" y="16958210"/>
          <a:ext cx="889000" cy="1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156110</xdr:rowOff>
    </xdr:from>
    <xdr:to>
      <xdr:col>10</xdr:col>
      <xdr:colOff>114300</xdr:colOff>
      <xdr:row>98</xdr:row>
      <xdr:rowOff>161156</xdr:rowOff>
    </xdr:to>
    <xdr:cxnSp macro="">
      <xdr:nvCxnSpPr>
        <xdr:cNvPr id="246" name="直線コネクタ 245"/>
        <xdr:cNvCxnSpPr/>
      </xdr:nvCxnSpPr>
      <xdr:spPr>
        <a:xfrm flipV="1">
          <a:off x="1130300" y="16958210"/>
          <a:ext cx="8890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103498</xdr:rowOff>
    </xdr:from>
    <xdr:to>
      <xdr:col>6</xdr:col>
      <xdr:colOff>38100</xdr:colOff>
      <xdr:row>98</xdr:row>
      <xdr:rowOff>33648</xdr:rowOff>
    </xdr:to>
    <xdr:sp macro="" textlink="">
      <xdr:nvSpPr>
        <xdr:cNvPr id="249" name="フローチャート: 判断 248"/>
        <xdr:cNvSpPr/>
      </xdr:nvSpPr>
      <xdr:spPr>
        <a:xfrm>
          <a:off x="1079500" y="1673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50175</xdr:rowOff>
    </xdr:from>
    <xdr:ext cx="534377" cy="259045"/>
    <xdr:sp macro="" textlink="">
      <xdr:nvSpPr>
        <xdr:cNvPr id="250" name="テキスト ボックス 249"/>
        <xdr:cNvSpPr txBox="1"/>
      </xdr:nvSpPr>
      <xdr:spPr>
        <a:xfrm>
          <a:off x="863111" y="165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110716</xdr:rowOff>
    </xdr:from>
    <xdr:to>
      <xdr:col>24</xdr:col>
      <xdr:colOff>114300</xdr:colOff>
      <xdr:row>99</xdr:row>
      <xdr:rowOff>40866</xdr:rowOff>
    </xdr:to>
    <xdr:sp macro="" textlink="">
      <xdr:nvSpPr>
        <xdr:cNvPr id="256" name="楕円 255"/>
        <xdr:cNvSpPr/>
      </xdr:nvSpPr>
      <xdr:spPr>
        <a:xfrm>
          <a:off x="4584700" y="1691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89143</xdr:rowOff>
    </xdr:from>
    <xdr:ext cx="534377" cy="259045"/>
    <xdr:sp macro="" textlink="">
      <xdr:nvSpPr>
        <xdr:cNvPr id="257" name="衛生費該当値テキスト"/>
        <xdr:cNvSpPr txBox="1"/>
      </xdr:nvSpPr>
      <xdr:spPr>
        <a:xfrm>
          <a:off x="4686300" y="168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132792</xdr:rowOff>
    </xdr:from>
    <xdr:to>
      <xdr:col>20</xdr:col>
      <xdr:colOff>38100</xdr:colOff>
      <xdr:row>99</xdr:row>
      <xdr:rowOff>62942</xdr:rowOff>
    </xdr:to>
    <xdr:sp macro="" textlink="">
      <xdr:nvSpPr>
        <xdr:cNvPr id="258" name="楕円 257"/>
        <xdr:cNvSpPr/>
      </xdr:nvSpPr>
      <xdr:spPr>
        <a:xfrm>
          <a:off x="3746500" y="169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54069</xdr:rowOff>
    </xdr:from>
    <xdr:ext cx="534377" cy="259045"/>
    <xdr:sp macro="" textlink="">
      <xdr:nvSpPr>
        <xdr:cNvPr id="259" name="テキスト ボックス 258"/>
        <xdr:cNvSpPr txBox="1"/>
      </xdr:nvSpPr>
      <xdr:spPr>
        <a:xfrm>
          <a:off x="3530111" y="1702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119549</xdr:rowOff>
    </xdr:from>
    <xdr:to>
      <xdr:col>15</xdr:col>
      <xdr:colOff>101600</xdr:colOff>
      <xdr:row>99</xdr:row>
      <xdr:rowOff>49699</xdr:rowOff>
    </xdr:to>
    <xdr:sp macro="" textlink="">
      <xdr:nvSpPr>
        <xdr:cNvPr id="260" name="楕円 259"/>
        <xdr:cNvSpPr/>
      </xdr:nvSpPr>
      <xdr:spPr>
        <a:xfrm>
          <a:off x="2857500" y="169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40826</xdr:rowOff>
    </xdr:from>
    <xdr:ext cx="534377" cy="259045"/>
    <xdr:sp macro="" textlink="">
      <xdr:nvSpPr>
        <xdr:cNvPr id="261" name="テキスト ボックス 260"/>
        <xdr:cNvSpPr txBox="1"/>
      </xdr:nvSpPr>
      <xdr:spPr>
        <a:xfrm>
          <a:off x="2641111" y="1701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105310</xdr:rowOff>
    </xdr:from>
    <xdr:to>
      <xdr:col>10</xdr:col>
      <xdr:colOff>165100</xdr:colOff>
      <xdr:row>99</xdr:row>
      <xdr:rowOff>35460</xdr:rowOff>
    </xdr:to>
    <xdr:sp macro="" textlink="">
      <xdr:nvSpPr>
        <xdr:cNvPr id="262" name="楕円 261"/>
        <xdr:cNvSpPr/>
      </xdr:nvSpPr>
      <xdr:spPr>
        <a:xfrm>
          <a:off x="1968500" y="1690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26587</xdr:rowOff>
    </xdr:from>
    <xdr:ext cx="534377" cy="259045"/>
    <xdr:sp macro="" textlink="">
      <xdr:nvSpPr>
        <xdr:cNvPr id="263" name="テキスト ボックス 262"/>
        <xdr:cNvSpPr txBox="1"/>
      </xdr:nvSpPr>
      <xdr:spPr>
        <a:xfrm>
          <a:off x="1752111" y="1700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110356</xdr:rowOff>
    </xdr:from>
    <xdr:to>
      <xdr:col>6</xdr:col>
      <xdr:colOff>38100</xdr:colOff>
      <xdr:row>99</xdr:row>
      <xdr:rowOff>40506</xdr:rowOff>
    </xdr:to>
    <xdr:sp macro="" textlink="">
      <xdr:nvSpPr>
        <xdr:cNvPr id="264" name="楕円 263"/>
        <xdr:cNvSpPr/>
      </xdr:nvSpPr>
      <xdr:spPr>
        <a:xfrm>
          <a:off x="1079500" y="1691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31633</xdr:rowOff>
    </xdr:from>
    <xdr:ext cx="534377" cy="259045"/>
    <xdr:sp macro="" textlink="">
      <xdr:nvSpPr>
        <xdr:cNvPr id="265" name="テキスト ボックス 264"/>
        <xdr:cNvSpPr txBox="1"/>
      </xdr:nvSpPr>
      <xdr:spPr>
        <a:xfrm>
          <a:off x="863111" y="1700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81407</xdr:rowOff>
    </xdr:from>
    <xdr:to>
      <xdr:col>55</xdr:col>
      <xdr:colOff>0</xdr:colOff>
      <xdr:row>38</xdr:row>
      <xdr:rowOff>82169</xdr:rowOff>
    </xdr:to>
    <xdr:cxnSp macro="">
      <xdr:nvCxnSpPr>
        <xdr:cNvPr id="294" name="直線コネクタ 293"/>
        <xdr:cNvCxnSpPr/>
      </xdr:nvCxnSpPr>
      <xdr:spPr>
        <a:xfrm flipV="1">
          <a:off x="9639300" y="659650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82169</xdr:rowOff>
    </xdr:from>
    <xdr:to>
      <xdr:col>50</xdr:col>
      <xdr:colOff>114300</xdr:colOff>
      <xdr:row>38</xdr:row>
      <xdr:rowOff>84836</xdr:rowOff>
    </xdr:to>
    <xdr:cxnSp macro="">
      <xdr:nvCxnSpPr>
        <xdr:cNvPr id="297" name="直線コネクタ 296"/>
        <xdr:cNvCxnSpPr/>
      </xdr:nvCxnSpPr>
      <xdr:spPr>
        <a:xfrm flipV="1">
          <a:off x="8750300" y="659726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84836</xdr:rowOff>
    </xdr:from>
    <xdr:to>
      <xdr:col>45</xdr:col>
      <xdr:colOff>177800</xdr:colOff>
      <xdr:row>38</xdr:row>
      <xdr:rowOff>92837</xdr:rowOff>
    </xdr:to>
    <xdr:cxnSp macro="">
      <xdr:nvCxnSpPr>
        <xdr:cNvPr id="300" name="直線コネクタ 299"/>
        <xdr:cNvCxnSpPr/>
      </xdr:nvCxnSpPr>
      <xdr:spPr>
        <a:xfrm flipV="1">
          <a:off x="7861300" y="659993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92837</xdr:rowOff>
    </xdr:from>
    <xdr:to>
      <xdr:col>41</xdr:col>
      <xdr:colOff>50800</xdr:colOff>
      <xdr:row>38</xdr:row>
      <xdr:rowOff>95123</xdr:rowOff>
    </xdr:to>
    <xdr:cxnSp macro="">
      <xdr:nvCxnSpPr>
        <xdr:cNvPr id="303" name="直線コネクタ 302"/>
        <xdr:cNvCxnSpPr/>
      </xdr:nvCxnSpPr>
      <xdr:spPr>
        <a:xfrm flipV="1">
          <a:off x="6972300" y="660793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67564</xdr:rowOff>
    </xdr:from>
    <xdr:to>
      <xdr:col>36</xdr:col>
      <xdr:colOff>165100</xdr:colOff>
      <xdr:row>35</xdr:row>
      <xdr:rowOff>169164</xdr:rowOff>
    </xdr:to>
    <xdr:sp macro="" textlink="">
      <xdr:nvSpPr>
        <xdr:cNvPr id="306" name="フローチャート: 判断 305"/>
        <xdr:cNvSpPr/>
      </xdr:nvSpPr>
      <xdr:spPr>
        <a:xfrm>
          <a:off x="6921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14241</xdr:rowOff>
    </xdr:from>
    <xdr:ext cx="469744" cy="259045"/>
    <xdr:sp macro="" textlink="">
      <xdr:nvSpPr>
        <xdr:cNvPr id="307" name="テキスト ボックス 306"/>
        <xdr:cNvSpPr txBox="1"/>
      </xdr:nvSpPr>
      <xdr:spPr>
        <a:xfrm>
          <a:off x="6737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30607</xdr:rowOff>
    </xdr:from>
    <xdr:to>
      <xdr:col>55</xdr:col>
      <xdr:colOff>50800</xdr:colOff>
      <xdr:row>38</xdr:row>
      <xdr:rowOff>132207</xdr:rowOff>
    </xdr:to>
    <xdr:sp macro="" textlink="">
      <xdr:nvSpPr>
        <xdr:cNvPr id="313" name="楕円 312"/>
        <xdr:cNvSpPr/>
      </xdr:nvSpPr>
      <xdr:spPr>
        <a:xfrm>
          <a:off x="104267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9034</xdr:rowOff>
    </xdr:from>
    <xdr:ext cx="378565" cy="259045"/>
    <xdr:sp macro="" textlink="">
      <xdr:nvSpPr>
        <xdr:cNvPr id="314" name="労働費該当値テキスト"/>
        <xdr:cNvSpPr txBox="1"/>
      </xdr:nvSpPr>
      <xdr:spPr>
        <a:xfrm>
          <a:off x="10528300" y="6524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31369</xdr:rowOff>
    </xdr:from>
    <xdr:to>
      <xdr:col>50</xdr:col>
      <xdr:colOff>165100</xdr:colOff>
      <xdr:row>38</xdr:row>
      <xdr:rowOff>132969</xdr:rowOff>
    </xdr:to>
    <xdr:sp macro="" textlink="">
      <xdr:nvSpPr>
        <xdr:cNvPr id="315" name="楕円 314"/>
        <xdr:cNvSpPr/>
      </xdr:nvSpPr>
      <xdr:spPr>
        <a:xfrm>
          <a:off x="9588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124096</xdr:rowOff>
    </xdr:from>
    <xdr:ext cx="378565" cy="259045"/>
    <xdr:sp macro="" textlink="">
      <xdr:nvSpPr>
        <xdr:cNvPr id="316" name="テキスト ボックス 315"/>
        <xdr:cNvSpPr txBox="1"/>
      </xdr:nvSpPr>
      <xdr:spPr>
        <a:xfrm>
          <a:off x="9450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34036</xdr:rowOff>
    </xdr:from>
    <xdr:to>
      <xdr:col>46</xdr:col>
      <xdr:colOff>38100</xdr:colOff>
      <xdr:row>38</xdr:row>
      <xdr:rowOff>135636</xdr:rowOff>
    </xdr:to>
    <xdr:sp macro="" textlink="">
      <xdr:nvSpPr>
        <xdr:cNvPr id="317" name="楕円 316"/>
        <xdr:cNvSpPr/>
      </xdr:nvSpPr>
      <xdr:spPr>
        <a:xfrm>
          <a:off x="8699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126763</xdr:rowOff>
    </xdr:from>
    <xdr:ext cx="378565" cy="259045"/>
    <xdr:sp macro="" textlink="">
      <xdr:nvSpPr>
        <xdr:cNvPr id="318" name="テキスト ボックス 317"/>
        <xdr:cNvSpPr txBox="1"/>
      </xdr:nvSpPr>
      <xdr:spPr>
        <a:xfrm>
          <a:off x="8561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42037</xdr:rowOff>
    </xdr:from>
    <xdr:to>
      <xdr:col>41</xdr:col>
      <xdr:colOff>101600</xdr:colOff>
      <xdr:row>38</xdr:row>
      <xdr:rowOff>143637</xdr:rowOff>
    </xdr:to>
    <xdr:sp macro="" textlink="">
      <xdr:nvSpPr>
        <xdr:cNvPr id="319" name="楕円 318"/>
        <xdr:cNvSpPr/>
      </xdr:nvSpPr>
      <xdr:spPr>
        <a:xfrm>
          <a:off x="7810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134764</xdr:rowOff>
    </xdr:from>
    <xdr:ext cx="378565" cy="259045"/>
    <xdr:sp macro="" textlink="">
      <xdr:nvSpPr>
        <xdr:cNvPr id="320" name="テキスト ボックス 319"/>
        <xdr:cNvSpPr txBox="1"/>
      </xdr:nvSpPr>
      <xdr:spPr>
        <a:xfrm>
          <a:off x="7672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44323</xdr:rowOff>
    </xdr:from>
    <xdr:to>
      <xdr:col>36</xdr:col>
      <xdr:colOff>165100</xdr:colOff>
      <xdr:row>38</xdr:row>
      <xdr:rowOff>145923</xdr:rowOff>
    </xdr:to>
    <xdr:sp macro="" textlink="">
      <xdr:nvSpPr>
        <xdr:cNvPr id="321" name="楕円 320"/>
        <xdr:cNvSpPr/>
      </xdr:nvSpPr>
      <xdr:spPr>
        <a:xfrm>
          <a:off x="6921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137050</xdr:rowOff>
    </xdr:from>
    <xdr:ext cx="378565" cy="259045"/>
    <xdr:sp macro="" textlink="">
      <xdr:nvSpPr>
        <xdr:cNvPr id="322" name="テキスト ボックス 321"/>
        <xdr:cNvSpPr txBox="1"/>
      </xdr:nvSpPr>
      <xdr:spPr>
        <a:xfrm>
          <a:off x="6783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169875</xdr:rowOff>
    </xdr:from>
    <xdr:to>
      <xdr:col>55</xdr:col>
      <xdr:colOff>0</xdr:colOff>
      <xdr:row>59</xdr:row>
      <xdr:rowOff>6445</xdr:rowOff>
    </xdr:to>
    <xdr:cxnSp macro="">
      <xdr:nvCxnSpPr>
        <xdr:cNvPr id="351" name="直線コネクタ 350"/>
        <xdr:cNvCxnSpPr/>
      </xdr:nvCxnSpPr>
      <xdr:spPr>
        <a:xfrm flipV="1">
          <a:off x="9639300" y="10113975"/>
          <a:ext cx="8382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2807</xdr:rowOff>
    </xdr:from>
    <xdr:to>
      <xdr:col>50</xdr:col>
      <xdr:colOff>114300</xdr:colOff>
      <xdr:row>59</xdr:row>
      <xdr:rowOff>6445</xdr:rowOff>
    </xdr:to>
    <xdr:cxnSp macro="">
      <xdr:nvCxnSpPr>
        <xdr:cNvPr id="354" name="直線コネクタ 353"/>
        <xdr:cNvCxnSpPr/>
      </xdr:nvCxnSpPr>
      <xdr:spPr>
        <a:xfrm>
          <a:off x="8750300" y="10118357"/>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2559</xdr:rowOff>
    </xdr:from>
    <xdr:to>
      <xdr:col>45</xdr:col>
      <xdr:colOff>177800</xdr:colOff>
      <xdr:row>59</xdr:row>
      <xdr:rowOff>2807</xdr:rowOff>
    </xdr:to>
    <xdr:cxnSp macro="">
      <xdr:nvCxnSpPr>
        <xdr:cNvPr id="357" name="直線コネクタ 356"/>
        <xdr:cNvCxnSpPr/>
      </xdr:nvCxnSpPr>
      <xdr:spPr>
        <a:xfrm>
          <a:off x="7861300" y="10118109"/>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166865</xdr:rowOff>
    </xdr:from>
    <xdr:to>
      <xdr:col>41</xdr:col>
      <xdr:colOff>50800</xdr:colOff>
      <xdr:row>59</xdr:row>
      <xdr:rowOff>2559</xdr:rowOff>
    </xdr:to>
    <xdr:cxnSp macro="">
      <xdr:nvCxnSpPr>
        <xdr:cNvPr id="360" name="直線コネクタ 359"/>
        <xdr:cNvCxnSpPr/>
      </xdr:nvCxnSpPr>
      <xdr:spPr>
        <a:xfrm>
          <a:off x="6972300" y="10110965"/>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112960</xdr:rowOff>
    </xdr:from>
    <xdr:to>
      <xdr:col>36</xdr:col>
      <xdr:colOff>165100</xdr:colOff>
      <xdr:row>58</xdr:row>
      <xdr:rowOff>43110</xdr:rowOff>
    </xdr:to>
    <xdr:sp macro="" textlink="">
      <xdr:nvSpPr>
        <xdr:cNvPr id="363" name="フローチャート: 判断 362"/>
        <xdr:cNvSpPr/>
      </xdr:nvSpPr>
      <xdr:spPr>
        <a:xfrm>
          <a:off x="6921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59637</xdr:rowOff>
    </xdr:from>
    <xdr:ext cx="534377" cy="259045"/>
    <xdr:sp macro="" textlink="">
      <xdr:nvSpPr>
        <xdr:cNvPr id="364" name="テキスト ボックス 363"/>
        <xdr:cNvSpPr txBox="1"/>
      </xdr:nvSpPr>
      <xdr:spPr>
        <a:xfrm>
          <a:off x="6705111" y="96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119075</xdr:rowOff>
    </xdr:from>
    <xdr:to>
      <xdr:col>55</xdr:col>
      <xdr:colOff>50800</xdr:colOff>
      <xdr:row>59</xdr:row>
      <xdr:rowOff>49225</xdr:rowOff>
    </xdr:to>
    <xdr:sp macro="" textlink="">
      <xdr:nvSpPr>
        <xdr:cNvPr id="370" name="楕円 369"/>
        <xdr:cNvSpPr/>
      </xdr:nvSpPr>
      <xdr:spPr>
        <a:xfrm>
          <a:off x="10426700" y="100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34002</xdr:rowOff>
    </xdr:from>
    <xdr:ext cx="469744" cy="259045"/>
    <xdr:sp macro="" textlink="">
      <xdr:nvSpPr>
        <xdr:cNvPr id="371" name="農林水産業費該当値テキスト"/>
        <xdr:cNvSpPr txBox="1"/>
      </xdr:nvSpPr>
      <xdr:spPr>
        <a:xfrm>
          <a:off x="10528300" y="99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127095</xdr:rowOff>
    </xdr:from>
    <xdr:to>
      <xdr:col>50</xdr:col>
      <xdr:colOff>165100</xdr:colOff>
      <xdr:row>59</xdr:row>
      <xdr:rowOff>57245</xdr:rowOff>
    </xdr:to>
    <xdr:sp macro="" textlink="">
      <xdr:nvSpPr>
        <xdr:cNvPr id="372" name="楕円 371"/>
        <xdr:cNvSpPr/>
      </xdr:nvSpPr>
      <xdr:spPr>
        <a:xfrm>
          <a:off x="9588500" y="100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48372</xdr:rowOff>
    </xdr:from>
    <xdr:ext cx="469744" cy="259045"/>
    <xdr:sp macro="" textlink="">
      <xdr:nvSpPr>
        <xdr:cNvPr id="373" name="テキスト ボックス 372"/>
        <xdr:cNvSpPr txBox="1"/>
      </xdr:nvSpPr>
      <xdr:spPr>
        <a:xfrm>
          <a:off x="9404428" y="1016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123457</xdr:rowOff>
    </xdr:from>
    <xdr:to>
      <xdr:col>46</xdr:col>
      <xdr:colOff>38100</xdr:colOff>
      <xdr:row>59</xdr:row>
      <xdr:rowOff>53607</xdr:rowOff>
    </xdr:to>
    <xdr:sp macro="" textlink="">
      <xdr:nvSpPr>
        <xdr:cNvPr id="374" name="楕円 373"/>
        <xdr:cNvSpPr/>
      </xdr:nvSpPr>
      <xdr:spPr>
        <a:xfrm>
          <a:off x="8699500" y="100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44734</xdr:rowOff>
    </xdr:from>
    <xdr:ext cx="469744" cy="259045"/>
    <xdr:sp macro="" textlink="">
      <xdr:nvSpPr>
        <xdr:cNvPr id="375" name="テキスト ボックス 374"/>
        <xdr:cNvSpPr txBox="1"/>
      </xdr:nvSpPr>
      <xdr:spPr>
        <a:xfrm>
          <a:off x="8515428" y="1016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123209</xdr:rowOff>
    </xdr:from>
    <xdr:to>
      <xdr:col>41</xdr:col>
      <xdr:colOff>101600</xdr:colOff>
      <xdr:row>59</xdr:row>
      <xdr:rowOff>53359</xdr:rowOff>
    </xdr:to>
    <xdr:sp macro="" textlink="">
      <xdr:nvSpPr>
        <xdr:cNvPr id="376" name="楕円 375"/>
        <xdr:cNvSpPr/>
      </xdr:nvSpPr>
      <xdr:spPr>
        <a:xfrm>
          <a:off x="7810500" y="100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44486</xdr:rowOff>
    </xdr:from>
    <xdr:ext cx="469744" cy="259045"/>
    <xdr:sp macro="" textlink="">
      <xdr:nvSpPr>
        <xdr:cNvPr id="377" name="テキスト ボックス 376"/>
        <xdr:cNvSpPr txBox="1"/>
      </xdr:nvSpPr>
      <xdr:spPr>
        <a:xfrm>
          <a:off x="7626428" y="1016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116065</xdr:rowOff>
    </xdr:from>
    <xdr:to>
      <xdr:col>36</xdr:col>
      <xdr:colOff>165100</xdr:colOff>
      <xdr:row>59</xdr:row>
      <xdr:rowOff>46215</xdr:rowOff>
    </xdr:to>
    <xdr:sp macro="" textlink="">
      <xdr:nvSpPr>
        <xdr:cNvPr id="378" name="楕円 377"/>
        <xdr:cNvSpPr/>
      </xdr:nvSpPr>
      <xdr:spPr>
        <a:xfrm>
          <a:off x="6921500" y="100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37342</xdr:rowOff>
    </xdr:from>
    <xdr:ext cx="469744" cy="259045"/>
    <xdr:sp macro="" textlink="">
      <xdr:nvSpPr>
        <xdr:cNvPr id="379" name="テキスト ボックス 378"/>
        <xdr:cNvSpPr txBox="1"/>
      </xdr:nvSpPr>
      <xdr:spPr>
        <a:xfrm>
          <a:off x="6737428" y="1015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105029</xdr:rowOff>
    </xdr:from>
    <xdr:to>
      <xdr:col>55</xdr:col>
      <xdr:colOff>0</xdr:colOff>
      <xdr:row>78</xdr:row>
      <xdr:rowOff>109982</xdr:rowOff>
    </xdr:to>
    <xdr:cxnSp macro="">
      <xdr:nvCxnSpPr>
        <xdr:cNvPr id="408" name="直線コネクタ 407"/>
        <xdr:cNvCxnSpPr/>
      </xdr:nvCxnSpPr>
      <xdr:spPr>
        <a:xfrm flipV="1">
          <a:off x="9639300" y="13478129"/>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49746</xdr:rowOff>
    </xdr:from>
    <xdr:to>
      <xdr:col>50</xdr:col>
      <xdr:colOff>114300</xdr:colOff>
      <xdr:row>78</xdr:row>
      <xdr:rowOff>109982</xdr:rowOff>
    </xdr:to>
    <xdr:cxnSp macro="">
      <xdr:nvCxnSpPr>
        <xdr:cNvPr id="411" name="直線コネクタ 410"/>
        <xdr:cNvCxnSpPr/>
      </xdr:nvCxnSpPr>
      <xdr:spPr>
        <a:xfrm>
          <a:off x="8750300" y="13422846"/>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49746</xdr:rowOff>
    </xdr:from>
    <xdr:to>
      <xdr:col>45</xdr:col>
      <xdr:colOff>177800</xdr:colOff>
      <xdr:row>78</xdr:row>
      <xdr:rowOff>61443</xdr:rowOff>
    </xdr:to>
    <xdr:cxnSp macro="">
      <xdr:nvCxnSpPr>
        <xdr:cNvPr id="414" name="直線コネクタ 413"/>
        <xdr:cNvCxnSpPr/>
      </xdr:nvCxnSpPr>
      <xdr:spPr>
        <a:xfrm flipV="1">
          <a:off x="7861300" y="13422846"/>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7455</xdr:rowOff>
    </xdr:from>
    <xdr:to>
      <xdr:col>41</xdr:col>
      <xdr:colOff>50800</xdr:colOff>
      <xdr:row>78</xdr:row>
      <xdr:rowOff>61443</xdr:rowOff>
    </xdr:to>
    <xdr:cxnSp macro="">
      <xdr:nvCxnSpPr>
        <xdr:cNvPr id="417" name="直線コネクタ 416"/>
        <xdr:cNvCxnSpPr/>
      </xdr:nvCxnSpPr>
      <xdr:spPr>
        <a:xfrm>
          <a:off x="6972300" y="13380555"/>
          <a:ext cx="8890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4090</xdr:rowOff>
    </xdr:from>
    <xdr:to>
      <xdr:col>36</xdr:col>
      <xdr:colOff>165100</xdr:colOff>
      <xdr:row>76</xdr:row>
      <xdr:rowOff>105690</xdr:rowOff>
    </xdr:to>
    <xdr:sp macro="" textlink="">
      <xdr:nvSpPr>
        <xdr:cNvPr id="420" name="フローチャート: 判断 419"/>
        <xdr:cNvSpPr/>
      </xdr:nvSpPr>
      <xdr:spPr>
        <a:xfrm>
          <a:off x="6921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122217</xdr:rowOff>
    </xdr:from>
    <xdr:ext cx="534377" cy="259045"/>
    <xdr:sp macro="" textlink="">
      <xdr:nvSpPr>
        <xdr:cNvPr id="421" name="テキスト ボックス 420"/>
        <xdr:cNvSpPr txBox="1"/>
      </xdr:nvSpPr>
      <xdr:spPr>
        <a:xfrm>
          <a:off x="6705111" y="128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54229</xdr:rowOff>
    </xdr:from>
    <xdr:to>
      <xdr:col>55</xdr:col>
      <xdr:colOff>50800</xdr:colOff>
      <xdr:row>78</xdr:row>
      <xdr:rowOff>155829</xdr:rowOff>
    </xdr:to>
    <xdr:sp macro="" textlink="">
      <xdr:nvSpPr>
        <xdr:cNvPr id="427" name="楕円 426"/>
        <xdr:cNvSpPr/>
      </xdr:nvSpPr>
      <xdr:spPr>
        <a:xfrm>
          <a:off x="10426700" y="134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140606</xdr:rowOff>
    </xdr:from>
    <xdr:ext cx="469744" cy="259045"/>
    <xdr:sp macro="" textlink="">
      <xdr:nvSpPr>
        <xdr:cNvPr id="428" name="商工費該当値テキスト"/>
        <xdr:cNvSpPr txBox="1"/>
      </xdr:nvSpPr>
      <xdr:spPr>
        <a:xfrm>
          <a:off x="10528300" y="133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59182</xdr:rowOff>
    </xdr:from>
    <xdr:to>
      <xdr:col>50</xdr:col>
      <xdr:colOff>165100</xdr:colOff>
      <xdr:row>78</xdr:row>
      <xdr:rowOff>160782</xdr:rowOff>
    </xdr:to>
    <xdr:sp macro="" textlink="">
      <xdr:nvSpPr>
        <xdr:cNvPr id="429" name="楕円 428"/>
        <xdr:cNvSpPr/>
      </xdr:nvSpPr>
      <xdr:spPr>
        <a:xfrm>
          <a:off x="9588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151909</xdr:rowOff>
    </xdr:from>
    <xdr:ext cx="469744" cy="259045"/>
    <xdr:sp macro="" textlink="">
      <xdr:nvSpPr>
        <xdr:cNvPr id="430" name="テキスト ボックス 429"/>
        <xdr:cNvSpPr txBox="1"/>
      </xdr:nvSpPr>
      <xdr:spPr>
        <a:xfrm>
          <a:off x="9404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170396</xdr:rowOff>
    </xdr:from>
    <xdr:to>
      <xdr:col>46</xdr:col>
      <xdr:colOff>38100</xdr:colOff>
      <xdr:row>78</xdr:row>
      <xdr:rowOff>100546</xdr:rowOff>
    </xdr:to>
    <xdr:sp macro="" textlink="">
      <xdr:nvSpPr>
        <xdr:cNvPr id="431" name="楕円 430"/>
        <xdr:cNvSpPr/>
      </xdr:nvSpPr>
      <xdr:spPr>
        <a:xfrm>
          <a:off x="8699500" y="133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91673</xdr:rowOff>
    </xdr:from>
    <xdr:ext cx="469744" cy="259045"/>
    <xdr:sp macro="" textlink="">
      <xdr:nvSpPr>
        <xdr:cNvPr id="432" name="テキスト ボックス 431"/>
        <xdr:cNvSpPr txBox="1"/>
      </xdr:nvSpPr>
      <xdr:spPr>
        <a:xfrm>
          <a:off x="8515428" y="1346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10643</xdr:rowOff>
    </xdr:from>
    <xdr:to>
      <xdr:col>41</xdr:col>
      <xdr:colOff>101600</xdr:colOff>
      <xdr:row>78</xdr:row>
      <xdr:rowOff>112243</xdr:rowOff>
    </xdr:to>
    <xdr:sp macro="" textlink="">
      <xdr:nvSpPr>
        <xdr:cNvPr id="433" name="楕円 432"/>
        <xdr:cNvSpPr/>
      </xdr:nvSpPr>
      <xdr:spPr>
        <a:xfrm>
          <a:off x="7810500" y="1338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103370</xdr:rowOff>
    </xdr:from>
    <xdr:ext cx="469744" cy="259045"/>
    <xdr:sp macro="" textlink="">
      <xdr:nvSpPr>
        <xdr:cNvPr id="434" name="テキスト ボックス 433"/>
        <xdr:cNvSpPr txBox="1"/>
      </xdr:nvSpPr>
      <xdr:spPr>
        <a:xfrm>
          <a:off x="7626428" y="1347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128105</xdr:rowOff>
    </xdr:from>
    <xdr:to>
      <xdr:col>36</xdr:col>
      <xdr:colOff>165100</xdr:colOff>
      <xdr:row>78</xdr:row>
      <xdr:rowOff>58255</xdr:rowOff>
    </xdr:to>
    <xdr:sp macro="" textlink="">
      <xdr:nvSpPr>
        <xdr:cNvPr id="435" name="楕円 434"/>
        <xdr:cNvSpPr/>
      </xdr:nvSpPr>
      <xdr:spPr>
        <a:xfrm>
          <a:off x="6921500" y="133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49382</xdr:rowOff>
    </xdr:from>
    <xdr:ext cx="469744" cy="259045"/>
    <xdr:sp macro="" textlink="">
      <xdr:nvSpPr>
        <xdr:cNvPr id="436" name="テキスト ボックス 435"/>
        <xdr:cNvSpPr txBox="1"/>
      </xdr:nvSpPr>
      <xdr:spPr>
        <a:xfrm>
          <a:off x="6737428" y="134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142345</xdr:rowOff>
    </xdr:from>
    <xdr:to>
      <xdr:col>55</xdr:col>
      <xdr:colOff>0</xdr:colOff>
      <xdr:row>97</xdr:row>
      <xdr:rowOff>161813</xdr:rowOff>
    </xdr:to>
    <xdr:cxnSp macro="">
      <xdr:nvCxnSpPr>
        <xdr:cNvPr id="465" name="直線コネクタ 464"/>
        <xdr:cNvCxnSpPr/>
      </xdr:nvCxnSpPr>
      <xdr:spPr>
        <a:xfrm>
          <a:off x="9639300" y="16772995"/>
          <a:ext cx="8382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85720</xdr:rowOff>
    </xdr:from>
    <xdr:to>
      <xdr:col>50</xdr:col>
      <xdr:colOff>114300</xdr:colOff>
      <xdr:row>97</xdr:row>
      <xdr:rowOff>142345</xdr:rowOff>
    </xdr:to>
    <xdr:cxnSp macro="">
      <xdr:nvCxnSpPr>
        <xdr:cNvPr id="468" name="直線コネクタ 467"/>
        <xdr:cNvCxnSpPr/>
      </xdr:nvCxnSpPr>
      <xdr:spPr>
        <a:xfrm>
          <a:off x="8750300" y="16716370"/>
          <a:ext cx="889000" cy="5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72811</xdr:rowOff>
    </xdr:from>
    <xdr:to>
      <xdr:col>45</xdr:col>
      <xdr:colOff>177800</xdr:colOff>
      <xdr:row>97</xdr:row>
      <xdr:rowOff>85720</xdr:rowOff>
    </xdr:to>
    <xdr:cxnSp macro="">
      <xdr:nvCxnSpPr>
        <xdr:cNvPr id="471" name="直線コネクタ 470"/>
        <xdr:cNvCxnSpPr/>
      </xdr:nvCxnSpPr>
      <xdr:spPr>
        <a:xfrm>
          <a:off x="7861300" y="16703461"/>
          <a:ext cx="889000" cy="1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68911</xdr:rowOff>
    </xdr:from>
    <xdr:to>
      <xdr:col>41</xdr:col>
      <xdr:colOff>50800</xdr:colOff>
      <xdr:row>97</xdr:row>
      <xdr:rowOff>72811</xdr:rowOff>
    </xdr:to>
    <xdr:cxnSp macro="">
      <xdr:nvCxnSpPr>
        <xdr:cNvPr id="474" name="直線コネクタ 473"/>
        <xdr:cNvCxnSpPr/>
      </xdr:nvCxnSpPr>
      <xdr:spPr>
        <a:xfrm>
          <a:off x="6972300" y="16699561"/>
          <a:ext cx="889000" cy="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8706</xdr:rowOff>
    </xdr:from>
    <xdr:to>
      <xdr:col>36</xdr:col>
      <xdr:colOff>165100</xdr:colOff>
      <xdr:row>97</xdr:row>
      <xdr:rowOff>110306</xdr:rowOff>
    </xdr:to>
    <xdr:sp macro="" textlink="">
      <xdr:nvSpPr>
        <xdr:cNvPr id="477" name="フローチャート: 判断 476"/>
        <xdr:cNvSpPr/>
      </xdr:nvSpPr>
      <xdr:spPr>
        <a:xfrm>
          <a:off x="6921500" y="1663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126833</xdr:rowOff>
    </xdr:from>
    <xdr:ext cx="534377" cy="259045"/>
    <xdr:sp macro="" textlink="">
      <xdr:nvSpPr>
        <xdr:cNvPr id="478" name="テキスト ボックス 477"/>
        <xdr:cNvSpPr txBox="1"/>
      </xdr:nvSpPr>
      <xdr:spPr>
        <a:xfrm>
          <a:off x="6705111" y="1641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111013</xdr:rowOff>
    </xdr:from>
    <xdr:to>
      <xdr:col>55</xdr:col>
      <xdr:colOff>50800</xdr:colOff>
      <xdr:row>98</xdr:row>
      <xdr:rowOff>41163</xdr:rowOff>
    </xdr:to>
    <xdr:sp macro="" textlink="">
      <xdr:nvSpPr>
        <xdr:cNvPr id="484" name="楕円 483"/>
        <xdr:cNvSpPr/>
      </xdr:nvSpPr>
      <xdr:spPr>
        <a:xfrm>
          <a:off x="10426700" y="167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25940</xdr:rowOff>
    </xdr:from>
    <xdr:ext cx="534377" cy="259045"/>
    <xdr:sp macro="" textlink="">
      <xdr:nvSpPr>
        <xdr:cNvPr id="485" name="土木費該当値テキスト"/>
        <xdr:cNvSpPr txBox="1"/>
      </xdr:nvSpPr>
      <xdr:spPr>
        <a:xfrm>
          <a:off x="10528300" y="166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91545</xdr:rowOff>
    </xdr:from>
    <xdr:to>
      <xdr:col>50</xdr:col>
      <xdr:colOff>165100</xdr:colOff>
      <xdr:row>98</xdr:row>
      <xdr:rowOff>21695</xdr:rowOff>
    </xdr:to>
    <xdr:sp macro="" textlink="">
      <xdr:nvSpPr>
        <xdr:cNvPr id="486" name="楕円 485"/>
        <xdr:cNvSpPr/>
      </xdr:nvSpPr>
      <xdr:spPr>
        <a:xfrm>
          <a:off x="9588500" y="167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12822</xdr:rowOff>
    </xdr:from>
    <xdr:ext cx="534377" cy="259045"/>
    <xdr:sp macro="" textlink="">
      <xdr:nvSpPr>
        <xdr:cNvPr id="487" name="テキスト ボックス 486"/>
        <xdr:cNvSpPr txBox="1"/>
      </xdr:nvSpPr>
      <xdr:spPr>
        <a:xfrm>
          <a:off x="9372111" y="1681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34920</xdr:rowOff>
    </xdr:from>
    <xdr:to>
      <xdr:col>46</xdr:col>
      <xdr:colOff>38100</xdr:colOff>
      <xdr:row>97</xdr:row>
      <xdr:rowOff>136520</xdr:rowOff>
    </xdr:to>
    <xdr:sp macro="" textlink="">
      <xdr:nvSpPr>
        <xdr:cNvPr id="488" name="楕円 487"/>
        <xdr:cNvSpPr/>
      </xdr:nvSpPr>
      <xdr:spPr>
        <a:xfrm>
          <a:off x="8699500" y="166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153047</xdr:rowOff>
    </xdr:from>
    <xdr:ext cx="534377" cy="259045"/>
    <xdr:sp macro="" textlink="">
      <xdr:nvSpPr>
        <xdr:cNvPr id="489" name="テキスト ボックス 488"/>
        <xdr:cNvSpPr txBox="1"/>
      </xdr:nvSpPr>
      <xdr:spPr>
        <a:xfrm>
          <a:off x="8483111" y="164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22011</xdr:rowOff>
    </xdr:from>
    <xdr:to>
      <xdr:col>41</xdr:col>
      <xdr:colOff>101600</xdr:colOff>
      <xdr:row>97</xdr:row>
      <xdr:rowOff>123611</xdr:rowOff>
    </xdr:to>
    <xdr:sp macro="" textlink="">
      <xdr:nvSpPr>
        <xdr:cNvPr id="490" name="楕円 489"/>
        <xdr:cNvSpPr/>
      </xdr:nvSpPr>
      <xdr:spPr>
        <a:xfrm>
          <a:off x="7810500" y="166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140138</xdr:rowOff>
    </xdr:from>
    <xdr:ext cx="534377" cy="259045"/>
    <xdr:sp macro="" textlink="">
      <xdr:nvSpPr>
        <xdr:cNvPr id="491" name="テキスト ボックス 490"/>
        <xdr:cNvSpPr txBox="1"/>
      </xdr:nvSpPr>
      <xdr:spPr>
        <a:xfrm>
          <a:off x="7594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18111</xdr:rowOff>
    </xdr:from>
    <xdr:to>
      <xdr:col>36</xdr:col>
      <xdr:colOff>165100</xdr:colOff>
      <xdr:row>97</xdr:row>
      <xdr:rowOff>119711</xdr:rowOff>
    </xdr:to>
    <xdr:sp macro="" textlink="">
      <xdr:nvSpPr>
        <xdr:cNvPr id="492" name="楕円 491"/>
        <xdr:cNvSpPr/>
      </xdr:nvSpPr>
      <xdr:spPr>
        <a:xfrm>
          <a:off x="6921500" y="166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110838</xdr:rowOff>
    </xdr:from>
    <xdr:ext cx="534377" cy="259045"/>
    <xdr:sp macro="" textlink="">
      <xdr:nvSpPr>
        <xdr:cNvPr id="493" name="テキスト ボックス 492"/>
        <xdr:cNvSpPr txBox="1"/>
      </xdr:nvSpPr>
      <xdr:spPr>
        <a:xfrm>
          <a:off x="6705111" y="167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76332</xdr:rowOff>
    </xdr:from>
    <xdr:to>
      <xdr:col>85</xdr:col>
      <xdr:colOff>127000</xdr:colOff>
      <xdr:row>37</xdr:row>
      <xdr:rowOff>81361</xdr:rowOff>
    </xdr:to>
    <xdr:cxnSp macro="">
      <xdr:nvCxnSpPr>
        <xdr:cNvPr id="521" name="直線コネクタ 520"/>
        <xdr:cNvCxnSpPr/>
      </xdr:nvCxnSpPr>
      <xdr:spPr>
        <a:xfrm>
          <a:off x="15481300" y="641998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68102</xdr:rowOff>
    </xdr:from>
    <xdr:to>
      <xdr:col>81</xdr:col>
      <xdr:colOff>50800</xdr:colOff>
      <xdr:row>37</xdr:row>
      <xdr:rowOff>76332</xdr:rowOff>
    </xdr:to>
    <xdr:cxnSp macro="">
      <xdr:nvCxnSpPr>
        <xdr:cNvPr id="524" name="直線コネクタ 523"/>
        <xdr:cNvCxnSpPr/>
      </xdr:nvCxnSpPr>
      <xdr:spPr>
        <a:xfrm>
          <a:off x="14592300" y="641175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68102</xdr:rowOff>
    </xdr:from>
    <xdr:to>
      <xdr:col>76</xdr:col>
      <xdr:colOff>114300</xdr:colOff>
      <xdr:row>37</xdr:row>
      <xdr:rowOff>75417</xdr:rowOff>
    </xdr:to>
    <xdr:cxnSp macro="">
      <xdr:nvCxnSpPr>
        <xdr:cNvPr id="527" name="直線コネクタ 526"/>
        <xdr:cNvCxnSpPr/>
      </xdr:nvCxnSpPr>
      <xdr:spPr>
        <a:xfrm flipV="1">
          <a:off x="13703300" y="641175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69566</xdr:rowOff>
    </xdr:from>
    <xdr:to>
      <xdr:col>71</xdr:col>
      <xdr:colOff>177800</xdr:colOff>
      <xdr:row>37</xdr:row>
      <xdr:rowOff>75417</xdr:rowOff>
    </xdr:to>
    <xdr:cxnSp macro="">
      <xdr:nvCxnSpPr>
        <xdr:cNvPr id="530" name="直線コネクタ 529"/>
        <xdr:cNvCxnSpPr/>
      </xdr:nvCxnSpPr>
      <xdr:spPr>
        <a:xfrm>
          <a:off x="12814300" y="6413216"/>
          <a:ext cx="889000" cy="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33" name="フローチャート: 判断 532"/>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34" name="テキスト ボックス 533"/>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30561</xdr:rowOff>
    </xdr:from>
    <xdr:to>
      <xdr:col>85</xdr:col>
      <xdr:colOff>177800</xdr:colOff>
      <xdr:row>37</xdr:row>
      <xdr:rowOff>132161</xdr:rowOff>
    </xdr:to>
    <xdr:sp macro="" textlink="">
      <xdr:nvSpPr>
        <xdr:cNvPr id="540" name="楕円 539"/>
        <xdr:cNvSpPr/>
      </xdr:nvSpPr>
      <xdr:spPr>
        <a:xfrm>
          <a:off x="16268700" y="63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53438</xdr:rowOff>
    </xdr:from>
    <xdr:ext cx="534377" cy="259045"/>
    <xdr:sp macro="" textlink="">
      <xdr:nvSpPr>
        <xdr:cNvPr id="541" name="消防費該当値テキスト"/>
        <xdr:cNvSpPr txBox="1"/>
      </xdr:nvSpPr>
      <xdr:spPr>
        <a:xfrm>
          <a:off x="16370300" y="622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25532</xdr:rowOff>
    </xdr:from>
    <xdr:to>
      <xdr:col>81</xdr:col>
      <xdr:colOff>101600</xdr:colOff>
      <xdr:row>37</xdr:row>
      <xdr:rowOff>127132</xdr:rowOff>
    </xdr:to>
    <xdr:sp macro="" textlink="">
      <xdr:nvSpPr>
        <xdr:cNvPr id="542" name="楕円 541"/>
        <xdr:cNvSpPr/>
      </xdr:nvSpPr>
      <xdr:spPr>
        <a:xfrm>
          <a:off x="15430500" y="63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143659</xdr:rowOff>
    </xdr:from>
    <xdr:ext cx="534377" cy="259045"/>
    <xdr:sp macro="" textlink="">
      <xdr:nvSpPr>
        <xdr:cNvPr id="543" name="テキスト ボックス 542"/>
        <xdr:cNvSpPr txBox="1"/>
      </xdr:nvSpPr>
      <xdr:spPr>
        <a:xfrm>
          <a:off x="15214111" y="61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17302</xdr:rowOff>
    </xdr:from>
    <xdr:to>
      <xdr:col>76</xdr:col>
      <xdr:colOff>165100</xdr:colOff>
      <xdr:row>37</xdr:row>
      <xdr:rowOff>118902</xdr:rowOff>
    </xdr:to>
    <xdr:sp macro="" textlink="">
      <xdr:nvSpPr>
        <xdr:cNvPr id="544" name="楕円 543"/>
        <xdr:cNvSpPr/>
      </xdr:nvSpPr>
      <xdr:spPr>
        <a:xfrm>
          <a:off x="14541500" y="63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135429</xdr:rowOff>
    </xdr:from>
    <xdr:ext cx="534377" cy="259045"/>
    <xdr:sp macro="" textlink="">
      <xdr:nvSpPr>
        <xdr:cNvPr id="545" name="テキスト ボックス 544"/>
        <xdr:cNvSpPr txBox="1"/>
      </xdr:nvSpPr>
      <xdr:spPr>
        <a:xfrm>
          <a:off x="14325111" y="61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24617</xdr:rowOff>
    </xdr:from>
    <xdr:to>
      <xdr:col>72</xdr:col>
      <xdr:colOff>38100</xdr:colOff>
      <xdr:row>37</xdr:row>
      <xdr:rowOff>126217</xdr:rowOff>
    </xdr:to>
    <xdr:sp macro="" textlink="">
      <xdr:nvSpPr>
        <xdr:cNvPr id="546" name="楕円 545"/>
        <xdr:cNvSpPr/>
      </xdr:nvSpPr>
      <xdr:spPr>
        <a:xfrm>
          <a:off x="13652500" y="63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142744</xdr:rowOff>
    </xdr:from>
    <xdr:ext cx="534377" cy="259045"/>
    <xdr:sp macro="" textlink="">
      <xdr:nvSpPr>
        <xdr:cNvPr id="547" name="テキスト ボックス 546"/>
        <xdr:cNvSpPr txBox="1"/>
      </xdr:nvSpPr>
      <xdr:spPr>
        <a:xfrm>
          <a:off x="13436111" y="61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18766</xdr:rowOff>
    </xdr:from>
    <xdr:to>
      <xdr:col>67</xdr:col>
      <xdr:colOff>101600</xdr:colOff>
      <xdr:row>37</xdr:row>
      <xdr:rowOff>120366</xdr:rowOff>
    </xdr:to>
    <xdr:sp macro="" textlink="">
      <xdr:nvSpPr>
        <xdr:cNvPr id="548" name="楕円 547"/>
        <xdr:cNvSpPr/>
      </xdr:nvSpPr>
      <xdr:spPr>
        <a:xfrm>
          <a:off x="12763500" y="636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111493</xdr:rowOff>
    </xdr:from>
    <xdr:ext cx="534377" cy="259045"/>
    <xdr:sp macro="" textlink="">
      <xdr:nvSpPr>
        <xdr:cNvPr id="549" name="テキスト ボックス 548"/>
        <xdr:cNvSpPr txBox="1"/>
      </xdr:nvSpPr>
      <xdr:spPr>
        <a:xfrm>
          <a:off x="12547111" y="64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54985</xdr:rowOff>
    </xdr:from>
    <xdr:to>
      <xdr:col>85</xdr:col>
      <xdr:colOff>127000</xdr:colOff>
      <xdr:row>58</xdr:row>
      <xdr:rowOff>93408</xdr:rowOff>
    </xdr:to>
    <xdr:cxnSp macro="">
      <xdr:nvCxnSpPr>
        <xdr:cNvPr id="579" name="直線コネクタ 578"/>
        <xdr:cNvCxnSpPr/>
      </xdr:nvCxnSpPr>
      <xdr:spPr>
        <a:xfrm>
          <a:off x="15481300" y="9999085"/>
          <a:ext cx="838200" cy="3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53366</xdr:rowOff>
    </xdr:from>
    <xdr:to>
      <xdr:col>81</xdr:col>
      <xdr:colOff>50800</xdr:colOff>
      <xdr:row>58</xdr:row>
      <xdr:rowOff>54985</xdr:rowOff>
    </xdr:to>
    <xdr:cxnSp macro="">
      <xdr:nvCxnSpPr>
        <xdr:cNvPr id="582" name="直線コネクタ 581"/>
        <xdr:cNvCxnSpPr/>
      </xdr:nvCxnSpPr>
      <xdr:spPr>
        <a:xfrm>
          <a:off x="14592300" y="9997466"/>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76550</xdr:rowOff>
    </xdr:from>
    <xdr:to>
      <xdr:col>76</xdr:col>
      <xdr:colOff>114300</xdr:colOff>
      <xdr:row>58</xdr:row>
      <xdr:rowOff>53366</xdr:rowOff>
    </xdr:to>
    <xdr:cxnSp macro="">
      <xdr:nvCxnSpPr>
        <xdr:cNvPr id="585" name="直線コネクタ 584"/>
        <xdr:cNvCxnSpPr/>
      </xdr:nvCxnSpPr>
      <xdr:spPr>
        <a:xfrm>
          <a:off x="13703300" y="9849200"/>
          <a:ext cx="889000" cy="14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134651</xdr:rowOff>
    </xdr:from>
    <xdr:to>
      <xdr:col>71</xdr:col>
      <xdr:colOff>177800</xdr:colOff>
      <xdr:row>57</xdr:row>
      <xdr:rowOff>76550</xdr:rowOff>
    </xdr:to>
    <xdr:cxnSp macro="">
      <xdr:nvCxnSpPr>
        <xdr:cNvPr id="588" name="直線コネクタ 587"/>
        <xdr:cNvCxnSpPr/>
      </xdr:nvCxnSpPr>
      <xdr:spPr>
        <a:xfrm>
          <a:off x="12814300" y="9735851"/>
          <a:ext cx="889000" cy="1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164167</xdr:rowOff>
    </xdr:from>
    <xdr:to>
      <xdr:col>67</xdr:col>
      <xdr:colOff>101600</xdr:colOff>
      <xdr:row>56</xdr:row>
      <xdr:rowOff>94317</xdr:rowOff>
    </xdr:to>
    <xdr:sp macro="" textlink="">
      <xdr:nvSpPr>
        <xdr:cNvPr id="591" name="フローチャート: 判断 590"/>
        <xdr:cNvSpPr/>
      </xdr:nvSpPr>
      <xdr:spPr>
        <a:xfrm>
          <a:off x="12763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110844</xdr:rowOff>
    </xdr:from>
    <xdr:ext cx="534377" cy="259045"/>
    <xdr:sp macro="" textlink="">
      <xdr:nvSpPr>
        <xdr:cNvPr id="592" name="テキスト ボックス 591"/>
        <xdr:cNvSpPr txBox="1"/>
      </xdr:nvSpPr>
      <xdr:spPr>
        <a:xfrm>
          <a:off x="12547111" y="93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42608</xdr:rowOff>
    </xdr:from>
    <xdr:to>
      <xdr:col>85</xdr:col>
      <xdr:colOff>177800</xdr:colOff>
      <xdr:row>58</xdr:row>
      <xdr:rowOff>144208</xdr:rowOff>
    </xdr:to>
    <xdr:sp macro="" textlink="">
      <xdr:nvSpPr>
        <xdr:cNvPr id="598" name="楕円 597"/>
        <xdr:cNvSpPr/>
      </xdr:nvSpPr>
      <xdr:spPr>
        <a:xfrm>
          <a:off x="16268700" y="99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128985</xdr:rowOff>
    </xdr:from>
    <xdr:ext cx="534377" cy="259045"/>
    <xdr:sp macro="" textlink="">
      <xdr:nvSpPr>
        <xdr:cNvPr id="599" name="教育費該当値テキスト"/>
        <xdr:cNvSpPr txBox="1"/>
      </xdr:nvSpPr>
      <xdr:spPr>
        <a:xfrm>
          <a:off x="16370300" y="990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4185</xdr:rowOff>
    </xdr:from>
    <xdr:to>
      <xdr:col>81</xdr:col>
      <xdr:colOff>101600</xdr:colOff>
      <xdr:row>58</xdr:row>
      <xdr:rowOff>105785</xdr:rowOff>
    </xdr:to>
    <xdr:sp macro="" textlink="">
      <xdr:nvSpPr>
        <xdr:cNvPr id="600" name="楕円 599"/>
        <xdr:cNvSpPr/>
      </xdr:nvSpPr>
      <xdr:spPr>
        <a:xfrm>
          <a:off x="15430500" y="9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96912</xdr:rowOff>
    </xdr:from>
    <xdr:ext cx="534377" cy="259045"/>
    <xdr:sp macro="" textlink="">
      <xdr:nvSpPr>
        <xdr:cNvPr id="601" name="テキスト ボックス 600"/>
        <xdr:cNvSpPr txBox="1"/>
      </xdr:nvSpPr>
      <xdr:spPr>
        <a:xfrm>
          <a:off x="15214111" y="1004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2566</xdr:rowOff>
    </xdr:from>
    <xdr:to>
      <xdr:col>76</xdr:col>
      <xdr:colOff>165100</xdr:colOff>
      <xdr:row>58</xdr:row>
      <xdr:rowOff>104166</xdr:rowOff>
    </xdr:to>
    <xdr:sp macro="" textlink="">
      <xdr:nvSpPr>
        <xdr:cNvPr id="602" name="楕円 601"/>
        <xdr:cNvSpPr/>
      </xdr:nvSpPr>
      <xdr:spPr>
        <a:xfrm>
          <a:off x="14541500" y="99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95293</xdr:rowOff>
    </xdr:from>
    <xdr:ext cx="534377" cy="259045"/>
    <xdr:sp macro="" textlink="">
      <xdr:nvSpPr>
        <xdr:cNvPr id="603" name="テキスト ボックス 602"/>
        <xdr:cNvSpPr txBox="1"/>
      </xdr:nvSpPr>
      <xdr:spPr>
        <a:xfrm>
          <a:off x="14325111" y="100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25750</xdr:rowOff>
    </xdr:from>
    <xdr:to>
      <xdr:col>72</xdr:col>
      <xdr:colOff>38100</xdr:colOff>
      <xdr:row>57</xdr:row>
      <xdr:rowOff>127350</xdr:rowOff>
    </xdr:to>
    <xdr:sp macro="" textlink="">
      <xdr:nvSpPr>
        <xdr:cNvPr id="604" name="楕円 603"/>
        <xdr:cNvSpPr/>
      </xdr:nvSpPr>
      <xdr:spPr>
        <a:xfrm>
          <a:off x="13652500" y="97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118477</xdr:rowOff>
    </xdr:from>
    <xdr:ext cx="534377" cy="259045"/>
    <xdr:sp macro="" textlink="">
      <xdr:nvSpPr>
        <xdr:cNvPr id="605" name="テキスト ボックス 604"/>
        <xdr:cNvSpPr txBox="1"/>
      </xdr:nvSpPr>
      <xdr:spPr>
        <a:xfrm>
          <a:off x="13436111" y="989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83851</xdr:rowOff>
    </xdr:from>
    <xdr:to>
      <xdr:col>67</xdr:col>
      <xdr:colOff>101600</xdr:colOff>
      <xdr:row>57</xdr:row>
      <xdr:rowOff>14001</xdr:rowOff>
    </xdr:to>
    <xdr:sp macro="" textlink="">
      <xdr:nvSpPr>
        <xdr:cNvPr id="606" name="楕円 605"/>
        <xdr:cNvSpPr/>
      </xdr:nvSpPr>
      <xdr:spPr>
        <a:xfrm>
          <a:off x="12763500" y="96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5128</xdr:rowOff>
    </xdr:from>
    <xdr:ext cx="534377" cy="259045"/>
    <xdr:sp macro="" textlink="">
      <xdr:nvSpPr>
        <xdr:cNvPr id="607" name="テキスト ボックス 606"/>
        <xdr:cNvSpPr txBox="1"/>
      </xdr:nvSpPr>
      <xdr:spPr>
        <a:xfrm>
          <a:off x="12547111" y="97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154026</xdr:rowOff>
    </xdr:from>
    <xdr:to>
      <xdr:col>85</xdr:col>
      <xdr:colOff>127000</xdr:colOff>
      <xdr:row>79</xdr:row>
      <xdr:rowOff>788</xdr:rowOff>
    </xdr:to>
    <xdr:cxnSp macro="">
      <xdr:nvCxnSpPr>
        <xdr:cNvPr id="636" name="直線コネクタ 635"/>
        <xdr:cNvCxnSpPr/>
      </xdr:nvCxnSpPr>
      <xdr:spPr>
        <a:xfrm>
          <a:off x="15481300" y="13527126"/>
          <a:ext cx="8382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154026</xdr:rowOff>
    </xdr:from>
    <xdr:to>
      <xdr:col>81</xdr:col>
      <xdr:colOff>50800</xdr:colOff>
      <xdr:row>79</xdr:row>
      <xdr:rowOff>44450</xdr:rowOff>
    </xdr:to>
    <xdr:cxnSp macro="">
      <xdr:nvCxnSpPr>
        <xdr:cNvPr id="639" name="直線コネクタ 638"/>
        <xdr:cNvCxnSpPr/>
      </xdr:nvCxnSpPr>
      <xdr:spPr>
        <a:xfrm flipV="1">
          <a:off x="14592300" y="13527126"/>
          <a:ext cx="8890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55144</xdr:rowOff>
    </xdr:from>
    <xdr:to>
      <xdr:col>67</xdr:col>
      <xdr:colOff>101600</xdr:colOff>
      <xdr:row>78</xdr:row>
      <xdr:rowOff>156744</xdr:rowOff>
    </xdr:to>
    <xdr:sp macro="" textlink="">
      <xdr:nvSpPr>
        <xdr:cNvPr id="648" name="フローチャート: 判断 647"/>
        <xdr:cNvSpPr/>
      </xdr:nvSpPr>
      <xdr:spPr>
        <a:xfrm>
          <a:off x="12763500" y="134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1821</xdr:rowOff>
    </xdr:from>
    <xdr:ext cx="469744" cy="259045"/>
    <xdr:sp macro="" textlink="">
      <xdr:nvSpPr>
        <xdr:cNvPr id="649" name="テキスト ボックス 648"/>
        <xdr:cNvSpPr txBox="1"/>
      </xdr:nvSpPr>
      <xdr:spPr>
        <a:xfrm>
          <a:off x="12579428" y="132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121438</xdr:rowOff>
    </xdr:from>
    <xdr:to>
      <xdr:col>85</xdr:col>
      <xdr:colOff>177800</xdr:colOff>
      <xdr:row>79</xdr:row>
      <xdr:rowOff>51588</xdr:rowOff>
    </xdr:to>
    <xdr:sp macro="" textlink="">
      <xdr:nvSpPr>
        <xdr:cNvPr id="655" name="楕円 654"/>
        <xdr:cNvSpPr/>
      </xdr:nvSpPr>
      <xdr:spPr>
        <a:xfrm>
          <a:off x="16268700" y="1349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45001</xdr:rowOff>
    </xdr:from>
    <xdr:ext cx="378565" cy="259045"/>
    <xdr:sp macro="" textlink="">
      <xdr:nvSpPr>
        <xdr:cNvPr id="656" name="災害復旧費該当値テキスト"/>
        <xdr:cNvSpPr txBox="1"/>
      </xdr:nvSpPr>
      <xdr:spPr>
        <a:xfrm>
          <a:off x="16370300" y="13418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103226</xdr:rowOff>
    </xdr:from>
    <xdr:to>
      <xdr:col>81</xdr:col>
      <xdr:colOff>101600</xdr:colOff>
      <xdr:row>79</xdr:row>
      <xdr:rowOff>33376</xdr:rowOff>
    </xdr:to>
    <xdr:sp macro="" textlink="">
      <xdr:nvSpPr>
        <xdr:cNvPr id="657" name="楕円 656"/>
        <xdr:cNvSpPr/>
      </xdr:nvSpPr>
      <xdr:spPr>
        <a:xfrm>
          <a:off x="15430500" y="134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24503</xdr:rowOff>
    </xdr:from>
    <xdr:ext cx="378565" cy="259045"/>
    <xdr:sp macro="" textlink="">
      <xdr:nvSpPr>
        <xdr:cNvPr id="658" name="テキスト ボックス 657"/>
        <xdr:cNvSpPr txBox="1"/>
      </xdr:nvSpPr>
      <xdr:spPr>
        <a:xfrm>
          <a:off x="15292017" y="1356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57277</xdr:rowOff>
    </xdr:from>
    <xdr:to>
      <xdr:col>85</xdr:col>
      <xdr:colOff>127000</xdr:colOff>
      <xdr:row>97</xdr:row>
      <xdr:rowOff>64593</xdr:rowOff>
    </xdr:to>
    <xdr:cxnSp macro="">
      <xdr:nvCxnSpPr>
        <xdr:cNvPr id="693" name="直線コネクタ 692"/>
        <xdr:cNvCxnSpPr/>
      </xdr:nvCxnSpPr>
      <xdr:spPr>
        <a:xfrm flipV="1">
          <a:off x="15481300" y="16687927"/>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64593</xdr:rowOff>
    </xdr:from>
    <xdr:to>
      <xdr:col>81</xdr:col>
      <xdr:colOff>50800</xdr:colOff>
      <xdr:row>97</xdr:row>
      <xdr:rowOff>99961</xdr:rowOff>
    </xdr:to>
    <xdr:cxnSp macro="">
      <xdr:nvCxnSpPr>
        <xdr:cNvPr id="696" name="直線コネクタ 695"/>
        <xdr:cNvCxnSpPr/>
      </xdr:nvCxnSpPr>
      <xdr:spPr>
        <a:xfrm flipV="1">
          <a:off x="14592300" y="16695243"/>
          <a:ext cx="8890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99961</xdr:rowOff>
    </xdr:from>
    <xdr:to>
      <xdr:col>76</xdr:col>
      <xdr:colOff>114300</xdr:colOff>
      <xdr:row>97</xdr:row>
      <xdr:rowOff>107111</xdr:rowOff>
    </xdr:to>
    <xdr:cxnSp macro="">
      <xdr:nvCxnSpPr>
        <xdr:cNvPr id="699" name="直線コネクタ 698"/>
        <xdr:cNvCxnSpPr/>
      </xdr:nvCxnSpPr>
      <xdr:spPr>
        <a:xfrm flipV="1">
          <a:off x="13703300" y="16730611"/>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107111</xdr:rowOff>
    </xdr:from>
    <xdr:to>
      <xdr:col>71</xdr:col>
      <xdr:colOff>177800</xdr:colOff>
      <xdr:row>97</xdr:row>
      <xdr:rowOff>126988</xdr:rowOff>
    </xdr:to>
    <xdr:cxnSp macro="">
      <xdr:nvCxnSpPr>
        <xdr:cNvPr id="702" name="直線コネクタ 701"/>
        <xdr:cNvCxnSpPr/>
      </xdr:nvCxnSpPr>
      <xdr:spPr>
        <a:xfrm flipV="1">
          <a:off x="12814300" y="16737761"/>
          <a:ext cx="889000" cy="1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157035</xdr:rowOff>
    </xdr:from>
    <xdr:to>
      <xdr:col>67</xdr:col>
      <xdr:colOff>101600</xdr:colOff>
      <xdr:row>96</xdr:row>
      <xdr:rowOff>87185</xdr:rowOff>
    </xdr:to>
    <xdr:sp macro="" textlink="">
      <xdr:nvSpPr>
        <xdr:cNvPr id="705" name="フローチャート: 判断 704"/>
        <xdr:cNvSpPr/>
      </xdr:nvSpPr>
      <xdr:spPr>
        <a:xfrm>
          <a:off x="12763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103712</xdr:rowOff>
    </xdr:from>
    <xdr:ext cx="534377" cy="259045"/>
    <xdr:sp macro="" textlink="">
      <xdr:nvSpPr>
        <xdr:cNvPr id="706" name="テキスト ボックス 705"/>
        <xdr:cNvSpPr txBox="1"/>
      </xdr:nvSpPr>
      <xdr:spPr>
        <a:xfrm>
          <a:off x="12547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6477</xdr:rowOff>
    </xdr:from>
    <xdr:to>
      <xdr:col>85</xdr:col>
      <xdr:colOff>177800</xdr:colOff>
      <xdr:row>97</xdr:row>
      <xdr:rowOff>108077</xdr:rowOff>
    </xdr:to>
    <xdr:sp macro="" textlink="">
      <xdr:nvSpPr>
        <xdr:cNvPr id="712" name="楕円 711"/>
        <xdr:cNvSpPr/>
      </xdr:nvSpPr>
      <xdr:spPr>
        <a:xfrm>
          <a:off x="16268700" y="166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156354</xdr:rowOff>
    </xdr:from>
    <xdr:ext cx="534377" cy="259045"/>
    <xdr:sp macro="" textlink="">
      <xdr:nvSpPr>
        <xdr:cNvPr id="713" name="公債費該当値テキスト"/>
        <xdr:cNvSpPr txBox="1"/>
      </xdr:nvSpPr>
      <xdr:spPr>
        <a:xfrm>
          <a:off x="16370300" y="166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13793</xdr:rowOff>
    </xdr:from>
    <xdr:to>
      <xdr:col>81</xdr:col>
      <xdr:colOff>101600</xdr:colOff>
      <xdr:row>97</xdr:row>
      <xdr:rowOff>115393</xdr:rowOff>
    </xdr:to>
    <xdr:sp macro="" textlink="">
      <xdr:nvSpPr>
        <xdr:cNvPr id="714" name="楕円 713"/>
        <xdr:cNvSpPr/>
      </xdr:nvSpPr>
      <xdr:spPr>
        <a:xfrm>
          <a:off x="15430500" y="166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106520</xdr:rowOff>
    </xdr:from>
    <xdr:ext cx="534377" cy="259045"/>
    <xdr:sp macro="" textlink="">
      <xdr:nvSpPr>
        <xdr:cNvPr id="715" name="テキスト ボックス 714"/>
        <xdr:cNvSpPr txBox="1"/>
      </xdr:nvSpPr>
      <xdr:spPr>
        <a:xfrm>
          <a:off x="15214111" y="167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49161</xdr:rowOff>
    </xdr:from>
    <xdr:to>
      <xdr:col>76</xdr:col>
      <xdr:colOff>165100</xdr:colOff>
      <xdr:row>97</xdr:row>
      <xdr:rowOff>150761</xdr:rowOff>
    </xdr:to>
    <xdr:sp macro="" textlink="">
      <xdr:nvSpPr>
        <xdr:cNvPr id="716" name="楕円 715"/>
        <xdr:cNvSpPr/>
      </xdr:nvSpPr>
      <xdr:spPr>
        <a:xfrm>
          <a:off x="14541500" y="166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141888</xdr:rowOff>
    </xdr:from>
    <xdr:ext cx="534377" cy="259045"/>
    <xdr:sp macro="" textlink="">
      <xdr:nvSpPr>
        <xdr:cNvPr id="717" name="テキスト ボックス 716"/>
        <xdr:cNvSpPr txBox="1"/>
      </xdr:nvSpPr>
      <xdr:spPr>
        <a:xfrm>
          <a:off x="14325111" y="1677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56311</xdr:rowOff>
    </xdr:from>
    <xdr:to>
      <xdr:col>72</xdr:col>
      <xdr:colOff>38100</xdr:colOff>
      <xdr:row>97</xdr:row>
      <xdr:rowOff>157911</xdr:rowOff>
    </xdr:to>
    <xdr:sp macro="" textlink="">
      <xdr:nvSpPr>
        <xdr:cNvPr id="718" name="楕円 717"/>
        <xdr:cNvSpPr/>
      </xdr:nvSpPr>
      <xdr:spPr>
        <a:xfrm>
          <a:off x="13652500" y="166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149038</xdr:rowOff>
    </xdr:from>
    <xdr:ext cx="534377" cy="259045"/>
    <xdr:sp macro="" textlink="">
      <xdr:nvSpPr>
        <xdr:cNvPr id="719" name="テキスト ボックス 718"/>
        <xdr:cNvSpPr txBox="1"/>
      </xdr:nvSpPr>
      <xdr:spPr>
        <a:xfrm>
          <a:off x="13436111" y="167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76188</xdr:rowOff>
    </xdr:from>
    <xdr:to>
      <xdr:col>67</xdr:col>
      <xdr:colOff>101600</xdr:colOff>
      <xdr:row>98</xdr:row>
      <xdr:rowOff>6338</xdr:rowOff>
    </xdr:to>
    <xdr:sp macro="" textlink="">
      <xdr:nvSpPr>
        <xdr:cNvPr id="720" name="楕円 719"/>
        <xdr:cNvSpPr/>
      </xdr:nvSpPr>
      <xdr:spPr>
        <a:xfrm>
          <a:off x="12763500" y="167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168915</xdr:rowOff>
    </xdr:from>
    <xdr:ext cx="534377" cy="259045"/>
    <xdr:sp macro="" textlink="">
      <xdr:nvSpPr>
        <xdr:cNvPr id="721" name="テキスト ボックス 720"/>
        <xdr:cNvSpPr txBox="1"/>
      </xdr:nvSpPr>
      <xdr:spPr>
        <a:xfrm>
          <a:off x="12547111" y="1679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156566</xdr:rowOff>
    </xdr:from>
    <xdr:to>
      <xdr:col>98</xdr:col>
      <xdr:colOff>38100</xdr:colOff>
      <xdr:row>38</xdr:row>
      <xdr:rowOff>86716</xdr:rowOff>
    </xdr:to>
    <xdr:sp macro="" textlink="">
      <xdr:nvSpPr>
        <xdr:cNvPr id="760" name="フローチャート: 判断 759"/>
        <xdr:cNvSpPr/>
      </xdr:nvSpPr>
      <xdr:spPr>
        <a:xfrm>
          <a:off x="18605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103243</xdr:rowOff>
    </xdr:from>
    <xdr:ext cx="378565" cy="259045"/>
    <xdr:sp macro="" textlink="">
      <xdr:nvSpPr>
        <xdr:cNvPr id="761" name="テキスト ボックス 760"/>
        <xdr:cNvSpPr txBox="1"/>
      </xdr:nvSpPr>
      <xdr:spPr>
        <a:xfrm>
          <a:off x="18467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住民一人当たりのコストが最も高い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増加額が最も大きかった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138,721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となっている。主な要因としては、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幼保連携型認定こども園の整備に係る補助金の皆増や、幼保無償化に伴う給付金の皆増に加え、近年増加傾向の障がい福祉サービス等給付費の増などによる。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一方、減少額が最も大きかったのは土木費で、住民一人当たり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29,598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2,555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％）減となっている。主な要因としては、幹線道路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や災害復旧に係る工事費や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高麗川駅橋上化調査設計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負担金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などの繰越事業の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減などによる。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マイナス</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となった。これは歳入で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地方交付税等が増加したものの、歳出で社会保障経費の増加などにより、基金の取崩しが増加したことによるものである。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財政調整基金残高については、標準財政規模の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％を上回っているため、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急な災害が発生した場合等に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直ちに財政運営に支障が生じるものではないが、一般財源の確保が厳しい状況となることが想定されることから、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今後についても、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の残高が、適正な範囲となるよう注視していく必要がある。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連結実質赤字比率については、全会計において今年度も引き続き黒字となっている。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おいては、実質収支比率での既述と同様に普通交付税を含めた一般財源の確保が厳しい状況となることが想定されることから、財政調整基金などの各種基金の運用による財政運営が求められるため、各指標について適正な範囲となるように注視しながら、健全な財政運営を行う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2429_&#26085;&#39640;&#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8.4</v>
          </cell>
          <cell r="CF51">
            <v>3.5</v>
          </cell>
          <cell r="CN51">
            <v>3.7</v>
          </cell>
        </row>
        <row r="53">
          <cell r="BX53">
            <v>53.4</v>
          </cell>
          <cell r="CF53">
            <v>50.9</v>
          </cell>
          <cell r="CN53">
            <v>52.6</v>
          </cell>
          <cell r="CV53">
            <v>54.6</v>
          </cell>
        </row>
        <row r="55">
          <cell r="AN55" t="str">
            <v>類似団体内平均値</v>
          </cell>
          <cell r="BX55">
            <v>35.299999999999997</v>
          </cell>
          <cell r="CF55">
            <v>31.9</v>
          </cell>
          <cell r="CN55">
            <v>24.2</v>
          </cell>
          <cell r="CV55">
            <v>22.1</v>
          </cell>
        </row>
        <row r="57">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cell r="BP73">
            <v>1.8</v>
          </cell>
          <cell r="BX73">
            <v>8.4</v>
          </cell>
          <cell r="CF73">
            <v>3.5</v>
          </cell>
          <cell r="CN73">
            <v>3.7</v>
          </cell>
        </row>
        <row r="75">
          <cell r="BP75">
            <v>2.1</v>
          </cell>
          <cell r="BX75">
            <v>2.1</v>
          </cell>
          <cell r="CF75">
            <v>1.8</v>
          </cell>
          <cell r="CN75">
            <v>2.1</v>
          </cell>
          <cell r="CV75">
            <v>2.2999999999999998</v>
          </cell>
        </row>
        <row r="77">
          <cell r="AN77" t="str">
            <v>類似団体内平均値</v>
          </cell>
          <cell r="BP77">
            <v>37.299999999999997</v>
          </cell>
          <cell r="BX77">
            <v>35.299999999999997</v>
          </cell>
          <cell r="CF77">
            <v>31.9</v>
          </cell>
          <cell r="CN77">
            <v>24.2</v>
          </cell>
          <cell r="CV77">
            <v>22.1</v>
          </cell>
        </row>
        <row r="79">
          <cell r="BP79">
            <v>7.8</v>
          </cell>
          <cell r="BX79">
            <v>6.9</v>
          </cell>
          <cell r="CF79">
            <v>6.6</v>
          </cell>
          <cell r="CN79">
            <v>6.4</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19013819</v>
      </c>
      <c r="BO4" s="424"/>
      <c r="BP4" s="424"/>
      <c r="BQ4" s="424"/>
      <c r="BR4" s="424"/>
      <c r="BS4" s="424"/>
      <c r="BT4" s="424"/>
      <c r="BU4" s="425"/>
      <c r="BV4" s="423">
        <v>18548474</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6.5</v>
      </c>
      <c r="CU4" s="608"/>
      <c r="CV4" s="608"/>
      <c r="CW4" s="608"/>
      <c r="CX4" s="608"/>
      <c r="CY4" s="608"/>
      <c r="CZ4" s="608"/>
      <c r="DA4" s="609"/>
      <c r="DB4" s="607">
        <v>8.1999999999999993</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18049940</v>
      </c>
      <c r="BO5" s="429"/>
      <c r="BP5" s="429"/>
      <c r="BQ5" s="429"/>
      <c r="BR5" s="429"/>
      <c r="BS5" s="429"/>
      <c r="BT5" s="429"/>
      <c r="BU5" s="430"/>
      <c r="BV5" s="428">
        <v>17546332</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95.1</v>
      </c>
      <c r="CU5" s="399"/>
      <c r="CV5" s="399"/>
      <c r="CW5" s="399"/>
      <c r="CX5" s="399"/>
      <c r="CY5" s="399"/>
      <c r="CZ5" s="399"/>
      <c r="DA5" s="400"/>
      <c r="DB5" s="398">
        <v>94.8</v>
      </c>
      <c r="DC5" s="399"/>
      <c r="DD5" s="399"/>
      <c r="DE5" s="399"/>
      <c r="DF5" s="399"/>
      <c r="DG5" s="399"/>
      <c r="DH5" s="399"/>
      <c r="DI5" s="400"/>
      <c r="DJ5" s="186"/>
      <c r="DK5" s="186"/>
      <c r="DL5" s="186"/>
      <c r="DM5" s="186"/>
      <c r="DN5" s="186"/>
      <c r="DO5" s="186"/>
    </row>
    <row r="6" spans="1:119" ht="18.75" customHeight="1">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963879</v>
      </c>
      <c r="BO6" s="429"/>
      <c r="BP6" s="429"/>
      <c r="BQ6" s="429"/>
      <c r="BR6" s="429"/>
      <c r="BS6" s="429"/>
      <c r="BT6" s="429"/>
      <c r="BU6" s="430"/>
      <c r="BV6" s="428">
        <v>1002142</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101</v>
      </c>
      <c r="CU6" s="582"/>
      <c r="CV6" s="582"/>
      <c r="CW6" s="582"/>
      <c r="CX6" s="582"/>
      <c r="CY6" s="582"/>
      <c r="CZ6" s="582"/>
      <c r="DA6" s="583"/>
      <c r="DB6" s="581">
        <v>101.7</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244653</v>
      </c>
      <c r="BO7" s="429"/>
      <c r="BP7" s="429"/>
      <c r="BQ7" s="429"/>
      <c r="BR7" s="429"/>
      <c r="BS7" s="429"/>
      <c r="BT7" s="429"/>
      <c r="BU7" s="430"/>
      <c r="BV7" s="428">
        <v>100203</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11114048</v>
      </c>
      <c r="CU7" s="429"/>
      <c r="CV7" s="429"/>
      <c r="CW7" s="429"/>
      <c r="CX7" s="429"/>
      <c r="CY7" s="429"/>
      <c r="CZ7" s="429"/>
      <c r="DA7" s="430"/>
      <c r="DB7" s="428">
        <v>10971999</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93</v>
      </c>
      <c r="AV8" s="486"/>
      <c r="AW8" s="486"/>
      <c r="AX8" s="486"/>
      <c r="AY8" s="408" t="s">
        <v>108</v>
      </c>
      <c r="AZ8" s="409"/>
      <c r="BA8" s="409"/>
      <c r="BB8" s="409"/>
      <c r="BC8" s="409"/>
      <c r="BD8" s="409"/>
      <c r="BE8" s="409"/>
      <c r="BF8" s="409"/>
      <c r="BG8" s="409"/>
      <c r="BH8" s="409"/>
      <c r="BI8" s="409"/>
      <c r="BJ8" s="409"/>
      <c r="BK8" s="409"/>
      <c r="BL8" s="409"/>
      <c r="BM8" s="410"/>
      <c r="BN8" s="428">
        <v>719226</v>
      </c>
      <c r="BO8" s="429"/>
      <c r="BP8" s="429"/>
      <c r="BQ8" s="429"/>
      <c r="BR8" s="429"/>
      <c r="BS8" s="429"/>
      <c r="BT8" s="429"/>
      <c r="BU8" s="430"/>
      <c r="BV8" s="428">
        <v>901939</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0.88</v>
      </c>
      <c r="CU8" s="542"/>
      <c r="CV8" s="542"/>
      <c r="CW8" s="542"/>
      <c r="CX8" s="542"/>
      <c r="CY8" s="542"/>
      <c r="CZ8" s="542"/>
      <c r="DA8" s="543"/>
      <c r="DB8" s="541">
        <v>0.88</v>
      </c>
      <c r="DC8" s="542"/>
      <c r="DD8" s="542"/>
      <c r="DE8" s="542"/>
      <c r="DF8" s="542"/>
      <c r="DG8" s="542"/>
      <c r="DH8" s="542"/>
      <c r="DI8" s="543"/>
      <c r="DJ8" s="186"/>
      <c r="DK8" s="186"/>
      <c r="DL8" s="186"/>
      <c r="DM8" s="186"/>
      <c r="DN8" s="186"/>
      <c r="DO8" s="186"/>
    </row>
    <row r="9" spans="1:119" ht="18.75" customHeight="1" thickBot="1">
      <c r="A9" s="187"/>
      <c r="B9" s="570" t="s">
        <v>110</v>
      </c>
      <c r="C9" s="571"/>
      <c r="D9" s="571"/>
      <c r="E9" s="571"/>
      <c r="F9" s="571"/>
      <c r="G9" s="571"/>
      <c r="H9" s="571"/>
      <c r="I9" s="571"/>
      <c r="J9" s="571"/>
      <c r="K9" s="491"/>
      <c r="L9" s="572" t="s">
        <v>111</v>
      </c>
      <c r="M9" s="573"/>
      <c r="N9" s="573"/>
      <c r="O9" s="573"/>
      <c r="P9" s="573"/>
      <c r="Q9" s="574"/>
      <c r="R9" s="575">
        <v>56520</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-182713</v>
      </c>
      <c r="BO9" s="429"/>
      <c r="BP9" s="429"/>
      <c r="BQ9" s="429"/>
      <c r="BR9" s="429"/>
      <c r="BS9" s="429"/>
      <c r="BT9" s="429"/>
      <c r="BU9" s="430"/>
      <c r="BV9" s="428">
        <v>131483</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10.5</v>
      </c>
      <c r="CU9" s="399"/>
      <c r="CV9" s="399"/>
      <c r="CW9" s="399"/>
      <c r="CX9" s="399"/>
      <c r="CY9" s="399"/>
      <c r="CZ9" s="399"/>
      <c r="DA9" s="400"/>
      <c r="DB9" s="398">
        <v>10.5</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117</v>
      </c>
      <c r="M10" s="402"/>
      <c r="N10" s="402"/>
      <c r="O10" s="402"/>
      <c r="P10" s="402"/>
      <c r="Q10" s="403"/>
      <c r="R10" s="404">
        <v>57473</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93</v>
      </c>
      <c r="AV10" s="486"/>
      <c r="AW10" s="486"/>
      <c r="AX10" s="486"/>
      <c r="AY10" s="408" t="s">
        <v>119</v>
      </c>
      <c r="AZ10" s="409"/>
      <c r="BA10" s="409"/>
      <c r="BB10" s="409"/>
      <c r="BC10" s="409"/>
      <c r="BD10" s="409"/>
      <c r="BE10" s="409"/>
      <c r="BF10" s="409"/>
      <c r="BG10" s="409"/>
      <c r="BH10" s="409"/>
      <c r="BI10" s="409"/>
      <c r="BJ10" s="409"/>
      <c r="BK10" s="409"/>
      <c r="BL10" s="409"/>
      <c r="BM10" s="410"/>
      <c r="BN10" s="428">
        <v>450975</v>
      </c>
      <c r="BO10" s="429"/>
      <c r="BP10" s="429"/>
      <c r="BQ10" s="429"/>
      <c r="BR10" s="429"/>
      <c r="BS10" s="429"/>
      <c r="BT10" s="429"/>
      <c r="BU10" s="430"/>
      <c r="BV10" s="428">
        <v>385532</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93</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126</v>
      </c>
      <c r="DC11" s="542"/>
      <c r="DD11" s="542"/>
      <c r="DE11" s="542"/>
      <c r="DF11" s="542"/>
      <c r="DG11" s="542"/>
      <c r="DH11" s="542"/>
      <c r="DI11" s="543"/>
      <c r="DJ11" s="186"/>
      <c r="DK11" s="186"/>
      <c r="DL11" s="186"/>
      <c r="DM11" s="186"/>
      <c r="DN11" s="186"/>
      <c r="DO11" s="186"/>
    </row>
    <row r="12" spans="1:119" ht="18.75" customHeight="1">
      <c r="A12" s="187"/>
      <c r="B12" s="544" t="s">
        <v>127</v>
      </c>
      <c r="C12" s="545"/>
      <c r="D12" s="545"/>
      <c r="E12" s="545"/>
      <c r="F12" s="545"/>
      <c r="G12" s="545"/>
      <c r="H12" s="545"/>
      <c r="I12" s="545"/>
      <c r="J12" s="545"/>
      <c r="K12" s="546"/>
      <c r="L12" s="553" t="s">
        <v>128</v>
      </c>
      <c r="M12" s="554"/>
      <c r="N12" s="554"/>
      <c r="O12" s="554"/>
      <c r="P12" s="554"/>
      <c r="Q12" s="555"/>
      <c r="R12" s="556">
        <v>55696</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93</v>
      </c>
      <c r="AV12" s="486"/>
      <c r="AW12" s="486"/>
      <c r="AX12" s="486"/>
      <c r="AY12" s="408" t="s">
        <v>132</v>
      </c>
      <c r="AZ12" s="409"/>
      <c r="BA12" s="409"/>
      <c r="BB12" s="409"/>
      <c r="BC12" s="409"/>
      <c r="BD12" s="409"/>
      <c r="BE12" s="409"/>
      <c r="BF12" s="409"/>
      <c r="BG12" s="409"/>
      <c r="BH12" s="409"/>
      <c r="BI12" s="409"/>
      <c r="BJ12" s="409"/>
      <c r="BK12" s="409"/>
      <c r="BL12" s="409"/>
      <c r="BM12" s="410"/>
      <c r="BN12" s="428">
        <v>706326</v>
      </c>
      <c r="BO12" s="429"/>
      <c r="BP12" s="429"/>
      <c r="BQ12" s="429"/>
      <c r="BR12" s="429"/>
      <c r="BS12" s="429"/>
      <c r="BT12" s="429"/>
      <c r="BU12" s="430"/>
      <c r="BV12" s="428">
        <v>470000</v>
      </c>
      <c r="BW12" s="429"/>
      <c r="BX12" s="429"/>
      <c r="BY12" s="429"/>
      <c r="BZ12" s="429"/>
      <c r="CA12" s="429"/>
      <c r="CB12" s="429"/>
      <c r="CC12" s="430"/>
      <c r="CD12" s="437" t="s">
        <v>133</v>
      </c>
      <c r="CE12" s="438"/>
      <c r="CF12" s="438"/>
      <c r="CG12" s="438"/>
      <c r="CH12" s="438"/>
      <c r="CI12" s="438"/>
      <c r="CJ12" s="438"/>
      <c r="CK12" s="438"/>
      <c r="CL12" s="438"/>
      <c r="CM12" s="438"/>
      <c r="CN12" s="438"/>
      <c r="CO12" s="438"/>
      <c r="CP12" s="438"/>
      <c r="CQ12" s="438"/>
      <c r="CR12" s="438"/>
      <c r="CS12" s="439"/>
      <c r="CT12" s="541" t="s">
        <v>126</v>
      </c>
      <c r="CU12" s="542"/>
      <c r="CV12" s="542"/>
      <c r="CW12" s="542"/>
      <c r="CX12" s="542"/>
      <c r="CY12" s="542"/>
      <c r="CZ12" s="542"/>
      <c r="DA12" s="543"/>
      <c r="DB12" s="541" t="s">
        <v>126</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134</v>
      </c>
      <c r="N13" s="529"/>
      <c r="O13" s="529"/>
      <c r="P13" s="529"/>
      <c r="Q13" s="530"/>
      <c r="R13" s="531">
        <v>54810</v>
      </c>
      <c r="S13" s="532"/>
      <c r="T13" s="532"/>
      <c r="U13" s="532"/>
      <c r="V13" s="533"/>
      <c r="W13" s="519" t="s">
        <v>135</v>
      </c>
      <c r="X13" s="441"/>
      <c r="Y13" s="441"/>
      <c r="Z13" s="441"/>
      <c r="AA13" s="441"/>
      <c r="AB13" s="442"/>
      <c r="AC13" s="404">
        <v>674</v>
      </c>
      <c r="AD13" s="405"/>
      <c r="AE13" s="405"/>
      <c r="AF13" s="405"/>
      <c r="AG13" s="406"/>
      <c r="AH13" s="404">
        <v>719</v>
      </c>
      <c r="AI13" s="405"/>
      <c r="AJ13" s="405"/>
      <c r="AK13" s="405"/>
      <c r="AL13" s="407"/>
      <c r="AM13" s="497" t="s">
        <v>136</v>
      </c>
      <c r="AN13" s="402"/>
      <c r="AO13" s="402"/>
      <c r="AP13" s="402"/>
      <c r="AQ13" s="402"/>
      <c r="AR13" s="402"/>
      <c r="AS13" s="402"/>
      <c r="AT13" s="403"/>
      <c r="AU13" s="485" t="s">
        <v>137</v>
      </c>
      <c r="AV13" s="486"/>
      <c r="AW13" s="486"/>
      <c r="AX13" s="486"/>
      <c r="AY13" s="408" t="s">
        <v>138</v>
      </c>
      <c r="AZ13" s="409"/>
      <c r="BA13" s="409"/>
      <c r="BB13" s="409"/>
      <c r="BC13" s="409"/>
      <c r="BD13" s="409"/>
      <c r="BE13" s="409"/>
      <c r="BF13" s="409"/>
      <c r="BG13" s="409"/>
      <c r="BH13" s="409"/>
      <c r="BI13" s="409"/>
      <c r="BJ13" s="409"/>
      <c r="BK13" s="409"/>
      <c r="BL13" s="409"/>
      <c r="BM13" s="410"/>
      <c r="BN13" s="428">
        <v>-438064</v>
      </c>
      <c r="BO13" s="429"/>
      <c r="BP13" s="429"/>
      <c r="BQ13" s="429"/>
      <c r="BR13" s="429"/>
      <c r="BS13" s="429"/>
      <c r="BT13" s="429"/>
      <c r="BU13" s="430"/>
      <c r="BV13" s="428">
        <v>47015</v>
      </c>
      <c r="BW13" s="429"/>
      <c r="BX13" s="429"/>
      <c r="BY13" s="429"/>
      <c r="BZ13" s="429"/>
      <c r="CA13" s="429"/>
      <c r="CB13" s="429"/>
      <c r="CC13" s="430"/>
      <c r="CD13" s="437" t="s">
        <v>139</v>
      </c>
      <c r="CE13" s="438"/>
      <c r="CF13" s="438"/>
      <c r="CG13" s="438"/>
      <c r="CH13" s="438"/>
      <c r="CI13" s="438"/>
      <c r="CJ13" s="438"/>
      <c r="CK13" s="438"/>
      <c r="CL13" s="438"/>
      <c r="CM13" s="438"/>
      <c r="CN13" s="438"/>
      <c r="CO13" s="438"/>
      <c r="CP13" s="438"/>
      <c r="CQ13" s="438"/>
      <c r="CR13" s="438"/>
      <c r="CS13" s="439"/>
      <c r="CT13" s="398">
        <v>2.2999999999999998</v>
      </c>
      <c r="CU13" s="399"/>
      <c r="CV13" s="399"/>
      <c r="CW13" s="399"/>
      <c r="CX13" s="399"/>
      <c r="CY13" s="399"/>
      <c r="CZ13" s="399"/>
      <c r="DA13" s="400"/>
      <c r="DB13" s="398">
        <v>2.1</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140</v>
      </c>
      <c r="M14" s="565"/>
      <c r="N14" s="565"/>
      <c r="O14" s="565"/>
      <c r="P14" s="565"/>
      <c r="Q14" s="566"/>
      <c r="R14" s="531">
        <v>56066</v>
      </c>
      <c r="S14" s="532"/>
      <c r="T14" s="532"/>
      <c r="U14" s="532"/>
      <c r="V14" s="533"/>
      <c r="W14" s="534"/>
      <c r="X14" s="444"/>
      <c r="Y14" s="444"/>
      <c r="Z14" s="444"/>
      <c r="AA14" s="444"/>
      <c r="AB14" s="445"/>
      <c r="AC14" s="524">
        <v>2.6</v>
      </c>
      <c r="AD14" s="525"/>
      <c r="AE14" s="525"/>
      <c r="AF14" s="525"/>
      <c r="AG14" s="526"/>
      <c r="AH14" s="524">
        <v>2.7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141</v>
      </c>
      <c r="CE14" s="435"/>
      <c r="CF14" s="435"/>
      <c r="CG14" s="435"/>
      <c r="CH14" s="435"/>
      <c r="CI14" s="435"/>
      <c r="CJ14" s="435"/>
      <c r="CK14" s="435"/>
      <c r="CL14" s="435"/>
      <c r="CM14" s="435"/>
      <c r="CN14" s="435"/>
      <c r="CO14" s="435"/>
      <c r="CP14" s="435"/>
      <c r="CQ14" s="435"/>
      <c r="CR14" s="435"/>
      <c r="CS14" s="436"/>
      <c r="CT14" s="535" t="s">
        <v>142</v>
      </c>
      <c r="CU14" s="536"/>
      <c r="CV14" s="536"/>
      <c r="CW14" s="536"/>
      <c r="CX14" s="536"/>
      <c r="CY14" s="536"/>
      <c r="CZ14" s="536"/>
      <c r="DA14" s="537"/>
      <c r="DB14" s="535">
        <v>3.7</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143</v>
      </c>
      <c r="N15" s="529"/>
      <c r="O15" s="529"/>
      <c r="P15" s="529"/>
      <c r="Q15" s="530"/>
      <c r="R15" s="531">
        <v>55224</v>
      </c>
      <c r="S15" s="532"/>
      <c r="T15" s="532"/>
      <c r="U15" s="532"/>
      <c r="V15" s="533"/>
      <c r="W15" s="519" t="s">
        <v>144</v>
      </c>
      <c r="X15" s="441"/>
      <c r="Y15" s="441"/>
      <c r="Z15" s="441"/>
      <c r="AA15" s="441"/>
      <c r="AB15" s="442"/>
      <c r="AC15" s="404">
        <v>7601</v>
      </c>
      <c r="AD15" s="405"/>
      <c r="AE15" s="405"/>
      <c r="AF15" s="405"/>
      <c r="AG15" s="406"/>
      <c r="AH15" s="404">
        <v>8062</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7373686</v>
      </c>
      <c r="BO15" s="424"/>
      <c r="BP15" s="424"/>
      <c r="BQ15" s="424"/>
      <c r="BR15" s="424"/>
      <c r="BS15" s="424"/>
      <c r="BT15" s="424"/>
      <c r="BU15" s="425"/>
      <c r="BV15" s="423">
        <v>7305813</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29.9</v>
      </c>
      <c r="AD16" s="525"/>
      <c r="AE16" s="525"/>
      <c r="AF16" s="525"/>
      <c r="AG16" s="526"/>
      <c r="AH16" s="524">
        <v>30.8</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8395088</v>
      </c>
      <c r="BO16" s="429"/>
      <c r="BP16" s="429"/>
      <c r="BQ16" s="429"/>
      <c r="BR16" s="429"/>
      <c r="BS16" s="429"/>
      <c r="BT16" s="429"/>
      <c r="BU16" s="430"/>
      <c r="BV16" s="428">
        <v>8254153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17164</v>
      </c>
      <c r="AD17" s="405"/>
      <c r="AE17" s="405"/>
      <c r="AF17" s="405"/>
      <c r="AG17" s="406"/>
      <c r="AH17" s="404">
        <v>17435</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9447247</v>
      </c>
      <c r="BO17" s="429"/>
      <c r="BP17" s="429"/>
      <c r="BQ17" s="429"/>
      <c r="BR17" s="429"/>
      <c r="BS17" s="429"/>
      <c r="BT17" s="429"/>
      <c r="BU17" s="430"/>
      <c r="BV17" s="428">
        <v>9351261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154</v>
      </c>
      <c r="C18" s="491"/>
      <c r="D18" s="491"/>
      <c r="E18" s="492"/>
      <c r="F18" s="492"/>
      <c r="G18" s="492"/>
      <c r="H18" s="492"/>
      <c r="I18" s="492"/>
      <c r="J18" s="492"/>
      <c r="K18" s="492"/>
      <c r="L18" s="493">
        <v>47.48</v>
      </c>
      <c r="M18" s="493"/>
      <c r="N18" s="493"/>
      <c r="O18" s="493"/>
      <c r="P18" s="493"/>
      <c r="Q18" s="493"/>
      <c r="R18" s="494"/>
      <c r="S18" s="494"/>
      <c r="T18" s="494"/>
      <c r="U18" s="494"/>
      <c r="V18" s="495"/>
      <c r="W18" s="509"/>
      <c r="X18" s="510"/>
      <c r="Y18" s="510"/>
      <c r="Z18" s="510"/>
      <c r="AA18" s="510"/>
      <c r="AB18" s="520"/>
      <c r="AC18" s="392">
        <v>67.5</v>
      </c>
      <c r="AD18" s="393"/>
      <c r="AE18" s="393"/>
      <c r="AF18" s="393"/>
      <c r="AG18" s="496"/>
      <c r="AH18" s="392">
        <v>66.5</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10696729</v>
      </c>
      <c r="BO18" s="429"/>
      <c r="BP18" s="429"/>
      <c r="BQ18" s="429"/>
      <c r="BR18" s="429"/>
      <c r="BS18" s="429"/>
      <c r="BT18" s="429"/>
      <c r="BU18" s="430"/>
      <c r="BV18" s="428">
        <v>10562636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156</v>
      </c>
      <c r="C19" s="491"/>
      <c r="D19" s="491"/>
      <c r="E19" s="492"/>
      <c r="F19" s="492"/>
      <c r="G19" s="492"/>
      <c r="H19" s="492"/>
      <c r="I19" s="492"/>
      <c r="J19" s="492"/>
      <c r="K19" s="492"/>
      <c r="L19" s="498">
        <v>1190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13849114</v>
      </c>
      <c r="BO19" s="429"/>
      <c r="BP19" s="429"/>
      <c r="BQ19" s="429"/>
      <c r="BR19" s="429"/>
      <c r="BS19" s="429"/>
      <c r="BT19" s="429"/>
      <c r="BU19" s="430"/>
      <c r="BV19" s="428">
        <v>13399352</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158</v>
      </c>
      <c r="C20" s="491"/>
      <c r="D20" s="491"/>
      <c r="E20" s="492"/>
      <c r="F20" s="492"/>
      <c r="G20" s="492"/>
      <c r="H20" s="492"/>
      <c r="I20" s="492"/>
      <c r="J20" s="492"/>
      <c r="K20" s="492"/>
      <c r="L20" s="498">
        <v>22145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16630674</v>
      </c>
      <c r="BO23" s="429"/>
      <c r="BP23" s="429"/>
      <c r="BQ23" s="429"/>
      <c r="BR23" s="429"/>
      <c r="BS23" s="429"/>
      <c r="BT23" s="429"/>
      <c r="BU23" s="430"/>
      <c r="BV23" s="428">
        <v>17052506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167</v>
      </c>
      <c r="F24" s="402"/>
      <c r="G24" s="402"/>
      <c r="H24" s="402"/>
      <c r="I24" s="402"/>
      <c r="J24" s="402"/>
      <c r="K24" s="403"/>
      <c r="L24" s="404">
        <v>1</v>
      </c>
      <c r="M24" s="405"/>
      <c r="N24" s="405"/>
      <c r="O24" s="405"/>
      <c r="P24" s="406"/>
      <c r="Q24" s="404">
        <v>8580</v>
      </c>
      <c r="R24" s="405"/>
      <c r="S24" s="405"/>
      <c r="T24" s="405"/>
      <c r="U24" s="405"/>
      <c r="V24" s="406"/>
      <c r="W24" s="470"/>
      <c r="X24" s="461"/>
      <c r="Y24" s="462"/>
      <c r="Z24" s="401" t="s">
        <v>168</v>
      </c>
      <c r="AA24" s="402"/>
      <c r="AB24" s="402"/>
      <c r="AC24" s="402"/>
      <c r="AD24" s="402"/>
      <c r="AE24" s="402"/>
      <c r="AF24" s="402"/>
      <c r="AG24" s="403"/>
      <c r="AH24" s="404">
        <v>316</v>
      </c>
      <c r="AI24" s="405"/>
      <c r="AJ24" s="405"/>
      <c r="AK24" s="405"/>
      <c r="AL24" s="406"/>
      <c r="AM24" s="404">
        <v>1036796</v>
      </c>
      <c r="AN24" s="405"/>
      <c r="AO24" s="405"/>
      <c r="AP24" s="405"/>
      <c r="AQ24" s="405"/>
      <c r="AR24" s="406"/>
      <c r="AS24" s="404">
        <v>3281</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13699443</v>
      </c>
      <c r="BO24" s="429"/>
      <c r="BP24" s="429"/>
      <c r="BQ24" s="429"/>
      <c r="BR24" s="429"/>
      <c r="BS24" s="429"/>
      <c r="BT24" s="429"/>
      <c r="BU24" s="430"/>
      <c r="BV24" s="428">
        <v>14090761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170</v>
      </c>
      <c r="F25" s="402"/>
      <c r="G25" s="402"/>
      <c r="H25" s="402"/>
      <c r="I25" s="402"/>
      <c r="J25" s="402"/>
      <c r="K25" s="403"/>
      <c r="L25" s="404">
        <v>1</v>
      </c>
      <c r="M25" s="405"/>
      <c r="N25" s="405"/>
      <c r="O25" s="405"/>
      <c r="P25" s="406"/>
      <c r="Q25" s="404">
        <v>7280</v>
      </c>
      <c r="R25" s="405"/>
      <c r="S25" s="405"/>
      <c r="T25" s="405"/>
      <c r="U25" s="405"/>
      <c r="V25" s="406"/>
      <c r="W25" s="470"/>
      <c r="X25" s="461"/>
      <c r="Y25" s="462"/>
      <c r="Z25" s="401" t="s">
        <v>171</v>
      </c>
      <c r="AA25" s="402"/>
      <c r="AB25" s="402"/>
      <c r="AC25" s="402"/>
      <c r="AD25" s="402"/>
      <c r="AE25" s="402"/>
      <c r="AF25" s="402"/>
      <c r="AG25" s="403"/>
      <c r="AH25" s="404" t="s">
        <v>126</v>
      </c>
      <c r="AI25" s="405"/>
      <c r="AJ25" s="405"/>
      <c r="AK25" s="405"/>
      <c r="AL25" s="406"/>
      <c r="AM25" s="404" t="s">
        <v>126</v>
      </c>
      <c r="AN25" s="405"/>
      <c r="AO25" s="405"/>
      <c r="AP25" s="405"/>
      <c r="AQ25" s="405"/>
      <c r="AR25" s="406"/>
      <c r="AS25" s="404" t="s">
        <v>126</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980638</v>
      </c>
      <c r="BO25" s="424"/>
      <c r="BP25" s="424"/>
      <c r="BQ25" s="424"/>
      <c r="BR25" s="424"/>
      <c r="BS25" s="424"/>
      <c r="BT25" s="424"/>
      <c r="BU25" s="425"/>
      <c r="BV25" s="423">
        <v>373344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173</v>
      </c>
      <c r="F26" s="402"/>
      <c r="G26" s="402"/>
      <c r="H26" s="402"/>
      <c r="I26" s="402"/>
      <c r="J26" s="402"/>
      <c r="K26" s="403"/>
      <c r="L26" s="404">
        <v>1</v>
      </c>
      <c r="M26" s="405"/>
      <c r="N26" s="405"/>
      <c r="O26" s="405"/>
      <c r="P26" s="406"/>
      <c r="Q26" s="404">
        <v>6850</v>
      </c>
      <c r="R26" s="405"/>
      <c r="S26" s="405"/>
      <c r="T26" s="405"/>
      <c r="U26" s="405"/>
      <c r="V26" s="406"/>
      <c r="W26" s="470"/>
      <c r="X26" s="461"/>
      <c r="Y26" s="462"/>
      <c r="Z26" s="401" t="s">
        <v>174</v>
      </c>
      <c r="AA26" s="483"/>
      <c r="AB26" s="483"/>
      <c r="AC26" s="483"/>
      <c r="AD26" s="483"/>
      <c r="AE26" s="483"/>
      <c r="AF26" s="483"/>
      <c r="AG26" s="484"/>
      <c r="AH26" s="404">
        <v>6</v>
      </c>
      <c r="AI26" s="405"/>
      <c r="AJ26" s="405"/>
      <c r="AK26" s="405"/>
      <c r="AL26" s="406"/>
      <c r="AM26" s="404">
        <v>20658</v>
      </c>
      <c r="AN26" s="405"/>
      <c r="AO26" s="405"/>
      <c r="AP26" s="405"/>
      <c r="AQ26" s="405"/>
      <c r="AR26" s="406"/>
      <c r="AS26" s="404">
        <v>3443</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t="s">
        <v>142</v>
      </c>
      <c r="BO26" s="429"/>
      <c r="BP26" s="429"/>
      <c r="BQ26" s="429"/>
      <c r="BR26" s="429"/>
      <c r="BS26" s="429"/>
      <c r="BT26" s="429"/>
      <c r="BU26" s="430"/>
      <c r="BV26" s="428" t="s">
        <v>126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176</v>
      </c>
      <c r="F27" s="402"/>
      <c r="G27" s="402"/>
      <c r="H27" s="402"/>
      <c r="I27" s="402"/>
      <c r="J27" s="402"/>
      <c r="K27" s="403"/>
      <c r="L27" s="404">
        <v>1</v>
      </c>
      <c r="M27" s="405"/>
      <c r="N27" s="405"/>
      <c r="O27" s="405"/>
      <c r="P27" s="406"/>
      <c r="Q27" s="404">
        <v>4290</v>
      </c>
      <c r="R27" s="405"/>
      <c r="S27" s="405"/>
      <c r="T27" s="405"/>
      <c r="U27" s="405"/>
      <c r="V27" s="406"/>
      <c r="W27" s="470"/>
      <c r="X27" s="461"/>
      <c r="Y27" s="462"/>
      <c r="Z27" s="401" t="s">
        <v>177</v>
      </c>
      <c r="AA27" s="402"/>
      <c r="AB27" s="402"/>
      <c r="AC27" s="402"/>
      <c r="AD27" s="402"/>
      <c r="AE27" s="402"/>
      <c r="AF27" s="402"/>
      <c r="AG27" s="403"/>
      <c r="AH27" s="404">
        <v>6</v>
      </c>
      <c r="AI27" s="405"/>
      <c r="AJ27" s="405"/>
      <c r="AK27" s="405"/>
      <c r="AL27" s="406"/>
      <c r="AM27" s="404">
        <v>24690</v>
      </c>
      <c r="AN27" s="405"/>
      <c r="AO27" s="405"/>
      <c r="AP27" s="405"/>
      <c r="AQ27" s="405"/>
      <c r="AR27" s="406"/>
      <c r="AS27" s="404">
        <v>4115</v>
      </c>
      <c r="AT27" s="405"/>
      <c r="AU27" s="405"/>
      <c r="AV27" s="405"/>
      <c r="AW27" s="405"/>
      <c r="AX27" s="407"/>
      <c r="AY27" s="434" t="s">
        <v>178</v>
      </c>
      <c r="AZ27" s="435"/>
      <c r="BA27" s="435"/>
      <c r="BB27" s="435"/>
      <c r="BC27" s="435"/>
      <c r="BD27" s="435"/>
      <c r="BE27" s="435"/>
      <c r="BF27" s="435"/>
      <c r="BG27" s="435"/>
      <c r="BH27" s="435"/>
      <c r="BI27" s="435"/>
      <c r="BJ27" s="435"/>
      <c r="BK27" s="435"/>
      <c r="BL27" s="435"/>
      <c r="BM27" s="436"/>
      <c r="BN27" s="431" t="s">
        <v>126</v>
      </c>
      <c r="BO27" s="432"/>
      <c r="BP27" s="432"/>
      <c r="BQ27" s="432"/>
      <c r="BR27" s="432"/>
      <c r="BS27" s="432"/>
      <c r="BT27" s="432"/>
      <c r="BU27" s="433"/>
      <c r="BV27" s="431" t="s">
        <v>179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180</v>
      </c>
      <c r="F28" s="402"/>
      <c r="G28" s="402"/>
      <c r="H28" s="402"/>
      <c r="I28" s="402"/>
      <c r="J28" s="402"/>
      <c r="K28" s="403"/>
      <c r="L28" s="404">
        <v>1</v>
      </c>
      <c r="M28" s="405"/>
      <c r="N28" s="405"/>
      <c r="O28" s="405"/>
      <c r="P28" s="406"/>
      <c r="Q28" s="404">
        <v>3730</v>
      </c>
      <c r="R28" s="405"/>
      <c r="S28" s="405"/>
      <c r="T28" s="405"/>
      <c r="U28" s="405"/>
      <c r="V28" s="406"/>
      <c r="W28" s="470"/>
      <c r="X28" s="461"/>
      <c r="Y28" s="462"/>
      <c r="Z28" s="401" t="s">
        <v>181</v>
      </c>
      <c r="AA28" s="402"/>
      <c r="AB28" s="402"/>
      <c r="AC28" s="402"/>
      <c r="AD28" s="402"/>
      <c r="AE28" s="402"/>
      <c r="AF28" s="402"/>
      <c r="AG28" s="403"/>
      <c r="AH28" s="404" t="s">
        <v>179</v>
      </c>
      <c r="AI28" s="405"/>
      <c r="AJ28" s="405"/>
      <c r="AK28" s="405"/>
      <c r="AL28" s="406"/>
      <c r="AM28" s="404" t="s">
        <v>182</v>
      </c>
      <c r="AN28" s="405"/>
      <c r="AO28" s="405"/>
      <c r="AP28" s="405"/>
      <c r="AQ28" s="405"/>
      <c r="AR28" s="406"/>
      <c r="AS28" s="404" t="s">
        <v>126</v>
      </c>
      <c r="AT28" s="405"/>
      <c r="AU28" s="405"/>
      <c r="AV28" s="405"/>
      <c r="AW28" s="405"/>
      <c r="AX28" s="407"/>
      <c r="AY28" s="411" t="s">
        <v>183</v>
      </c>
      <c r="AZ28" s="412"/>
      <c r="BA28" s="412"/>
      <c r="BB28" s="413"/>
      <c r="BC28" s="420" t="s">
        <v>47</v>
      </c>
      <c r="BD28" s="421"/>
      <c r="BE28" s="421"/>
      <c r="BF28" s="421"/>
      <c r="BG28" s="421"/>
      <c r="BH28" s="421"/>
      <c r="BI28" s="421"/>
      <c r="BJ28" s="421"/>
      <c r="BK28" s="421"/>
      <c r="BL28" s="421"/>
      <c r="BM28" s="422"/>
      <c r="BN28" s="423">
        <v>1189608</v>
      </c>
      <c r="BO28" s="424"/>
      <c r="BP28" s="424"/>
      <c r="BQ28" s="424"/>
      <c r="BR28" s="424"/>
      <c r="BS28" s="424"/>
      <c r="BT28" s="424"/>
      <c r="BU28" s="425"/>
      <c r="BV28" s="423">
        <v>1444959</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184</v>
      </c>
      <c r="F29" s="402"/>
      <c r="G29" s="402"/>
      <c r="H29" s="402"/>
      <c r="I29" s="402"/>
      <c r="J29" s="402"/>
      <c r="K29" s="403"/>
      <c r="L29" s="404">
        <v>14</v>
      </c>
      <c r="M29" s="405"/>
      <c r="N29" s="405"/>
      <c r="O29" s="405"/>
      <c r="P29" s="406"/>
      <c r="Q29" s="404">
        <v>3490</v>
      </c>
      <c r="R29" s="405"/>
      <c r="S29" s="405"/>
      <c r="T29" s="405"/>
      <c r="U29" s="405"/>
      <c r="V29" s="406"/>
      <c r="W29" s="471"/>
      <c r="X29" s="472"/>
      <c r="Y29" s="473"/>
      <c r="Z29" s="401" t="s">
        <v>185</v>
      </c>
      <c r="AA29" s="402"/>
      <c r="AB29" s="402"/>
      <c r="AC29" s="402"/>
      <c r="AD29" s="402"/>
      <c r="AE29" s="402"/>
      <c r="AF29" s="402"/>
      <c r="AG29" s="403"/>
      <c r="AH29" s="404">
        <v>322</v>
      </c>
      <c r="AI29" s="405"/>
      <c r="AJ29" s="405"/>
      <c r="AK29" s="405"/>
      <c r="AL29" s="406"/>
      <c r="AM29" s="404">
        <v>1061486</v>
      </c>
      <c r="AN29" s="405"/>
      <c r="AO29" s="405"/>
      <c r="AP29" s="405"/>
      <c r="AQ29" s="405"/>
      <c r="AR29" s="406"/>
      <c r="AS29" s="404">
        <v>3297</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193743</v>
      </c>
      <c r="BO29" s="429"/>
      <c r="BP29" s="429"/>
      <c r="BQ29" s="429"/>
      <c r="BR29" s="429"/>
      <c r="BS29" s="429"/>
      <c r="BT29" s="429"/>
      <c r="BU29" s="430"/>
      <c r="BV29" s="428">
        <v>193681</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99.3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1944627</v>
      </c>
      <c r="BO30" s="432"/>
      <c r="BP30" s="432"/>
      <c r="BQ30" s="432"/>
      <c r="BR30" s="432"/>
      <c r="BS30" s="432"/>
      <c r="BT30" s="432"/>
      <c r="BU30" s="433"/>
      <c r="BV30" s="431">
        <v>1583271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198</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196</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IF('各会計、関係団体の財政状況及び健全化判断比率'!B33="","",'各会計、関係団体の財政状況及び健全化判断比率'!B33)</f>
        <v>武蔵高萩駅北土地区画整理事業特別会計（宅地造成分）</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入間西部衛生組合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武蔵高萩駅北土地区画整理事業特別会計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埼玉西部消防組合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広域飯能斎場組合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埼玉県後期高齢者医療広域連合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埼玉県後期高齢者医療広域連合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埼玉県市町村総合事務組合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埼玉県市町村総合事務組合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彩の国さいたま人づくり広域連合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Q+wnB94u0QlgAwZcNGWYNrmn7z9IPE22hnQP3Wv4CkF/pRUpb1BWyjjSIyIx4E36FJeKsQULInXJXkSM44jq1Q==" saltValue="D5dUYfHHxBPB0ZtrXR4R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4" sqref="K4"/>
    </sheetView>
  </sheetViews>
  <sheetFormatPr defaultColWidth="0" defaultRowHeight="12.9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10" t="s">
        <v>570</v>
      </c>
      <c r="D34" s="1210"/>
      <c r="E34" s="1211"/>
      <c r="F34" s="32">
        <v>13.37</v>
      </c>
      <c r="G34" s="33">
        <v>15.74</v>
      </c>
      <c r="H34" s="33">
        <v>17.23</v>
      </c>
      <c r="I34" s="33">
        <v>17.7</v>
      </c>
      <c r="J34" s="34">
        <v>18.25</v>
      </c>
      <c r="K34" s="22"/>
      <c r="L34" s="22"/>
      <c r="M34" s="22"/>
      <c r="N34" s="22"/>
      <c r="O34" s="22"/>
      <c r="P34" s="22"/>
    </row>
    <row r="35" spans="1:16" ht="39" customHeight="1">
      <c r="A35" s="22"/>
      <c r="B35" s="35"/>
      <c r="C35" s="1204" t="s">
        <v>571</v>
      </c>
      <c r="D35" s="1205"/>
      <c r="E35" s="1206"/>
      <c r="F35" s="36">
        <v>6.84</v>
      </c>
      <c r="G35" s="37">
        <v>7.12</v>
      </c>
      <c r="H35" s="37">
        <v>6.39</v>
      </c>
      <c r="I35" s="37">
        <v>7.59</v>
      </c>
      <c r="J35" s="38">
        <v>6.15</v>
      </c>
      <c r="K35" s="22"/>
      <c r="L35" s="22"/>
      <c r="M35" s="22"/>
      <c r="N35" s="22"/>
      <c r="O35" s="22"/>
      <c r="P35" s="22"/>
    </row>
    <row r="36" spans="1:16" ht="39" customHeight="1">
      <c r="A36" s="22"/>
      <c r="B36" s="35"/>
      <c r="C36" s="1204" t="s">
        <v>572</v>
      </c>
      <c r="D36" s="1205"/>
      <c r="E36" s="1206"/>
      <c r="F36" s="36">
        <v>7.18</v>
      </c>
      <c r="G36" s="37">
        <v>7.7</v>
      </c>
      <c r="H36" s="37">
        <v>6.8</v>
      </c>
      <c r="I36" s="37">
        <v>5.97</v>
      </c>
      <c r="J36" s="38">
        <v>5.05</v>
      </c>
      <c r="K36" s="22"/>
      <c r="L36" s="22"/>
      <c r="M36" s="22"/>
      <c r="N36" s="22"/>
      <c r="O36" s="22"/>
      <c r="P36" s="22"/>
    </row>
    <row r="37" spans="1:16" ht="39" customHeight="1">
      <c r="A37" s="22"/>
      <c r="B37" s="35"/>
      <c r="C37" s="1204" t="s">
        <v>573</v>
      </c>
      <c r="D37" s="1205"/>
      <c r="E37" s="1206"/>
      <c r="F37" s="36">
        <v>1.56</v>
      </c>
      <c r="G37" s="37">
        <v>2.09</v>
      </c>
      <c r="H37" s="37">
        <v>2.09</v>
      </c>
      <c r="I37" s="37">
        <v>1.86</v>
      </c>
      <c r="J37" s="38">
        <v>1.05</v>
      </c>
      <c r="K37" s="22"/>
      <c r="L37" s="22"/>
      <c r="M37" s="22"/>
      <c r="N37" s="22"/>
      <c r="O37" s="22"/>
      <c r="P37" s="22"/>
    </row>
    <row r="38" spans="1:16" ht="39" customHeight="1">
      <c r="A38" s="22"/>
      <c r="B38" s="35"/>
      <c r="C38" s="1204" t="s">
        <v>574</v>
      </c>
      <c r="D38" s="1205"/>
      <c r="E38" s="1206"/>
      <c r="F38" s="36">
        <v>0.99</v>
      </c>
      <c r="G38" s="37">
        <v>1.01</v>
      </c>
      <c r="H38" s="37">
        <v>1.34</v>
      </c>
      <c r="I38" s="37">
        <v>0.48</v>
      </c>
      <c r="J38" s="38">
        <v>0.43</v>
      </c>
      <c r="K38" s="22"/>
      <c r="L38" s="22"/>
      <c r="M38" s="22"/>
      <c r="N38" s="22"/>
      <c r="O38" s="22"/>
      <c r="P38" s="22"/>
    </row>
    <row r="39" spans="1:16" ht="39" customHeight="1">
      <c r="A39" s="22"/>
      <c r="B39" s="35"/>
      <c r="C39" s="1204" t="s">
        <v>575</v>
      </c>
      <c r="D39" s="1205"/>
      <c r="E39" s="1206"/>
      <c r="F39" s="36">
        <v>0.54</v>
      </c>
      <c r="G39" s="37">
        <v>0.68</v>
      </c>
      <c r="H39" s="37">
        <v>0.67</v>
      </c>
      <c r="I39" s="37">
        <v>0.62</v>
      </c>
      <c r="J39" s="38">
        <v>0.31</v>
      </c>
      <c r="K39" s="22"/>
      <c r="L39" s="22"/>
      <c r="M39" s="22"/>
      <c r="N39" s="22"/>
      <c r="O39" s="22"/>
      <c r="P39" s="22"/>
    </row>
    <row r="40" spans="1:16" ht="39" customHeight="1">
      <c r="A40" s="22"/>
      <c r="B40" s="35"/>
      <c r="C40" s="1204" t="s">
        <v>576</v>
      </c>
      <c r="D40" s="1205"/>
      <c r="E40" s="1206"/>
      <c r="F40" s="36">
        <v>0.11</v>
      </c>
      <c r="G40" s="37">
        <v>0.13</v>
      </c>
      <c r="H40" s="37">
        <v>0.04</v>
      </c>
      <c r="I40" s="37">
        <v>0.05</v>
      </c>
      <c r="J40" s="38">
        <v>0.13</v>
      </c>
      <c r="K40" s="22"/>
      <c r="L40" s="22"/>
      <c r="M40" s="22"/>
      <c r="N40" s="22"/>
      <c r="O40" s="22"/>
      <c r="P40" s="22"/>
    </row>
    <row r="41" spans="1:16" ht="39" customHeight="1">
      <c r="A41" s="22"/>
      <c r="B41" s="35"/>
      <c r="C41" s="1204" t="s">
        <v>577</v>
      </c>
      <c r="D41" s="1205"/>
      <c r="E41" s="1206"/>
      <c r="F41" s="36" t="s">
        <v>521</v>
      </c>
      <c r="G41" s="37" t="s">
        <v>521</v>
      </c>
      <c r="H41" s="37">
        <v>0.05</v>
      </c>
      <c r="I41" s="37">
        <v>0</v>
      </c>
      <c r="J41" s="38">
        <v>0</v>
      </c>
      <c r="K41" s="22"/>
      <c r="L41" s="22"/>
      <c r="M41" s="22"/>
      <c r="N41" s="22"/>
      <c r="O41" s="22"/>
      <c r="P41" s="22"/>
    </row>
    <row r="42" spans="1:16" ht="39" customHeight="1">
      <c r="A42" s="22"/>
      <c r="B42" s="39"/>
      <c r="C42" s="1204" t="s">
        <v>578</v>
      </c>
      <c r="D42" s="1205"/>
      <c r="E42" s="1206"/>
      <c r="F42" s="36" t="s">
        <v>521</v>
      </c>
      <c r="G42" s="37" t="s">
        <v>521</v>
      </c>
      <c r="H42" s="37" t="s">
        <v>521</v>
      </c>
      <c r="I42" s="37" t="s">
        <v>521</v>
      </c>
      <c r="J42" s="38" t="s">
        <v>521</v>
      </c>
      <c r="K42" s="22"/>
      <c r="L42" s="22"/>
      <c r="M42" s="22"/>
      <c r="N42" s="22"/>
      <c r="O42" s="22"/>
      <c r="P42" s="22"/>
    </row>
    <row r="43" spans="1:16" ht="39" customHeight="1" thickBot="1">
      <c r="A43" s="22"/>
      <c r="B43" s="40"/>
      <c r="C43" s="1207" t="s">
        <v>579</v>
      </c>
      <c r="D43" s="1208"/>
      <c r="E43" s="1209"/>
      <c r="F43" s="41">
        <v>0</v>
      </c>
      <c r="G43" s="42" t="s">
        <v>521</v>
      </c>
      <c r="H43" s="42" t="s">
        <v>521</v>
      </c>
      <c r="I43" s="42" t="s">
        <v>521</v>
      </c>
      <c r="J43" s="43" t="s">
        <v>521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kOFQM4kZiBWDlSzWgYmrsDqY/SY2pyK7hUqsoZ9lBnu+CdHV2+r5LShN51Blt13oIeOSLRm0Hs2xzUrwgBEiw==" saltValue="Ta080ATmtPf/LzmZWDew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N47" sqref="N47"/>
    </sheetView>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30" t="s">
        <v>10</v>
      </c>
      <c r="C45" s="1231"/>
      <c r="D45" s="58"/>
      <c r="E45" s="1236" t="s">
        <v>11</v>
      </c>
      <c r="F45" s="1236"/>
      <c r="G45" s="1236"/>
      <c r="H45" s="1236"/>
      <c r="I45" s="1236"/>
      <c r="J45" s="1237"/>
      <c r="K45" s="59">
        <v>1169</v>
      </c>
      <c r="L45" s="60">
        <v>1249</v>
      </c>
      <c r="M45" s="60">
        <v>1275</v>
      </c>
      <c r="N45" s="60">
        <v>1425</v>
      </c>
      <c r="O45" s="61">
        <v>1448</v>
      </c>
      <c r="P45" s="48"/>
      <c r="Q45" s="48"/>
      <c r="R45" s="48"/>
      <c r="S45" s="48"/>
      <c r="T45" s="48"/>
      <c r="U45" s="48"/>
    </row>
    <row r="46" spans="1:21" ht="30.75" customHeight="1">
      <c r="A46" s="48"/>
      <c r="B46" s="1232"/>
      <c r="C46" s="1233"/>
      <c r="D46" s="62"/>
      <c r="E46" s="1214" t="s">
        <v>12</v>
      </c>
      <c r="F46" s="1214"/>
      <c r="G46" s="1214"/>
      <c r="H46" s="1214"/>
      <c r="I46" s="1214"/>
      <c r="J46" s="1215"/>
      <c r="K46" s="63" t="s">
        <v>521</v>
      </c>
      <c r="L46" s="64" t="s">
        <v>521</v>
      </c>
      <c r="M46" s="64" t="s">
        <v>521</v>
      </c>
      <c r="N46" s="64" t="s">
        <v>521</v>
      </c>
      <c r="O46" s="65" t="s">
        <v>521</v>
      </c>
      <c r="P46" s="48"/>
      <c r="Q46" s="48"/>
      <c r="R46" s="48"/>
      <c r="S46" s="48"/>
      <c r="T46" s="48"/>
      <c r="U46" s="48"/>
    </row>
    <row r="47" spans="1:21" ht="30.75" customHeight="1">
      <c r="A47" s="48"/>
      <c r="B47" s="1232"/>
      <c r="C47" s="1233"/>
      <c r="D47" s="62"/>
      <c r="E47" s="1214" t="s">
        <v>13</v>
      </c>
      <c r="F47" s="1214"/>
      <c r="G47" s="1214"/>
      <c r="H47" s="1214"/>
      <c r="I47" s="1214"/>
      <c r="J47" s="1215"/>
      <c r="K47" s="63" t="s">
        <v>521</v>
      </c>
      <c r="L47" s="64" t="s">
        <v>521</v>
      </c>
      <c r="M47" s="64" t="s">
        <v>521</v>
      </c>
      <c r="N47" s="64" t="s">
        <v>521</v>
      </c>
      <c r="O47" s="65" t="s">
        <v>521</v>
      </c>
      <c r="P47" s="48"/>
      <c r="Q47" s="48"/>
      <c r="R47" s="48"/>
      <c r="S47" s="48"/>
      <c r="T47" s="48"/>
      <c r="U47" s="48"/>
    </row>
    <row r="48" spans="1:21" ht="30.75" customHeight="1">
      <c r="A48" s="48"/>
      <c r="B48" s="1232"/>
      <c r="C48" s="1233"/>
      <c r="D48" s="62"/>
      <c r="E48" s="1214" t="s">
        <v>14</v>
      </c>
      <c r="F48" s="1214"/>
      <c r="G48" s="1214"/>
      <c r="H48" s="1214"/>
      <c r="I48" s="1214"/>
      <c r="J48" s="1215"/>
      <c r="K48" s="63">
        <v>245</v>
      </c>
      <c r="L48" s="64">
        <v>294</v>
      </c>
      <c r="M48" s="64">
        <v>194</v>
      </c>
      <c r="N48" s="64">
        <v>157</v>
      </c>
      <c r="O48" s="65">
        <v>140</v>
      </c>
      <c r="P48" s="48"/>
      <c r="Q48" s="48"/>
      <c r="R48" s="48"/>
      <c r="S48" s="48"/>
      <c r="T48" s="48"/>
      <c r="U48" s="48"/>
    </row>
    <row r="49" spans="1:21" ht="30.75" customHeight="1">
      <c r="A49" s="48"/>
      <c r="B49" s="1232"/>
      <c r="C49" s="1233"/>
      <c r="D49" s="62"/>
      <c r="E49" s="1214" t="s">
        <v>15</v>
      </c>
      <c r="F49" s="1214"/>
      <c r="G49" s="1214"/>
      <c r="H49" s="1214"/>
      <c r="I49" s="1214"/>
      <c r="J49" s="1215"/>
      <c r="K49" s="63">
        <v>54</v>
      </c>
      <c r="L49" s="64">
        <v>60</v>
      </c>
      <c r="M49" s="64">
        <v>67</v>
      </c>
      <c r="N49" s="64">
        <v>45</v>
      </c>
      <c r="O49" s="65">
        <v>44</v>
      </c>
      <c r="P49" s="48"/>
      <c r="Q49" s="48"/>
      <c r="R49" s="48"/>
      <c r="S49" s="48"/>
      <c r="T49" s="48"/>
      <c r="U49" s="48"/>
    </row>
    <row r="50" spans="1:21" ht="30.75" customHeight="1">
      <c r="A50" s="48"/>
      <c r="B50" s="1232"/>
      <c r="C50" s="1233"/>
      <c r="D50" s="62"/>
      <c r="E50" s="1214" t="s">
        <v>16</v>
      </c>
      <c r="F50" s="1214"/>
      <c r="G50" s="1214"/>
      <c r="H50" s="1214"/>
      <c r="I50" s="1214"/>
      <c r="J50" s="1215"/>
      <c r="K50" s="63">
        <v>1</v>
      </c>
      <c r="L50" s="64">
        <v>1</v>
      </c>
      <c r="M50" s="64">
        <v>1</v>
      </c>
      <c r="N50" s="64">
        <v>1</v>
      </c>
      <c r="O50" s="65">
        <v>1</v>
      </c>
      <c r="P50" s="48"/>
      <c r="Q50" s="48"/>
      <c r="R50" s="48"/>
      <c r="S50" s="48"/>
      <c r="T50" s="48"/>
      <c r="U50" s="48"/>
    </row>
    <row r="51" spans="1:21" ht="30.75" customHeight="1">
      <c r="A51" s="48"/>
      <c r="B51" s="1234"/>
      <c r="C51" s="1235"/>
      <c r="D51" s="66"/>
      <c r="E51" s="1214" t="s">
        <v>17</v>
      </c>
      <c r="F51" s="1214"/>
      <c r="G51" s="1214"/>
      <c r="H51" s="1214"/>
      <c r="I51" s="1214"/>
      <c r="J51" s="1215"/>
      <c r="K51" s="63" t="s">
        <v>521</v>
      </c>
      <c r="L51" s="64" t="s">
        <v>521</v>
      </c>
      <c r="M51" s="64" t="s">
        <v>521</v>
      </c>
      <c r="N51" s="64" t="s">
        <v>521</v>
      </c>
      <c r="O51" s="65" t="s">
        <v>521</v>
      </c>
      <c r="P51" s="48"/>
      <c r="Q51" s="48"/>
      <c r="R51" s="48"/>
      <c r="S51" s="48"/>
      <c r="T51" s="48"/>
      <c r="U51" s="48"/>
    </row>
    <row r="52" spans="1:21" ht="30.75" customHeight="1">
      <c r="A52" s="48"/>
      <c r="B52" s="1212" t="s">
        <v>18</v>
      </c>
      <c r="C52" s="1213"/>
      <c r="D52" s="66"/>
      <c r="E52" s="1214" t="s">
        <v>19</v>
      </c>
      <c r="F52" s="1214"/>
      <c r="G52" s="1214"/>
      <c r="H52" s="1214"/>
      <c r="I52" s="1214"/>
      <c r="J52" s="1215"/>
      <c r="K52" s="63">
        <v>1346</v>
      </c>
      <c r="L52" s="64">
        <v>1359</v>
      </c>
      <c r="M52" s="64">
        <v>1349</v>
      </c>
      <c r="N52" s="64">
        <v>1416</v>
      </c>
      <c r="O52" s="65">
        <v>1337</v>
      </c>
      <c r="P52" s="48"/>
      <c r="Q52" s="48"/>
      <c r="R52" s="48"/>
      <c r="S52" s="48"/>
      <c r="T52" s="48"/>
      <c r="U52" s="48"/>
    </row>
    <row r="53" spans="1:21" ht="30.75" customHeight="1" thickBot="1">
      <c r="A53" s="48"/>
      <c r="B53" s="1216" t="s">
        <v>20</v>
      </c>
      <c r="C53" s="1217"/>
      <c r="D53" s="67"/>
      <c r="E53" s="1218" t="s">
        <v>21</v>
      </c>
      <c r="F53" s="1218"/>
      <c r="G53" s="1218"/>
      <c r="H53" s="1218"/>
      <c r="I53" s="1218"/>
      <c r="J53" s="1219"/>
      <c r="K53" s="68">
        <v>123</v>
      </c>
      <c r="L53" s="69">
        <v>245</v>
      </c>
      <c r="M53" s="69">
        <v>188</v>
      </c>
      <c r="N53" s="69">
        <v>212</v>
      </c>
      <c r="O53" s="70">
        <v>296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220" t="s">
        <v>24</v>
      </c>
      <c r="C57" s="1221"/>
      <c r="D57" s="1224" t="s">
        <v>25</v>
      </c>
      <c r="E57" s="1225"/>
      <c r="F57" s="1225"/>
      <c r="G57" s="1225"/>
      <c r="H57" s="1225"/>
      <c r="I57" s="1225"/>
      <c r="J57" s="1226"/>
      <c r="K57" s="83">
        <v>0</v>
      </c>
      <c r="L57" s="84">
        <v>0</v>
      </c>
      <c r="M57" s="84">
        <v>0</v>
      </c>
      <c r="N57" s="84">
        <v>0</v>
      </c>
      <c r="O57" s="85">
        <v>0</v>
      </c>
    </row>
    <row r="58" spans="1:21" ht="31.5" customHeight="1" thickBot="1">
      <c r="B58" s="1222"/>
      <c r="C58" s="1223"/>
      <c r="D58" s="1227" t="s">
        <v>26</v>
      </c>
      <c r="E58" s="1228"/>
      <c r="F58" s="1228"/>
      <c r="G58" s="1228"/>
      <c r="H58" s="1228"/>
      <c r="I58" s="1228"/>
      <c r="J58" s="1229"/>
      <c r="K58" s="86">
        <v>0</v>
      </c>
      <c r="L58" s="87">
        <v>0</v>
      </c>
      <c r="M58" s="87">
        <v>0</v>
      </c>
      <c r="N58" s="87">
        <v>0</v>
      </c>
      <c r="O58" s="88">
        <v>0</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Vjdy/DvwTkbZy/Rnls9RKo7fTM2FWbRq9Nz9qidKj3lCCh+XllGja/Lhcc5hdnme9DLImSNcU1xsd6iyrMViw==" saltValue="/8Y2LLbsHWdlsPrGg4+/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8"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K4" sqref="K4"/>
    </sheetView>
  </sheetViews>
  <sheetFormatPr defaultColWidth="0" defaultRowHeight="13.5" customHeight="1" zeroHeight="1"/>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562</v>
      </c>
      <c r="J40" s="100" t="s">
        <v>563</v>
      </c>
      <c r="K40" s="100" t="s">
        <v>564</v>
      </c>
      <c r="L40" s="100" t="s">
        <v>565</v>
      </c>
      <c r="M40" s="101" t="s">
        <v>566</v>
      </c>
    </row>
    <row r="41" spans="2:13" ht="27.75" customHeight="1">
      <c r="B41" s="1250" t="s">
        <v>29</v>
      </c>
      <c r="C41" s="1251"/>
      <c r="D41" s="102"/>
      <c r="E41" s="1252" t="s">
        <v>30</v>
      </c>
      <c r="F41" s="1252"/>
      <c r="G41" s="1252"/>
      <c r="H41" s="1253"/>
      <c r="I41" s="103">
        <v>15688</v>
      </c>
      <c r="J41" s="104">
        <v>16487</v>
      </c>
      <c r="K41" s="104">
        <v>17007</v>
      </c>
      <c r="L41" s="104">
        <v>17053</v>
      </c>
      <c r="M41" s="105">
        <v>16631</v>
      </c>
    </row>
    <row r="42" spans="2:13" ht="27.75" customHeight="1">
      <c r="B42" s="1240"/>
      <c r="C42" s="1241"/>
      <c r="D42" s="106"/>
      <c r="E42" s="1244" t="s">
        <v>31</v>
      </c>
      <c r="F42" s="1244"/>
      <c r="G42" s="1244"/>
      <c r="H42" s="1245"/>
      <c r="I42" s="107">
        <v>12</v>
      </c>
      <c r="J42" s="108">
        <v>12</v>
      </c>
      <c r="K42" s="108">
        <v>11</v>
      </c>
      <c r="L42" s="108">
        <v>11</v>
      </c>
      <c r="M42" s="109">
        <v>10</v>
      </c>
    </row>
    <row r="43" spans="2:13" ht="27.75" customHeight="1">
      <c r="B43" s="1240"/>
      <c r="C43" s="1241"/>
      <c r="D43" s="106"/>
      <c r="E43" s="1244" t="s">
        <v>32</v>
      </c>
      <c r="F43" s="1244"/>
      <c r="G43" s="1244"/>
      <c r="H43" s="1245"/>
      <c r="I43" s="107">
        <v>3985</v>
      </c>
      <c r="J43" s="108">
        <v>3964</v>
      </c>
      <c r="K43" s="108">
        <v>3041</v>
      </c>
      <c r="L43" s="108">
        <v>2590</v>
      </c>
      <c r="M43" s="109">
        <v>1794</v>
      </c>
    </row>
    <row r="44" spans="2:13" ht="27.75" customHeight="1">
      <c r="B44" s="1240"/>
      <c r="C44" s="1241"/>
      <c r="D44" s="106"/>
      <c r="E44" s="1244" t="s">
        <v>33</v>
      </c>
      <c r="F44" s="1244"/>
      <c r="G44" s="1244"/>
      <c r="H44" s="1245"/>
      <c r="I44" s="107">
        <v>285</v>
      </c>
      <c r="J44" s="108">
        <v>251</v>
      </c>
      <c r="K44" s="108">
        <v>204</v>
      </c>
      <c r="L44" s="108">
        <v>248</v>
      </c>
      <c r="M44" s="109">
        <v>464</v>
      </c>
    </row>
    <row r="45" spans="2:13" ht="27.75" customHeight="1">
      <c r="B45" s="1240"/>
      <c r="C45" s="1241"/>
      <c r="D45" s="106"/>
      <c r="E45" s="1244" t="s">
        <v>34</v>
      </c>
      <c r="F45" s="1244"/>
      <c r="G45" s="1244"/>
      <c r="H45" s="1245"/>
      <c r="I45" s="107">
        <v>1133</v>
      </c>
      <c r="J45" s="108">
        <v>1141</v>
      </c>
      <c r="K45" s="108">
        <v>1029</v>
      </c>
      <c r="L45" s="108">
        <v>999</v>
      </c>
      <c r="M45" s="109">
        <v>942</v>
      </c>
    </row>
    <row r="46" spans="2:13" ht="27.75" customHeight="1">
      <c r="B46" s="1240"/>
      <c r="C46" s="1241"/>
      <c r="D46" s="110"/>
      <c r="E46" s="1244" t="s">
        <v>35</v>
      </c>
      <c r="F46" s="1244"/>
      <c r="G46" s="1244"/>
      <c r="H46" s="1245"/>
      <c r="I46" s="107" t="s">
        <v>521</v>
      </c>
      <c r="J46" s="108" t="s">
        <v>521</v>
      </c>
      <c r="K46" s="108" t="s">
        <v>521</v>
      </c>
      <c r="L46" s="108" t="s">
        <v>521</v>
      </c>
      <c r="M46" s="109" t="s">
        <v>521</v>
      </c>
    </row>
    <row r="47" spans="2:13" ht="27.75" customHeight="1">
      <c r="B47" s="1240"/>
      <c r="C47" s="1241"/>
      <c r="D47" s="111"/>
      <c r="E47" s="1254" t="s">
        <v>36</v>
      </c>
      <c r="F47" s="1255"/>
      <c r="G47" s="1255"/>
      <c r="H47" s="1256"/>
      <c r="I47" s="107" t="s">
        <v>521</v>
      </c>
      <c r="J47" s="108" t="s">
        <v>521</v>
      </c>
      <c r="K47" s="108" t="s">
        <v>521</v>
      </c>
      <c r="L47" s="108" t="s">
        <v>521</v>
      </c>
      <c r="M47" s="109" t="s">
        <v>521</v>
      </c>
    </row>
    <row r="48" spans="2:13" ht="27.75" customHeight="1">
      <c r="B48" s="1240"/>
      <c r="C48" s="1241"/>
      <c r="D48" s="106"/>
      <c r="E48" s="1244" t="s">
        <v>37</v>
      </c>
      <c r="F48" s="1244"/>
      <c r="G48" s="1244"/>
      <c r="H48" s="1245"/>
      <c r="I48" s="107" t="s">
        <v>521</v>
      </c>
      <c r="J48" s="108" t="s">
        <v>521</v>
      </c>
      <c r="K48" s="108" t="s">
        <v>521</v>
      </c>
      <c r="L48" s="108" t="s">
        <v>521</v>
      </c>
      <c r="M48" s="109" t="s">
        <v>521</v>
      </c>
    </row>
    <row r="49" spans="2:13" ht="27.75" customHeight="1">
      <c r="B49" s="1242"/>
      <c r="C49" s="1243"/>
      <c r="D49" s="106"/>
      <c r="E49" s="1244" t="s">
        <v>38</v>
      </c>
      <c r="F49" s="1244"/>
      <c r="G49" s="1244"/>
      <c r="H49" s="1245"/>
      <c r="I49" s="107" t="s">
        <v>521</v>
      </c>
      <c r="J49" s="108" t="s">
        <v>521</v>
      </c>
      <c r="K49" s="108" t="s">
        <v>521</v>
      </c>
      <c r="L49" s="108" t="s">
        <v>521</v>
      </c>
      <c r="M49" s="109" t="s">
        <v>521</v>
      </c>
    </row>
    <row r="50" spans="2:13" ht="27.75" customHeight="1">
      <c r="B50" s="1238" t="s">
        <v>39</v>
      </c>
      <c r="C50" s="1239"/>
      <c r="D50" s="112"/>
      <c r="E50" s="1244" t="s">
        <v>40</v>
      </c>
      <c r="F50" s="1244"/>
      <c r="G50" s="1244"/>
      <c r="H50" s="1245"/>
      <c r="I50" s="107">
        <v>3426</v>
      </c>
      <c r="J50" s="108">
        <v>3443</v>
      </c>
      <c r="K50" s="108">
        <v>3644</v>
      </c>
      <c r="L50" s="108">
        <v>3933</v>
      </c>
      <c r="M50" s="109">
        <v>4098</v>
      </c>
    </row>
    <row r="51" spans="2:13" ht="27.75" customHeight="1">
      <c r="B51" s="1240"/>
      <c r="C51" s="1241"/>
      <c r="D51" s="106"/>
      <c r="E51" s="1244" t="s">
        <v>41</v>
      </c>
      <c r="F51" s="1244"/>
      <c r="G51" s="1244"/>
      <c r="H51" s="1245"/>
      <c r="I51" s="107">
        <v>2092</v>
      </c>
      <c r="J51" s="108">
        <v>2108</v>
      </c>
      <c r="K51" s="108">
        <v>1990</v>
      </c>
      <c r="L51" s="108">
        <v>1357</v>
      </c>
      <c r="M51" s="109">
        <v>2151</v>
      </c>
    </row>
    <row r="52" spans="2:13" ht="27.75" customHeight="1">
      <c r="B52" s="1242"/>
      <c r="C52" s="1243"/>
      <c r="D52" s="106"/>
      <c r="E52" s="1244" t="s">
        <v>42</v>
      </c>
      <c r="F52" s="1244"/>
      <c r="G52" s="1244"/>
      <c r="H52" s="1245"/>
      <c r="I52" s="107">
        <v>15402</v>
      </c>
      <c r="J52" s="108">
        <v>15478</v>
      </c>
      <c r="K52" s="108">
        <v>15314</v>
      </c>
      <c r="L52" s="108">
        <v>15246</v>
      </c>
      <c r="M52" s="109">
        <v>13676</v>
      </c>
    </row>
    <row r="53" spans="2:13" ht="27.75" customHeight="1" thickBot="1">
      <c r="B53" s="1246" t="s">
        <v>43</v>
      </c>
      <c r="C53" s="1247"/>
      <c r="D53" s="113"/>
      <c r="E53" s="1248" t="s">
        <v>44</v>
      </c>
      <c r="F53" s="1248"/>
      <c r="G53" s="1248"/>
      <c r="H53" s="1249"/>
      <c r="I53" s="114">
        <v>183</v>
      </c>
      <c r="J53" s="115">
        <v>827</v>
      </c>
      <c r="K53" s="115">
        <v>344</v>
      </c>
      <c r="L53" s="115">
        <v>365</v>
      </c>
      <c r="M53" s="116">
        <v>-85</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dW/gm//AEbnxxkcwFCnIlBM91Mb3LDycVNmQywg3NaQyHwLHuz9oq2bhgyZ/V05Z/cK+5rt7homSL8pK9PxGQ==" saltValue="mYDBt6O+Nj2TCGhCjODv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5"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K4" sqref="K4"/>
    </sheetView>
  </sheetViews>
  <sheetFormatPr defaultColWidth="0" defaultRowHeight="0"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564</v>
      </c>
      <c r="G54" s="125" t="s">
        <v>565</v>
      </c>
      <c r="H54" s="126" t="s">
        <v>566</v>
      </c>
    </row>
    <row r="55" spans="2:8" ht="52.5" customHeight="1">
      <c r="B55" s="127"/>
      <c r="C55" s="1265" t="s">
        <v>47</v>
      </c>
      <c r="D55" s="1265"/>
      <c r="E55" s="1266"/>
      <c r="F55" s="128">
        <v>1529</v>
      </c>
      <c r="G55" s="128">
        <v>1445</v>
      </c>
      <c r="H55" s="129">
        <v>1190</v>
      </c>
    </row>
    <row r="56" spans="2:8" ht="52.5" customHeight="1">
      <c r="B56" s="130"/>
      <c r="C56" s="1267" t="s">
        <v>48</v>
      </c>
      <c r="D56" s="1267"/>
      <c r="E56" s="1268"/>
      <c r="F56" s="131">
        <v>194</v>
      </c>
      <c r="G56" s="131">
        <v>194</v>
      </c>
      <c r="H56" s="132">
        <v>194</v>
      </c>
    </row>
    <row r="57" spans="2:8" ht="53.25" customHeight="1">
      <c r="B57" s="130"/>
      <c r="C57" s="1269" t="s">
        <v>49</v>
      </c>
      <c r="D57" s="1269"/>
      <c r="E57" s="1270"/>
      <c r="F57" s="133">
        <v>1292</v>
      </c>
      <c r="G57" s="133">
        <v>1583</v>
      </c>
      <c r="H57" s="134">
        <v>1945</v>
      </c>
    </row>
    <row r="58" spans="2:8" ht="45.75" customHeight="1">
      <c r="B58" s="135"/>
      <c r="C58" s="1257" t="s">
        <v>601</v>
      </c>
      <c r="D58" s="1258"/>
      <c r="E58" s="1259"/>
      <c r="F58" s="136">
        <v>986</v>
      </c>
      <c r="G58" s="136">
        <v>1287</v>
      </c>
      <c r="H58" s="137">
        <v>1588</v>
      </c>
    </row>
    <row r="59" spans="2:8" ht="45.75" customHeight="1">
      <c r="B59" s="135"/>
      <c r="C59" s="1257" t="s">
        <v>602</v>
      </c>
      <c r="D59" s="1258"/>
      <c r="E59" s="1259"/>
      <c r="F59" s="136">
        <v>262</v>
      </c>
      <c r="G59" s="136">
        <v>254</v>
      </c>
      <c r="H59" s="137">
        <v>303</v>
      </c>
    </row>
    <row r="60" spans="2:8" ht="45.75" customHeight="1">
      <c r="B60" s="135"/>
      <c r="C60" s="1257" t="s">
        <v>603</v>
      </c>
      <c r="D60" s="1258"/>
      <c r="E60" s="1259"/>
      <c r="F60" s="136">
        <v>40</v>
      </c>
      <c r="G60" s="136">
        <v>39</v>
      </c>
      <c r="H60" s="137">
        <v>39</v>
      </c>
    </row>
    <row r="61" spans="2:8" ht="45.75" customHeight="1">
      <c r="B61" s="135"/>
      <c r="C61" s="1257" t="s">
        <v>604</v>
      </c>
      <c r="D61" s="1258"/>
      <c r="E61" s="1259"/>
      <c r="F61" s="136">
        <v>3</v>
      </c>
      <c r="G61" s="136">
        <v>3</v>
      </c>
      <c r="H61" s="137">
        <v>12</v>
      </c>
    </row>
    <row r="62" spans="2:8" ht="45.75" customHeight="1" thickBot="1">
      <c r="B62" s="138"/>
      <c r="C62" s="1260" t="s">
        <v>605</v>
      </c>
      <c r="D62" s="1261"/>
      <c r="E62" s="1262"/>
      <c r="F62" s="139">
        <v>0</v>
      </c>
      <c r="G62" s="139">
        <v>0</v>
      </c>
      <c r="H62" s="140">
        <v>3</v>
      </c>
    </row>
    <row r="63" spans="2:8" ht="52.5" customHeight="1" thickBot="1">
      <c r="B63" s="141"/>
      <c r="C63" s="1263" t="s">
        <v>50</v>
      </c>
      <c r="D63" s="1263"/>
      <c r="E63" s="1264"/>
      <c r="F63" s="142">
        <v>3015</v>
      </c>
      <c r="G63" s="142">
        <v>3222</v>
      </c>
      <c r="H63" s="143">
        <v>3328</v>
      </c>
    </row>
    <row r="64" spans="2:8" ht="15" customHeight="1"/>
  </sheetData>
  <sheetProtection algorithmName="SHA-512" hashValue="Ow7bz0QiS4madRCHZ+50cCdNwH/w/spxbMTGvChuySNvG4BKMxb6i36D4+tCBK8p8XgzPX4Yr65PqNIFIfD2Gw==" saltValue="UttV+oVUA/sHYhT7y5fx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67" zoomScaleNormal="100" zoomScaleSheetLayoutView="55" workbookViewId="0">
      <selection activeCell="AN65" sqref="AN65:DC69"/>
    </sheetView>
  </sheetViews>
  <sheetFormatPr defaultColWidth="0" defaultRowHeight="13.5" customHeight="1" zeroHeight="1"/>
  <cols>
    <col min="1" max="1" width="6.42578125" style="1273" customWidth="1"/>
    <col min="2" max="107" width="2.42578125" style="1273" customWidth="1"/>
    <col min="108" max="108" width="6.140625" style="1281" customWidth="1"/>
    <col min="109" max="109" width="5.85546875" style="1280" customWidth="1"/>
    <col min="110" max="110" width="19.140625" style="1273" hidden="1"/>
    <col min="111" max="115" width="12.5703125" style="1273" hidden="1"/>
    <col min="116" max="349" width="8.5703125" style="1273" hidden="1"/>
    <col min="350" max="355" width="14.85546875" style="1273" hidden="1"/>
    <col min="356" max="357" width="15.85546875" style="1273" hidden="1"/>
    <col min="358" max="363" width="16.140625" style="1273" hidden="1"/>
    <col min="364" max="364" width="6.140625" style="1273" hidden="1"/>
    <col min="365" max="365" width="3" style="1273" hidden="1"/>
    <col min="366" max="605" width="8.5703125" style="1273" hidden="1"/>
    <col min="606" max="611" width="14.85546875" style="1273" hidden="1"/>
    <col min="612" max="613" width="15.85546875" style="1273" hidden="1"/>
    <col min="614" max="619" width="16.140625" style="1273" hidden="1"/>
    <col min="620" max="620" width="6.140625" style="1273" hidden="1"/>
    <col min="621" max="621" width="3" style="1273" hidden="1"/>
    <col min="622" max="861" width="8.5703125" style="1273" hidden="1"/>
    <col min="862" max="867" width="14.85546875" style="1273" hidden="1"/>
    <col min="868" max="869" width="15.85546875" style="1273" hidden="1"/>
    <col min="870" max="875" width="16.140625" style="1273" hidden="1"/>
    <col min="876" max="876" width="6.140625" style="1273" hidden="1"/>
    <col min="877" max="877" width="3" style="1273" hidden="1"/>
    <col min="878" max="1117" width="8.5703125" style="1273" hidden="1"/>
    <col min="1118" max="1123" width="14.85546875" style="1273" hidden="1"/>
    <col min="1124" max="1125" width="15.85546875" style="1273" hidden="1"/>
    <col min="1126" max="1131" width="16.140625" style="1273" hidden="1"/>
    <col min="1132" max="1132" width="6.140625" style="1273" hidden="1"/>
    <col min="1133" max="1133" width="3" style="1273" hidden="1"/>
    <col min="1134" max="1373" width="8.5703125" style="1273" hidden="1"/>
    <col min="1374" max="1379" width="14.85546875" style="1273" hidden="1"/>
    <col min="1380" max="1381" width="15.85546875" style="1273" hidden="1"/>
    <col min="1382" max="1387" width="16.140625" style="1273" hidden="1"/>
    <col min="1388" max="1388" width="6.140625" style="1273" hidden="1"/>
    <col min="1389" max="1389" width="3" style="1273" hidden="1"/>
    <col min="1390" max="1629" width="8.5703125" style="1273" hidden="1"/>
    <col min="1630" max="1635" width="14.85546875" style="1273" hidden="1"/>
    <col min="1636" max="1637" width="15.85546875" style="1273" hidden="1"/>
    <col min="1638" max="1643" width="16.140625" style="1273" hidden="1"/>
    <col min="1644" max="1644" width="6.140625" style="1273" hidden="1"/>
    <col min="1645" max="1645" width="3" style="1273" hidden="1"/>
    <col min="1646" max="1885" width="8.5703125" style="1273" hidden="1"/>
    <col min="1886" max="1891" width="14.85546875" style="1273" hidden="1"/>
    <col min="1892" max="1893" width="15.85546875" style="1273" hidden="1"/>
    <col min="1894" max="1899" width="16.140625" style="1273" hidden="1"/>
    <col min="1900" max="1900" width="6.140625" style="1273" hidden="1"/>
    <col min="1901" max="1901" width="3" style="1273" hidden="1"/>
    <col min="1902" max="2141" width="8.5703125" style="1273" hidden="1"/>
    <col min="2142" max="2147" width="14.85546875" style="1273" hidden="1"/>
    <col min="2148" max="2149" width="15.85546875" style="1273" hidden="1"/>
    <col min="2150" max="2155" width="16.140625" style="1273" hidden="1"/>
    <col min="2156" max="2156" width="6.140625" style="1273" hidden="1"/>
    <col min="2157" max="2157" width="3" style="1273" hidden="1"/>
    <col min="2158" max="2397" width="8.5703125" style="1273" hidden="1"/>
    <col min="2398" max="2403" width="14.85546875" style="1273" hidden="1"/>
    <col min="2404" max="2405" width="15.85546875" style="1273" hidden="1"/>
    <col min="2406" max="2411" width="16.140625" style="1273" hidden="1"/>
    <col min="2412" max="2412" width="6.140625" style="1273" hidden="1"/>
    <col min="2413" max="2413" width="3" style="1273" hidden="1"/>
    <col min="2414" max="2653" width="8.5703125" style="1273" hidden="1"/>
    <col min="2654" max="2659" width="14.85546875" style="1273" hidden="1"/>
    <col min="2660" max="2661" width="15.85546875" style="1273" hidden="1"/>
    <col min="2662" max="2667" width="16.140625" style="1273" hidden="1"/>
    <col min="2668" max="2668" width="6.140625" style="1273" hidden="1"/>
    <col min="2669" max="2669" width="3" style="1273" hidden="1"/>
    <col min="2670" max="2909" width="8.5703125" style="1273" hidden="1"/>
    <col min="2910" max="2915" width="14.85546875" style="1273" hidden="1"/>
    <col min="2916" max="2917" width="15.85546875" style="1273" hidden="1"/>
    <col min="2918" max="2923" width="16.140625" style="1273" hidden="1"/>
    <col min="2924" max="2924" width="6.140625" style="1273" hidden="1"/>
    <col min="2925" max="2925" width="3" style="1273" hidden="1"/>
    <col min="2926" max="3165" width="8.5703125" style="1273" hidden="1"/>
    <col min="3166" max="3171" width="14.85546875" style="1273" hidden="1"/>
    <col min="3172" max="3173" width="15.85546875" style="1273" hidden="1"/>
    <col min="3174" max="3179" width="16.140625" style="1273" hidden="1"/>
    <col min="3180" max="3180" width="6.140625" style="1273" hidden="1"/>
    <col min="3181" max="3181" width="3" style="1273" hidden="1"/>
    <col min="3182" max="3421" width="8.5703125" style="1273" hidden="1"/>
    <col min="3422" max="3427" width="14.85546875" style="1273" hidden="1"/>
    <col min="3428" max="3429" width="15.85546875" style="1273" hidden="1"/>
    <col min="3430" max="3435" width="16.140625" style="1273" hidden="1"/>
    <col min="3436" max="3436" width="6.140625" style="1273" hidden="1"/>
    <col min="3437" max="3437" width="3" style="1273" hidden="1"/>
    <col min="3438" max="3677" width="8.5703125" style="1273" hidden="1"/>
    <col min="3678" max="3683" width="14.85546875" style="1273" hidden="1"/>
    <col min="3684" max="3685" width="15.85546875" style="1273" hidden="1"/>
    <col min="3686" max="3691" width="16.140625" style="1273" hidden="1"/>
    <col min="3692" max="3692" width="6.140625" style="1273" hidden="1"/>
    <col min="3693" max="3693" width="3" style="1273" hidden="1"/>
    <col min="3694" max="3933" width="8.5703125" style="1273" hidden="1"/>
    <col min="3934" max="3939" width="14.85546875" style="1273" hidden="1"/>
    <col min="3940" max="3941" width="15.85546875" style="1273" hidden="1"/>
    <col min="3942" max="3947" width="16.140625" style="1273" hidden="1"/>
    <col min="3948" max="3948" width="6.140625" style="1273" hidden="1"/>
    <col min="3949" max="3949" width="3" style="1273" hidden="1"/>
    <col min="3950" max="4189" width="8.5703125" style="1273" hidden="1"/>
    <col min="4190" max="4195" width="14.85546875" style="1273" hidden="1"/>
    <col min="4196" max="4197" width="15.85546875" style="1273" hidden="1"/>
    <col min="4198" max="4203" width="16.140625" style="1273" hidden="1"/>
    <col min="4204" max="4204" width="6.140625" style="1273" hidden="1"/>
    <col min="4205" max="4205" width="3" style="1273" hidden="1"/>
    <col min="4206" max="4445" width="8.5703125" style="1273" hidden="1"/>
    <col min="4446" max="4451" width="14.85546875" style="1273" hidden="1"/>
    <col min="4452" max="4453" width="15.85546875" style="1273" hidden="1"/>
    <col min="4454" max="4459" width="16.140625" style="1273" hidden="1"/>
    <col min="4460" max="4460" width="6.140625" style="1273" hidden="1"/>
    <col min="4461" max="4461" width="3" style="1273" hidden="1"/>
    <col min="4462" max="4701" width="8.5703125" style="1273" hidden="1"/>
    <col min="4702" max="4707" width="14.85546875" style="1273" hidden="1"/>
    <col min="4708" max="4709" width="15.85546875" style="1273" hidden="1"/>
    <col min="4710" max="4715" width="16.140625" style="1273" hidden="1"/>
    <col min="4716" max="4716" width="6.140625" style="1273" hidden="1"/>
    <col min="4717" max="4717" width="3" style="1273" hidden="1"/>
    <col min="4718" max="4957" width="8.5703125" style="1273" hidden="1"/>
    <col min="4958" max="4963" width="14.85546875" style="1273" hidden="1"/>
    <col min="4964" max="4965" width="15.85546875" style="1273" hidden="1"/>
    <col min="4966" max="4971" width="16.140625" style="1273" hidden="1"/>
    <col min="4972" max="4972" width="6.140625" style="1273" hidden="1"/>
    <col min="4973" max="4973" width="3" style="1273" hidden="1"/>
    <col min="4974" max="5213" width="8.5703125" style="1273" hidden="1"/>
    <col min="5214" max="5219" width="14.85546875" style="1273" hidden="1"/>
    <col min="5220" max="5221" width="15.85546875" style="1273" hidden="1"/>
    <col min="5222" max="5227" width="16.140625" style="1273" hidden="1"/>
    <col min="5228" max="5228" width="6.140625" style="1273" hidden="1"/>
    <col min="5229" max="5229" width="3" style="1273" hidden="1"/>
    <col min="5230" max="5469" width="8.5703125" style="1273" hidden="1"/>
    <col min="5470" max="5475" width="14.85546875" style="1273" hidden="1"/>
    <col min="5476" max="5477" width="15.85546875" style="1273" hidden="1"/>
    <col min="5478" max="5483" width="16.140625" style="1273" hidden="1"/>
    <col min="5484" max="5484" width="6.140625" style="1273" hidden="1"/>
    <col min="5485" max="5485" width="3" style="1273" hidden="1"/>
    <col min="5486" max="5725" width="8.5703125" style="1273" hidden="1"/>
    <col min="5726" max="5731" width="14.85546875" style="1273" hidden="1"/>
    <col min="5732" max="5733" width="15.85546875" style="1273" hidden="1"/>
    <col min="5734" max="5739" width="16.140625" style="1273" hidden="1"/>
    <col min="5740" max="5740" width="6.140625" style="1273" hidden="1"/>
    <col min="5741" max="5741" width="3" style="1273" hidden="1"/>
    <col min="5742" max="5981" width="8.5703125" style="1273" hidden="1"/>
    <col min="5982" max="5987" width="14.85546875" style="1273" hidden="1"/>
    <col min="5988" max="5989" width="15.85546875" style="1273" hidden="1"/>
    <col min="5990" max="5995" width="16.140625" style="1273" hidden="1"/>
    <col min="5996" max="5996" width="6.140625" style="1273" hidden="1"/>
    <col min="5997" max="5997" width="3" style="1273" hidden="1"/>
    <col min="5998" max="6237" width="8.5703125" style="1273" hidden="1"/>
    <col min="6238" max="6243" width="14.85546875" style="1273" hidden="1"/>
    <col min="6244" max="6245" width="15.85546875" style="1273" hidden="1"/>
    <col min="6246" max="6251" width="16.140625" style="1273" hidden="1"/>
    <col min="6252" max="6252" width="6.140625" style="1273" hidden="1"/>
    <col min="6253" max="6253" width="3" style="1273" hidden="1"/>
    <col min="6254" max="6493" width="8.5703125" style="1273" hidden="1"/>
    <col min="6494" max="6499" width="14.85546875" style="1273" hidden="1"/>
    <col min="6500" max="6501" width="15.85546875" style="1273" hidden="1"/>
    <col min="6502" max="6507" width="16.140625" style="1273" hidden="1"/>
    <col min="6508" max="6508" width="6.140625" style="1273" hidden="1"/>
    <col min="6509" max="6509" width="3" style="1273" hidden="1"/>
    <col min="6510" max="6749" width="8.5703125" style="1273" hidden="1"/>
    <col min="6750" max="6755" width="14.85546875" style="1273" hidden="1"/>
    <col min="6756" max="6757" width="15.85546875" style="1273" hidden="1"/>
    <col min="6758" max="6763" width="16.140625" style="1273" hidden="1"/>
    <col min="6764" max="6764" width="6.140625" style="1273" hidden="1"/>
    <col min="6765" max="6765" width="3" style="1273" hidden="1"/>
    <col min="6766" max="7005" width="8.5703125" style="1273" hidden="1"/>
    <col min="7006" max="7011" width="14.85546875" style="1273" hidden="1"/>
    <col min="7012" max="7013" width="15.85546875" style="1273" hidden="1"/>
    <col min="7014" max="7019" width="16.140625" style="1273" hidden="1"/>
    <col min="7020" max="7020" width="6.140625" style="1273" hidden="1"/>
    <col min="7021" max="7021" width="3" style="1273" hidden="1"/>
    <col min="7022" max="7261" width="8.5703125" style="1273" hidden="1"/>
    <col min="7262" max="7267" width="14.85546875" style="1273" hidden="1"/>
    <col min="7268" max="7269" width="15.85546875" style="1273" hidden="1"/>
    <col min="7270" max="7275" width="16.140625" style="1273" hidden="1"/>
    <col min="7276" max="7276" width="6.140625" style="1273" hidden="1"/>
    <col min="7277" max="7277" width="3" style="1273" hidden="1"/>
    <col min="7278" max="7517" width="8.5703125" style="1273" hidden="1"/>
    <col min="7518" max="7523" width="14.85546875" style="1273" hidden="1"/>
    <col min="7524" max="7525" width="15.85546875" style="1273" hidden="1"/>
    <col min="7526" max="7531" width="16.140625" style="1273" hidden="1"/>
    <col min="7532" max="7532" width="6.140625" style="1273" hidden="1"/>
    <col min="7533" max="7533" width="3" style="1273" hidden="1"/>
    <col min="7534" max="7773" width="8.5703125" style="1273" hidden="1"/>
    <col min="7774" max="7779" width="14.85546875" style="1273" hidden="1"/>
    <col min="7780" max="7781" width="15.85546875" style="1273" hidden="1"/>
    <col min="7782" max="7787" width="16.140625" style="1273" hidden="1"/>
    <col min="7788" max="7788" width="6.140625" style="1273" hidden="1"/>
    <col min="7789" max="7789" width="3" style="1273" hidden="1"/>
    <col min="7790" max="8029" width="8.5703125" style="1273" hidden="1"/>
    <col min="8030" max="8035" width="14.85546875" style="1273" hidden="1"/>
    <col min="8036" max="8037" width="15.85546875" style="1273" hidden="1"/>
    <col min="8038" max="8043" width="16.140625" style="1273" hidden="1"/>
    <col min="8044" max="8044" width="6.140625" style="1273" hidden="1"/>
    <col min="8045" max="8045" width="3" style="1273" hidden="1"/>
    <col min="8046" max="8285" width="8.5703125" style="1273" hidden="1"/>
    <col min="8286" max="8291" width="14.85546875" style="1273" hidden="1"/>
    <col min="8292" max="8293" width="15.85546875" style="1273" hidden="1"/>
    <col min="8294" max="8299" width="16.140625" style="1273" hidden="1"/>
    <col min="8300" max="8300" width="6.140625" style="1273" hidden="1"/>
    <col min="8301" max="8301" width="3" style="1273" hidden="1"/>
    <col min="8302" max="8541" width="8.5703125" style="1273" hidden="1"/>
    <col min="8542" max="8547" width="14.85546875" style="1273" hidden="1"/>
    <col min="8548" max="8549" width="15.85546875" style="1273" hidden="1"/>
    <col min="8550" max="8555" width="16.140625" style="1273" hidden="1"/>
    <col min="8556" max="8556" width="6.140625" style="1273" hidden="1"/>
    <col min="8557" max="8557" width="3" style="1273" hidden="1"/>
    <col min="8558" max="8797" width="8.5703125" style="1273" hidden="1"/>
    <col min="8798" max="8803" width="14.85546875" style="1273" hidden="1"/>
    <col min="8804" max="8805" width="15.85546875" style="1273" hidden="1"/>
    <col min="8806" max="8811" width="16.140625" style="1273" hidden="1"/>
    <col min="8812" max="8812" width="6.140625" style="1273" hidden="1"/>
    <col min="8813" max="8813" width="3" style="1273" hidden="1"/>
    <col min="8814" max="9053" width="8.5703125" style="1273" hidden="1"/>
    <col min="9054" max="9059" width="14.85546875" style="1273" hidden="1"/>
    <col min="9060" max="9061" width="15.85546875" style="1273" hidden="1"/>
    <col min="9062" max="9067" width="16.140625" style="1273" hidden="1"/>
    <col min="9068" max="9068" width="6.140625" style="1273" hidden="1"/>
    <col min="9069" max="9069" width="3" style="1273" hidden="1"/>
    <col min="9070" max="9309" width="8.5703125" style="1273" hidden="1"/>
    <col min="9310" max="9315" width="14.85546875" style="1273" hidden="1"/>
    <col min="9316" max="9317" width="15.85546875" style="1273" hidden="1"/>
    <col min="9318" max="9323" width="16.140625" style="1273" hidden="1"/>
    <col min="9324" max="9324" width="6.140625" style="1273" hidden="1"/>
    <col min="9325" max="9325" width="3" style="1273" hidden="1"/>
    <col min="9326" max="9565" width="8.5703125" style="1273" hidden="1"/>
    <col min="9566" max="9571" width="14.85546875" style="1273" hidden="1"/>
    <col min="9572" max="9573" width="15.85546875" style="1273" hidden="1"/>
    <col min="9574" max="9579" width="16.140625" style="1273" hidden="1"/>
    <col min="9580" max="9580" width="6.140625" style="1273" hidden="1"/>
    <col min="9581" max="9581" width="3" style="1273" hidden="1"/>
    <col min="9582" max="9821" width="8.5703125" style="1273" hidden="1"/>
    <col min="9822" max="9827" width="14.85546875" style="1273" hidden="1"/>
    <col min="9828" max="9829" width="15.85546875" style="1273" hidden="1"/>
    <col min="9830" max="9835" width="16.140625" style="1273" hidden="1"/>
    <col min="9836" max="9836" width="6.140625" style="1273" hidden="1"/>
    <col min="9837" max="9837" width="3" style="1273" hidden="1"/>
    <col min="9838" max="10077" width="8.5703125" style="1273" hidden="1"/>
    <col min="10078" max="10083" width="14.85546875" style="1273" hidden="1"/>
    <col min="10084" max="10085" width="15.85546875" style="1273" hidden="1"/>
    <col min="10086" max="10091" width="16.140625" style="1273" hidden="1"/>
    <col min="10092" max="10092" width="6.140625" style="1273" hidden="1"/>
    <col min="10093" max="10093" width="3" style="1273" hidden="1"/>
    <col min="10094" max="10333" width="8.5703125" style="1273" hidden="1"/>
    <col min="10334" max="10339" width="14.85546875" style="1273" hidden="1"/>
    <col min="10340" max="10341" width="15.85546875" style="1273" hidden="1"/>
    <col min="10342" max="10347" width="16.140625" style="1273" hidden="1"/>
    <col min="10348" max="10348" width="6.140625" style="1273" hidden="1"/>
    <col min="10349" max="10349" width="3" style="1273" hidden="1"/>
    <col min="10350" max="10589" width="8.5703125" style="1273" hidden="1"/>
    <col min="10590" max="10595" width="14.85546875" style="1273" hidden="1"/>
    <col min="10596" max="10597" width="15.85546875" style="1273" hidden="1"/>
    <col min="10598" max="10603" width="16.140625" style="1273" hidden="1"/>
    <col min="10604" max="10604" width="6.140625" style="1273" hidden="1"/>
    <col min="10605" max="10605" width="3" style="1273" hidden="1"/>
    <col min="10606" max="10845" width="8.5703125" style="1273" hidden="1"/>
    <col min="10846" max="10851" width="14.85546875" style="1273" hidden="1"/>
    <col min="10852" max="10853" width="15.85546875" style="1273" hidden="1"/>
    <col min="10854" max="10859" width="16.140625" style="1273" hidden="1"/>
    <col min="10860" max="10860" width="6.140625" style="1273" hidden="1"/>
    <col min="10861" max="10861" width="3" style="1273" hidden="1"/>
    <col min="10862" max="11101" width="8.5703125" style="1273" hidden="1"/>
    <col min="11102" max="11107" width="14.85546875" style="1273" hidden="1"/>
    <col min="11108" max="11109" width="15.85546875" style="1273" hidden="1"/>
    <col min="11110" max="11115" width="16.140625" style="1273" hidden="1"/>
    <col min="11116" max="11116" width="6.140625" style="1273" hidden="1"/>
    <col min="11117" max="11117" width="3" style="1273" hidden="1"/>
    <col min="11118" max="11357" width="8.5703125" style="1273" hidden="1"/>
    <col min="11358" max="11363" width="14.85546875" style="1273" hidden="1"/>
    <col min="11364" max="11365" width="15.85546875" style="1273" hidden="1"/>
    <col min="11366" max="11371" width="16.140625" style="1273" hidden="1"/>
    <col min="11372" max="11372" width="6.140625" style="1273" hidden="1"/>
    <col min="11373" max="11373" width="3" style="1273" hidden="1"/>
    <col min="11374" max="11613" width="8.5703125" style="1273" hidden="1"/>
    <col min="11614" max="11619" width="14.85546875" style="1273" hidden="1"/>
    <col min="11620" max="11621" width="15.85546875" style="1273" hidden="1"/>
    <col min="11622" max="11627" width="16.140625" style="1273" hidden="1"/>
    <col min="11628" max="11628" width="6.140625" style="1273" hidden="1"/>
    <col min="11629" max="11629" width="3" style="1273" hidden="1"/>
    <col min="11630" max="11869" width="8.5703125" style="1273" hidden="1"/>
    <col min="11870" max="11875" width="14.85546875" style="1273" hidden="1"/>
    <col min="11876" max="11877" width="15.85546875" style="1273" hidden="1"/>
    <col min="11878" max="11883" width="16.140625" style="1273" hidden="1"/>
    <col min="11884" max="11884" width="6.140625" style="1273" hidden="1"/>
    <col min="11885" max="11885" width="3" style="1273" hidden="1"/>
    <col min="11886" max="12125" width="8.5703125" style="1273" hidden="1"/>
    <col min="12126" max="12131" width="14.85546875" style="1273" hidden="1"/>
    <col min="12132" max="12133" width="15.85546875" style="1273" hidden="1"/>
    <col min="12134" max="12139" width="16.140625" style="1273" hidden="1"/>
    <col min="12140" max="12140" width="6.140625" style="1273" hidden="1"/>
    <col min="12141" max="12141" width="3" style="1273" hidden="1"/>
    <col min="12142" max="12381" width="8.5703125" style="1273" hidden="1"/>
    <col min="12382" max="12387" width="14.85546875" style="1273" hidden="1"/>
    <col min="12388" max="12389" width="15.85546875" style="1273" hidden="1"/>
    <col min="12390" max="12395" width="16.140625" style="1273" hidden="1"/>
    <col min="12396" max="12396" width="6.140625" style="1273" hidden="1"/>
    <col min="12397" max="12397" width="3" style="1273" hidden="1"/>
    <col min="12398" max="12637" width="8.5703125" style="1273" hidden="1"/>
    <col min="12638" max="12643" width="14.85546875" style="1273" hidden="1"/>
    <col min="12644" max="12645" width="15.85546875" style="1273" hidden="1"/>
    <col min="12646" max="12651" width="16.140625" style="1273" hidden="1"/>
    <col min="12652" max="12652" width="6.140625" style="1273" hidden="1"/>
    <col min="12653" max="12653" width="3" style="1273" hidden="1"/>
    <col min="12654" max="12893" width="8.5703125" style="1273" hidden="1"/>
    <col min="12894" max="12899" width="14.85546875" style="1273" hidden="1"/>
    <col min="12900" max="12901" width="15.85546875" style="1273" hidden="1"/>
    <col min="12902" max="12907" width="16.140625" style="1273" hidden="1"/>
    <col min="12908" max="12908" width="6.140625" style="1273" hidden="1"/>
    <col min="12909" max="12909" width="3" style="1273" hidden="1"/>
    <col min="12910" max="13149" width="8.5703125" style="1273" hidden="1"/>
    <col min="13150" max="13155" width="14.85546875" style="1273" hidden="1"/>
    <col min="13156" max="13157" width="15.85546875" style="1273" hidden="1"/>
    <col min="13158" max="13163" width="16.140625" style="1273" hidden="1"/>
    <col min="13164" max="13164" width="6.140625" style="1273" hidden="1"/>
    <col min="13165" max="13165" width="3" style="1273" hidden="1"/>
    <col min="13166" max="13405" width="8.5703125" style="1273" hidden="1"/>
    <col min="13406" max="13411" width="14.85546875" style="1273" hidden="1"/>
    <col min="13412" max="13413" width="15.85546875" style="1273" hidden="1"/>
    <col min="13414" max="13419" width="16.140625" style="1273" hidden="1"/>
    <col min="13420" max="13420" width="6.140625" style="1273" hidden="1"/>
    <col min="13421" max="13421" width="3" style="1273" hidden="1"/>
    <col min="13422" max="13661" width="8.5703125" style="1273" hidden="1"/>
    <col min="13662" max="13667" width="14.85546875" style="1273" hidden="1"/>
    <col min="13668" max="13669" width="15.85546875" style="1273" hidden="1"/>
    <col min="13670" max="13675" width="16.140625" style="1273" hidden="1"/>
    <col min="13676" max="13676" width="6.140625" style="1273" hidden="1"/>
    <col min="13677" max="13677" width="3" style="1273" hidden="1"/>
    <col min="13678" max="13917" width="8.5703125" style="1273" hidden="1"/>
    <col min="13918" max="13923" width="14.85546875" style="1273" hidden="1"/>
    <col min="13924" max="13925" width="15.85546875" style="1273" hidden="1"/>
    <col min="13926" max="13931" width="16.140625" style="1273" hidden="1"/>
    <col min="13932" max="13932" width="6.140625" style="1273" hidden="1"/>
    <col min="13933" max="13933" width="3" style="1273" hidden="1"/>
    <col min="13934" max="14173" width="8.5703125" style="1273" hidden="1"/>
    <col min="14174" max="14179" width="14.85546875" style="1273" hidden="1"/>
    <col min="14180" max="14181" width="15.85546875" style="1273" hidden="1"/>
    <col min="14182" max="14187" width="16.140625" style="1273" hidden="1"/>
    <col min="14188" max="14188" width="6.140625" style="1273" hidden="1"/>
    <col min="14189" max="14189" width="3" style="1273" hidden="1"/>
    <col min="14190" max="14429" width="8.5703125" style="1273" hidden="1"/>
    <col min="14430" max="14435" width="14.85546875" style="1273" hidden="1"/>
    <col min="14436" max="14437" width="15.85546875" style="1273" hidden="1"/>
    <col min="14438" max="14443" width="16.140625" style="1273" hidden="1"/>
    <col min="14444" max="14444" width="6.140625" style="1273" hidden="1"/>
    <col min="14445" max="14445" width="3" style="1273" hidden="1"/>
    <col min="14446" max="14685" width="8.5703125" style="1273" hidden="1"/>
    <col min="14686" max="14691" width="14.85546875" style="1273" hidden="1"/>
    <col min="14692" max="14693" width="15.85546875" style="1273" hidden="1"/>
    <col min="14694" max="14699" width="16.140625" style="1273" hidden="1"/>
    <col min="14700" max="14700" width="6.140625" style="1273" hidden="1"/>
    <col min="14701" max="14701" width="3" style="1273" hidden="1"/>
    <col min="14702" max="14941" width="8.5703125" style="1273" hidden="1"/>
    <col min="14942" max="14947" width="14.85546875" style="1273" hidden="1"/>
    <col min="14948" max="14949" width="15.85546875" style="1273" hidden="1"/>
    <col min="14950" max="14955" width="16.140625" style="1273" hidden="1"/>
    <col min="14956" max="14956" width="6.140625" style="1273" hidden="1"/>
    <col min="14957" max="14957" width="3" style="1273" hidden="1"/>
    <col min="14958" max="15197" width="8.5703125" style="1273" hidden="1"/>
    <col min="15198" max="15203" width="14.85546875" style="1273" hidden="1"/>
    <col min="15204" max="15205" width="15.85546875" style="1273" hidden="1"/>
    <col min="15206" max="15211" width="16.140625" style="1273" hidden="1"/>
    <col min="15212" max="15212" width="6.140625" style="1273" hidden="1"/>
    <col min="15213" max="15213" width="3" style="1273" hidden="1"/>
    <col min="15214" max="15453" width="8.5703125" style="1273" hidden="1"/>
    <col min="15454" max="15459" width="14.85546875" style="1273" hidden="1"/>
    <col min="15460" max="15461" width="15.85546875" style="1273" hidden="1"/>
    <col min="15462" max="15467" width="16.140625" style="1273" hidden="1"/>
    <col min="15468" max="15468" width="6.140625" style="1273" hidden="1"/>
    <col min="15469" max="15469" width="3" style="1273" hidden="1"/>
    <col min="15470" max="15709" width="8.5703125" style="1273" hidden="1"/>
    <col min="15710" max="15715" width="14.85546875" style="1273" hidden="1"/>
    <col min="15716" max="15717" width="15.85546875" style="1273" hidden="1"/>
    <col min="15718" max="15723" width="16.140625" style="1273" hidden="1"/>
    <col min="15724" max="15724" width="6.140625" style="1273" hidden="1"/>
    <col min="15725" max="15725" width="3" style="1273" hidden="1"/>
    <col min="15726" max="15965" width="8.5703125" style="1273" hidden="1"/>
    <col min="15966" max="15971" width="14.85546875" style="1273" hidden="1"/>
    <col min="15972" max="15973" width="15.85546875" style="1273" hidden="1"/>
    <col min="15974" max="15979" width="16.140625" style="1273" hidden="1"/>
    <col min="15980" max="15980" width="6.140625" style="1273" hidden="1"/>
    <col min="15981" max="15981" width="3" style="1273" hidden="1"/>
    <col min="15982" max="16221" width="8.5703125" style="1273" hidden="1"/>
    <col min="16222" max="16227" width="14.85546875" style="1273" hidden="1"/>
    <col min="16228" max="16229" width="15.85546875" style="1273" hidden="1"/>
    <col min="16230" max="16235" width="16.140625" style="1273" hidden="1"/>
    <col min="16236" max="16236" width="6.140625" style="1273" hidden="1"/>
    <col min="16237" max="16237" width="3" style="1273" hidden="1"/>
    <col min="16238" max="16384" width="8.57031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607</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608</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609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610</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562</v>
      </c>
      <c r="BQ50" s="1305"/>
      <c r="BR50" s="1305"/>
      <c r="BS50" s="1305"/>
      <c r="BT50" s="1305"/>
      <c r="BU50" s="1305"/>
      <c r="BV50" s="1305"/>
      <c r="BW50" s="1305"/>
      <c r="BX50" s="1305" t="s">
        <v>563</v>
      </c>
      <c r="BY50" s="1305"/>
      <c r="BZ50" s="1305"/>
      <c r="CA50" s="1305"/>
      <c r="CB50" s="1305"/>
      <c r="CC50" s="1305"/>
      <c r="CD50" s="1305"/>
      <c r="CE50" s="1305"/>
      <c r="CF50" s="1305" t="s">
        <v>564</v>
      </c>
      <c r="CG50" s="1305"/>
      <c r="CH50" s="1305"/>
      <c r="CI50" s="1305"/>
      <c r="CJ50" s="1305"/>
      <c r="CK50" s="1305"/>
      <c r="CL50" s="1305"/>
      <c r="CM50" s="1305"/>
      <c r="CN50" s="1305" t="s">
        <v>565</v>
      </c>
      <c r="CO50" s="1305"/>
      <c r="CP50" s="1305"/>
      <c r="CQ50" s="1305"/>
      <c r="CR50" s="1305"/>
      <c r="CS50" s="1305"/>
      <c r="CT50" s="1305"/>
      <c r="CU50" s="1305"/>
      <c r="CV50" s="1305" t="s">
        <v>566</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611</v>
      </c>
      <c r="AO51" s="1309"/>
      <c r="AP51" s="1309"/>
      <c r="AQ51" s="1309"/>
      <c r="AR51" s="1309"/>
      <c r="AS51" s="1309"/>
      <c r="AT51" s="1309"/>
      <c r="AU51" s="1309"/>
      <c r="AV51" s="1309"/>
      <c r="AW51" s="1309"/>
      <c r="AX51" s="1309"/>
      <c r="AY51" s="1309"/>
      <c r="AZ51" s="1309"/>
      <c r="BA51" s="1309"/>
      <c r="BB51" s="1309" t="s">
        <v>613</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8.4</v>
      </c>
      <c r="BY51" s="1311"/>
      <c r="BZ51" s="1311"/>
      <c r="CA51" s="1311"/>
      <c r="CB51" s="1311"/>
      <c r="CC51" s="1311"/>
      <c r="CD51" s="1311"/>
      <c r="CE51" s="1311"/>
      <c r="CF51" s="1311">
        <v>3.5</v>
      </c>
      <c r="CG51" s="1311"/>
      <c r="CH51" s="1311"/>
      <c r="CI51" s="1311"/>
      <c r="CJ51" s="1311"/>
      <c r="CK51" s="1311"/>
      <c r="CL51" s="1311"/>
      <c r="CM51" s="1311"/>
      <c r="CN51" s="1311">
        <v>3.7</v>
      </c>
      <c r="CO51" s="1311"/>
      <c r="CP51" s="1311"/>
      <c r="CQ51" s="1311"/>
      <c r="CR51" s="1311"/>
      <c r="CS51" s="1311"/>
      <c r="CT51" s="1311"/>
      <c r="CU51" s="1311"/>
      <c r="CV51" s="1311"/>
      <c r="CW51" s="1311"/>
      <c r="CX51" s="1311"/>
      <c r="CY51" s="1311"/>
      <c r="CZ51" s="1311"/>
      <c r="DA51" s="1311"/>
      <c r="DB51" s="1311"/>
      <c r="DC51" s="1311"/>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615</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53.4</v>
      </c>
      <c r="BY53" s="1311"/>
      <c r="BZ53" s="1311"/>
      <c r="CA53" s="1311"/>
      <c r="CB53" s="1311"/>
      <c r="CC53" s="1311"/>
      <c r="CD53" s="1311"/>
      <c r="CE53" s="1311"/>
      <c r="CF53" s="1311">
        <v>50.9</v>
      </c>
      <c r="CG53" s="1311"/>
      <c r="CH53" s="1311"/>
      <c r="CI53" s="1311"/>
      <c r="CJ53" s="1311"/>
      <c r="CK53" s="1311"/>
      <c r="CL53" s="1311"/>
      <c r="CM53" s="1311"/>
      <c r="CN53" s="1311">
        <v>52.6</v>
      </c>
      <c r="CO53" s="1311"/>
      <c r="CP53" s="1311"/>
      <c r="CQ53" s="1311"/>
      <c r="CR53" s="1311"/>
      <c r="CS53" s="1311"/>
      <c r="CT53" s="1311"/>
      <c r="CU53" s="1311"/>
      <c r="CV53" s="1311">
        <v>54.6</v>
      </c>
      <c r="CW53" s="1311"/>
      <c r="CX53" s="1311"/>
      <c r="CY53" s="1311"/>
      <c r="CZ53" s="1311"/>
      <c r="DA53" s="1311"/>
      <c r="DB53" s="1311"/>
      <c r="DC53" s="1311"/>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1288"/>
      <c r="B55" s="1280"/>
      <c r="G55" s="1299"/>
      <c r="H55" s="1299"/>
      <c r="I55" s="1299"/>
      <c r="J55" s="1299"/>
      <c r="K55" s="1308"/>
      <c r="L55" s="1308"/>
      <c r="M55" s="1308"/>
      <c r="N55" s="1308"/>
      <c r="AN55" s="1305" t="s">
        <v>616</v>
      </c>
      <c r="AO55" s="1305"/>
      <c r="AP55" s="1305"/>
      <c r="AQ55" s="1305"/>
      <c r="AR55" s="1305"/>
      <c r="AS55" s="1305"/>
      <c r="AT55" s="1305"/>
      <c r="AU55" s="1305"/>
      <c r="AV55" s="1305"/>
      <c r="AW55" s="1305"/>
      <c r="AX55" s="1305"/>
      <c r="AY55" s="1305"/>
      <c r="AZ55" s="1305"/>
      <c r="BA55" s="1305"/>
      <c r="BB55" s="1309" t="s">
        <v>612</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35.299999999999997</v>
      </c>
      <c r="BY55" s="1311"/>
      <c r="BZ55" s="1311"/>
      <c r="CA55" s="1311"/>
      <c r="CB55" s="1311"/>
      <c r="CC55" s="1311"/>
      <c r="CD55" s="1311"/>
      <c r="CE55" s="1311"/>
      <c r="CF55" s="1311">
        <v>31.9</v>
      </c>
      <c r="CG55" s="1311"/>
      <c r="CH55" s="1311"/>
      <c r="CI55" s="1311"/>
      <c r="CJ55" s="1311"/>
      <c r="CK55" s="1311"/>
      <c r="CL55" s="1311"/>
      <c r="CM55" s="1311"/>
      <c r="CN55" s="1311">
        <v>24.2</v>
      </c>
      <c r="CO55" s="1311"/>
      <c r="CP55" s="1311"/>
      <c r="CQ55" s="1311"/>
      <c r="CR55" s="1311"/>
      <c r="CS55" s="1311"/>
      <c r="CT55" s="1311"/>
      <c r="CU55" s="1311"/>
      <c r="CV55" s="1311">
        <v>22.1</v>
      </c>
      <c r="CW55" s="1311"/>
      <c r="CX55" s="1311"/>
      <c r="CY55" s="1311"/>
      <c r="CZ55" s="1311"/>
      <c r="DA55" s="1311"/>
      <c r="DB55" s="1311"/>
      <c r="DC55" s="1311"/>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614</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60.4</v>
      </c>
      <c r="BY57" s="1311"/>
      <c r="BZ57" s="1311"/>
      <c r="CA57" s="1311"/>
      <c r="CB57" s="1311"/>
      <c r="CC57" s="1311"/>
      <c r="CD57" s="1311"/>
      <c r="CE57" s="1311"/>
      <c r="CF57" s="1311">
        <v>59.3</v>
      </c>
      <c r="CG57" s="1311"/>
      <c r="CH57" s="1311"/>
      <c r="CI57" s="1311"/>
      <c r="CJ57" s="1311"/>
      <c r="CK57" s="1311"/>
      <c r="CL57" s="1311"/>
      <c r="CM57" s="1311"/>
      <c r="CN57" s="1311">
        <v>59.9</v>
      </c>
      <c r="CO57" s="1311"/>
      <c r="CP57" s="1311"/>
      <c r="CQ57" s="1311"/>
      <c r="CR57" s="1311"/>
      <c r="CS57" s="1311"/>
      <c r="CT57" s="1311"/>
      <c r="CU57" s="1311"/>
      <c r="CV57" s="1311">
        <v>61.5</v>
      </c>
      <c r="CW57" s="1311"/>
      <c r="CX57" s="1311"/>
      <c r="CY57" s="1311"/>
      <c r="CZ57" s="1311"/>
      <c r="DA57" s="1311"/>
      <c r="DB57" s="1311"/>
      <c r="DC57" s="1311"/>
      <c r="DD57" s="1314"/>
      <c r="DE57" s="1312"/>
    </row>
    <row r="58" spans="1:109" s="1288" customFormat="1">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20" t="s">
        <v>617</v>
      </c>
    </row>
    <row r="64" spans="1:109">
      <c r="B64" s="1280"/>
      <c r="G64" s="1287"/>
      <c r="I64" s="1321"/>
      <c r="J64" s="1321"/>
      <c r="K64" s="1321"/>
      <c r="L64" s="1321"/>
      <c r="M64" s="1321"/>
      <c r="N64" s="1322"/>
      <c r="AM64" s="1287"/>
      <c r="AN64" s="1287" t="s">
        <v>608</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c r="B65" s="1280"/>
      <c r="AN65" s="1289" t="s">
        <v>618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26"/>
      <c r="I71" s="1327"/>
      <c r="J71" s="1324"/>
      <c r="K71" s="1324"/>
      <c r="L71" s="1325"/>
      <c r="M71" s="1324"/>
      <c r="N71" s="1325"/>
      <c r="AM71" s="1326"/>
      <c r="AN71" s="1273" t="s">
        <v>610</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562</v>
      </c>
      <c r="BQ72" s="1305"/>
      <c r="BR72" s="1305"/>
      <c r="BS72" s="1305"/>
      <c r="BT72" s="1305"/>
      <c r="BU72" s="1305"/>
      <c r="BV72" s="1305"/>
      <c r="BW72" s="1305"/>
      <c r="BX72" s="1305" t="s">
        <v>563</v>
      </c>
      <c r="BY72" s="1305"/>
      <c r="BZ72" s="1305"/>
      <c r="CA72" s="1305"/>
      <c r="CB72" s="1305"/>
      <c r="CC72" s="1305"/>
      <c r="CD72" s="1305"/>
      <c r="CE72" s="1305"/>
      <c r="CF72" s="1305" t="s">
        <v>564</v>
      </c>
      <c r="CG72" s="1305"/>
      <c r="CH72" s="1305"/>
      <c r="CI72" s="1305"/>
      <c r="CJ72" s="1305"/>
      <c r="CK72" s="1305"/>
      <c r="CL72" s="1305"/>
      <c r="CM72" s="1305"/>
      <c r="CN72" s="1305" t="s">
        <v>565</v>
      </c>
      <c r="CO72" s="1305"/>
      <c r="CP72" s="1305"/>
      <c r="CQ72" s="1305"/>
      <c r="CR72" s="1305"/>
      <c r="CS72" s="1305"/>
      <c r="CT72" s="1305"/>
      <c r="CU72" s="1305"/>
      <c r="CV72" s="1305" t="s">
        <v>566</v>
      </c>
      <c r="CW72" s="1305"/>
      <c r="CX72" s="1305"/>
      <c r="CY72" s="1305"/>
      <c r="CZ72" s="1305"/>
      <c r="DA72" s="1305"/>
      <c r="DB72" s="1305"/>
      <c r="DC72" s="1305"/>
    </row>
    <row r="73" spans="2:107">
      <c r="B73" s="1280"/>
      <c r="G73" s="1306"/>
      <c r="H73" s="1306"/>
      <c r="I73" s="1306"/>
      <c r="J73" s="1306"/>
      <c r="K73" s="1328"/>
      <c r="L73" s="1328"/>
      <c r="M73" s="1328"/>
      <c r="N73" s="1328"/>
      <c r="AM73" s="1298"/>
      <c r="AN73" s="1309" t="s">
        <v>611</v>
      </c>
      <c r="AO73" s="1309"/>
      <c r="AP73" s="1309"/>
      <c r="AQ73" s="1309"/>
      <c r="AR73" s="1309"/>
      <c r="AS73" s="1309"/>
      <c r="AT73" s="1309"/>
      <c r="AU73" s="1309"/>
      <c r="AV73" s="1309"/>
      <c r="AW73" s="1309"/>
      <c r="AX73" s="1309"/>
      <c r="AY73" s="1309"/>
      <c r="AZ73" s="1309"/>
      <c r="BA73" s="1309"/>
      <c r="BB73" s="1309" t="s">
        <v>613</v>
      </c>
      <c r="BC73" s="1309"/>
      <c r="BD73" s="1309"/>
      <c r="BE73" s="1309"/>
      <c r="BF73" s="1309"/>
      <c r="BG73" s="1309"/>
      <c r="BH73" s="1309"/>
      <c r="BI73" s="1309"/>
      <c r="BJ73" s="1309"/>
      <c r="BK73" s="1309"/>
      <c r="BL73" s="1309"/>
      <c r="BM73" s="1309"/>
      <c r="BN73" s="1309"/>
      <c r="BO73" s="1309"/>
      <c r="BP73" s="1311">
        <v>1.8</v>
      </c>
      <c r="BQ73" s="1311"/>
      <c r="BR73" s="1311"/>
      <c r="BS73" s="1311"/>
      <c r="BT73" s="1311"/>
      <c r="BU73" s="1311"/>
      <c r="BV73" s="1311"/>
      <c r="BW73" s="1311"/>
      <c r="BX73" s="1311">
        <v>8.4</v>
      </c>
      <c r="BY73" s="1311"/>
      <c r="BZ73" s="1311"/>
      <c r="CA73" s="1311"/>
      <c r="CB73" s="1311"/>
      <c r="CC73" s="1311"/>
      <c r="CD73" s="1311"/>
      <c r="CE73" s="1311"/>
      <c r="CF73" s="1311">
        <v>3.5</v>
      </c>
      <c r="CG73" s="1311"/>
      <c r="CH73" s="1311"/>
      <c r="CI73" s="1311"/>
      <c r="CJ73" s="1311"/>
      <c r="CK73" s="1311"/>
      <c r="CL73" s="1311"/>
      <c r="CM73" s="1311"/>
      <c r="CN73" s="1311">
        <v>3.7</v>
      </c>
      <c r="CO73" s="1311"/>
      <c r="CP73" s="1311"/>
      <c r="CQ73" s="1311"/>
      <c r="CR73" s="1311"/>
      <c r="CS73" s="1311"/>
      <c r="CT73" s="1311"/>
      <c r="CU73" s="1311"/>
      <c r="CV73" s="1311"/>
      <c r="CW73" s="1311"/>
      <c r="CX73" s="1311"/>
      <c r="CY73" s="1311"/>
      <c r="CZ73" s="1311"/>
      <c r="DA73" s="1311"/>
      <c r="DB73" s="1311"/>
      <c r="DC73" s="1311"/>
    </row>
    <row r="74" spans="2:107">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619</v>
      </c>
      <c r="BC75" s="1309"/>
      <c r="BD75" s="1309"/>
      <c r="BE75" s="1309"/>
      <c r="BF75" s="1309"/>
      <c r="BG75" s="1309"/>
      <c r="BH75" s="1309"/>
      <c r="BI75" s="1309"/>
      <c r="BJ75" s="1309"/>
      <c r="BK75" s="1309"/>
      <c r="BL75" s="1309"/>
      <c r="BM75" s="1309"/>
      <c r="BN75" s="1309"/>
      <c r="BO75" s="1309"/>
      <c r="BP75" s="1311">
        <v>2.1</v>
      </c>
      <c r="BQ75" s="1311"/>
      <c r="BR75" s="1311"/>
      <c r="BS75" s="1311"/>
      <c r="BT75" s="1311"/>
      <c r="BU75" s="1311"/>
      <c r="BV75" s="1311"/>
      <c r="BW75" s="1311"/>
      <c r="BX75" s="1311">
        <v>2.1</v>
      </c>
      <c r="BY75" s="1311"/>
      <c r="BZ75" s="1311"/>
      <c r="CA75" s="1311"/>
      <c r="CB75" s="1311"/>
      <c r="CC75" s="1311"/>
      <c r="CD75" s="1311"/>
      <c r="CE75" s="1311"/>
      <c r="CF75" s="1311">
        <v>1.8</v>
      </c>
      <c r="CG75" s="1311"/>
      <c r="CH75" s="1311"/>
      <c r="CI75" s="1311"/>
      <c r="CJ75" s="1311"/>
      <c r="CK75" s="1311"/>
      <c r="CL75" s="1311"/>
      <c r="CM75" s="1311"/>
      <c r="CN75" s="1311">
        <v>2.1</v>
      </c>
      <c r="CO75" s="1311"/>
      <c r="CP75" s="1311"/>
      <c r="CQ75" s="1311"/>
      <c r="CR75" s="1311"/>
      <c r="CS75" s="1311"/>
      <c r="CT75" s="1311"/>
      <c r="CU75" s="1311"/>
      <c r="CV75" s="1311">
        <v>2.2999999999999998</v>
      </c>
      <c r="CW75" s="1311"/>
      <c r="CX75" s="1311"/>
      <c r="CY75" s="1311"/>
      <c r="CZ75" s="1311"/>
      <c r="DA75" s="1311"/>
      <c r="DB75" s="1311"/>
      <c r="DC75" s="1311"/>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1280"/>
      <c r="G77" s="1299"/>
      <c r="H77" s="1299"/>
      <c r="I77" s="1299"/>
      <c r="J77" s="1299"/>
      <c r="K77" s="1328"/>
      <c r="L77" s="1328"/>
      <c r="M77" s="1328"/>
      <c r="N77" s="1328"/>
      <c r="AN77" s="1305" t="s">
        <v>620</v>
      </c>
      <c r="AO77" s="1305"/>
      <c r="AP77" s="1305"/>
      <c r="AQ77" s="1305"/>
      <c r="AR77" s="1305"/>
      <c r="AS77" s="1305"/>
      <c r="AT77" s="1305"/>
      <c r="AU77" s="1305"/>
      <c r="AV77" s="1305"/>
      <c r="AW77" s="1305"/>
      <c r="AX77" s="1305"/>
      <c r="AY77" s="1305"/>
      <c r="AZ77" s="1305"/>
      <c r="BA77" s="1305"/>
      <c r="BB77" s="1309" t="s">
        <v>613</v>
      </c>
      <c r="BC77" s="1309"/>
      <c r="BD77" s="1309"/>
      <c r="BE77" s="1309"/>
      <c r="BF77" s="1309"/>
      <c r="BG77" s="1309"/>
      <c r="BH77" s="1309"/>
      <c r="BI77" s="1309"/>
      <c r="BJ77" s="1309"/>
      <c r="BK77" s="1309"/>
      <c r="BL77" s="1309"/>
      <c r="BM77" s="1309"/>
      <c r="BN77" s="1309"/>
      <c r="BO77" s="1309"/>
      <c r="BP77" s="1311">
        <v>37.299999999999997</v>
      </c>
      <c r="BQ77" s="1311"/>
      <c r="BR77" s="1311"/>
      <c r="BS77" s="1311"/>
      <c r="BT77" s="1311"/>
      <c r="BU77" s="1311"/>
      <c r="BV77" s="1311"/>
      <c r="BW77" s="1311"/>
      <c r="BX77" s="1311">
        <v>35.299999999999997</v>
      </c>
      <c r="BY77" s="1311"/>
      <c r="BZ77" s="1311"/>
      <c r="CA77" s="1311"/>
      <c r="CB77" s="1311"/>
      <c r="CC77" s="1311"/>
      <c r="CD77" s="1311"/>
      <c r="CE77" s="1311"/>
      <c r="CF77" s="1311">
        <v>31.9</v>
      </c>
      <c r="CG77" s="1311"/>
      <c r="CH77" s="1311"/>
      <c r="CI77" s="1311"/>
      <c r="CJ77" s="1311"/>
      <c r="CK77" s="1311"/>
      <c r="CL77" s="1311"/>
      <c r="CM77" s="1311"/>
      <c r="CN77" s="1311">
        <v>24.2</v>
      </c>
      <c r="CO77" s="1311"/>
      <c r="CP77" s="1311"/>
      <c r="CQ77" s="1311"/>
      <c r="CR77" s="1311"/>
      <c r="CS77" s="1311"/>
      <c r="CT77" s="1311"/>
      <c r="CU77" s="1311"/>
      <c r="CV77" s="1311">
        <v>22.1</v>
      </c>
      <c r="CW77" s="1311"/>
      <c r="CX77" s="1311"/>
      <c r="CY77" s="1311"/>
      <c r="CZ77" s="1311"/>
      <c r="DA77" s="1311"/>
      <c r="DB77" s="1311"/>
      <c r="DC77" s="1311"/>
    </row>
    <row r="78" spans="2:107">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621</v>
      </c>
      <c r="BC79" s="1309"/>
      <c r="BD79" s="1309"/>
      <c r="BE79" s="1309"/>
      <c r="BF79" s="1309"/>
      <c r="BG79" s="1309"/>
      <c r="BH79" s="1309"/>
      <c r="BI79" s="1309"/>
      <c r="BJ79" s="1309"/>
      <c r="BK79" s="1309"/>
      <c r="BL79" s="1309"/>
      <c r="BM79" s="1309"/>
      <c r="BN79" s="1309"/>
      <c r="BO79" s="1309"/>
      <c r="BP79" s="1311">
        <v>7.8</v>
      </c>
      <c r="BQ79" s="1311"/>
      <c r="BR79" s="1311"/>
      <c r="BS79" s="1311"/>
      <c r="BT79" s="1311"/>
      <c r="BU79" s="1311"/>
      <c r="BV79" s="1311"/>
      <c r="BW79" s="1311"/>
      <c r="BX79" s="1311">
        <v>6.9</v>
      </c>
      <c r="BY79" s="1311"/>
      <c r="BZ79" s="1311"/>
      <c r="CA79" s="1311"/>
      <c r="CB79" s="1311"/>
      <c r="CC79" s="1311"/>
      <c r="CD79" s="1311"/>
      <c r="CE79" s="1311"/>
      <c r="CF79" s="1311">
        <v>6.6</v>
      </c>
      <c r="CG79" s="1311"/>
      <c r="CH79" s="1311"/>
      <c r="CI79" s="1311"/>
      <c r="CJ79" s="1311"/>
      <c r="CK79" s="1311"/>
      <c r="CL79" s="1311"/>
      <c r="CM79" s="1311"/>
      <c r="CN79" s="1311">
        <v>6.4</v>
      </c>
      <c r="CO79" s="1311"/>
      <c r="CP79" s="1311"/>
      <c r="CQ79" s="1311"/>
      <c r="CR79" s="1311"/>
      <c r="CS79" s="1311"/>
      <c r="CT79" s="1311"/>
      <c r="CU79" s="1311"/>
      <c r="CV79" s="1311">
        <v>6.3</v>
      </c>
      <c r="CW79" s="1311"/>
      <c r="CX79" s="1311"/>
      <c r="CY79" s="1311"/>
      <c r="CZ79" s="1311"/>
      <c r="DA79" s="1311"/>
      <c r="DB79" s="1311"/>
      <c r="DC79" s="1311"/>
    </row>
    <row r="80" spans="2:107">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1280"/>
    </row>
    <row r="82" spans="2:109" ht="17.2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31"/>
      <c r="AQ87" s="1331"/>
      <c r="BC87" s="1331"/>
      <c r="BO87" s="1331"/>
      <c r="CA87" s="1331"/>
      <c r="CM87" s="1331"/>
      <c r="CY87" s="1331"/>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yB4tlF1E911vBQRGYFOoIys9tLZOlI1cA1xBQgi91s3k3z2QSH/FpzGXpO521Q+BoDUsi6KxE3xOACsMxAharQ==" saltValue="ss3DJLtw3mKRYkOUUXNz+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70" workbookViewId="0">
      <selection activeCell="C15" sqref="C15"/>
    </sheetView>
  </sheetViews>
  <sheetFormatPr defaultColWidth="0" defaultRowHeight="13.5" customHeight="1" zeroHeight="1"/>
  <cols>
    <col min="1" max="34" width="2.42578125" style="292" customWidth="1"/>
    <col min="35" max="122" width="2.42578125" style="291" customWidth="1"/>
    <col min="123" max="16384" width="2.425781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622</v>
      </c>
    </row>
  </sheetData>
  <sheetProtection algorithmName="SHA-512" hashValue="QC/JQD1Drm2B8R1cW4f1S5QNxtpYWRoBgfNMkx83vl9aIqfGV0mHQpDrn0jeCTHahRcM+kBGUhQbfq6DH2sxvg==" saltValue="HgFOVMTmP/4ZwINaQM4Xb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election activeCell="AH97" sqref="AH97"/>
    </sheetView>
  </sheetViews>
  <sheetFormatPr defaultColWidth="0" defaultRowHeight="13.5" customHeight="1" zeroHeight="1"/>
  <cols>
    <col min="1" max="34" width="2.42578125" style="292" customWidth="1"/>
    <col min="35" max="122" width="2.42578125" style="291" customWidth="1"/>
    <col min="123" max="16384" width="2.425781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623</v>
      </c>
    </row>
  </sheetData>
  <sheetProtection algorithmName="SHA-512" hashValue="vaHjTn6J123cu9xeNjxrK3RM4oWGr1bFJkD4VNhZPe5JIjYoIzldxQzGadKSW9D58MYGdlAfAi5hgU2A+qPjpA==" saltValue="xp4wfCgUBhuO0Krsb/mOw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cols>
    <col min="1" max="1" width="45.85546875" style="150" customWidth="1"/>
    <col min="2" max="8" width="13.42578125" style="150" customWidth="1"/>
    <col min="9" max="16384" width="11.140625" style="150"/>
  </cols>
  <sheetData>
    <row r="1" spans="1:8">
      <c r="A1" s="144"/>
      <c r="B1" s="145"/>
      <c r="C1" s="146"/>
      <c r="D1" s="147"/>
      <c r="E1" s="148"/>
      <c r="F1" s="148"/>
      <c r="G1" s="148"/>
      <c r="H1" s="149"/>
    </row>
    <row r="2" spans="1:8">
      <c r="A2" s="151"/>
      <c r="B2" s="152"/>
      <c r="C2" s="153"/>
      <c r="D2" s="154" t="s">
        <v>51</v>
      </c>
      <c r="E2" s="155"/>
      <c r="F2" s="156" t="s">
        <v>559</v>
      </c>
      <c r="G2" s="157"/>
      <c r="H2" s="158"/>
    </row>
    <row r="3" spans="1:8">
      <c r="A3" s="154" t="s">
        <v>552</v>
      </c>
      <c r="B3" s="159"/>
      <c r="C3" s="160"/>
      <c r="D3" s="161">
        <v>48631</v>
      </c>
      <c r="E3" s="162"/>
      <c r="F3" s="163">
        <v>54227</v>
      </c>
      <c r="G3" s="164"/>
      <c r="H3" s="165"/>
    </row>
    <row r="4" spans="1:8">
      <c r="A4" s="166"/>
      <c r="B4" s="167"/>
      <c r="C4" s="168"/>
      <c r="D4" s="169">
        <v>35152</v>
      </c>
      <c r="E4" s="170"/>
      <c r="F4" s="171">
        <v>29694</v>
      </c>
      <c r="G4" s="172"/>
      <c r="H4" s="173"/>
    </row>
    <row r="5" spans="1:8">
      <c r="A5" s="154" t="s">
        <v>554</v>
      </c>
      <c r="B5" s="159"/>
      <c r="C5" s="160"/>
      <c r="D5" s="161">
        <v>44590</v>
      </c>
      <c r="E5" s="162"/>
      <c r="F5" s="163">
        <v>44504</v>
      </c>
      <c r="G5" s="164"/>
      <c r="H5" s="165"/>
    </row>
    <row r="6" spans="1:8">
      <c r="A6" s="166"/>
      <c r="B6" s="167"/>
      <c r="C6" s="168"/>
      <c r="D6" s="169">
        <v>32183</v>
      </c>
      <c r="E6" s="170"/>
      <c r="F6" s="171">
        <v>25876</v>
      </c>
      <c r="G6" s="172"/>
      <c r="H6" s="173"/>
    </row>
    <row r="7" spans="1:8">
      <c r="A7" s="154" t="s">
        <v>555</v>
      </c>
      <c r="B7" s="159"/>
      <c r="C7" s="160"/>
      <c r="D7" s="161">
        <v>38473</v>
      </c>
      <c r="E7" s="162"/>
      <c r="F7" s="163">
        <v>47820</v>
      </c>
      <c r="G7" s="164"/>
      <c r="H7" s="165"/>
    </row>
    <row r="8" spans="1:8">
      <c r="A8" s="166"/>
      <c r="B8" s="167"/>
      <c r="C8" s="168"/>
      <c r="D8" s="169">
        <v>26884</v>
      </c>
      <c r="E8" s="170"/>
      <c r="F8" s="171">
        <v>25855</v>
      </c>
      <c r="G8" s="172"/>
      <c r="H8" s="173"/>
    </row>
    <row r="9" spans="1:8">
      <c r="A9" s="154" t="s">
        <v>556</v>
      </c>
      <c r="B9" s="159"/>
      <c r="C9" s="160"/>
      <c r="D9" s="161">
        <v>28443</v>
      </c>
      <c r="E9" s="162"/>
      <c r="F9" s="163">
        <v>41934</v>
      </c>
      <c r="G9" s="164"/>
      <c r="H9" s="165"/>
    </row>
    <row r="10" spans="1:8">
      <c r="A10" s="166"/>
      <c r="B10" s="167"/>
      <c r="C10" s="168"/>
      <c r="D10" s="169">
        <v>24656</v>
      </c>
      <c r="E10" s="170"/>
      <c r="F10" s="171">
        <v>23352</v>
      </c>
      <c r="G10" s="172"/>
      <c r="H10" s="173"/>
    </row>
    <row r="11" spans="1:8">
      <c r="A11" s="154" t="s">
        <v>557</v>
      </c>
      <c r="B11" s="159"/>
      <c r="C11" s="160"/>
      <c r="D11" s="161">
        <v>25412</v>
      </c>
      <c r="E11" s="162"/>
      <c r="F11" s="163">
        <v>45588</v>
      </c>
      <c r="G11" s="164"/>
      <c r="H11" s="165"/>
    </row>
    <row r="12" spans="1:8">
      <c r="A12" s="166"/>
      <c r="B12" s="167"/>
      <c r="C12" s="174"/>
      <c r="D12" s="169">
        <v>20324</v>
      </c>
      <c r="E12" s="170"/>
      <c r="F12" s="171">
        <v>24150</v>
      </c>
      <c r="G12" s="172"/>
      <c r="H12" s="173"/>
    </row>
    <row r="13" spans="1:8">
      <c r="A13" s="154"/>
      <c r="B13" s="159"/>
      <c r="C13" s="175"/>
      <c r="D13" s="176">
        <v>37110</v>
      </c>
      <c r="E13" s="177"/>
      <c r="F13" s="178">
        <v>46815</v>
      </c>
      <c r="G13" s="179"/>
      <c r="H13" s="165"/>
    </row>
    <row r="14" spans="1:8">
      <c r="A14" s="166"/>
      <c r="B14" s="167"/>
      <c r="C14" s="168"/>
      <c r="D14" s="169">
        <v>27840</v>
      </c>
      <c r="E14" s="170"/>
      <c r="F14" s="171">
        <v>25785</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7.39</v>
      </c>
      <c r="C19" s="180">
        <f>ROUND(VALUE(SUBSTITUTE(実質収支比率等に係る経年分析!G$48,"▲","-")),2)</f>
        <v>7.81</v>
      </c>
      <c r="D19" s="180">
        <f>ROUND(VALUE(SUBSTITUTE(実質収支比率等に係る経年分析!H$48,"▲","-")),2)</f>
        <v>7.12</v>
      </c>
      <c r="E19" s="180">
        <f>ROUND(VALUE(SUBSTITUTE(実質収支比率等に係る経年分析!I$48,"▲","-")),2)</f>
        <v>8.2200000000000006</v>
      </c>
      <c r="F19" s="180">
        <f>ROUND(VALUE(SUBSTITUTE(実質収支比率等に係る経年分析!J$48,"▲","-")),2)</f>
        <v>6.47</v>
      </c>
    </row>
    <row r="20" spans="1:11">
      <c r="A20" s="180" t="s">
        <v>54</v>
      </c>
      <c r="B20" s="180">
        <f>ROUND(VALUE(SUBSTITUTE(実質収支比率等に係る経年分析!F$47,"▲","-")),2)</f>
        <v>19.18</v>
      </c>
      <c r="C20" s="180">
        <f>ROUND(VALUE(SUBSTITUTE(実質収支比率等に係る経年分析!G$47,"▲","-")),2)</f>
        <v>16.760000000000002</v>
      </c>
      <c r="D20" s="180">
        <f>ROUND(VALUE(SUBSTITUTE(実質収支比率等に係る経年分析!H$47,"▲","-")),2)</f>
        <v>14.03</v>
      </c>
      <c r="E20" s="180">
        <f>ROUND(VALUE(SUBSTITUTE(実質収支比率等に係る経年分析!I$47,"▲","-")),2)</f>
        <v>13.17</v>
      </c>
      <c r="F20" s="180">
        <f>ROUND(VALUE(SUBSTITUTE(実質収支比率等に係る経年分析!J$47,"▲","-")),2)</f>
        <v>10.7</v>
      </c>
    </row>
    <row r="21" spans="1:11">
      <c r="A21" s="180" t="s">
        <v>55</v>
      </c>
      <c r="B21" s="180">
        <f>IF(ISNUMBER(VALUE(SUBSTITUTE(実質収支比率等に係る経年分析!F$49,"▲","-"))),ROUND(VALUE(SUBSTITUTE(実質収支比率等に係る経年分析!F$49,"▲","-")),2),NA())</f>
        <v>1.31</v>
      </c>
      <c r="C21" s="180">
        <f>IF(ISNUMBER(VALUE(SUBSTITUTE(実質収支比率等に係る経年分析!G$49,"▲","-"))),ROUND(VALUE(SUBSTITUTE(実質収支比率等に係る経年分析!G$49,"▲","-")),2),NA())</f>
        <v>-2.36</v>
      </c>
      <c r="D21" s="180">
        <f>IF(ISNUMBER(VALUE(SUBSTITUTE(実質収支比率等に係る経年分析!H$49,"▲","-"))),ROUND(VALUE(SUBSTITUTE(実質収支比率等に係る経年分析!H$49,"▲","-")),2),NA())</f>
        <v>-3.38</v>
      </c>
      <c r="E21" s="180">
        <f>IF(ISNUMBER(VALUE(SUBSTITUTE(実質収支比率等に係る経年分析!I$49,"▲","-"))),ROUND(VALUE(SUBSTITUTE(実質収支比率等に係る経年分析!I$49,"▲","-")),2),NA())</f>
        <v>0.43</v>
      </c>
      <c r="F21" s="180">
        <f>IF(ISNUMBER(VALUE(SUBSTITUTE(実質収支比率等に係る経年分析!J$49,"▲","-"))),ROUND(VALUE(SUBSTITUTE(実質収支比率等に係る経年分析!J$49,"▲","-")),2),NA())</f>
        <v>-3.94</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武蔵高萩駅北土地区画整理事業特別会計（宅地造成分）</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c r="A31" s="181" t="str">
        <f>IF(連結実質赤字比率に係る赤字・黒字の構成分析!C$39="",NA(),連結実質赤字比率に係る赤字・黒字の構成分析!C$39)</f>
        <v>武蔵高萩駅北土地区画整理事業特別会計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0.31</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0.43</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5.05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6.15</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18.25</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1346</v>
      </c>
      <c r="E42" s="182"/>
      <c r="F42" s="182"/>
      <c r="G42" s="182">
        <f>'実質公債費比率（分子）の構造'!L$52</f>
        <v>1359</v>
      </c>
      <c r="H42" s="182"/>
      <c r="I42" s="182"/>
      <c r="J42" s="182">
        <f>'実質公債費比率（分子）の構造'!M$52</f>
        <v>1349</v>
      </c>
      <c r="K42" s="182"/>
      <c r="L42" s="182"/>
      <c r="M42" s="182">
        <f>'実質公債費比率（分子）の構造'!N$52</f>
        <v>1416</v>
      </c>
      <c r="N42" s="182"/>
      <c r="O42" s="182"/>
      <c r="P42" s="182">
        <f>'実質公債費比率（分子）の構造'!O$52</f>
        <v>1337</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c r="A45" s="182" t="s">
        <v>65</v>
      </c>
      <c r="B45" s="182">
        <f>'実質公債費比率（分子）の構造'!K$49</f>
        <v>54</v>
      </c>
      <c r="C45" s="182"/>
      <c r="D45" s="182"/>
      <c r="E45" s="182">
        <f>'実質公債費比率（分子）の構造'!L$49</f>
        <v>60</v>
      </c>
      <c r="F45" s="182"/>
      <c r="G45" s="182"/>
      <c r="H45" s="182">
        <f>'実質公債費比率（分子）の構造'!M$49</f>
        <v>67</v>
      </c>
      <c r="I45" s="182"/>
      <c r="J45" s="182"/>
      <c r="K45" s="182">
        <f>'実質公債費比率（分子）の構造'!N$49</f>
        <v>45</v>
      </c>
      <c r="L45" s="182"/>
      <c r="M45" s="182"/>
      <c r="N45" s="182">
        <f>'実質公債費比率（分子）の構造'!O$49</f>
        <v>44</v>
      </c>
      <c r="O45" s="182"/>
      <c r="P45" s="182"/>
    </row>
    <row r="46" spans="1:16">
      <c r="A46" s="182" t="s">
        <v>66</v>
      </c>
      <c r="B46" s="182">
        <f>'実質公債費比率（分子）の構造'!K$48</f>
        <v>245</v>
      </c>
      <c r="C46" s="182"/>
      <c r="D46" s="182"/>
      <c r="E46" s="182">
        <f>'実質公債費比率（分子）の構造'!L$48</f>
        <v>294</v>
      </c>
      <c r="F46" s="182"/>
      <c r="G46" s="182"/>
      <c r="H46" s="182">
        <f>'実質公債費比率（分子）の構造'!M$48</f>
        <v>194</v>
      </c>
      <c r="I46" s="182"/>
      <c r="J46" s="182"/>
      <c r="K46" s="182">
        <f>'実質公債費比率（分子）の構造'!N$48</f>
        <v>157</v>
      </c>
      <c r="L46" s="182"/>
      <c r="M46" s="182"/>
      <c r="N46" s="182">
        <f>'実質公債費比率（分子）の構造'!O$48</f>
        <v>140</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1169</v>
      </c>
      <c r="C49" s="182"/>
      <c r="D49" s="182"/>
      <c r="E49" s="182">
        <f>'実質公債費比率（分子）の構造'!L$45</f>
        <v>1249</v>
      </c>
      <c r="F49" s="182"/>
      <c r="G49" s="182"/>
      <c r="H49" s="182">
        <f>'実質公債費比率（分子）の構造'!M$45</f>
        <v>1275</v>
      </c>
      <c r="I49" s="182"/>
      <c r="J49" s="182"/>
      <c r="K49" s="182">
        <f>'実質公債費比率（分子）の構造'!N$45</f>
        <v>1425</v>
      </c>
      <c r="L49" s="182"/>
      <c r="M49" s="182"/>
      <c r="N49" s="182">
        <f>'実質公債費比率（分子）の構造'!O$45</f>
        <v>1448</v>
      </c>
      <c r="O49" s="182"/>
      <c r="P49" s="182"/>
    </row>
    <row r="50" spans="1:16">
      <c r="A50" s="182" t="s">
        <v>70</v>
      </c>
      <c r="B50" s="182" t="e">
        <f>NA()</f>
        <v>#N/A</v>
      </c>
      <c r="C50" s="182">
        <f>IF(ISNUMBER('実質公債費比率（分子）の構造'!K$53),'実質公債費比率（分子）の構造'!K$53,NA())</f>
        <v>123</v>
      </c>
      <c r="D50" s="182" t="e">
        <f>NA()</f>
        <v>#N/A</v>
      </c>
      <c r="E50" s="182" t="e">
        <f>NA()</f>
        <v>#N/A</v>
      </c>
      <c r="F50" s="182">
        <f>IF(ISNUMBER('実質公債費比率（分子）の構造'!L$53),'実質公債費比率（分子）の構造'!L$53,NA())</f>
        <v>245</v>
      </c>
      <c r="G50" s="182" t="e">
        <f>NA()</f>
        <v>#N/A</v>
      </c>
      <c r="H50" s="182" t="e">
        <f>NA()</f>
        <v>#N/A</v>
      </c>
      <c r="I50" s="182">
        <f>IF(ISNUMBER('実質公債費比率（分子）の構造'!M$53),'実質公債費比率（分子）の構造'!M$53,NA())</f>
        <v>188</v>
      </c>
      <c r="J50" s="182" t="e">
        <f>NA()</f>
        <v>#N/A</v>
      </c>
      <c r="K50" s="182" t="e">
        <f>NA()</f>
        <v>#N/A</v>
      </c>
      <c r="L50" s="182">
        <f>IF(ISNUMBER('実質公債費比率（分子）の構造'!N$53),'実質公債費比率（分子）の構造'!N$53,NA())</f>
        <v>212</v>
      </c>
      <c r="M50" s="182" t="e">
        <f>NA()</f>
        <v>#N/A</v>
      </c>
      <c r="N50" s="182" t="e">
        <f>NA()</f>
        <v>#N/A</v>
      </c>
      <c r="O50" s="182">
        <f>IF(ISNUMBER('実質公債費比率（分子）の構造'!O$53),'実質公債費比率（分子）の構造'!O$53,NA())</f>
        <v>296</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15402</v>
      </c>
      <c r="E56" s="181"/>
      <c r="F56" s="181"/>
      <c r="G56" s="181">
        <f>'将来負担比率（分子）の構造'!J$52</f>
        <v>15478</v>
      </c>
      <c r="H56" s="181"/>
      <c r="I56" s="181"/>
      <c r="J56" s="181">
        <f>'将来負担比率（分子）の構造'!K$52</f>
        <v>15314</v>
      </c>
      <c r="K56" s="181"/>
      <c r="L56" s="181"/>
      <c r="M56" s="181">
        <f>'将来負担比率（分子）の構造'!L$52</f>
        <v>15246</v>
      </c>
      <c r="N56" s="181"/>
      <c r="O56" s="181"/>
      <c r="P56" s="181">
        <f>'将来負担比率（分子）の構造'!M$52</f>
        <v>13676</v>
      </c>
    </row>
    <row r="57" spans="1:16">
      <c r="A57" s="181" t="s">
        <v>41</v>
      </c>
      <c r="B57" s="181"/>
      <c r="C57" s="181"/>
      <c r="D57" s="181">
        <f>'将来負担比率（分子）の構造'!I$51</f>
        <v>2092</v>
      </c>
      <c r="E57" s="181"/>
      <c r="F57" s="181"/>
      <c r="G57" s="181">
        <f>'将来負担比率（分子）の構造'!J$51</f>
        <v>2108</v>
      </c>
      <c r="H57" s="181"/>
      <c r="I57" s="181"/>
      <c r="J57" s="181">
        <f>'将来負担比率（分子）の構造'!K$51</f>
        <v>1990</v>
      </c>
      <c r="K57" s="181"/>
      <c r="L57" s="181"/>
      <c r="M57" s="181">
        <f>'将来負担比率（分子）の構造'!L$51</f>
        <v>1357</v>
      </c>
      <c r="N57" s="181"/>
      <c r="O57" s="181"/>
      <c r="P57" s="181">
        <f>'将来負担比率（分子）の構造'!M$51</f>
        <v>2151</v>
      </c>
    </row>
    <row r="58" spans="1:16">
      <c r="A58" s="181" t="s">
        <v>40</v>
      </c>
      <c r="B58" s="181"/>
      <c r="C58" s="181"/>
      <c r="D58" s="181">
        <f>'将来負担比率（分子）の構造'!I$50</f>
        <v>3426</v>
      </c>
      <c r="E58" s="181"/>
      <c r="F58" s="181"/>
      <c r="G58" s="181">
        <f>'将来負担比率（分子）の構造'!J$50</f>
        <v>3443</v>
      </c>
      <c r="H58" s="181"/>
      <c r="I58" s="181"/>
      <c r="J58" s="181">
        <f>'将来負担比率（分子）の構造'!K$50</f>
        <v>3644</v>
      </c>
      <c r="K58" s="181"/>
      <c r="L58" s="181"/>
      <c r="M58" s="181">
        <f>'将来負担比率（分子）の構造'!L$50</f>
        <v>3933</v>
      </c>
      <c r="N58" s="181"/>
      <c r="O58" s="181"/>
      <c r="P58" s="181">
        <f>'将来負担比率（分子）の構造'!M$50</f>
        <v>4098</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1133</v>
      </c>
      <c r="C62" s="181"/>
      <c r="D62" s="181"/>
      <c r="E62" s="181">
        <f>'将来負担比率（分子）の構造'!J$45</f>
        <v>1141</v>
      </c>
      <c r="F62" s="181"/>
      <c r="G62" s="181"/>
      <c r="H62" s="181">
        <f>'将来負担比率（分子）の構造'!K$45</f>
        <v>1029</v>
      </c>
      <c r="I62" s="181"/>
      <c r="J62" s="181"/>
      <c r="K62" s="181">
        <f>'将来負担比率（分子）の構造'!L$45</f>
        <v>999</v>
      </c>
      <c r="L62" s="181"/>
      <c r="M62" s="181"/>
      <c r="N62" s="181">
        <f>'将来負担比率（分子）の構造'!M$45</f>
        <v>942</v>
      </c>
      <c r="O62" s="181"/>
      <c r="P62" s="181"/>
    </row>
    <row r="63" spans="1:16">
      <c r="A63" s="181" t="s">
        <v>33</v>
      </c>
      <c r="B63" s="181">
        <f>'将来負担比率（分子）の構造'!I$44</f>
        <v>285</v>
      </c>
      <c r="C63" s="181"/>
      <c r="D63" s="181"/>
      <c r="E63" s="181">
        <f>'将来負担比率（分子）の構造'!J$44</f>
        <v>251</v>
      </c>
      <c r="F63" s="181"/>
      <c r="G63" s="181"/>
      <c r="H63" s="181">
        <f>'将来負担比率（分子）の構造'!K$44</f>
        <v>204</v>
      </c>
      <c r="I63" s="181"/>
      <c r="J63" s="181"/>
      <c r="K63" s="181">
        <f>'将来負担比率（分子）の構造'!L$44</f>
        <v>248</v>
      </c>
      <c r="L63" s="181"/>
      <c r="M63" s="181"/>
      <c r="N63" s="181">
        <f>'将来負担比率（分子）の構造'!M$44</f>
        <v>464</v>
      </c>
      <c r="O63" s="181"/>
      <c r="P63" s="181"/>
    </row>
    <row r="64" spans="1:16">
      <c r="A64" s="181" t="s">
        <v>32</v>
      </c>
      <c r="B64" s="181">
        <f>'将来負担比率（分子）の構造'!I$43</f>
        <v>3985</v>
      </c>
      <c r="C64" s="181"/>
      <c r="D64" s="181"/>
      <c r="E64" s="181">
        <f>'将来負担比率（分子）の構造'!J$43</f>
        <v>3964</v>
      </c>
      <c r="F64" s="181"/>
      <c r="G64" s="181"/>
      <c r="H64" s="181">
        <f>'将来負担比率（分子）の構造'!K$43</f>
        <v>3041</v>
      </c>
      <c r="I64" s="181"/>
      <c r="J64" s="181"/>
      <c r="K64" s="181">
        <f>'将来負担比率（分子）の構造'!L$43</f>
        <v>2590</v>
      </c>
      <c r="L64" s="181"/>
      <c r="M64" s="181"/>
      <c r="N64" s="181">
        <f>'将来負担比率（分子）の構造'!M$43</f>
        <v>1794</v>
      </c>
      <c r="O64" s="181"/>
      <c r="P64" s="181"/>
    </row>
    <row r="65" spans="1:16">
      <c r="A65" s="181" t="s">
        <v>31</v>
      </c>
      <c r="B65" s="181">
        <f>'将来負担比率（分子）の構造'!I$42</f>
        <v>12</v>
      </c>
      <c r="C65" s="181"/>
      <c r="D65" s="181"/>
      <c r="E65" s="181">
        <f>'将来負担比率（分子）の構造'!J$42</f>
        <v>12</v>
      </c>
      <c r="F65" s="181"/>
      <c r="G65" s="181"/>
      <c r="H65" s="181">
        <f>'将来負担比率（分子）の構造'!K$42</f>
        <v>11</v>
      </c>
      <c r="I65" s="181"/>
      <c r="J65" s="181"/>
      <c r="K65" s="181">
        <f>'将来負担比率（分子）の構造'!L$42</f>
        <v>11</v>
      </c>
      <c r="L65" s="181"/>
      <c r="M65" s="181"/>
      <c r="N65" s="181">
        <f>'将来負担比率（分子）の構造'!M$42</f>
        <v>10</v>
      </c>
      <c r="O65" s="181"/>
      <c r="P65" s="181"/>
    </row>
    <row r="66" spans="1:16">
      <c r="A66" s="181" t="s">
        <v>30</v>
      </c>
      <c r="B66" s="181">
        <f>'将来負担比率（分子）の構造'!I$41</f>
        <v>15688</v>
      </c>
      <c r="C66" s="181"/>
      <c r="D66" s="181"/>
      <c r="E66" s="181">
        <f>'将来負担比率（分子）の構造'!J$41</f>
        <v>16487</v>
      </c>
      <c r="F66" s="181"/>
      <c r="G66" s="181"/>
      <c r="H66" s="181">
        <f>'将来負担比率（分子）の構造'!K$41</f>
        <v>17007</v>
      </c>
      <c r="I66" s="181"/>
      <c r="J66" s="181"/>
      <c r="K66" s="181">
        <f>'将来負担比率（分子）の構造'!L$41</f>
        <v>17053</v>
      </c>
      <c r="L66" s="181"/>
      <c r="M66" s="181"/>
      <c r="N66" s="181">
        <f>'将来負担比率（分子）の構造'!M$41</f>
        <v>16631</v>
      </c>
      <c r="O66" s="181"/>
      <c r="P66" s="181"/>
    </row>
    <row r="67" spans="1:16">
      <c r="A67" s="181" t="s">
        <v>74</v>
      </c>
      <c r="B67" s="181" t="e">
        <f>NA()</f>
        <v>#N/A</v>
      </c>
      <c r="C67" s="181">
        <f>IF(ISNUMBER('将来負担比率（分子）の構造'!I$53), IF('将来負担比率（分子）の構造'!I$53 &lt; 0, 0, '将来負担比率（分子）の構造'!I$53), NA())</f>
        <v>183</v>
      </c>
      <c r="D67" s="181" t="e">
        <f>NA()</f>
        <v>#N/A</v>
      </c>
      <c r="E67" s="181" t="e">
        <f>NA()</f>
        <v>#N/A</v>
      </c>
      <c r="F67" s="181">
        <f>IF(ISNUMBER('将来負担比率（分子）の構造'!J$53), IF('将来負担比率（分子）の構造'!J$53 &lt; 0, 0, '将来負担比率（分子）の構造'!J$53), NA())</f>
        <v>827</v>
      </c>
      <c r="G67" s="181" t="e">
        <f>NA()</f>
        <v>#N/A</v>
      </c>
      <c r="H67" s="181" t="e">
        <f>NA()</f>
        <v>#N/A</v>
      </c>
      <c r="I67" s="181">
        <f>IF(ISNUMBER('将来負担比率（分子）の構造'!K$53), IF('将来負担比率（分子）の構造'!K$53 &lt; 0, 0, '将来負担比率（分子）の構造'!K$53), NA())</f>
        <v>344</v>
      </c>
      <c r="J67" s="181" t="e">
        <f>NA()</f>
        <v>#N/A</v>
      </c>
      <c r="K67" s="181" t="e">
        <f>NA()</f>
        <v>#N/A</v>
      </c>
      <c r="L67" s="181">
        <f>IF(ISNUMBER('将来負担比率（分子）の構造'!L$53), IF('将来負担比率（分子）の構造'!L$53 &lt; 0, 0, '将来負担比率（分子）の構造'!L$53), NA())</f>
        <v>365</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1529</v>
      </c>
      <c r="C72" s="185">
        <f>基金残高に係る経年分析!G55</f>
        <v>1445</v>
      </c>
      <c r="D72" s="185">
        <f>基金残高に係る経年分析!H55</f>
        <v>1190</v>
      </c>
    </row>
    <row r="73" spans="1:16">
      <c r="A73" s="184" t="s">
        <v>77</v>
      </c>
      <c r="B73" s="185">
        <f>基金残高に係る経年分析!F56</f>
        <v>194</v>
      </c>
      <c r="C73" s="185">
        <f>基金残高に係る経年分析!G56</f>
        <v>194</v>
      </c>
      <c r="D73" s="185">
        <f>基金残高に係る経年分析!H56</f>
        <v>194</v>
      </c>
    </row>
    <row r="74" spans="1:16">
      <c r="A74" s="184" t="s">
        <v>78</v>
      </c>
      <c r="B74" s="185">
        <f>基金残高に係る経年分析!F57</f>
        <v>1292</v>
      </c>
      <c r="C74" s="185">
        <f>基金残高に係る経年分析!G57</f>
        <v>1583</v>
      </c>
      <c r="D74" s="185">
        <f>基金残高に係る経年分析!H57</f>
        <v>1945</v>
      </c>
    </row>
  </sheetData>
  <sheetProtection algorithmName="SHA-512" hashValue="63VWeyOG1sb11dXzr2ZS1kifp0iOg76lttcYJuL5ogXg4y2pyzk+31IPM83KPl2dSd6msnikJ54JFzKowy/Now==" saltValue="9BdbCvg0KsH0Ln1L5S6v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1" sqref="B1"/>
    </sheetView>
  </sheetViews>
  <sheetFormatPr defaultColWidth="0" defaultRowHeight="11.25" customHeight="1" zeroHeight="1"/>
  <cols>
    <col min="1" max="95" width="1.5703125" style="226" customWidth="1"/>
    <col min="96" max="133" width="1.5703125" style="242" customWidth="1"/>
    <col min="134" max="143" width="1.57031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225</v>
      </c>
      <c r="C5" s="707"/>
      <c r="D5" s="707"/>
      <c r="E5" s="707"/>
      <c r="F5" s="707"/>
      <c r="G5" s="707"/>
      <c r="H5" s="707"/>
      <c r="I5" s="707"/>
      <c r="J5" s="707"/>
      <c r="K5" s="707"/>
      <c r="L5" s="707"/>
      <c r="M5" s="707"/>
      <c r="N5" s="707"/>
      <c r="O5" s="707"/>
      <c r="P5" s="707"/>
      <c r="Q5" s="708"/>
      <c r="R5" s="695">
        <v>8408396</v>
      </c>
      <c r="S5" s="696"/>
      <c r="T5" s="696"/>
      <c r="U5" s="696"/>
      <c r="V5" s="696"/>
      <c r="W5" s="696"/>
      <c r="X5" s="696"/>
      <c r="Y5" s="739"/>
      <c r="Z5" s="757">
        <v>44.2</v>
      </c>
      <c r="AA5" s="757"/>
      <c r="AB5" s="757"/>
      <c r="AC5" s="757"/>
      <c r="AD5" s="758">
        <v>8078407</v>
      </c>
      <c r="AE5" s="758"/>
      <c r="AF5" s="758"/>
      <c r="AG5" s="758"/>
      <c r="AH5" s="758"/>
      <c r="AI5" s="758"/>
      <c r="AJ5" s="758"/>
      <c r="AK5" s="758"/>
      <c r="AL5" s="740">
        <v>76.3</v>
      </c>
      <c r="AM5" s="711"/>
      <c r="AN5" s="711"/>
      <c r="AO5" s="741"/>
      <c r="AP5" s="706" t="s">
        <v>226</v>
      </c>
      <c r="AQ5" s="707"/>
      <c r="AR5" s="707"/>
      <c r="AS5" s="707"/>
      <c r="AT5" s="707"/>
      <c r="AU5" s="707"/>
      <c r="AV5" s="707"/>
      <c r="AW5" s="707"/>
      <c r="AX5" s="707"/>
      <c r="AY5" s="707"/>
      <c r="AZ5" s="707"/>
      <c r="BA5" s="707"/>
      <c r="BB5" s="707"/>
      <c r="BC5" s="707"/>
      <c r="BD5" s="707"/>
      <c r="BE5" s="707"/>
      <c r="BF5" s="708"/>
      <c r="BG5" s="640">
        <v>8078407</v>
      </c>
      <c r="BH5" s="641"/>
      <c r="BI5" s="641"/>
      <c r="BJ5" s="641"/>
      <c r="BK5" s="641"/>
      <c r="BL5" s="641"/>
      <c r="BM5" s="641"/>
      <c r="BN5" s="642"/>
      <c r="BO5" s="677">
        <v>96.1</v>
      </c>
      <c r="BP5" s="677"/>
      <c r="BQ5" s="677"/>
      <c r="BR5" s="677"/>
      <c r="BS5" s="678" t="s">
        <v>227</v>
      </c>
      <c r="BT5" s="678"/>
      <c r="BU5" s="678"/>
      <c r="BV5" s="678"/>
      <c r="BW5" s="678"/>
      <c r="BX5" s="678"/>
      <c r="BY5" s="678"/>
      <c r="BZ5" s="678"/>
      <c r="CA5" s="678"/>
      <c r="CB5" s="737"/>
      <c r="CD5" s="744" t="s">
        <v>221</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219</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c r="B6" s="637" t="s">
        <v>231</v>
      </c>
      <c r="C6" s="638"/>
      <c r="D6" s="638"/>
      <c r="E6" s="638"/>
      <c r="F6" s="638"/>
      <c r="G6" s="638"/>
      <c r="H6" s="638"/>
      <c r="I6" s="638"/>
      <c r="J6" s="638"/>
      <c r="K6" s="638"/>
      <c r="L6" s="638"/>
      <c r="M6" s="638"/>
      <c r="N6" s="638"/>
      <c r="O6" s="638"/>
      <c r="P6" s="638"/>
      <c r="Q6" s="639"/>
      <c r="R6" s="640">
        <v>167638</v>
      </c>
      <c r="S6" s="641"/>
      <c r="T6" s="641"/>
      <c r="U6" s="641"/>
      <c r="V6" s="641"/>
      <c r="W6" s="641"/>
      <c r="X6" s="641"/>
      <c r="Y6" s="642"/>
      <c r="Z6" s="677">
        <v>0.9</v>
      </c>
      <c r="AA6" s="677"/>
      <c r="AB6" s="677"/>
      <c r="AC6" s="677"/>
      <c r="AD6" s="678">
        <v>167638</v>
      </c>
      <c r="AE6" s="678"/>
      <c r="AF6" s="678"/>
      <c r="AG6" s="678"/>
      <c r="AH6" s="678"/>
      <c r="AI6" s="678"/>
      <c r="AJ6" s="678"/>
      <c r="AK6" s="678"/>
      <c r="AL6" s="643">
        <v>1.6</v>
      </c>
      <c r="AM6" s="644"/>
      <c r="AN6" s="644"/>
      <c r="AO6" s="679"/>
      <c r="AP6" s="637" t="s">
        <v>232</v>
      </c>
      <c r="AQ6" s="638"/>
      <c r="AR6" s="638"/>
      <c r="AS6" s="638"/>
      <c r="AT6" s="638"/>
      <c r="AU6" s="638"/>
      <c r="AV6" s="638"/>
      <c r="AW6" s="638"/>
      <c r="AX6" s="638"/>
      <c r="AY6" s="638"/>
      <c r="AZ6" s="638"/>
      <c r="BA6" s="638"/>
      <c r="BB6" s="638"/>
      <c r="BC6" s="638"/>
      <c r="BD6" s="638"/>
      <c r="BE6" s="638"/>
      <c r="BF6" s="639"/>
      <c r="BG6" s="640">
        <v>8078407</v>
      </c>
      <c r="BH6" s="641"/>
      <c r="BI6" s="641"/>
      <c r="BJ6" s="641"/>
      <c r="BK6" s="641"/>
      <c r="BL6" s="641"/>
      <c r="BM6" s="641"/>
      <c r="BN6" s="642"/>
      <c r="BO6" s="677">
        <v>96.1</v>
      </c>
      <c r="BP6" s="677"/>
      <c r="BQ6" s="677"/>
      <c r="BR6" s="677"/>
      <c r="BS6" s="678" t="s">
        <v>126</v>
      </c>
      <c r="BT6" s="678"/>
      <c r="BU6" s="678"/>
      <c r="BV6" s="678"/>
      <c r="BW6" s="678"/>
      <c r="BX6" s="678"/>
      <c r="BY6" s="678"/>
      <c r="BZ6" s="678"/>
      <c r="CA6" s="678"/>
      <c r="CB6" s="737"/>
      <c r="CD6" s="698" t="s">
        <v>233</v>
      </c>
      <c r="CE6" s="699"/>
      <c r="CF6" s="699"/>
      <c r="CG6" s="699"/>
      <c r="CH6" s="699"/>
      <c r="CI6" s="699"/>
      <c r="CJ6" s="699"/>
      <c r="CK6" s="699"/>
      <c r="CL6" s="699"/>
      <c r="CM6" s="699"/>
      <c r="CN6" s="699"/>
      <c r="CO6" s="699"/>
      <c r="CP6" s="699"/>
      <c r="CQ6" s="700"/>
      <c r="CR6" s="640">
        <v>179282</v>
      </c>
      <c r="CS6" s="641"/>
      <c r="CT6" s="641"/>
      <c r="CU6" s="641"/>
      <c r="CV6" s="641"/>
      <c r="CW6" s="641"/>
      <c r="CX6" s="641"/>
      <c r="CY6" s="642"/>
      <c r="CZ6" s="740">
        <v>1</v>
      </c>
      <c r="DA6" s="711"/>
      <c r="DB6" s="711"/>
      <c r="DC6" s="743"/>
      <c r="DD6" s="646" t="s">
        <v>126</v>
      </c>
      <c r="DE6" s="641"/>
      <c r="DF6" s="641"/>
      <c r="DG6" s="641"/>
      <c r="DH6" s="641"/>
      <c r="DI6" s="641"/>
      <c r="DJ6" s="641"/>
      <c r="DK6" s="641"/>
      <c r="DL6" s="641"/>
      <c r="DM6" s="641"/>
      <c r="DN6" s="641"/>
      <c r="DO6" s="641"/>
      <c r="DP6" s="642"/>
      <c r="DQ6" s="646">
        <v>179282</v>
      </c>
      <c r="DR6" s="641"/>
      <c r="DS6" s="641"/>
      <c r="DT6" s="641"/>
      <c r="DU6" s="641"/>
      <c r="DV6" s="641"/>
      <c r="DW6" s="641"/>
      <c r="DX6" s="641"/>
      <c r="DY6" s="641"/>
      <c r="DZ6" s="641"/>
      <c r="EA6" s="641"/>
      <c r="EB6" s="641"/>
      <c r="EC6" s="684"/>
    </row>
    <row r="7" spans="2:143" ht="11.25" customHeight="1">
      <c r="B7" s="637" t="s">
        <v>234</v>
      </c>
      <c r="C7" s="638"/>
      <c r="D7" s="638"/>
      <c r="E7" s="638"/>
      <c r="F7" s="638"/>
      <c r="G7" s="638"/>
      <c r="H7" s="638"/>
      <c r="I7" s="638"/>
      <c r="J7" s="638"/>
      <c r="K7" s="638"/>
      <c r="L7" s="638"/>
      <c r="M7" s="638"/>
      <c r="N7" s="638"/>
      <c r="O7" s="638"/>
      <c r="P7" s="638"/>
      <c r="Q7" s="639"/>
      <c r="R7" s="640">
        <v>5317</v>
      </c>
      <c r="S7" s="641"/>
      <c r="T7" s="641"/>
      <c r="U7" s="641"/>
      <c r="V7" s="641"/>
      <c r="W7" s="641"/>
      <c r="X7" s="641"/>
      <c r="Y7" s="642"/>
      <c r="Z7" s="677">
        <v>0</v>
      </c>
      <c r="AA7" s="677"/>
      <c r="AB7" s="677"/>
      <c r="AC7" s="677"/>
      <c r="AD7" s="678">
        <v>5317</v>
      </c>
      <c r="AE7" s="678"/>
      <c r="AF7" s="678"/>
      <c r="AG7" s="678"/>
      <c r="AH7" s="678"/>
      <c r="AI7" s="678"/>
      <c r="AJ7" s="678"/>
      <c r="AK7" s="678"/>
      <c r="AL7" s="643">
        <v>0.1</v>
      </c>
      <c r="AM7" s="644"/>
      <c r="AN7" s="644"/>
      <c r="AO7" s="679"/>
      <c r="AP7" s="637" t="s">
        <v>235</v>
      </c>
      <c r="AQ7" s="638"/>
      <c r="AR7" s="638"/>
      <c r="AS7" s="638"/>
      <c r="AT7" s="638"/>
      <c r="AU7" s="638"/>
      <c r="AV7" s="638"/>
      <c r="AW7" s="638"/>
      <c r="AX7" s="638"/>
      <c r="AY7" s="638"/>
      <c r="AZ7" s="638"/>
      <c r="BA7" s="638"/>
      <c r="BB7" s="638"/>
      <c r="BC7" s="638"/>
      <c r="BD7" s="638"/>
      <c r="BE7" s="638"/>
      <c r="BF7" s="639"/>
      <c r="BG7" s="640">
        <v>3543088</v>
      </c>
      <c r="BH7" s="641"/>
      <c r="BI7" s="641"/>
      <c r="BJ7" s="641"/>
      <c r="BK7" s="641"/>
      <c r="BL7" s="641"/>
      <c r="BM7" s="641"/>
      <c r="BN7" s="642"/>
      <c r="BO7" s="677">
        <v>42.1</v>
      </c>
      <c r="BP7" s="677"/>
      <c r="BQ7" s="677"/>
      <c r="BR7" s="677"/>
      <c r="BS7" s="678" t="s">
        <v>236</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2906280</v>
      </c>
      <c r="CS7" s="641"/>
      <c r="CT7" s="641"/>
      <c r="CU7" s="641"/>
      <c r="CV7" s="641"/>
      <c r="CW7" s="641"/>
      <c r="CX7" s="641"/>
      <c r="CY7" s="642"/>
      <c r="CZ7" s="677">
        <v>16.100000000000001</v>
      </c>
      <c r="DA7" s="677"/>
      <c r="DB7" s="677"/>
      <c r="DC7" s="677"/>
      <c r="DD7" s="646">
        <v>37589</v>
      </c>
      <c r="DE7" s="641"/>
      <c r="DF7" s="641"/>
      <c r="DG7" s="641"/>
      <c r="DH7" s="641"/>
      <c r="DI7" s="641"/>
      <c r="DJ7" s="641"/>
      <c r="DK7" s="641"/>
      <c r="DL7" s="641"/>
      <c r="DM7" s="641"/>
      <c r="DN7" s="641"/>
      <c r="DO7" s="641"/>
      <c r="DP7" s="642"/>
      <c r="DQ7" s="646">
        <v>2432212</v>
      </c>
      <c r="DR7" s="641"/>
      <c r="DS7" s="641"/>
      <c r="DT7" s="641"/>
      <c r="DU7" s="641"/>
      <c r="DV7" s="641"/>
      <c r="DW7" s="641"/>
      <c r="DX7" s="641"/>
      <c r="DY7" s="641"/>
      <c r="DZ7" s="641"/>
      <c r="EA7" s="641"/>
      <c r="EB7" s="641"/>
      <c r="EC7" s="684"/>
    </row>
    <row r="8" spans="2:143" ht="11.25" customHeight="1">
      <c r="B8" s="637" t="s">
        <v>238</v>
      </c>
      <c r="C8" s="638"/>
      <c r="D8" s="638"/>
      <c r="E8" s="638"/>
      <c r="F8" s="638"/>
      <c r="G8" s="638"/>
      <c r="H8" s="638"/>
      <c r="I8" s="638"/>
      <c r="J8" s="638"/>
      <c r="K8" s="638"/>
      <c r="L8" s="638"/>
      <c r="M8" s="638"/>
      <c r="N8" s="638"/>
      <c r="O8" s="638"/>
      <c r="P8" s="638"/>
      <c r="Q8" s="639"/>
      <c r="R8" s="640">
        <v>34577</v>
      </c>
      <c r="S8" s="641"/>
      <c r="T8" s="641"/>
      <c r="U8" s="641"/>
      <c r="V8" s="641"/>
      <c r="W8" s="641"/>
      <c r="X8" s="641"/>
      <c r="Y8" s="642"/>
      <c r="Z8" s="677">
        <v>0.2</v>
      </c>
      <c r="AA8" s="677"/>
      <c r="AB8" s="677"/>
      <c r="AC8" s="677"/>
      <c r="AD8" s="678">
        <v>34577</v>
      </c>
      <c r="AE8" s="678"/>
      <c r="AF8" s="678"/>
      <c r="AG8" s="678"/>
      <c r="AH8" s="678"/>
      <c r="AI8" s="678"/>
      <c r="AJ8" s="678"/>
      <c r="AK8" s="678"/>
      <c r="AL8" s="643">
        <v>0.3</v>
      </c>
      <c r="AM8" s="644"/>
      <c r="AN8" s="644"/>
      <c r="AO8" s="679"/>
      <c r="AP8" s="637" t="s">
        <v>239</v>
      </c>
      <c r="AQ8" s="638"/>
      <c r="AR8" s="638"/>
      <c r="AS8" s="638"/>
      <c r="AT8" s="638"/>
      <c r="AU8" s="638"/>
      <c r="AV8" s="638"/>
      <c r="AW8" s="638"/>
      <c r="AX8" s="638"/>
      <c r="AY8" s="638"/>
      <c r="AZ8" s="638"/>
      <c r="BA8" s="638"/>
      <c r="BB8" s="638"/>
      <c r="BC8" s="638"/>
      <c r="BD8" s="638"/>
      <c r="BE8" s="638"/>
      <c r="BF8" s="639"/>
      <c r="BG8" s="640">
        <v>100140</v>
      </c>
      <c r="BH8" s="641"/>
      <c r="BI8" s="641"/>
      <c r="BJ8" s="641"/>
      <c r="BK8" s="641"/>
      <c r="BL8" s="641"/>
      <c r="BM8" s="641"/>
      <c r="BN8" s="642"/>
      <c r="BO8" s="677">
        <v>1.2</v>
      </c>
      <c r="BP8" s="677"/>
      <c r="BQ8" s="677"/>
      <c r="BR8" s="677"/>
      <c r="BS8" s="646" t="s">
        <v>227</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7726210</v>
      </c>
      <c r="CS8" s="641"/>
      <c r="CT8" s="641"/>
      <c r="CU8" s="641"/>
      <c r="CV8" s="641"/>
      <c r="CW8" s="641"/>
      <c r="CX8" s="641"/>
      <c r="CY8" s="642"/>
      <c r="CZ8" s="677">
        <v>42.8</v>
      </c>
      <c r="DA8" s="677"/>
      <c r="DB8" s="677"/>
      <c r="DC8" s="677"/>
      <c r="DD8" s="646">
        <v>137117</v>
      </c>
      <c r="DE8" s="641"/>
      <c r="DF8" s="641"/>
      <c r="DG8" s="641"/>
      <c r="DH8" s="641"/>
      <c r="DI8" s="641"/>
      <c r="DJ8" s="641"/>
      <c r="DK8" s="641"/>
      <c r="DL8" s="641"/>
      <c r="DM8" s="641"/>
      <c r="DN8" s="641"/>
      <c r="DO8" s="641"/>
      <c r="DP8" s="642"/>
      <c r="DQ8" s="646">
        <v>3916779</v>
      </c>
      <c r="DR8" s="641"/>
      <c r="DS8" s="641"/>
      <c r="DT8" s="641"/>
      <c r="DU8" s="641"/>
      <c r="DV8" s="641"/>
      <c r="DW8" s="641"/>
      <c r="DX8" s="641"/>
      <c r="DY8" s="641"/>
      <c r="DZ8" s="641"/>
      <c r="EA8" s="641"/>
      <c r="EB8" s="641"/>
      <c r="EC8" s="684"/>
    </row>
    <row r="9" spans="2:143" ht="11.25" customHeight="1">
      <c r="B9" s="637" t="s">
        <v>241</v>
      </c>
      <c r="C9" s="638"/>
      <c r="D9" s="638"/>
      <c r="E9" s="638"/>
      <c r="F9" s="638"/>
      <c r="G9" s="638"/>
      <c r="H9" s="638"/>
      <c r="I9" s="638"/>
      <c r="J9" s="638"/>
      <c r="K9" s="638"/>
      <c r="L9" s="638"/>
      <c r="M9" s="638"/>
      <c r="N9" s="638"/>
      <c r="O9" s="638"/>
      <c r="P9" s="638"/>
      <c r="Q9" s="639"/>
      <c r="R9" s="640">
        <v>20836</v>
      </c>
      <c r="S9" s="641"/>
      <c r="T9" s="641"/>
      <c r="U9" s="641"/>
      <c r="V9" s="641"/>
      <c r="W9" s="641"/>
      <c r="X9" s="641"/>
      <c r="Y9" s="642"/>
      <c r="Z9" s="677">
        <v>0.1</v>
      </c>
      <c r="AA9" s="677"/>
      <c r="AB9" s="677"/>
      <c r="AC9" s="677"/>
      <c r="AD9" s="678">
        <v>20836</v>
      </c>
      <c r="AE9" s="678"/>
      <c r="AF9" s="678"/>
      <c r="AG9" s="678"/>
      <c r="AH9" s="678"/>
      <c r="AI9" s="678"/>
      <c r="AJ9" s="678"/>
      <c r="AK9" s="678"/>
      <c r="AL9" s="643">
        <v>0.2</v>
      </c>
      <c r="AM9" s="644"/>
      <c r="AN9" s="644"/>
      <c r="AO9" s="679"/>
      <c r="AP9" s="637" t="s">
        <v>242</v>
      </c>
      <c r="AQ9" s="638"/>
      <c r="AR9" s="638"/>
      <c r="AS9" s="638"/>
      <c r="AT9" s="638"/>
      <c r="AU9" s="638"/>
      <c r="AV9" s="638"/>
      <c r="AW9" s="638"/>
      <c r="AX9" s="638"/>
      <c r="AY9" s="638"/>
      <c r="AZ9" s="638"/>
      <c r="BA9" s="638"/>
      <c r="BB9" s="638"/>
      <c r="BC9" s="638"/>
      <c r="BD9" s="638"/>
      <c r="BE9" s="638"/>
      <c r="BF9" s="639"/>
      <c r="BG9" s="640">
        <v>2831241</v>
      </c>
      <c r="BH9" s="641"/>
      <c r="BI9" s="641"/>
      <c r="BJ9" s="641"/>
      <c r="BK9" s="641"/>
      <c r="BL9" s="641"/>
      <c r="BM9" s="641"/>
      <c r="BN9" s="642"/>
      <c r="BO9" s="677">
        <v>33.700000000000003</v>
      </c>
      <c r="BP9" s="677"/>
      <c r="BQ9" s="677"/>
      <c r="BR9" s="677"/>
      <c r="BS9" s="646" t="s">
        <v>182</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1485053</v>
      </c>
      <c r="CS9" s="641"/>
      <c r="CT9" s="641"/>
      <c r="CU9" s="641"/>
      <c r="CV9" s="641"/>
      <c r="CW9" s="641"/>
      <c r="CX9" s="641"/>
      <c r="CY9" s="642"/>
      <c r="CZ9" s="677">
        <v>8.1999999999999993</v>
      </c>
      <c r="DA9" s="677"/>
      <c r="DB9" s="677"/>
      <c r="DC9" s="677"/>
      <c r="DD9" s="646">
        <v>51124</v>
      </c>
      <c r="DE9" s="641"/>
      <c r="DF9" s="641"/>
      <c r="DG9" s="641"/>
      <c r="DH9" s="641"/>
      <c r="DI9" s="641"/>
      <c r="DJ9" s="641"/>
      <c r="DK9" s="641"/>
      <c r="DL9" s="641"/>
      <c r="DM9" s="641"/>
      <c r="DN9" s="641"/>
      <c r="DO9" s="641"/>
      <c r="DP9" s="642"/>
      <c r="DQ9" s="646">
        <v>1291243</v>
      </c>
      <c r="DR9" s="641"/>
      <c r="DS9" s="641"/>
      <c r="DT9" s="641"/>
      <c r="DU9" s="641"/>
      <c r="DV9" s="641"/>
      <c r="DW9" s="641"/>
      <c r="DX9" s="641"/>
      <c r="DY9" s="641"/>
      <c r="DZ9" s="641"/>
      <c r="EA9" s="641"/>
      <c r="EB9" s="641"/>
      <c r="EC9" s="684"/>
    </row>
    <row r="10" spans="2:143" ht="11.25" customHeight="1">
      <c r="B10" s="637" t="s">
        <v>244</v>
      </c>
      <c r="C10" s="638"/>
      <c r="D10" s="638"/>
      <c r="E10" s="638"/>
      <c r="F10" s="638"/>
      <c r="G10" s="638"/>
      <c r="H10" s="638"/>
      <c r="I10" s="638"/>
      <c r="J10" s="638"/>
      <c r="K10" s="638"/>
      <c r="L10" s="638"/>
      <c r="M10" s="638"/>
      <c r="N10" s="638"/>
      <c r="O10" s="638"/>
      <c r="P10" s="638"/>
      <c r="Q10" s="639"/>
      <c r="R10" s="640" t="s">
        <v>236</v>
      </c>
      <c r="S10" s="641"/>
      <c r="T10" s="641"/>
      <c r="U10" s="641"/>
      <c r="V10" s="641"/>
      <c r="W10" s="641"/>
      <c r="X10" s="641"/>
      <c r="Y10" s="642"/>
      <c r="Z10" s="677" t="s">
        <v>126</v>
      </c>
      <c r="AA10" s="677"/>
      <c r="AB10" s="677"/>
      <c r="AC10" s="677"/>
      <c r="AD10" s="678" t="s">
        <v>126</v>
      </c>
      <c r="AE10" s="678"/>
      <c r="AF10" s="678"/>
      <c r="AG10" s="678"/>
      <c r="AH10" s="678"/>
      <c r="AI10" s="678"/>
      <c r="AJ10" s="678"/>
      <c r="AK10" s="678"/>
      <c r="AL10" s="643" t="s">
        <v>126</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169283</v>
      </c>
      <c r="BH10" s="641"/>
      <c r="BI10" s="641"/>
      <c r="BJ10" s="641"/>
      <c r="BK10" s="641"/>
      <c r="BL10" s="641"/>
      <c r="BM10" s="641"/>
      <c r="BN10" s="642"/>
      <c r="BO10" s="677">
        <v>2</v>
      </c>
      <c r="BP10" s="677"/>
      <c r="BQ10" s="677"/>
      <c r="BR10" s="677"/>
      <c r="BS10" s="646" t="s">
        <v>126</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19642</v>
      </c>
      <c r="CS10" s="641"/>
      <c r="CT10" s="641"/>
      <c r="CU10" s="641"/>
      <c r="CV10" s="641"/>
      <c r="CW10" s="641"/>
      <c r="CX10" s="641"/>
      <c r="CY10" s="642"/>
      <c r="CZ10" s="677">
        <v>0.1</v>
      </c>
      <c r="DA10" s="677"/>
      <c r="DB10" s="677"/>
      <c r="DC10" s="677"/>
      <c r="DD10" s="646" t="s">
        <v>182</v>
      </c>
      <c r="DE10" s="641"/>
      <c r="DF10" s="641"/>
      <c r="DG10" s="641"/>
      <c r="DH10" s="641"/>
      <c r="DI10" s="641"/>
      <c r="DJ10" s="641"/>
      <c r="DK10" s="641"/>
      <c r="DL10" s="641"/>
      <c r="DM10" s="641"/>
      <c r="DN10" s="641"/>
      <c r="DO10" s="641"/>
      <c r="DP10" s="642"/>
      <c r="DQ10" s="646">
        <v>19642</v>
      </c>
      <c r="DR10" s="641"/>
      <c r="DS10" s="641"/>
      <c r="DT10" s="641"/>
      <c r="DU10" s="641"/>
      <c r="DV10" s="641"/>
      <c r="DW10" s="641"/>
      <c r="DX10" s="641"/>
      <c r="DY10" s="641"/>
      <c r="DZ10" s="641"/>
      <c r="EA10" s="641"/>
      <c r="EB10" s="641"/>
      <c r="EC10" s="684"/>
    </row>
    <row r="11" spans="2:143" ht="11.25" customHeight="1">
      <c r="B11" s="637" t="s">
        <v>247</v>
      </c>
      <c r="C11" s="638"/>
      <c r="D11" s="638"/>
      <c r="E11" s="638"/>
      <c r="F11" s="638"/>
      <c r="G11" s="638"/>
      <c r="H11" s="638"/>
      <c r="I11" s="638"/>
      <c r="J11" s="638"/>
      <c r="K11" s="638"/>
      <c r="L11" s="638"/>
      <c r="M11" s="638"/>
      <c r="N11" s="638"/>
      <c r="O11" s="638"/>
      <c r="P11" s="638"/>
      <c r="Q11" s="639"/>
      <c r="R11" s="640">
        <v>981920</v>
      </c>
      <c r="S11" s="641"/>
      <c r="T11" s="641"/>
      <c r="U11" s="641"/>
      <c r="V11" s="641"/>
      <c r="W11" s="641"/>
      <c r="X11" s="641"/>
      <c r="Y11" s="642"/>
      <c r="Z11" s="643">
        <v>5.2</v>
      </c>
      <c r="AA11" s="644"/>
      <c r="AB11" s="644"/>
      <c r="AC11" s="645"/>
      <c r="AD11" s="646">
        <v>981920</v>
      </c>
      <c r="AE11" s="641"/>
      <c r="AF11" s="641"/>
      <c r="AG11" s="641"/>
      <c r="AH11" s="641"/>
      <c r="AI11" s="641"/>
      <c r="AJ11" s="641"/>
      <c r="AK11" s="642"/>
      <c r="AL11" s="643">
        <v>9.3000000000000007</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442424</v>
      </c>
      <c r="BH11" s="641"/>
      <c r="BI11" s="641"/>
      <c r="BJ11" s="641"/>
      <c r="BK11" s="641"/>
      <c r="BL11" s="641"/>
      <c r="BM11" s="641"/>
      <c r="BN11" s="642"/>
      <c r="BO11" s="677">
        <v>5.3</v>
      </c>
      <c r="BP11" s="677"/>
      <c r="BQ11" s="677"/>
      <c r="BR11" s="677"/>
      <c r="BS11" s="646" t="s">
        <v>227</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134568</v>
      </c>
      <c r="CS11" s="641"/>
      <c r="CT11" s="641"/>
      <c r="CU11" s="641"/>
      <c r="CV11" s="641"/>
      <c r="CW11" s="641"/>
      <c r="CX11" s="641"/>
      <c r="CY11" s="642"/>
      <c r="CZ11" s="677">
        <v>0.7</v>
      </c>
      <c r="DA11" s="677"/>
      <c r="DB11" s="677"/>
      <c r="DC11" s="677"/>
      <c r="DD11" s="646">
        <v>15059</v>
      </c>
      <c r="DE11" s="641"/>
      <c r="DF11" s="641"/>
      <c r="DG11" s="641"/>
      <c r="DH11" s="641"/>
      <c r="DI11" s="641"/>
      <c r="DJ11" s="641"/>
      <c r="DK11" s="641"/>
      <c r="DL11" s="641"/>
      <c r="DM11" s="641"/>
      <c r="DN11" s="641"/>
      <c r="DO11" s="641"/>
      <c r="DP11" s="642"/>
      <c r="DQ11" s="646">
        <v>120938</v>
      </c>
      <c r="DR11" s="641"/>
      <c r="DS11" s="641"/>
      <c r="DT11" s="641"/>
      <c r="DU11" s="641"/>
      <c r="DV11" s="641"/>
      <c r="DW11" s="641"/>
      <c r="DX11" s="641"/>
      <c r="DY11" s="641"/>
      <c r="DZ11" s="641"/>
      <c r="EA11" s="641"/>
      <c r="EB11" s="641"/>
      <c r="EC11" s="684"/>
    </row>
    <row r="12" spans="2:143" ht="11.25" customHeight="1">
      <c r="B12" s="637" t="s">
        <v>250</v>
      </c>
      <c r="C12" s="638"/>
      <c r="D12" s="638"/>
      <c r="E12" s="638"/>
      <c r="F12" s="638"/>
      <c r="G12" s="638"/>
      <c r="H12" s="638"/>
      <c r="I12" s="638"/>
      <c r="J12" s="638"/>
      <c r="K12" s="638"/>
      <c r="L12" s="638"/>
      <c r="M12" s="638"/>
      <c r="N12" s="638"/>
      <c r="O12" s="638"/>
      <c r="P12" s="638"/>
      <c r="Q12" s="639"/>
      <c r="R12" s="640">
        <v>80719</v>
      </c>
      <c r="S12" s="641"/>
      <c r="T12" s="641"/>
      <c r="U12" s="641"/>
      <c r="V12" s="641"/>
      <c r="W12" s="641"/>
      <c r="X12" s="641"/>
      <c r="Y12" s="642"/>
      <c r="Z12" s="677">
        <v>0.4</v>
      </c>
      <c r="AA12" s="677"/>
      <c r="AB12" s="677"/>
      <c r="AC12" s="677"/>
      <c r="AD12" s="678">
        <v>80719</v>
      </c>
      <c r="AE12" s="678"/>
      <c r="AF12" s="678"/>
      <c r="AG12" s="678"/>
      <c r="AH12" s="678"/>
      <c r="AI12" s="678"/>
      <c r="AJ12" s="678"/>
      <c r="AK12" s="678"/>
      <c r="AL12" s="643">
        <v>0.8</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4033610</v>
      </c>
      <c r="BH12" s="641"/>
      <c r="BI12" s="641"/>
      <c r="BJ12" s="641"/>
      <c r="BK12" s="641"/>
      <c r="BL12" s="641"/>
      <c r="BM12" s="641"/>
      <c r="BN12" s="642"/>
      <c r="BO12" s="677">
        <v>48</v>
      </c>
      <c r="BP12" s="677"/>
      <c r="BQ12" s="677"/>
      <c r="BR12" s="677"/>
      <c r="BS12" s="646" t="s">
        <v>126</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162076</v>
      </c>
      <c r="CS12" s="641"/>
      <c r="CT12" s="641"/>
      <c r="CU12" s="641"/>
      <c r="CV12" s="641"/>
      <c r="CW12" s="641"/>
      <c r="CX12" s="641"/>
      <c r="CY12" s="642"/>
      <c r="CZ12" s="677">
        <v>0.9</v>
      </c>
      <c r="DA12" s="677"/>
      <c r="DB12" s="677"/>
      <c r="DC12" s="677"/>
      <c r="DD12" s="646">
        <v>23704</v>
      </c>
      <c r="DE12" s="641"/>
      <c r="DF12" s="641"/>
      <c r="DG12" s="641"/>
      <c r="DH12" s="641"/>
      <c r="DI12" s="641"/>
      <c r="DJ12" s="641"/>
      <c r="DK12" s="641"/>
      <c r="DL12" s="641"/>
      <c r="DM12" s="641"/>
      <c r="DN12" s="641"/>
      <c r="DO12" s="641"/>
      <c r="DP12" s="642"/>
      <c r="DQ12" s="646">
        <v>74286</v>
      </c>
      <c r="DR12" s="641"/>
      <c r="DS12" s="641"/>
      <c r="DT12" s="641"/>
      <c r="DU12" s="641"/>
      <c r="DV12" s="641"/>
      <c r="DW12" s="641"/>
      <c r="DX12" s="641"/>
      <c r="DY12" s="641"/>
      <c r="DZ12" s="641"/>
      <c r="EA12" s="641"/>
      <c r="EB12" s="641"/>
      <c r="EC12" s="684"/>
    </row>
    <row r="13" spans="2:143" ht="11.25" customHeight="1">
      <c r="B13" s="637" t="s">
        <v>253</v>
      </c>
      <c r="C13" s="638"/>
      <c r="D13" s="638"/>
      <c r="E13" s="638"/>
      <c r="F13" s="638"/>
      <c r="G13" s="638"/>
      <c r="H13" s="638"/>
      <c r="I13" s="638"/>
      <c r="J13" s="638"/>
      <c r="K13" s="638"/>
      <c r="L13" s="638"/>
      <c r="M13" s="638"/>
      <c r="N13" s="638"/>
      <c r="O13" s="638"/>
      <c r="P13" s="638"/>
      <c r="Q13" s="639"/>
      <c r="R13" s="640" t="s">
        <v>126</v>
      </c>
      <c r="S13" s="641"/>
      <c r="T13" s="641"/>
      <c r="U13" s="641"/>
      <c r="V13" s="641"/>
      <c r="W13" s="641"/>
      <c r="X13" s="641"/>
      <c r="Y13" s="642"/>
      <c r="Z13" s="677" t="s">
        <v>126</v>
      </c>
      <c r="AA13" s="677"/>
      <c r="AB13" s="677"/>
      <c r="AC13" s="677"/>
      <c r="AD13" s="678" t="s">
        <v>227</v>
      </c>
      <c r="AE13" s="678"/>
      <c r="AF13" s="678"/>
      <c r="AG13" s="678"/>
      <c r="AH13" s="678"/>
      <c r="AI13" s="678"/>
      <c r="AJ13" s="678"/>
      <c r="AK13" s="678"/>
      <c r="AL13" s="643" t="s">
        <v>236</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4015875</v>
      </c>
      <c r="BH13" s="641"/>
      <c r="BI13" s="641"/>
      <c r="BJ13" s="641"/>
      <c r="BK13" s="641"/>
      <c r="BL13" s="641"/>
      <c r="BM13" s="641"/>
      <c r="BN13" s="642"/>
      <c r="BO13" s="677">
        <v>47.8</v>
      </c>
      <c r="BP13" s="677"/>
      <c r="BQ13" s="677"/>
      <c r="BR13" s="677"/>
      <c r="BS13" s="646" t="s">
        <v>182</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1648484</v>
      </c>
      <c r="CS13" s="641"/>
      <c r="CT13" s="641"/>
      <c r="CU13" s="641"/>
      <c r="CV13" s="641"/>
      <c r="CW13" s="641"/>
      <c r="CX13" s="641"/>
      <c r="CY13" s="642"/>
      <c r="CZ13" s="677">
        <v>9.1</v>
      </c>
      <c r="DA13" s="677"/>
      <c r="DB13" s="677"/>
      <c r="DC13" s="677"/>
      <c r="DD13" s="646">
        <v>1020977</v>
      </c>
      <c r="DE13" s="641"/>
      <c r="DF13" s="641"/>
      <c r="DG13" s="641"/>
      <c r="DH13" s="641"/>
      <c r="DI13" s="641"/>
      <c r="DJ13" s="641"/>
      <c r="DK13" s="641"/>
      <c r="DL13" s="641"/>
      <c r="DM13" s="641"/>
      <c r="DN13" s="641"/>
      <c r="DO13" s="641"/>
      <c r="DP13" s="642"/>
      <c r="DQ13" s="646">
        <v>1241258</v>
      </c>
      <c r="DR13" s="641"/>
      <c r="DS13" s="641"/>
      <c r="DT13" s="641"/>
      <c r="DU13" s="641"/>
      <c r="DV13" s="641"/>
      <c r="DW13" s="641"/>
      <c r="DX13" s="641"/>
      <c r="DY13" s="641"/>
      <c r="DZ13" s="641"/>
      <c r="EA13" s="641"/>
      <c r="EB13" s="641"/>
      <c r="EC13" s="684"/>
    </row>
    <row r="14" spans="2:143" ht="11.25" customHeight="1">
      <c r="B14" s="637" t="s">
        <v>256</v>
      </c>
      <c r="C14" s="638"/>
      <c r="D14" s="638"/>
      <c r="E14" s="638"/>
      <c r="F14" s="638"/>
      <c r="G14" s="638"/>
      <c r="H14" s="638"/>
      <c r="I14" s="638"/>
      <c r="J14" s="638"/>
      <c r="K14" s="638"/>
      <c r="L14" s="638"/>
      <c r="M14" s="638"/>
      <c r="N14" s="638"/>
      <c r="O14" s="638"/>
      <c r="P14" s="638"/>
      <c r="Q14" s="639"/>
      <c r="R14" s="640">
        <v>37456</v>
      </c>
      <c r="S14" s="641"/>
      <c r="T14" s="641"/>
      <c r="U14" s="641"/>
      <c r="V14" s="641"/>
      <c r="W14" s="641"/>
      <c r="X14" s="641"/>
      <c r="Y14" s="642"/>
      <c r="Z14" s="677">
        <v>0.2</v>
      </c>
      <c r="AA14" s="677"/>
      <c r="AB14" s="677"/>
      <c r="AC14" s="677"/>
      <c r="AD14" s="678">
        <v>37456</v>
      </c>
      <c r="AE14" s="678"/>
      <c r="AF14" s="678"/>
      <c r="AG14" s="678"/>
      <c r="AH14" s="678"/>
      <c r="AI14" s="678"/>
      <c r="AJ14" s="678"/>
      <c r="AK14" s="678"/>
      <c r="AL14" s="643">
        <v>0.4</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150334</v>
      </c>
      <c r="BH14" s="641"/>
      <c r="BI14" s="641"/>
      <c r="BJ14" s="641"/>
      <c r="BK14" s="641"/>
      <c r="BL14" s="641"/>
      <c r="BM14" s="641"/>
      <c r="BN14" s="642"/>
      <c r="BO14" s="677">
        <v>1.8</v>
      </c>
      <c r="BP14" s="677"/>
      <c r="BQ14" s="677"/>
      <c r="BR14" s="677"/>
      <c r="BS14" s="646" t="s">
        <v>236</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836878</v>
      </c>
      <c r="CS14" s="641"/>
      <c r="CT14" s="641"/>
      <c r="CU14" s="641"/>
      <c r="CV14" s="641"/>
      <c r="CW14" s="641"/>
      <c r="CX14" s="641"/>
      <c r="CY14" s="642"/>
      <c r="CZ14" s="677">
        <v>4.5999999999999996</v>
      </c>
      <c r="DA14" s="677"/>
      <c r="DB14" s="677"/>
      <c r="DC14" s="677"/>
      <c r="DD14" s="646">
        <v>72</v>
      </c>
      <c r="DE14" s="641"/>
      <c r="DF14" s="641"/>
      <c r="DG14" s="641"/>
      <c r="DH14" s="641"/>
      <c r="DI14" s="641"/>
      <c r="DJ14" s="641"/>
      <c r="DK14" s="641"/>
      <c r="DL14" s="641"/>
      <c r="DM14" s="641"/>
      <c r="DN14" s="641"/>
      <c r="DO14" s="641"/>
      <c r="DP14" s="642"/>
      <c r="DQ14" s="646">
        <v>825430</v>
      </c>
      <c r="DR14" s="641"/>
      <c r="DS14" s="641"/>
      <c r="DT14" s="641"/>
      <c r="DU14" s="641"/>
      <c r="DV14" s="641"/>
      <c r="DW14" s="641"/>
      <c r="DX14" s="641"/>
      <c r="DY14" s="641"/>
      <c r="DZ14" s="641"/>
      <c r="EA14" s="641"/>
      <c r="EB14" s="641"/>
      <c r="EC14" s="684"/>
    </row>
    <row r="15" spans="2:143" ht="11.25" customHeight="1">
      <c r="B15" s="637" t="s">
        <v>259</v>
      </c>
      <c r="C15" s="638"/>
      <c r="D15" s="638"/>
      <c r="E15" s="638"/>
      <c r="F15" s="638"/>
      <c r="G15" s="638"/>
      <c r="H15" s="638"/>
      <c r="I15" s="638"/>
      <c r="J15" s="638"/>
      <c r="K15" s="638"/>
      <c r="L15" s="638"/>
      <c r="M15" s="638"/>
      <c r="N15" s="638"/>
      <c r="O15" s="638"/>
      <c r="P15" s="638"/>
      <c r="Q15" s="639"/>
      <c r="R15" s="640" t="s">
        <v>227</v>
      </c>
      <c r="S15" s="641"/>
      <c r="T15" s="641"/>
      <c r="U15" s="641"/>
      <c r="V15" s="641"/>
      <c r="W15" s="641"/>
      <c r="X15" s="641"/>
      <c r="Y15" s="642"/>
      <c r="Z15" s="677" t="s">
        <v>236</v>
      </c>
      <c r="AA15" s="677"/>
      <c r="AB15" s="677"/>
      <c r="AC15" s="677"/>
      <c r="AD15" s="678" t="s">
        <v>126</v>
      </c>
      <c r="AE15" s="678"/>
      <c r="AF15" s="678"/>
      <c r="AG15" s="678"/>
      <c r="AH15" s="678"/>
      <c r="AI15" s="678"/>
      <c r="AJ15" s="678"/>
      <c r="AK15" s="678"/>
      <c r="AL15" s="643" t="s">
        <v>126</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351375</v>
      </c>
      <c r="BH15" s="641"/>
      <c r="BI15" s="641"/>
      <c r="BJ15" s="641"/>
      <c r="BK15" s="641"/>
      <c r="BL15" s="641"/>
      <c r="BM15" s="641"/>
      <c r="BN15" s="642"/>
      <c r="BO15" s="677">
        <v>4.2</v>
      </c>
      <c r="BP15" s="677"/>
      <c r="BQ15" s="677"/>
      <c r="BR15" s="677"/>
      <c r="BS15" s="646" t="s">
        <v>126</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1472028</v>
      </c>
      <c r="CS15" s="641"/>
      <c r="CT15" s="641"/>
      <c r="CU15" s="641"/>
      <c r="CV15" s="641"/>
      <c r="CW15" s="641"/>
      <c r="CX15" s="641"/>
      <c r="CY15" s="642"/>
      <c r="CZ15" s="677">
        <v>8.1999999999999993</v>
      </c>
      <c r="DA15" s="677"/>
      <c r="DB15" s="677"/>
      <c r="DC15" s="677"/>
      <c r="DD15" s="646">
        <v>129706</v>
      </c>
      <c r="DE15" s="641"/>
      <c r="DF15" s="641"/>
      <c r="DG15" s="641"/>
      <c r="DH15" s="641"/>
      <c r="DI15" s="641"/>
      <c r="DJ15" s="641"/>
      <c r="DK15" s="641"/>
      <c r="DL15" s="641"/>
      <c r="DM15" s="641"/>
      <c r="DN15" s="641"/>
      <c r="DO15" s="641"/>
      <c r="DP15" s="642"/>
      <c r="DQ15" s="646">
        <v>1326283</v>
      </c>
      <c r="DR15" s="641"/>
      <c r="DS15" s="641"/>
      <c r="DT15" s="641"/>
      <c r="DU15" s="641"/>
      <c r="DV15" s="641"/>
      <c r="DW15" s="641"/>
      <c r="DX15" s="641"/>
      <c r="DY15" s="641"/>
      <c r="DZ15" s="641"/>
      <c r="EA15" s="641"/>
      <c r="EB15" s="641"/>
      <c r="EC15" s="684"/>
    </row>
    <row r="16" spans="2:143" ht="11.25" customHeight="1">
      <c r="B16" s="637" t="s">
        <v>262</v>
      </c>
      <c r="C16" s="638"/>
      <c r="D16" s="638"/>
      <c r="E16" s="638"/>
      <c r="F16" s="638"/>
      <c r="G16" s="638"/>
      <c r="H16" s="638"/>
      <c r="I16" s="638"/>
      <c r="J16" s="638"/>
      <c r="K16" s="638"/>
      <c r="L16" s="638"/>
      <c r="M16" s="638"/>
      <c r="N16" s="638"/>
      <c r="O16" s="638"/>
      <c r="P16" s="638"/>
      <c r="Q16" s="639"/>
      <c r="R16" s="640">
        <v>11337</v>
      </c>
      <c r="S16" s="641"/>
      <c r="T16" s="641"/>
      <c r="U16" s="641"/>
      <c r="V16" s="641"/>
      <c r="W16" s="641"/>
      <c r="X16" s="641"/>
      <c r="Y16" s="642"/>
      <c r="Z16" s="677">
        <v>0.1</v>
      </c>
      <c r="AA16" s="677"/>
      <c r="AB16" s="677"/>
      <c r="AC16" s="677"/>
      <c r="AD16" s="678">
        <v>11337</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182</v>
      </c>
      <c r="BH16" s="641"/>
      <c r="BI16" s="641"/>
      <c r="BJ16" s="641"/>
      <c r="BK16" s="641"/>
      <c r="BL16" s="641"/>
      <c r="BM16" s="641"/>
      <c r="BN16" s="642"/>
      <c r="BO16" s="677" t="s">
        <v>227</v>
      </c>
      <c r="BP16" s="677"/>
      <c r="BQ16" s="677"/>
      <c r="BR16" s="677"/>
      <c r="BS16" s="646" t="s">
        <v>126</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31925</v>
      </c>
      <c r="CS16" s="641"/>
      <c r="CT16" s="641"/>
      <c r="CU16" s="641"/>
      <c r="CV16" s="641"/>
      <c r="CW16" s="641"/>
      <c r="CX16" s="641"/>
      <c r="CY16" s="642"/>
      <c r="CZ16" s="677">
        <v>0.2</v>
      </c>
      <c r="DA16" s="677"/>
      <c r="DB16" s="677"/>
      <c r="DC16" s="677"/>
      <c r="DD16" s="646" t="s">
        <v>126</v>
      </c>
      <c r="DE16" s="641"/>
      <c r="DF16" s="641"/>
      <c r="DG16" s="641"/>
      <c r="DH16" s="641"/>
      <c r="DI16" s="641"/>
      <c r="DJ16" s="641"/>
      <c r="DK16" s="641"/>
      <c r="DL16" s="641"/>
      <c r="DM16" s="641"/>
      <c r="DN16" s="641"/>
      <c r="DO16" s="641"/>
      <c r="DP16" s="642"/>
      <c r="DQ16" s="646">
        <v>10368</v>
      </c>
      <c r="DR16" s="641"/>
      <c r="DS16" s="641"/>
      <c r="DT16" s="641"/>
      <c r="DU16" s="641"/>
      <c r="DV16" s="641"/>
      <c r="DW16" s="641"/>
      <c r="DX16" s="641"/>
      <c r="DY16" s="641"/>
      <c r="DZ16" s="641"/>
      <c r="EA16" s="641"/>
      <c r="EB16" s="641"/>
      <c r="EC16" s="684"/>
    </row>
    <row r="17" spans="2:133" ht="11.25" customHeight="1">
      <c r="B17" s="637" t="s">
        <v>265</v>
      </c>
      <c r="C17" s="638"/>
      <c r="D17" s="638"/>
      <c r="E17" s="638"/>
      <c r="F17" s="638"/>
      <c r="G17" s="638"/>
      <c r="H17" s="638"/>
      <c r="I17" s="638"/>
      <c r="J17" s="638"/>
      <c r="K17" s="638"/>
      <c r="L17" s="638"/>
      <c r="M17" s="638"/>
      <c r="N17" s="638"/>
      <c r="O17" s="638"/>
      <c r="P17" s="638"/>
      <c r="Q17" s="639"/>
      <c r="R17" s="640">
        <v>116076</v>
      </c>
      <c r="S17" s="641"/>
      <c r="T17" s="641"/>
      <c r="U17" s="641"/>
      <c r="V17" s="641"/>
      <c r="W17" s="641"/>
      <c r="X17" s="641"/>
      <c r="Y17" s="642"/>
      <c r="Z17" s="677">
        <v>0.6</v>
      </c>
      <c r="AA17" s="677"/>
      <c r="AB17" s="677"/>
      <c r="AC17" s="677"/>
      <c r="AD17" s="678">
        <v>116076</v>
      </c>
      <c r="AE17" s="678"/>
      <c r="AF17" s="678"/>
      <c r="AG17" s="678"/>
      <c r="AH17" s="678"/>
      <c r="AI17" s="678"/>
      <c r="AJ17" s="678"/>
      <c r="AK17" s="678"/>
      <c r="AL17" s="643">
        <v>1.1000000000000001</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126</v>
      </c>
      <c r="BH17" s="641"/>
      <c r="BI17" s="641"/>
      <c r="BJ17" s="641"/>
      <c r="BK17" s="641"/>
      <c r="BL17" s="641"/>
      <c r="BM17" s="641"/>
      <c r="BN17" s="642"/>
      <c r="BO17" s="677" t="s">
        <v>227</v>
      </c>
      <c r="BP17" s="677"/>
      <c r="BQ17" s="677"/>
      <c r="BR17" s="677"/>
      <c r="BS17" s="646" t="s">
        <v>182</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1447514</v>
      </c>
      <c r="CS17" s="641"/>
      <c r="CT17" s="641"/>
      <c r="CU17" s="641"/>
      <c r="CV17" s="641"/>
      <c r="CW17" s="641"/>
      <c r="CX17" s="641"/>
      <c r="CY17" s="642"/>
      <c r="CZ17" s="677">
        <v>8</v>
      </c>
      <c r="DA17" s="677"/>
      <c r="DB17" s="677"/>
      <c r="DC17" s="677"/>
      <c r="DD17" s="646" t="s">
        <v>227</v>
      </c>
      <c r="DE17" s="641"/>
      <c r="DF17" s="641"/>
      <c r="DG17" s="641"/>
      <c r="DH17" s="641"/>
      <c r="DI17" s="641"/>
      <c r="DJ17" s="641"/>
      <c r="DK17" s="641"/>
      <c r="DL17" s="641"/>
      <c r="DM17" s="641"/>
      <c r="DN17" s="641"/>
      <c r="DO17" s="641"/>
      <c r="DP17" s="642"/>
      <c r="DQ17" s="646">
        <v>1447514</v>
      </c>
      <c r="DR17" s="641"/>
      <c r="DS17" s="641"/>
      <c r="DT17" s="641"/>
      <c r="DU17" s="641"/>
      <c r="DV17" s="641"/>
      <c r="DW17" s="641"/>
      <c r="DX17" s="641"/>
      <c r="DY17" s="641"/>
      <c r="DZ17" s="641"/>
      <c r="EA17" s="641"/>
      <c r="EB17" s="641"/>
      <c r="EC17" s="684"/>
    </row>
    <row r="18" spans="2:133" ht="11.25" customHeight="1">
      <c r="B18" s="637" t="s">
        <v>268</v>
      </c>
      <c r="C18" s="638"/>
      <c r="D18" s="638"/>
      <c r="E18" s="638"/>
      <c r="F18" s="638"/>
      <c r="G18" s="638"/>
      <c r="H18" s="638"/>
      <c r="I18" s="638"/>
      <c r="J18" s="638"/>
      <c r="K18" s="638"/>
      <c r="L18" s="638"/>
      <c r="M18" s="638"/>
      <c r="N18" s="638"/>
      <c r="O18" s="638"/>
      <c r="P18" s="638"/>
      <c r="Q18" s="639"/>
      <c r="R18" s="640">
        <v>47045</v>
      </c>
      <c r="S18" s="641"/>
      <c r="T18" s="641"/>
      <c r="U18" s="641"/>
      <c r="V18" s="641"/>
      <c r="W18" s="641"/>
      <c r="X18" s="641"/>
      <c r="Y18" s="642"/>
      <c r="Z18" s="677">
        <v>0.2</v>
      </c>
      <c r="AA18" s="677"/>
      <c r="AB18" s="677"/>
      <c r="AC18" s="677"/>
      <c r="AD18" s="678">
        <v>47045</v>
      </c>
      <c r="AE18" s="678"/>
      <c r="AF18" s="678"/>
      <c r="AG18" s="678"/>
      <c r="AH18" s="678"/>
      <c r="AI18" s="678"/>
      <c r="AJ18" s="678"/>
      <c r="AK18" s="678"/>
      <c r="AL18" s="643">
        <v>0.4</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126</v>
      </c>
      <c r="BH18" s="641"/>
      <c r="BI18" s="641"/>
      <c r="BJ18" s="641"/>
      <c r="BK18" s="641"/>
      <c r="BL18" s="641"/>
      <c r="BM18" s="641"/>
      <c r="BN18" s="642"/>
      <c r="BO18" s="677" t="s">
        <v>182</v>
      </c>
      <c r="BP18" s="677"/>
      <c r="BQ18" s="677"/>
      <c r="BR18" s="677"/>
      <c r="BS18" s="646" t="s">
        <v>126</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227</v>
      </c>
      <c r="CS18" s="641"/>
      <c r="CT18" s="641"/>
      <c r="CU18" s="641"/>
      <c r="CV18" s="641"/>
      <c r="CW18" s="641"/>
      <c r="CX18" s="641"/>
      <c r="CY18" s="642"/>
      <c r="CZ18" s="677" t="s">
        <v>126</v>
      </c>
      <c r="DA18" s="677"/>
      <c r="DB18" s="677"/>
      <c r="DC18" s="677"/>
      <c r="DD18" s="646" t="s">
        <v>126</v>
      </c>
      <c r="DE18" s="641"/>
      <c r="DF18" s="641"/>
      <c r="DG18" s="641"/>
      <c r="DH18" s="641"/>
      <c r="DI18" s="641"/>
      <c r="DJ18" s="641"/>
      <c r="DK18" s="641"/>
      <c r="DL18" s="641"/>
      <c r="DM18" s="641"/>
      <c r="DN18" s="641"/>
      <c r="DO18" s="641"/>
      <c r="DP18" s="642"/>
      <c r="DQ18" s="646" t="s">
        <v>126</v>
      </c>
      <c r="DR18" s="641"/>
      <c r="DS18" s="641"/>
      <c r="DT18" s="641"/>
      <c r="DU18" s="641"/>
      <c r="DV18" s="641"/>
      <c r="DW18" s="641"/>
      <c r="DX18" s="641"/>
      <c r="DY18" s="641"/>
      <c r="DZ18" s="641"/>
      <c r="EA18" s="641"/>
      <c r="EB18" s="641"/>
      <c r="EC18" s="684"/>
    </row>
    <row r="19" spans="2:133" ht="11.25" customHeight="1">
      <c r="B19" s="637" t="s">
        <v>271</v>
      </c>
      <c r="C19" s="638"/>
      <c r="D19" s="638"/>
      <c r="E19" s="638"/>
      <c r="F19" s="638"/>
      <c r="G19" s="638"/>
      <c r="H19" s="638"/>
      <c r="I19" s="638"/>
      <c r="J19" s="638"/>
      <c r="K19" s="638"/>
      <c r="L19" s="638"/>
      <c r="M19" s="638"/>
      <c r="N19" s="638"/>
      <c r="O19" s="638"/>
      <c r="P19" s="638"/>
      <c r="Q19" s="639"/>
      <c r="R19" s="640">
        <v>4769</v>
      </c>
      <c r="S19" s="641"/>
      <c r="T19" s="641"/>
      <c r="U19" s="641"/>
      <c r="V19" s="641"/>
      <c r="W19" s="641"/>
      <c r="X19" s="641"/>
      <c r="Y19" s="642"/>
      <c r="Z19" s="677">
        <v>0</v>
      </c>
      <c r="AA19" s="677"/>
      <c r="AB19" s="677"/>
      <c r="AC19" s="677"/>
      <c r="AD19" s="678">
        <v>4769</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329989</v>
      </c>
      <c r="BH19" s="641"/>
      <c r="BI19" s="641"/>
      <c r="BJ19" s="641"/>
      <c r="BK19" s="641"/>
      <c r="BL19" s="641"/>
      <c r="BM19" s="641"/>
      <c r="BN19" s="642"/>
      <c r="BO19" s="677">
        <v>3.9</v>
      </c>
      <c r="BP19" s="677"/>
      <c r="BQ19" s="677"/>
      <c r="BR19" s="677"/>
      <c r="BS19" s="646" t="s">
        <v>126</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126</v>
      </c>
      <c r="CS19" s="641"/>
      <c r="CT19" s="641"/>
      <c r="CU19" s="641"/>
      <c r="CV19" s="641"/>
      <c r="CW19" s="641"/>
      <c r="CX19" s="641"/>
      <c r="CY19" s="642"/>
      <c r="CZ19" s="677" t="s">
        <v>126</v>
      </c>
      <c r="DA19" s="677"/>
      <c r="DB19" s="677"/>
      <c r="DC19" s="677"/>
      <c r="DD19" s="646" t="s">
        <v>126</v>
      </c>
      <c r="DE19" s="641"/>
      <c r="DF19" s="641"/>
      <c r="DG19" s="641"/>
      <c r="DH19" s="641"/>
      <c r="DI19" s="641"/>
      <c r="DJ19" s="641"/>
      <c r="DK19" s="641"/>
      <c r="DL19" s="641"/>
      <c r="DM19" s="641"/>
      <c r="DN19" s="641"/>
      <c r="DO19" s="641"/>
      <c r="DP19" s="642"/>
      <c r="DQ19" s="646" t="s">
        <v>227</v>
      </c>
      <c r="DR19" s="641"/>
      <c r="DS19" s="641"/>
      <c r="DT19" s="641"/>
      <c r="DU19" s="641"/>
      <c r="DV19" s="641"/>
      <c r="DW19" s="641"/>
      <c r="DX19" s="641"/>
      <c r="DY19" s="641"/>
      <c r="DZ19" s="641"/>
      <c r="EA19" s="641"/>
      <c r="EB19" s="641"/>
      <c r="EC19" s="684"/>
    </row>
    <row r="20" spans="2:133" ht="11.25" customHeight="1">
      <c r="B20" s="637" t="s">
        <v>274</v>
      </c>
      <c r="C20" s="638"/>
      <c r="D20" s="638"/>
      <c r="E20" s="638"/>
      <c r="F20" s="638"/>
      <c r="G20" s="638"/>
      <c r="H20" s="638"/>
      <c r="I20" s="638"/>
      <c r="J20" s="638"/>
      <c r="K20" s="638"/>
      <c r="L20" s="638"/>
      <c r="M20" s="638"/>
      <c r="N20" s="638"/>
      <c r="O20" s="638"/>
      <c r="P20" s="638"/>
      <c r="Q20" s="639"/>
      <c r="R20" s="640">
        <v>1939</v>
      </c>
      <c r="S20" s="641"/>
      <c r="T20" s="641"/>
      <c r="U20" s="641"/>
      <c r="V20" s="641"/>
      <c r="W20" s="641"/>
      <c r="X20" s="641"/>
      <c r="Y20" s="642"/>
      <c r="Z20" s="677">
        <v>0</v>
      </c>
      <c r="AA20" s="677"/>
      <c r="AB20" s="677"/>
      <c r="AC20" s="677"/>
      <c r="AD20" s="678">
        <v>1939</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329989</v>
      </c>
      <c r="BH20" s="641"/>
      <c r="BI20" s="641"/>
      <c r="BJ20" s="641"/>
      <c r="BK20" s="641"/>
      <c r="BL20" s="641"/>
      <c r="BM20" s="641"/>
      <c r="BN20" s="642"/>
      <c r="BO20" s="677">
        <v>3.9</v>
      </c>
      <c r="BP20" s="677"/>
      <c r="BQ20" s="677"/>
      <c r="BR20" s="677"/>
      <c r="BS20" s="646" t="s">
        <v>126</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18049940</v>
      </c>
      <c r="CS20" s="641"/>
      <c r="CT20" s="641"/>
      <c r="CU20" s="641"/>
      <c r="CV20" s="641"/>
      <c r="CW20" s="641"/>
      <c r="CX20" s="641"/>
      <c r="CY20" s="642"/>
      <c r="CZ20" s="677">
        <v>100</v>
      </c>
      <c r="DA20" s="677"/>
      <c r="DB20" s="677"/>
      <c r="DC20" s="677"/>
      <c r="DD20" s="646">
        <v>1415348</v>
      </c>
      <c r="DE20" s="641"/>
      <c r="DF20" s="641"/>
      <c r="DG20" s="641"/>
      <c r="DH20" s="641"/>
      <c r="DI20" s="641"/>
      <c r="DJ20" s="641"/>
      <c r="DK20" s="641"/>
      <c r="DL20" s="641"/>
      <c r="DM20" s="641"/>
      <c r="DN20" s="641"/>
      <c r="DO20" s="641"/>
      <c r="DP20" s="642"/>
      <c r="DQ20" s="646">
        <v>12885235</v>
      </c>
      <c r="DR20" s="641"/>
      <c r="DS20" s="641"/>
      <c r="DT20" s="641"/>
      <c r="DU20" s="641"/>
      <c r="DV20" s="641"/>
      <c r="DW20" s="641"/>
      <c r="DX20" s="641"/>
      <c r="DY20" s="641"/>
      <c r="DZ20" s="641"/>
      <c r="EA20" s="641"/>
      <c r="EB20" s="641"/>
      <c r="EC20" s="684"/>
    </row>
    <row r="21" spans="2:133" ht="11.25" customHeight="1">
      <c r="B21" s="637" t="s">
        <v>277</v>
      </c>
      <c r="C21" s="638"/>
      <c r="D21" s="638"/>
      <c r="E21" s="638"/>
      <c r="F21" s="638"/>
      <c r="G21" s="638"/>
      <c r="H21" s="638"/>
      <c r="I21" s="638"/>
      <c r="J21" s="638"/>
      <c r="K21" s="638"/>
      <c r="L21" s="638"/>
      <c r="M21" s="638"/>
      <c r="N21" s="638"/>
      <c r="O21" s="638"/>
      <c r="P21" s="638"/>
      <c r="Q21" s="639"/>
      <c r="R21" s="640">
        <v>62323</v>
      </c>
      <c r="S21" s="641"/>
      <c r="T21" s="641"/>
      <c r="U21" s="641"/>
      <c r="V21" s="641"/>
      <c r="W21" s="641"/>
      <c r="X21" s="641"/>
      <c r="Y21" s="642"/>
      <c r="Z21" s="677">
        <v>0.3</v>
      </c>
      <c r="AA21" s="677"/>
      <c r="AB21" s="677"/>
      <c r="AC21" s="677"/>
      <c r="AD21" s="678">
        <v>62323</v>
      </c>
      <c r="AE21" s="678"/>
      <c r="AF21" s="678"/>
      <c r="AG21" s="678"/>
      <c r="AH21" s="678"/>
      <c r="AI21" s="678"/>
      <c r="AJ21" s="678"/>
      <c r="AK21" s="678"/>
      <c r="AL21" s="643">
        <v>0.6</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t="s">
        <v>126</v>
      </c>
      <c r="BH21" s="641"/>
      <c r="BI21" s="641"/>
      <c r="BJ21" s="641"/>
      <c r="BK21" s="641"/>
      <c r="BL21" s="641"/>
      <c r="BM21" s="641"/>
      <c r="BN21" s="642"/>
      <c r="BO21" s="677" t="s">
        <v>126</v>
      </c>
      <c r="BP21" s="677"/>
      <c r="BQ21" s="677"/>
      <c r="BR21" s="677"/>
      <c r="BS21" s="646" t="s">
        <v>126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279</v>
      </c>
      <c r="C22" s="638"/>
      <c r="D22" s="638"/>
      <c r="E22" s="638"/>
      <c r="F22" s="638"/>
      <c r="G22" s="638"/>
      <c r="H22" s="638"/>
      <c r="I22" s="638"/>
      <c r="J22" s="638"/>
      <c r="K22" s="638"/>
      <c r="L22" s="638"/>
      <c r="M22" s="638"/>
      <c r="N22" s="638"/>
      <c r="O22" s="638"/>
      <c r="P22" s="638"/>
      <c r="Q22" s="639"/>
      <c r="R22" s="640">
        <v>1251472</v>
      </c>
      <c r="S22" s="641"/>
      <c r="T22" s="641"/>
      <c r="U22" s="641"/>
      <c r="V22" s="641"/>
      <c r="W22" s="641"/>
      <c r="X22" s="641"/>
      <c r="Y22" s="642"/>
      <c r="Z22" s="677">
        <v>6.6</v>
      </c>
      <c r="AA22" s="677"/>
      <c r="AB22" s="677"/>
      <c r="AC22" s="677"/>
      <c r="AD22" s="678">
        <v>1014008</v>
      </c>
      <c r="AE22" s="678"/>
      <c r="AF22" s="678"/>
      <c r="AG22" s="678"/>
      <c r="AH22" s="678"/>
      <c r="AI22" s="678"/>
      <c r="AJ22" s="678"/>
      <c r="AK22" s="678"/>
      <c r="AL22" s="643">
        <v>9.6</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227</v>
      </c>
      <c r="BH22" s="641"/>
      <c r="BI22" s="641"/>
      <c r="BJ22" s="641"/>
      <c r="BK22" s="641"/>
      <c r="BL22" s="641"/>
      <c r="BM22" s="641"/>
      <c r="BN22" s="642"/>
      <c r="BO22" s="677" t="s">
        <v>227</v>
      </c>
      <c r="BP22" s="677"/>
      <c r="BQ22" s="677"/>
      <c r="BR22" s="677"/>
      <c r="BS22" s="646" t="s">
        <v>126</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282</v>
      </c>
      <c r="C23" s="638"/>
      <c r="D23" s="638"/>
      <c r="E23" s="638"/>
      <c r="F23" s="638"/>
      <c r="G23" s="638"/>
      <c r="H23" s="638"/>
      <c r="I23" s="638"/>
      <c r="J23" s="638"/>
      <c r="K23" s="638"/>
      <c r="L23" s="638"/>
      <c r="M23" s="638"/>
      <c r="N23" s="638"/>
      <c r="O23" s="638"/>
      <c r="P23" s="638"/>
      <c r="Q23" s="639"/>
      <c r="R23" s="640">
        <v>1014008</v>
      </c>
      <c r="S23" s="641"/>
      <c r="T23" s="641"/>
      <c r="U23" s="641"/>
      <c r="V23" s="641"/>
      <c r="W23" s="641"/>
      <c r="X23" s="641"/>
      <c r="Y23" s="642"/>
      <c r="Z23" s="677">
        <v>5.3</v>
      </c>
      <c r="AA23" s="677"/>
      <c r="AB23" s="677"/>
      <c r="AC23" s="677"/>
      <c r="AD23" s="678">
        <v>1014008</v>
      </c>
      <c r="AE23" s="678"/>
      <c r="AF23" s="678"/>
      <c r="AG23" s="678"/>
      <c r="AH23" s="678"/>
      <c r="AI23" s="678"/>
      <c r="AJ23" s="678"/>
      <c r="AK23" s="678"/>
      <c r="AL23" s="643">
        <v>9.6</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v>329989</v>
      </c>
      <c r="BH23" s="641"/>
      <c r="BI23" s="641"/>
      <c r="BJ23" s="641"/>
      <c r="BK23" s="641"/>
      <c r="BL23" s="641"/>
      <c r="BM23" s="641"/>
      <c r="BN23" s="642"/>
      <c r="BO23" s="677">
        <v>3.9</v>
      </c>
      <c r="BP23" s="677"/>
      <c r="BQ23" s="677"/>
      <c r="BR23" s="677"/>
      <c r="BS23" s="646" t="s">
        <v>126</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c r="B24" s="637" t="s">
        <v>289</v>
      </c>
      <c r="C24" s="638"/>
      <c r="D24" s="638"/>
      <c r="E24" s="638"/>
      <c r="F24" s="638"/>
      <c r="G24" s="638"/>
      <c r="H24" s="638"/>
      <c r="I24" s="638"/>
      <c r="J24" s="638"/>
      <c r="K24" s="638"/>
      <c r="L24" s="638"/>
      <c r="M24" s="638"/>
      <c r="N24" s="638"/>
      <c r="O24" s="638"/>
      <c r="P24" s="638"/>
      <c r="Q24" s="639"/>
      <c r="R24" s="640">
        <v>237464</v>
      </c>
      <c r="S24" s="641"/>
      <c r="T24" s="641"/>
      <c r="U24" s="641"/>
      <c r="V24" s="641"/>
      <c r="W24" s="641"/>
      <c r="X24" s="641"/>
      <c r="Y24" s="642"/>
      <c r="Z24" s="677">
        <v>1.2</v>
      </c>
      <c r="AA24" s="677"/>
      <c r="AB24" s="677"/>
      <c r="AC24" s="677"/>
      <c r="AD24" s="678" t="s">
        <v>126</v>
      </c>
      <c r="AE24" s="678"/>
      <c r="AF24" s="678"/>
      <c r="AG24" s="678"/>
      <c r="AH24" s="678"/>
      <c r="AI24" s="678"/>
      <c r="AJ24" s="678"/>
      <c r="AK24" s="678"/>
      <c r="AL24" s="643" t="s">
        <v>126</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182</v>
      </c>
      <c r="BH24" s="641"/>
      <c r="BI24" s="641"/>
      <c r="BJ24" s="641"/>
      <c r="BK24" s="641"/>
      <c r="BL24" s="641"/>
      <c r="BM24" s="641"/>
      <c r="BN24" s="642"/>
      <c r="BO24" s="677" t="s">
        <v>126</v>
      </c>
      <c r="BP24" s="677"/>
      <c r="BQ24" s="677"/>
      <c r="BR24" s="677"/>
      <c r="BS24" s="646" t="s">
        <v>236</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9112357</v>
      </c>
      <c r="CS24" s="696"/>
      <c r="CT24" s="696"/>
      <c r="CU24" s="696"/>
      <c r="CV24" s="696"/>
      <c r="CW24" s="696"/>
      <c r="CX24" s="696"/>
      <c r="CY24" s="739"/>
      <c r="CZ24" s="740">
        <v>50.5</v>
      </c>
      <c r="DA24" s="711"/>
      <c r="DB24" s="711"/>
      <c r="DC24" s="743"/>
      <c r="DD24" s="738">
        <v>5536615</v>
      </c>
      <c r="DE24" s="696"/>
      <c r="DF24" s="696"/>
      <c r="DG24" s="696"/>
      <c r="DH24" s="696"/>
      <c r="DI24" s="696"/>
      <c r="DJ24" s="696"/>
      <c r="DK24" s="739"/>
      <c r="DL24" s="738">
        <v>5472454</v>
      </c>
      <c r="DM24" s="696"/>
      <c r="DN24" s="696"/>
      <c r="DO24" s="696"/>
      <c r="DP24" s="696"/>
      <c r="DQ24" s="696"/>
      <c r="DR24" s="696"/>
      <c r="DS24" s="696"/>
      <c r="DT24" s="696"/>
      <c r="DU24" s="696"/>
      <c r="DV24" s="739"/>
      <c r="DW24" s="740">
        <v>48.7</v>
      </c>
      <c r="DX24" s="711"/>
      <c r="DY24" s="711"/>
      <c r="DZ24" s="711"/>
      <c r="EA24" s="711"/>
      <c r="EB24" s="711"/>
      <c r="EC24" s="741"/>
    </row>
    <row r="25" spans="2:133" ht="11.25" customHeight="1">
      <c r="B25" s="637" t="s">
        <v>292</v>
      </c>
      <c r="C25" s="638"/>
      <c r="D25" s="638"/>
      <c r="E25" s="638"/>
      <c r="F25" s="638"/>
      <c r="G25" s="638"/>
      <c r="H25" s="638"/>
      <c r="I25" s="638"/>
      <c r="J25" s="638"/>
      <c r="K25" s="638"/>
      <c r="L25" s="638"/>
      <c r="M25" s="638"/>
      <c r="N25" s="638"/>
      <c r="O25" s="638"/>
      <c r="P25" s="638"/>
      <c r="Q25" s="639"/>
      <c r="R25" s="640" t="s">
        <v>227</v>
      </c>
      <c r="S25" s="641"/>
      <c r="T25" s="641"/>
      <c r="U25" s="641"/>
      <c r="V25" s="641"/>
      <c r="W25" s="641"/>
      <c r="X25" s="641"/>
      <c r="Y25" s="642"/>
      <c r="Z25" s="677" t="s">
        <v>126</v>
      </c>
      <c r="AA25" s="677"/>
      <c r="AB25" s="677"/>
      <c r="AC25" s="677"/>
      <c r="AD25" s="678" t="s">
        <v>227</v>
      </c>
      <c r="AE25" s="678"/>
      <c r="AF25" s="678"/>
      <c r="AG25" s="678"/>
      <c r="AH25" s="678"/>
      <c r="AI25" s="678"/>
      <c r="AJ25" s="678"/>
      <c r="AK25" s="678"/>
      <c r="AL25" s="643" t="s">
        <v>126</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126</v>
      </c>
      <c r="BH25" s="641"/>
      <c r="BI25" s="641"/>
      <c r="BJ25" s="641"/>
      <c r="BK25" s="641"/>
      <c r="BL25" s="641"/>
      <c r="BM25" s="641"/>
      <c r="BN25" s="642"/>
      <c r="BO25" s="677" t="s">
        <v>126</v>
      </c>
      <c r="BP25" s="677"/>
      <c r="BQ25" s="677"/>
      <c r="BR25" s="677"/>
      <c r="BS25" s="646" t="s">
        <v>227</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2806256</v>
      </c>
      <c r="CS25" s="659"/>
      <c r="CT25" s="659"/>
      <c r="CU25" s="659"/>
      <c r="CV25" s="659"/>
      <c r="CW25" s="659"/>
      <c r="CX25" s="659"/>
      <c r="CY25" s="660"/>
      <c r="CZ25" s="643">
        <v>15.5</v>
      </c>
      <c r="DA25" s="661"/>
      <c r="DB25" s="661"/>
      <c r="DC25" s="662"/>
      <c r="DD25" s="646">
        <v>2618862</v>
      </c>
      <c r="DE25" s="659"/>
      <c r="DF25" s="659"/>
      <c r="DG25" s="659"/>
      <c r="DH25" s="659"/>
      <c r="DI25" s="659"/>
      <c r="DJ25" s="659"/>
      <c r="DK25" s="660"/>
      <c r="DL25" s="646">
        <v>2554801</v>
      </c>
      <c r="DM25" s="659"/>
      <c r="DN25" s="659"/>
      <c r="DO25" s="659"/>
      <c r="DP25" s="659"/>
      <c r="DQ25" s="659"/>
      <c r="DR25" s="659"/>
      <c r="DS25" s="659"/>
      <c r="DT25" s="659"/>
      <c r="DU25" s="659"/>
      <c r="DV25" s="660"/>
      <c r="DW25" s="643">
        <v>22.7</v>
      </c>
      <c r="DX25" s="661"/>
      <c r="DY25" s="661"/>
      <c r="DZ25" s="661"/>
      <c r="EA25" s="661"/>
      <c r="EB25" s="661"/>
      <c r="EC25" s="676"/>
    </row>
    <row r="26" spans="2:133" ht="11.25" customHeight="1">
      <c r="B26" s="637" t="s">
        <v>295</v>
      </c>
      <c r="C26" s="638"/>
      <c r="D26" s="638"/>
      <c r="E26" s="638"/>
      <c r="F26" s="638"/>
      <c r="G26" s="638"/>
      <c r="H26" s="638"/>
      <c r="I26" s="638"/>
      <c r="J26" s="638"/>
      <c r="K26" s="638"/>
      <c r="L26" s="638"/>
      <c r="M26" s="638"/>
      <c r="N26" s="638"/>
      <c r="O26" s="638"/>
      <c r="P26" s="638"/>
      <c r="Q26" s="639"/>
      <c r="R26" s="640">
        <v>11115744</v>
      </c>
      <c r="S26" s="641"/>
      <c r="T26" s="641"/>
      <c r="U26" s="641"/>
      <c r="V26" s="641"/>
      <c r="W26" s="641"/>
      <c r="X26" s="641"/>
      <c r="Y26" s="642"/>
      <c r="Z26" s="677">
        <v>58.5</v>
      </c>
      <c r="AA26" s="677"/>
      <c r="AB26" s="677"/>
      <c r="AC26" s="677"/>
      <c r="AD26" s="678">
        <v>10548291</v>
      </c>
      <c r="AE26" s="678"/>
      <c r="AF26" s="678"/>
      <c r="AG26" s="678"/>
      <c r="AH26" s="678"/>
      <c r="AI26" s="678"/>
      <c r="AJ26" s="678"/>
      <c r="AK26" s="678"/>
      <c r="AL26" s="643">
        <v>99.6</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126</v>
      </c>
      <c r="BH26" s="641"/>
      <c r="BI26" s="641"/>
      <c r="BJ26" s="641"/>
      <c r="BK26" s="641"/>
      <c r="BL26" s="641"/>
      <c r="BM26" s="641"/>
      <c r="BN26" s="642"/>
      <c r="BO26" s="677" t="s">
        <v>126</v>
      </c>
      <c r="BP26" s="677"/>
      <c r="BQ26" s="677"/>
      <c r="BR26" s="677"/>
      <c r="BS26" s="646" t="s">
        <v>227</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1960213</v>
      </c>
      <c r="CS26" s="641"/>
      <c r="CT26" s="641"/>
      <c r="CU26" s="641"/>
      <c r="CV26" s="641"/>
      <c r="CW26" s="641"/>
      <c r="CX26" s="641"/>
      <c r="CY26" s="642"/>
      <c r="CZ26" s="643">
        <v>10.9</v>
      </c>
      <c r="DA26" s="661"/>
      <c r="DB26" s="661"/>
      <c r="DC26" s="662"/>
      <c r="DD26" s="646">
        <v>1789279</v>
      </c>
      <c r="DE26" s="641"/>
      <c r="DF26" s="641"/>
      <c r="DG26" s="641"/>
      <c r="DH26" s="641"/>
      <c r="DI26" s="641"/>
      <c r="DJ26" s="641"/>
      <c r="DK26" s="642"/>
      <c r="DL26" s="646" t="s">
        <v>126</v>
      </c>
      <c r="DM26" s="641"/>
      <c r="DN26" s="641"/>
      <c r="DO26" s="641"/>
      <c r="DP26" s="641"/>
      <c r="DQ26" s="641"/>
      <c r="DR26" s="641"/>
      <c r="DS26" s="641"/>
      <c r="DT26" s="641"/>
      <c r="DU26" s="641"/>
      <c r="DV26" s="642"/>
      <c r="DW26" s="643" t="s">
        <v>227</v>
      </c>
      <c r="DX26" s="661"/>
      <c r="DY26" s="661"/>
      <c r="DZ26" s="661"/>
      <c r="EA26" s="661"/>
      <c r="EB26" s="661"/>
      <c r="EC26" s="676"/>
    </row>
    <row r="27" spans="2:133" ht="11.25" customHeight="1">
      <c r="B27" s="637" t="s">
        <v>298</v>
      </c>
      <c r="C27" s="638"/>
      <c r="D27" s="638"/>
      <c r="E27" s="638"/>
      <c r="F27" s="638"/>
      <c r="G27" s="638"/>
      <c r="H27" s="638"/>
      <c r="I27" s="638"/>
      <c r="J27" s="638"/>
      <c r="K27" s="638"/>
      <c r="L27" s="638"/>
      <c r="M27" s="638"/>
      <c r="N27" s="638"/>
      <c r="O27" s="638"/>
      <c r="P27" s="638"/>
      <c r="Q27" s="639"/>
      <c r="R27" s="640">
        <v>7061</v>
      </c>
      <c r="S27" s="641"/>
      <c r="T27" s="641"/>
      <c r="U27" s="641"/>
      <c r="V27" s="641"/>
      <c r="W27" s="641"/>
      <c r="X27" s="641"/>
      <c r="Y27" s="642"/>
      <c r="Z27" s="677">
        <v>0</v>
      </c>
      <c r="AA27" s="677"/>
      <c r="AB27" s="677"/>
      <c r="AC27" s="677"/>
      <c r="AD27" s="678">
        <v>7061</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8408396</v>
      </c>
      <c r="BH27" s="641"/>
      <c r="BI27" s="641"/>
      <c r="BJ27" s="641"/>
      <c r="BK27" s="641"/>
      <c r="BL27" s="641"/>
      <c r="BM27" s="641"/>
      <c r="BN27" s="642"/>
      <c r="BO27" s="677">
        <v>100</v>
      </c>
      <c r="BP27" s="677"/>
      <c r="BQ27" s="677"/>
      <c r="BR27" s="677"/>
      <c r="BS27" s="646" t="s">
        <v>182</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4858587</v>
      </c>
      <c r="CS27" s="659"/>
      <c r="CT27" s="659"/>
      <c r="CU27" s="659"/>
      <c r="CV27" s="659"/>
      <c r="CW27" s="659"/>
      <c r="CX27" s="659"/>
      <c r="CY27" s="660"/>
      <c r="CZ27" s="643">
        <v>26.9</v>
      </c>
      <c r="DA27" s="661"/>
      <c r="DB27" s="661"/>
      <c r="DC27" s="662"/>
      <c r="DD27" s="646">
        <v>1470239</v>
      </c>
      <c r="DE27" s="659"/>
      <c r="DF27" s="659"/>
      <c r="DG27" s="659"/>
      <c r="DH27" s="659"/>
      <c r="DI27" s="659"/>
      <c r="DJ27" s="659"/>
      <c r="DK27" s="660"/>
      <c r="DL27" s="646">
        <v>1470139</v>
      </c>
      <c r="DM27" s="659"/>
      <c r="DN27" s="659"/>
      <c r="DO27" s="659"/>
      <c r="DP27" s="659"/>
      <c r="DQ27" s="659"/>
      <c r="DR27" s="659"/>
      <c r="DS27" s="659"/>
      <c r="DT27" s="659"/>
      <c r="DU27" s="659"/>
      <c r="DV27" s="660"/>
      <c r="DW27" s="643">
        <v>13.1</v>
      </c>
      <c r="DX27" s="661"/>
      <c r="DY27" s="661"/>
      <c r="DZ27" s="661"/>
      <c r="EA27" s="661"/>
      <c r="EB27" s="661"/>
      <c r="EC27" s="676"/>
    </row>
    <row r="28" spans="2:133" ht="11.25" customHeight="1">
      <c r="B28" s="637" t="s">
        <v>301</v>
      </c>
      <c r="C28" s="638"/>
      <c r="D28" s="638"/>
      <c r="E28" s="638"/>
      <c r="F28" s="638"/>
      <c r="G28" s="638"/>
      <c r="H28" s="638"/>
      <c r="I28" s="638"/>
      <c r="J28" s="638"/>
      <c r="K28" s="638"/>
      <c r="L28" s="638"/>
      <c r="M28" s="638"/>
      <c r="N28" s="638"/>
      <c r="O28" s="638"/>
      <c r="P28" s="638"/>
      <c r="Q28" s="639"/>
      <c r="R28" s="640">
        <v>237134</v>
      </c>
      <c r="S28" s="641"/>
      <c r="T28" s="641"/>
      <c r="U28" s="641"/>
      <c r="V28" s="641"/>
      <c r="W28" s="641"/>
      <c r="X28" s="641"/>
      <c r="Y28" s="642"/>
      <c r="Z28" s="677">
        <v>1.2</v>
      </c>
      <c r="AA28" s="677"/>
      <c r="AB28" s="677"/>
      <c r="AC28" s="677"/>
      <c r="AD28" s="678" t="s">
        <v>182</v>
      </c>
      <c r="AE28" s="678"/>
      <c r="AF28" s="678"/>
      <c r="AG28" s="678"/>
      <c r="AH28" s="678"/>
      <c r="AI28" s="678"/>
      <c r="AJ28" s="678"/>
      <c r="AK28" s="678"/>
      <c r="AL28" s="643" t="s">
        <v>182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1447514</v>
      </c>
      <c r="CS28" s="641"/>
      <c r="CT28" s="641"/>
      <c r="CU28" s="641"/>
      <c r="CV28" s="641"/>
      <c r="CW28" s="641"/>
      <c r="CX28" s="641"/>
      <c r="CY28" s="642"/>
      <c r="CZ28" s="643">
        <v>8</v>
      </c>
      <c r="DA28" s="661"/>
      <c r="DB28" s="661"/>
      <c r="DC28" s="662"/>
      <c r="DD28" s="646">
        <v>1447514</v>
      </c>
      <c r="DE28" s="641"/>
      <c r="DF28" s="641"/>
      <c r="DG28" s="641"/>
      <c r="DH28" s="641"/>
      <c r="DI28" s="641"/>
      <c r="DJ28" s="641"/>
      <c r="DK28" s="642"/>
      <c r="DL28" s="646">
        <v>1447514</v>
      </c>
      <c r="DM28" s="641"/>
      <c r="DN28" s="641"/>
      <c r="DO28" s="641"/>
      <c r="DP28" s="641"/>
      <c r="DQ28" s="641"/>
      <c r="DR28" s="641"/>
      <c r="DS28" s="641"/>
      <c r="DT28" s="641"/>
      <c r="DU28" s="641"/>
      <c r="DV28" s="642"/>
      <c r="DW28" s="643">
        <v>12.9</v>
      </c>
      <c r="DX28" s="661"/>
      <c r="DY28" s="661"/>
      <c r="DZ28" s="661"/>
      <c r="EA28" s="661"/>
      <c r="EB28" s="661"/>
      <c r="EC28" s="676"/>
    </row>
    <row r="29" spans="2:133" ht="11.25" customHeight="1">
      <c r="B29" s="637" t="s">
        <v>303</v>
      </c>
      <c r="C29" s="638"/>
      <c r="D29" s="638"/>
      <c r="E29" s="638"/>
      <c r="F29" s="638"/>
      <c r="G29" s="638"/>
      <c r="H29" s="638"/>
      <c r="I29" s="638"/>
      <c r="J29" s="638"/>
      <c r="K29" s="638"/>
      <c r="L29" s="638"/>
      <c r="M29" s="638"/>
      <c r="N29" s="638"/>
      <c r="O29" s="638"/>
      <c r="P29" s="638"/>
      <c r="Q29" s="639"/>
      <c r="R29" s="640">
        <v>151298</v>
      </c>
      <c r="S29" s="641"/>
      <c r="T29" s="641"/>
      <c r="U29" s="641"/>
      <c r="V29" s="641"/>
      <c r="W29" s="641"/>
      <c r="X29" s="641"/>
      <c r="Y29" s="642"/>
      <c r="Z29" s="677">
        <v>0.8</v>
      </c>
      <c r="AA29" s="677"/>
      <c r="AB29" s="677"/>
      <c r="AC29" s="677"/>
      <c r="AD29" s="678">
        <v>34145</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304</v>
      </c>
      <c r="CE29" s="729"/>
      <c r="CF29" s="673" t="s">
        <v>305</v>
      </c>
      <c r="CG29" s="674"/>
      <c r="CH29" s="674"/>
      <c r="CI29" s="674"/>
      <c r="CJ29" s="674"/>
      <c r="CK29" s="674"/>
      <c r="CL29" s="674"/>
      <c r="CM29" s="674"/>
      <c r="CN29" s="674"/>
      <c r="CO29" s="674"/>
      <c r="CP29" s="674"/>
      <c r="CQ29" s="675"/>
      <c r="CR29" s="640">
        <v>1447514</v>
      </c>
      <c r="CS29" s="659"/>
      <c r="CT29" s="659"/>
      <c r="CU29" s="659"/>
      <c r="CV29" s="659"/>
      <c r="CW29" s="659"/>
      <c r="CX29" s="659"/>
      <c r="CY29" s="660"/>
      <c r="CZ29" s="643">
        <v>8</v>
      </c>
      <c r="DA29" s="661"/>
      <c r="DB29" s="661"/>
      <c r="DC29" s="662"/>
      <c r="DD29" s="646">
        <v>1447514</v>
      </c>
      <c r="DE29" s="659"/>
      <c r="DF29" s="659"/>
      <c r="DG29" s="659"/>
      <c r="DH29" s="659"/>
      <c r="DI29" s="659"/>
      <c r="DJ29" s="659"/>
      <c r="DK29" s="660"/>
      <c r="DL29" s="646">
        <v>1447514</v>
      </c>
      <c r="DM29" s="659"/>
      <c r="DN29" s="659"/>
      <c r="DO29" s="659"/>
      <c r="DP29" s="659"/>
      <c r="DQ29" s="659"/>
      <c r="DR29" s="659"/>
      <c r="DS29" s="659"/>
      <c r="DT29" s="659"/>
      <c r="DU29" s="659"/>
      <c r="DV29" s="660"/>
      <c r="DW29" s="643">
        <v>12.9</v>
      </c>
      <c r="DX29" s="661"/>
      <c r="DY29" s="661"/>
      <c r="DZ29" s="661"/>
      <c r="EA29" s="661"/>
      <c r="EB29" s="661"/>
      <c r="EC29" s="676"/>
    </row>
    <row r="30" spans="2:133" ht="11.25" customHeight="1">
      <c r="B30" s="637" t="s">
        <v>306</v>
      </c>
      <c r="C30" s="638"/>
      <c r="D30" s="638"/>
      <c r="E30" s="638"/>
      <c r="F30" s="638"/>
      <c r="G30" s="638"/>
      <c r="H30" s="638"/>
      <c r="I30" s="638"/>
      <c r="J30" s="638"/>
      <c r="K30" s="638"/>
      <c r="L30" s="638"/>
      <c r="M30" s="638"/>
      <c r="N30" s="638"/>
      <c r="O30" s="638"/>
      <c r="P30" s="638"/>
      <c r="Q30" s="639"/>
      <c r="R30" s="640">
        <v>122385</v>
      </c>
      <c r="S30" s="641"/>
      <c r="T30" s="641"/>
      <c r="U30" s="641"/>
      <c r="V30" s="641"/>
      <c r="W30" s="641"/>
      <c r="X30" s="641"/>
      <c r="Y30" s="642"/>
      <c r="Z30" s="677">
        <v>0.6</v>
      </c>
      <c r="AA30" s="677"/>
      <c r="AB30" s="677"/>
      <c r="AC30" s="677"/>
      <c r="AD30" s="678" t="s">
        <v>126</v>
      </c>
      <c r="AE30" s="678"/>
      <c r="AF30" s="678"/>
      <c r="AG30" s="678"/>
      <c r="AH30" s="678"/>
      <c r="AI30" s="678"/>
      <c r="AJ30" s="678"/>
      <c r="AK30" s="678"/>
      <c r="AL30" s="643" t="s">
        <v>126</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0"/>
      <c r="CE30" s="731"/>
      <c r="CF30" s="673" t="s">
        <v>309</v>
      </c>
      <c r="CG30" s="674"/>
      <c r="CH30" s="674"/>
      <c r="CI30" s="674"/>
      <c r="CJ30" s="674"/>
      <c r="CK30" s="674"/>
      <c r="CL30" s="674"/>
      <c r="CM30" s="674"/>
      <c r="CN30" s="674"/>
      <c r="CO30" s="674"/>
      <c r="CP30" s="674"/>
      <c r="CQ30" s="675"/>
      <c r="CR30" s="640">
        <v>1374225</v>
      </c>
      <c r="CS30" s="641"/>
      <c r="CT30" s="641"/>
      <c r="CU30" s="641"/>
      <c r="CV30" s="641"/>
      <c r="CW30" s="641"/>
      <c r="CX30" s="641"/>
      <c r="CY30" s="642"/>
      <c r="CZ30" s="643">
        <v>7.6</v>
      </c>
      <c r="DA30" s="661"/>
      <c r="DB30" s="661"/>
      <c r="DC30" s="662"/>
      <c r="DD30" s="646">
        <v>1374225</v>
      </c>
      <c r="DE30" s="641"/>
      <c r="DF30" s="641"/>
      <c r="DG30" s="641"/>
      <c r="DH30" s="641"/>
      <c r="DI30" s="641"/>
      <c r="DJ30" s="641"/>
      <c r="DK30" s="642"/>
      <c r="DL30" s="646">
        <v>1374225</v>
      </c>
      <c r="DM30" s="641"/>
      <c r="DN30" s="641"/>
      <c r="DO30" s="641"/>
      <c r="DP30" s="641"/>
      <c r="DQ30" s="641"/>
      <c r="DR30" s="641"/>
      <c r="DS30" s="641"/>
      <c r="DT30" s="641"/>
      <c r="DU30" s="641"/>
      <c r="DV30" s="642"/>
      <c r="DW30" s="643">
        <v>12.2</v>
      </c>
      <c r="DX30" s="661"/>
      <c r="DY30" s="661"/>
      <c r="DZ30" s="661"/>
      <c r="EA30" s="661"/>
      <c r="EB30" s="661"/>
      <c r="EC30" s="676"/>
    </row>
    <row r="31" spans="2:133" ht="11.25" customHeight="1">
      <c r="B31" s="637" t="s">
        <v>310</v>
      </c>
      <c r="C31" s="638"/>
      <c r="D31" s="638"/>
      <c r="E31" s="638"/>
      <c r="F31" s="638"/>
      <c r="G31" s="638"/>
      <c r="H31" s="638"/>
      <c r="I31" s="638"/>
      <c r="J31" s="638"/>
      <c r="K31" s="638"/>
      <c r="L31" s="638"/>
      <c r="M31" s="638"/>
      <c r="N31" s="638"/>
      <c r="O31" s="638"/>
      <c r="P31" s="638"/>
      <c r="Q31" s="639"/>
      <c r="R31" s="640">
        <v>2790380</v>
      </c>
      <c r="S31" s="641"/>
      <c r="T31" s="641"/>
      <c r="U31" s="641"/>
      <c r="V31" s="641"/>
      <c r="W31" s="641"/>
      <c r="X31" s="641"/>
      <c r="Y31" s="642"/>
      <c r="Z31" s="677">
        <v>14.7</v>
      </c>
      <c r="AA31" s="677"/>
      <c r="AB31" s="677"/>
      <c r="AC31" s="677"/>
      <c r="AD31" s="678" t="s">
        <v>227</v>
      </c>
      <c r="AE31" s="678"/>
      <c r="AF31" s="678"/>
      <c r="AG31" s="678"/>
      <c r="AH31" s="678"/>
      <c r="AI31" s="678"/>
      <c r="AJ31" s="678"/>
      <c r="AK31" s="678"/>
      <c r="AL31" s="643" t="s">
        <v>236</v>
      </c>
      <c r="AM31" s="644"/>
      <c r="AN31" s="644"/>
      <c r="AO31" s="679"/>
      <c r="AP31" s="714" t="s">
        <v>311</v>
      </c>
      <c r="AQ31" s="715"/>
      <c r="AR31" s="715"/>
      <c r="AS31" s="715"/>
      <c r="AT31" s="720" t="s">
        <v>312</v>
      </c>
      <c r="AU31" s="231"/>
      <c r="AV31" s="231"/>
      <c r="AW31" s="231"/>
      <c r="AX31" s="706" t="s">
        <v>185</v>
      </c>
      <c r="AY31" s="707"/>
      <c r="AZ31" s="707"/>
      <c r="BA31" s="707"/>
      <c r="BB31" s="707"/>
      <c r="BC31" s="707"/>
      <c r="BD31" s="707"/>
      <c r="BE31" s="707"/>
      <c r="BF31" s="708"/>
      <c r="BG31" s="709">
        <v>99.2</v>
      </c>
      <c r="BH31" s="710"/>
      <c r="BI31" s="710"/>
      <c r="BJ31" s="710"/>
      <c r="BK31" s="710"/>
      <c r="BL31" s="710"/>
      <c r="BM31" s="711">
        <v>97.5</v>
      </c>
      <c r="BN31" s="710"/>
      <c r="BO31" s="710"/>
      <c r="BP31" s="710"/>
      <c r="BQ31" s="712"/>
      <c r="BR31" s="709">
        <v>99.1</v>
      </c>
      <c r="BS31" s="710"/>
      <c r="BT31" s="710"/>
      <c r="BU31" s="710"/>
      <c r="BV31" s="710"/>
      <c r="BW31" s="710"/>
      <c r="BX31" s="711">
        <v>97.2</v>
      </c>
      <c r="BY31" s="710"/>
      <c r="BZ31" s="710"/>
      <c r="CA31" s="710"/>
      <c r="CB31" s="712"/>
      <c r="CD31" s="730"/>
      <c r="CE31" s="731"/>
      <c r="CF31" s="673" t="s">
        <v>313</v>
      </c>
      <c r="CG31" s="674"/>
      <c r="CH31" s="674"/>
      <c r="CI31" s="674"/>
      <c r="CJ31" s="674"/>
      <c r="CK31" s="674"/>
      <c r="CL31" s="674"/>
      <c r="CM31" s="674"/>
      <c r="CN31" s="674"/>
      <c r="CO31" s="674"/>
      <c r="CP31" s="674"/>
      <c r="CQ31" s="675"/>
      <c r="CR31" s="640">
        <v>73289</v>
      </c>
      <c r="CS31" s="659"/>
      <c r="CT31" s="659"/>
      <c r="CU31" s="659"/>
      <c r="CV31" s="659"/>
      <c r="CW31" s="659"/>
      <c r="CX31" s="659"/>
      <c r="CY31" s="660"/>
      <c r="CZ31" s="643">
        <v>0.4</v>
      </c>
      <c r="DA31" s="661"/>
      <c r="DB31" s="661"/>
      <c r="DC31" s="662"/>
      <c r="DD31" s="646">
        <v>73289</v>
      </c>
      <c r="DE31" s="659"/>
      <c r="DF31" s="659"/>
      <c r="DG31" s="659"/>
      <c r="DH31" s="659"/>
      <c r="DI31" s="659"/>
      <c r="DJ31" s="659"/>
      <c r="DK31" s="660"/>
      <c r="DL31" s="646">
        <v>73289</v>
      </c>
      <c r="DM31" s="659"/>
      <c r="DN31" s="659"/>
      <c r="DO31" s="659"/>
      <c r="DP31" s="659"/>
      <c r="DQ31" s="659"/>
      <c r="DR31" s="659"/>
      <c r="DS31" s="659"/>
      <c r="DT31" s="659"/>
      <c r="DU31" s="659"/>
      <c r="DV31" s="660"/>
      <c r="DW31" s="643">
        <v>0.7</v>
      </c>
      <c r="DX31" s="661"/>
      <c r="DY31" s="661"/>
      <c r="DZ31" s="661"/>
      <c r="EA31" s="661"/>
      <c r="EB31" s="661"/>
      <c r="EC31" s="676"/>
    </row>
    <row r="32" spans="2:133" ht="11.25" customHeight="1">
      <c r="B32" s="723" t="s">
        <v>314</v>
      </c>
      <c r="C32" s="724"/>
      <c r="D32" s="724"/>
      <c r="E32" s="724"/>
      <c r="F32" s="724"/>
      <c r="G32" s="724"/>
      <c r="H32" s="724"/>
      <c r="I32" s="724"/>
      <c r="J32" s="724"/>
      <c r="K32" s="724"/>
      <c r="L32" s="724"/>
      <c r="M32" s="724"/>
      <c r="N32" s="724"/>
      <c r="O32" s="724"/>
      <c r="P32" s="724"/>
      <c r="Q32" s="725"/>
      <c r="R32" s="640" t="s">
        <v>126</v>
      </c>
      <c r="S32" s="641"/>
      <c r="T32" s="641"/>
      <c r="U32" s="641"/>
      <c r="V32" s="641"/>
      <c r="W32" s="641"/>
      <c r="X32" s="641"/>
      <c r="Y32" s="642"/>
      <c r="Z32" s="677" t="s">
        <v>126</v>
      </c>
      <c r="AA32" s="677"/>
      <c r="AB32" s="677"/>
      <c r="AC32" s="677"/>
      <c r="AD32" s="678" t="s">
        <v>227</v>
      </c>
      <c r="AE32" s="678"/>
      <c r="AF32" s="678"/>
      <c r="AG32" s="678"/>
      <c r="AH32" s="678"/>
      <c r="AI32" s="678"/>
      <c r="AJ32" s="678"/>
      <c r="AK32" s="678"/>
      <c r="AL32" s="643" t="s">
        <v>126</v>
      </c>
      <c r="AM32" s="644"/>
      <c r="AN32" s="644"/>
      <c r="AO32" s="679"/>
      <c r="AP32" s="716"/>
      <c r="AQ32" s="717"/>
      <c r="AR32" s="717"/>
      <c r="AS32" s="717"/>
      <c r="AT32" s="721"/>
      <c r="AU32" s="230" t="s">
        <v>315</v>
      </c>
      <c r="AV32" s="230"/>
      <c r="AW32" s="230"/>
      <c r="AX32" s="637" t="s">
        <v>316</v>
      </c>
      <c r="AY32" s="638"/>
      <c r="AZ32" s="638"/>
      <c r="BA32" s="638"/>
      <c r="BB32" s="638"/>
      <c r="BC32" s="638"/>
      <c r="BD32" s="638"/>
      <c r="BE32" s="638"/>
      <c r="BF32" s="639"/>
      <c r="BG32" s="713">
        <v>98.9</v>
      </c>
      <c r="BH32" s="659"/>
      <c r="BI32" s="659"/>
      <c r="BJ32" s="659"/>
      <c r="BK32" s="659"/>
      <c r="BL32" s="659"/>
      <c r="BM32" s="644">
        <v>97.1</v>
      </c>
      <c r="BN32" s="705"/>
      <c r="BO32" s="705"/>
      <c r="BP32" s="705"/>
      <c r="BQ32" s="683"/>
      <c r="BR32" s="713">
        <v>98.9</v>
      </c>
      <c r="BS32" s="659"/>
      <c r="BT32" s="659"/>
      <c r="BU32" s="659"/>
      <c r="BV32" s="659"/>
      <c r="BW32" s="659"/>
      <c r="BX32" s="644">
        <v>96.7</v>
      </c>
      <c r="BY32" s="705"/>
      <c r="BZ32" s="705"/>
      <c r="CA32" s="705"/>
      <c r="CB32" s="683"/>
      <c r="CD32" s="732"/>
      <c r="CE32" s="733"/>
      <c r="CF32" s="673" t="s">
        <v>317</v>
      </c>
      <c r="CG32" s="674"/>
      <c r="CH32" s="674"/>
      <c r="CI32" s="674"/>
      <c r="CJ32" s="674"/>
      <c r="CK32" s="674"/>
      <c r="CL32" s="674"/>
      <c r="CM32" s="674"/>
      <c r="CN32" s="674"/>
      <c r="CO32" s="674"/>
      <c r="CP32" s="674"/>
      <c r="CQ32" s="675"/>
      <c r="CR32" s="640" t="s">
        <v>126</v>
      </c>
      <c r="CS32" s="641"/>
      <c r="CT32" s="641"/>
      <c r="CU32" s="641"/>
      <c r="CV32" s="641"/>
      <c r="CW32" s="641"/>
      <c r="CX32" s="641"/>
      <c r="CY32" s="642"/>
      <c r="CZ32" s="643" t="s">
        <v>126</v>
      </c>
      <c r="DA32" s="661"/>
      <c r="DB32" s="661"/>
      <c r="DC32" s="662"/>
      <c r="DD32" s="646" t="s">
        <v>182</v>
      </c>
      <c r="DE32" s="641"/>
      <c r="DF32" s="641"/>
      <c r="DG32" s="641"/>
      <c r="DH32" s="641"/>
      <c r="DI32" s="641"/>
      <c r="DJ32" s="641"/>
      <c r="DK32" s="642"/>
      <c r="DL32" s="646" t="s">
        <v>126</v>
      </c>
      <c r="DM32" s="641"/>
      <c r="DN32" s="641"/>
      <c r="DO32" s="641"/>
      <c r="DP32" s="641"/>
      <c r="DQ32" s="641"/>
      <c r="DR32" s="641"/>
      <c r="DS32" s="641"/>
      <c r="DT32" s="641"/>
      <c r="DU32" s="641"/>
      <c r="DV32" s="642"/>
      <c r="DW32" s="643" t="s">
        <v>236</v>
      </c>
      <c r="DX32" s="661"/>
      <c r="DY32" s="661"/>
      <c r="DZ32" s="661"/>
      <c r="EA32" s="661"/>
      <c r="EB32" s="661"/>
      <c r="EC32" s="676"/>
    </row>
    <row r="33" spans="2:133" ht="11.25" customHeight="1">
      <c r="B33" s="637" t="s">
        <v>318</v>
      </c>
      <c r="C33" s="638"/>
      <c r="D33" s="638"/>
      <c r="E33" s="638"/>
      <c r="F33" s="638"/>
      <c r="G33" s="638"/>
      <c r="H33" s="638"/>
      <c r="I33" s="638"/>
      <c r="J33" s="638"/>
      <c r="K33" s="638"/>
      <c r="L33" s="638"/>
      <c r="M33" s="638"/>
      <c r="N33" s="638"/>
      <c r="O33" s="638"/>
      <c r="P33" s="638"/>
      <c r="Q33" s="639"/>
      <c r="R33" s="640">
        <v>1239373</v>
      </c>
      <c r="S33" s="641"/>
      <c r="T33" s="641"/>
      <c r="U33" s="641"/>
      <c r="V33" s="641"/>
      <c r="W33" s="641"/>
      <c r="X33" s="641"/>
      <c r="Y33" s="642"/>
      <c r="Z33" s="677">
        <v>6.5</v>
      </c>
      <c r="AA33" s="677"/>
      <c r="AB33" s="677"/>
      <c r="AC33" s="677"/>
      <c r="AD33" s="678" t="s">
        <v>126</v>
      </c>
      <c r="AE33" s="678"/>
      <c r="AF33" s="678"/>
      <c r="AG33" s="678"/>
      <c r="AH33" s="678"/>
      <c r="AI33" s="678"/>
      <c r="AJ33" s="678"/>
      <c r="AK33" s="678"/>
      <c r="AL33" s="643" t="s">
        <v>126</v>
      </c>
      <c r="AM33" s="644"/>
      <c r="AN33" s="644"/>
      <c r="AO33" s="679"/>
      <c r="AP33" s="718"/>
      <c r="AQ33" s="719"/>
      <c r="AR33" s="719"/>
      <c r="AS33" s="719"/>
      <c r="AT33" s="722"/>
      <c r="AU33" s="232"/>
      <c r="AV33" s="232"/>
      <c r="AW33" s="232"/>
      <c r="AX33" s="621" t="s">
        <v>319</v>
      </c>
      <c r="AY33" s="622"/>
      <c r="AZ33" s="622"/>
      <c r="BA33" s="622"/>
      <c r="BB33" s="622"/>
      <c r="BC33" s="622"/>
      <c r="BD33" s="622"/>
      <c r="BE33" s="622"/>
      <c r="BF33" s="623"/>
      <c r="BG33" s="704">
        <v>99.3</v>
      </c>
      <c r="BH33" s="625"/>
      <c r="BI33" s="625"/>
      <c r="BJ33" s="625"/>
      <c r="BK33" s="625"/>
      <c r="BL33" s="625"/>
      <c r="BM33" s="668">
        <v>97.7</v>
      </c>
      <c r="BN33" s="625"/>
      <c r="BO33" s="625"/>
      <c r="BP33" s="625"/>
      <c r="BQ33" s="689"/>
      <c r="BR33" s="704">
        <v>99.2</v>
      </c>
      <c r="BS33" s="625"/>
      <c r="BT33" s="625"/>
      <c r="BU33" s="625"/>
      <c r="BV33" s="625"/>
      <c r="BW33" s="625"/>
      <c r="BX33" s="668">
        <v>97.4</v>
      </c>
      <c r="BY33" s="625"/>
      <c r="BZ33" s="625"/>
      <c r="CA33" s="625"/>
      <c r="CB33" s="689"/>
      <c r="CD33" s="673" t="s">
        <v>320</v>
      </c>
      <c r="CE33" s="674"/>
      <c r="CF33" s="674"/>
      <c r="CG33" s="674"/>
      <c r="CH33" s="674"/>
      <c r="CI33" s="674"/>
      <c r="CJ33" s="674"/>
      <c r="CK33" s="674"/>
      <c r="CL33" s="674"/>
      <c r="CM33" s="674"/>
      <c r="CN33" s="674"/>
      <c r="CO33" s="674"/>
      <c r="CP33" s="674"/>
      <c r="CQ33" s="675"/>
      <c r="CR33" s="640">
        <v>7490310</v>
      </c>
      <c r="CS33" s="659"/>
      <c r="CT33" s="659"/>
      <c r="CU33" s="659"/>
      <c r="CV33" s="659"/>
      <c r="CW33" s="659"/>
      <c r="CX33" s="659"/>
      <c r="CY33" s="660"/>
      <c r="CZ33" s="643">
        <v>41.5</v>
      </c>
      <c r="DA33" s="661"/>
      <c r="DB33" s="661"/>
      <c r="DC33" s="662"/>
      <c r="DD33" s="646">
        <v>6509604</v>
      </c>
      <c r="DE33" s="659"/>
      <c r="DF33" s="659"/>
      <c r="DG33" s="659"/>
      <c r="DH33" s="659"/>
      <c r="DI33" s="659"/>
      <c r="DJ33" s="659"/>
      <c r="DK33" s="660"/>
      <c r="DL33" s="646">
        <v>5224275</v>
      </c>
      <c r="DM33" s="659"/>
      <c r="DN33" s="659"/>
      <c r="DO33" s="659"/>
      <c r="DP33" s="659"/>
      <c r="DQ33" s="659"/>
      <c r="DR33" s="659"/>
      <c r="DS33" s="659"/>
      <c r="DT33" s="659"/>
      <c r="DU33" s="659"/>
      <c r="DV33" s="660"/>
      <c r="DW33" s="643">
        <v>46.5</v>
      </c>
      <c r="DX33" s="661"/>
      <c r="DY33" s="661"/>
      <c r="DZ33" s="661"/>
      <c r="EA33" s="661"/>
      <c r="EB33" s="661"/>
      <c r="EC33" s="676"/>
    </row>
    <row r="34" spans="2:133" ht="11.25" customHeight="1">
      <c r="B34" s="637" t="s">
        <v>321</v>
      </c>
      <c r="C34" s="638"/>
      <c r="D34" s="638"/>
      <c r="E34" s="638"/>
      <c r="F34" s="638"/>
      <c r="G34" s="638"/>
      <c r="H34" s="638"/>
      <c r="I34" s="638"/>
      <c r="J34" s="638"/>
      <c r="K34" s="638"/>
      <c r="L34" s="638"/>
      <c r="M34" s="638"/>
      <c r="N34" s="638"/>
      <c r="O34" s="638"/>
      <c r="P34" s="638"/>
      <c r="Q34" s="639"/>
      <c r="R34" s="640">
        <v>58379</v>
      </c>
      <c r="S34" s="641"/>
      <c r="T34" s="641"/>
      <c r="U34" s="641"/>
      <c r="V34" s="641"/>
      <c r="W34" s="641"/>
      <c r="X34" s="641"/>
      <c r="Y34" s="642"/>
      <c r="Z34" s="677">
        <v>0.3</v>
      </c>
      <c r="AA34" s="677"/>
      <c r="AB34" s="677"/>
      <c r="AC34" s="677"/>
      <c r="AD34" s="678">
        <v>4067</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2939060</v>
      </c>
      <c r="CS34" s="641"/>
      <c r="CT34" s="641"/>
      <c r="CU34" s="641"/>
      <c r="CV34" s="641"/>
      <c r="CW34" s="641"/>
      <c r="CX34" s="641"/>
      <c r="CY34" s="642"/>
      <c r="CZ34" s="643">
        <v>16.3</v>
      </c>
      <c r="DA34" s="661"/>
      <c r="DB34" s="661"/>
      <c r="DC34" s="662"/>
      <c r="DD34" s="646">
        <v>2553512</v>
      </c>
      <c r="DE34" s="641"/>
      <c r="DF34" s="641"/>
      <c r="DG34" s="641"/>
      <c r="DH34" s="641"/>
      <c r="DI34" s="641"/>
      <c r="DJ34" s="641"/>
      <c r="DK34" s="642"/>
      <c r="DL34" s="646">
        <v>2452189</v>
      </c>
      <c r="DM34" s="641"/>
      <c r="DN34" s="641"/>
      <c r="DO34" s="641"/>
      <c r="DP34" s="641"/>
      <c r="DQ34" s="641"/>
      <c r="DR34" s="641"/>
      <c r="DS34" s="641"/>
      <c r="DT34" s="641"/>
      <c r="DU34" s="641"/>
      <c r="DV34" s="642"/>
      <c r="DW34" s="643">
        <v>21.8</v>
      </c>
      <c r="DX34" s="661"/>
      <c r="DY34" s="661"/>
      <c r="DZ34" s="661"/>
      <c r="EA34" s="661"/>
      <c r="EB34" s="661"/>
      <c r="EC34" s="676"/>
    </row>
    <row r="35" spans="2:133" ht="11.25" customHeight="1">
      <c r="B35" s="637" t="s">
        <v>323</v>
      </c>
      <c r="C35" s="638"/>
      <c r="D35" s="638"/>
      <c r="E35" s="638"/>
      <c r="F35" s="638"/>
      <c r="G35" s="638"/>
      <c r="H35" s="638"/>
      <c r="I35" s="638"/>
      <c r="J35" s="638"/>
      <c r="K35" s="638"/>
      <c r="L35" s="638"/>
      <c r="M35" s="638"/>
      <c r="N35" s="638"/>
      <c r="O35" s="638"/>
      <c r="P35" s="638"/>
      <c r="Q35" s="639"/>
      <c r="R35" s="640">
        <v>191629</v>
      </c>
      <c r="S35" s="641"/>
      <c r="T35" s="641"/>
      <c r="U35" s="641"/>
      <c r="V35" s="641"/>
      <c r="W35" s="641"/>
      <c r="X35" s="641"/>
      <c r="Y35" s="642"/>
      <c r="Z35" s="677">
        <v>1</v>
      </c>
      <c r="AA35" s="677"/>
      <c r="AB35" s="677"/>
      <c r="AC35" s="677"/>
      <c r="AD35" s="678" t="s">
        <v>227</v>
      </c>
      <c r="AE35" s="678"/>
      <c r="AF35" s="678"/>
      <c r="AG35" s="678"/>
      <c r="AH35" s="678"/>
      <c r="AI35" s="678"/>
      <c r="AJ35" s="678"/>
      <c r="AK35" s="678"/>
      <c r="AL35" s="643" t="s">
        <v>227</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227296</v>
      </c>
      <c r="CS35" s="659"/>
      <c r="CT35" s="659"/>
      <c r="CU35" s="659"/>
      <c r="CV35" s="659"/>
      <c r="CW35" s="659"/>
      <c r="CX35" s="659"/>
      <c r="CY35" s="660"/>
      <c r="CZ35" s="643">
        <v>1.3</v>
      </c>
      <c r="DA35" s="661"/>
      <c r="DB35" s="661"/>
      <c r="DC35" s="662"/>
      <c r="DD35" s="646">
        <v>223907</v>
      </c>
      <c r="DE35" s="659"/>
      <c r="DF35" s="659"/>
      <c r="DG35" s="659"/>
      <c r="DH35" s="659"/>
      <c r="DI35" s="659"/>
      <c r="DJ35" s="659"/>
      <c r="DK35" s="660"/>
      <c r="DL35" s="646">
        <v>124197</v>
      </c>
      <c r="DM35" s="659"/>
      <c r="DN35" s="659"/>
      <c r="DO35" s="659"/>
      <c r="DP35" s="659"/>
      <c r="DQ35" s="659"/>
      <c r="DR35" s="659"/>
      <c r="DS35" s="659"/>
      <c r="DT35" s="659"/>
      <c r="DU35" s="659"/>
      <c r="DV35" s="660"/>
      <c r="DW35" s="643">
        <v>1.1000000000000001</v>
      </c>
      <c r="DX35" s="661"/>
      <c r="DY35" s="661"/>
      <c r="DZ35" s="661"/>
      <c r="EA35" s="661"/>
      <c r="EB35" s="661"/>
      <c r="EC35" s="676"/>
    </row>
    <row r="36" spans="2:133" ht="11.25" customHeight="1">
      <c r="B36" s="637" t="s">
        <v>327</v>
      </c>
      <c r="C36" s="638"/>
      <c r="D36" s="638"/>
      <c r="E36" s="638"/>
      <c r="F36" s="638"/>
      <c r="G36" s="638"/>
      <c r="H36" s="638"/>
      <c r="I36" s="638"/>
      <c r="J36" s="638"/>
      <c r="K36" s="638"/>
      <c r="L36" s="638"/>
      <c r="M36" s="638"/>
      <c r="N36" s="638"/>
      <c r="O36" s="638"/>
      <c r="P36" s="638"/>
      <c r="Q36" s="639"/>
      <c r="R36" s="640">
        <v>946478</v>
      </c>
      <c r="S36" s="641"/>
      <c r="T36" s="641"/>
      <c r="U36" s="641"/>
      <c r="V36" s="641"/>
      <c r="W36" s="641"/>
      <c r="X36" s="641"/>
      <c r="Y36" s="642"/>
      <c r="Z36" s="677">
        <v>5</v>
      </c>
      <c r="AA36" s="677"/>
      <c r="AB36" s="677"/>
      <c r="AC36" s="677"/>
      <c r="AD36" s="678" t="s">
        <v>236</v>
      </c>
      <c r="AE36" s="678"/>
      <c r="AF36" s="678"/>
      <c r="AG36" s="678"/>
      <c r="AH36" s="678"/>
      <c r="AI36" s="678"/>
      <c r="AJ36" s="678"/>
      <c r="AK36" s="678"/>
      <c r="AL36" s="643" t="s">
        <v>126</v>
      </c>
      <c r="AM36" s="644"/>
      <c r="AN36" s="644"/>
      <c r="AO36" s="679"/>
      <c r="AP36" s="235"/>
      <c r="AQ36" s="692" t="s">
        <v>328</v>
      </c>
      <c r="AR36" s="693"/>
      <c r="AS36" s="693"/>
      <c r="AT36" s="693"/>
      <c r="AU36" s="693"/>
      <c r="AV36" s="693"/>
      <c r="AW36" s="693"/>
      <c r="AX36" s="693"/>
      <c r="AY36" s="694"/>
      <c r="AZ36" s="695">
        <v>1974452</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48167</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1565374</v>
      </c>
      <c r="CS36" s="641"/>
      <c r="CT36" s="641"/>
      <c r="CU36" s="641"/>
      <c r="CV36" s="641"/>
      <c r="CW36" s="641"/>
      <c r="CX36" s="641"/>
      <c r="CY36" s="642"/>
      <c r="CZ36" s="643">
        <v>8.6999999999999993</v>
      </c>
      <c r="DA36" s="661"/>
      <c r="DB36" s="661"/>
      <c r="DC36" s="662"/>
      <c r="DD36" s="646">
        <v>1416079</v>
      </c>
      <c r="DE36" s="641"/>
      <c r="DF36" s="641"/>
      <c r="DG36" s="641"/>
      <c r="DH36" s="641"/>
      <c r="DI36" s="641"/>
      <c r="DJ36" s="641"/>
      <c r="DK36" s="642"/>
      <c r="DL36" s="646">
        <v>1225283</v>
      </c>
      <c r="DM36" s="641"/>
      <c r="DN36" s="641"/>
      <c r="DO36" s="641"/>
      <c r="DP36" s="641"/>
      <c r="DQ36" s="641"/>
      <c r="DR36" s="641"/>
      <c r="DS36" s="641"/>
      <c r="DT36" s="641"/>
      <c r="DU36" s="641"/>
      <c r="DV36" s="642"/>
      <c r="DW36" s="643">
        <v>10.9</v>
      </c>
      <c r="DX36" s="661"/>
      <c r="DY36" s="661"/>
      <c r="DZ36" s="661"/>
      <c r="EA36" s="661"/>
      <c r="EB36" s="661"/>
      <c r="EC36" s="676"/>
    </row>
    <row r="37" spans="2:133" ht="11.25" customHeight="1">
      <c r="B37" s="637" t="s">
        <v>331</v>
      </c>
      <c r="C37" s="638"/>
      <c r="D37" s="638"/>
      <c r="E37" s="638"/>
      <c r="F37" s="638"/>
      <c r="G37" s="638"/>
      <c r="H37" s="638"/>
      <c r="I37" s="638"/>
      <c r="J37" s="638"/>
      <c r="K37" s="638"/>
      <c r="L37" s="638"/>
      <c r="M37" s="638"/>
      <c r="N37" s="638"/>
      <c r="O37" s="638"/>
      <c r="P37" s="638"/>
      <c r="Q37" s="639"/>
      <c r="R37" s="640">
        <v>1002142</v>
      </c>
      <c r="S37" s="641"/>
      <c r="T37" s="641"/>
      <c r="U37" s="641"/>
      <c r="V37" s="641"/>
      <c r="W37" s="641"/>
      <c r="X37" s="641"/>
      <c r="Y37" s="642"/>
      <c r="Z37" s="677">
        <v>5.3</v>
      </c>
      <c r="AA37" s="677"/>
      <c r="AB37" s="677"/>
      <c r="AC37" s="677"/>
      <c r="AD37" s="678" t="s">
        <v>126</v>
      </c>
      <c r="AE37" s="678"/>
      <c r="AF37" s="678"/>
      <c r="AG37" s="678"/>
      <c r="AH37" s="678"/>
      <c r="AI37" s="678"/>
      <c r="AJ37" s="678"/>
      <c r="AK37" s="678"/>
      <c r="AL37" s="643" t="s">
        <v>126</v>
      </c>
      <c r="AM37" s="644"/>
      <c r="AN37" s="644"/>
      <c r="AO37" s="679"/>
      <c r="AQ37" s="680" t="s">
        <v>332</v>
      </c>
      <c r="AR37" s="681"/>
      <c r="AS37" s="681"/>
      <c r="AT37" s="681"/>
      <c r="AU37" s="681"/>
      <c r="AV37" s="681"/>
      <c r="AW37" s="681"/>
      <c r="AX37" s="681"/>
      <c r="AY37" s="682"/>
      <c r="AZ37" s="640">
        <v>173806</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27006</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870542</v>
      </c>
      <c r="CS37" s="659"/>
      <c r="CT37" s="659"/>
      <c r="CU37" s="659"/>
      <c r="CV37" s="659"/>
      <c r="CW37" s="659"/>
      <c r="CX37" s="659"/>
      <c r="CY37" s="660"/>
      <c r="CZ37" s="643">
        <v>4.8</v>
      </c>
      <c r="DA37" s="661"/>
      <c r="DB37" s="661"/>
      <c r="DC37" s="662"/>
      <c r="DD37" s="646">
        <v>870542</v>
      </c>
      <c r="DE37" s="659"/>
      <c r="DF37" s="659"/>
      <c r="DG37" s="659"/>
      <c r="DH37" s="659"/>
      <c r="DI37" s="659"/>
      <c r="DJ37" s="659"/>
      <c r="DK37" s="660"/>
      <c r="DL37" s="646">
        <v>832006</v>
      </c>
      <c r="DM37" s="659"/>
      <c r="DN37" s="659"/>
      <c r="DO37" s="659"/>
      <c r="DP37" s="659"/>
      <c r="DQ37" s="659"/>
      <c r="DR37" s="659"/>
      <c r="DS37" s="659"/>
      <c r="DT37" s="659"/>
      <c r="DU37" s="659"/>
      <c r="DV37" s="660"/>
      <c r="DW37" s="643">
        <v>7.4</v>
      </c>
      <c r="DX37" s="661"/>
      <c r="DY37" s="661"/>
      <c r="DZ37" s="661"/>
      <c r="EA37" s="661"/>
      <c r="EB37" s="661"/>
      <c r="EC37" s="676"/>
    </row>
    <row r="38" spans="2:133" ht="11.25" customHeight="1">
      <c r="B38" s="637" t="s">
        <v>335</v>
      </c>
      <c r="C38" s="638"/>
      <c r="D38" s="638"/>
      <c r="E38" s="638"/>
      <c r="F38" s="638"/>
      <c r="G38" s="638"/>
      <c r="H38" s="638"/>
      <c r="I38" s="638"/>
      <c r="J38" s="638"/>
      <c r="K38" s="638"/>
      <c r="L38" s="638"/>
      <c r="M38" s="638"/>
      <c r="N38" s="638"/>
      <c r="O38" s="638"/>
      <c r="P38" s="638"/>
      <c r="Q38" s="639"/>
      <c r="R38" s="640">
        <v>199423</v>
      </c>
      <c r="S38" s="641"/>
      <c r="T38" s="641"/>
      <c r="U38" s="641"/>
      <c r="V38" s="641"/>
      <c r="W38" s="641"/>
      <c r="X38" s="641"/>
      <c r="Y38" s="642"/>
      <c r="Z38" s="677">
        <v>1</v>
      </c>
      <c r="AA38" s="677"/>
      <c r="AB38" s="677"/>
      <c r="AC38" s="677"/>
      <c r="AD38" s="678">
        <v>5</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7</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8597</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1800639</v>
      </c>
      <c r="CS38" s="641"/>
      <c r="CT38" s="641"/>
      <c r="CU38" s="641"/>
      <c r="CV38" s="641"/>
      <c r="CW38" s="641"/>
      <c r="CX38" s="641"/>
      <c r="CY38" s="642"/>
      <c r="CZ38" s="643">
        <v>10</v>
      </c>
      <c r="DA38" s="661"/>
      <c r="DB38" s="661"/>
      <c r="DC38" s="662"/>
      <c r="DD38" s="646">
        <v>1562196</v>
      </c>
      <c r="DE38" s="641"/>
      <c r="DF38" s="641"/>
      <c r="DG38" s="641"/>
      <c r="DH38" s="641"/>
      <c r="DI38" s="641"/>
      <c r="DJ38" s="641"/>
      <c r="DK38" s="642"/>
      <c r="DL38" s="646">
        <v>1422606</v>
      </c>
      <c r="DM38" s="641"/>
      <c r="DN38" s="641"/>
      <c r="DO38" s="641"/>
      <c r="DP38" s="641"/>
      <c r="DQ38" s="641"/>
      <c r="DR38" s="641"/>
      <c r="DS38" s="641"/>
      <c r="DT38" s="641"/>
      <c r="DU38" s="641"/>
      <c r="DV38" s="642"/>
      <c r="DW38" s="643">
        <v>12.6</v>
      </c>
      <c r="DX38" s="661"/>
      <c r="DY38" s="661"/>
      <c r="DZ38" s="661"/>
      <c r="EA38" s="661"/>
      <c r="EB38" s="661"/>
      <c r="EC38" s="676"/>
    </row>
    <row r="39" spans="2:133" ht="11.25" customHeight="1">
      <c r="B39" s="637" t="s">
        <v>339</v>
      </c>
      <c r="C39" s="638"/>
      <c r="D39" s="638"/>
      <c r="E39" s="638"/>
      <c r="F39" s="638"/>
      <c r="G39" s="638"/>
      <c r="H39" s="638"/>
      <c r="I39" s="638"/>
      <c r="J39" s="638"/>
      <c r="K39" s="638"/>
      <c r="L39" s="638"/>
      <c r="M39" s="638"/>
      <c r="N39" s="638"/>
      <c r="O39" s="638"/>
      <c r="P39" s="638"/>
      <c r="Q39" s="639"/>
      <c r="R39" s="640">
        <v>952393</v>
      </c>
      <c r="S39" s="641"/>
      <c r="T39" s="641"/>
      <c r="U39" s="641"/>
      <c r="V39" s="641"/>
      <c r="W39" s="641"/>
      <c r="X39" s="641"/>
      <c r="Y39" s="642"/>
      <c r="Z39" s="677">
        <v>5</v>
      </c>
      <c r="AA39" s="677"/>
      <c r="AB39" s="677"/>
      <c r="AC39" s="677"/>
      <c r="AD39" s="678" t="s">
        <v>126</v>
      </c>
      <c r="AE39" s="678"/>
      <c r="AF39" s="678"/>
      <c r="AG39" s="678"/>
      <c r="AH39" s="678"/>
      <c r="AI39" s="678"/>
      <c r="AJ39" s="678"/>
      <c r="AK39" s="678"/>
      <c r="AL39" s="643" t="s">
        <v>126</v>
      </c>
      <c r="AM39" s="644"/>
      <c r="AN39" s="644"/>
      <c r="AO39" s="679"/>
      <c r="AQ39" s="680" t="s">
        <v>340</v>
      </c>
      <c r="AR39" s="681"/>
      <c r="AS39" s="681"/>
      <c r="AT39" s="681"/>
      <c r="AU39" s="681"/>
      <c r="AV39" s="681"/>
      <c r="AW39" s="681"/>
      <c r="AX39" s="681"/>
      <c r="AY39" s="682"/>
      <c r="AZ39" s="640" t="s">
        <v>227</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13727</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952441</v>
      </c>
      <c r="CS39" s="659"/>
      <c r="CT39" s="659"/>
      <c r="CU39" s="659"/>
      <c r="CV39" s="659"/>
      <c r="CW39" s="659"/>
      <c r="CX39" s="659"/>
      <c r="CY39" s="660"/>
      <c r="CZ39" s="643">
        <v>5.3</v>
      </c>
      <c r="DA39" s="661"/>
      <c r="DB39" s="661"/>
      <c r="DC39" s="662"/>
      <c r="DD39" s="646">
        <v>753910</v>
      </c>
      <c r="DE39" s="659"/>
      <c r="DF39" s="659"/>
      <c r="DG39" s="659"/>
      <c r="DH39" s="659"/>
      <c r="DI39" s="659"/>
      <c r="DJ39" s="659"/>
      <c r="DK39" s="660"/>
      <c r="DL39" s="646" t="s">
        <v>126</v>
      </c>
      <c r="DM39" s="659"/>
      <c r="DN39" s="659"/>
      <c r="DO39" s="659"/>
      <c r="DP39" s="659"/>
      <c r="DQ39" s="659"/>
      <c r="DR39" s="659"/>
      <c r="DS39" s="659"/>
      <c r="DT39" s="659"/>
      <c r="DU39" s="659"/>
      <c r="DV39" s="660"/>
      <c r="DW39" s="643" t="s">
        <v>126</v>
      </c>
      <c r="DX39" s="661"/>
      <c r="DY39" s="661"/>
      <c r="DZ39" s="661"/>
      <c r="EA39" s="661"/>
      <c r="EB39" s="661"/>
      <c r="EC39" s="676"/>
    </row>
    <row r="40" spans="2:133" ht="11.25" customHeight="1">
      <c r="B40" s="637" t="s">
        <v>343</v>
      </c>
      <c r="C40" s="638"/>
      <c r="D40" s="638"/>
      <c r="E40" s="638"/>
      <c r="F40" s="638"/>
      <c r="G40" s="638"/>
      <c r="H40" s="638"/>
      <c r="I40" s="638"/>
      <c r="J40" s="638"/>
      <c r="K40" s="638"/>
      <c r="L40" s="638"/>
      <c r="M40" s="638"/>
      <c r="N40" s="638"/>
      <c r="O40" s="638"/>
      <c r="P40" s="638"/>
      <c r="Q40" s="639"/>
      <c r="R40" s="640" t="s">
        <v>227</v>
      </c>
      <c r="S40" s="641"/>
      <c r="T40" s="641"/>
      <c r="U40" s="641"/>
      <c r="V40" s="641"/>
      <c r="W40" s="641"/>
      <c r="X40" s="641"/>
      <c r="Y40" s="642"/>
      <c r="Z40" s="677" t="s">
        <v>126</v>
      </c>
      <c r="AA40" s="677"/>
      <c r="AB40" s="677"/>
      <c r="AC40" s="677"/>
      <c r="AD40" s="678" t="s">
        <v>126</v>
      </c>
      <c r="AE40" s="678"/>
      <c r="AF40" s="678"/>
      <c r="AG40" s="678"/>
      <c r="AH40" s="678"/>
      <c r="AI40" s="678"/>
      <c r="AJ40" s="678"/>
      <c r="AK40" s="678"/>
      <c r="AL40" s="643" t="s">
        <v>126</v>
      </c>
      <c r="AM40" s="644"/>
      <c r="AN40" s="644"/>
      <c r="AO40" s="679"/>
      <c r="AQ40" s="680" t="s">
        <v>344</v>
      </c>
      <c r="AR40" s="681"/>
      <c r="AS40" s="681"/>
      <c r="AT40" s="681"/>
      <c r="AU40" s="681"/>
      <c r="AV40" s="681"/>
      <c r="AW40" s="681"/>
      <c r="AX40" s="681"/>
      <c r="AY40" s="682"/>
      <c r="AZ40" s="640" t="s">
        <v>126</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84</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5500</v>
      </c>
      <c r="CS40" s="641"/>
      <c r="CT40" s="641"/>
      <c r="CU40" s="641"/>
      <c r="CV40" s="641"/>
      <c r="CW40" s="641"/>
      <c r="CX40" s="641"/>
      <c r="CY40" s="642"/>
      <c r="CZ40" s="643">
        <v>0</v>
      </c>
      <c r="DA40" s="661"/>
      <c r="DB40" s="661"/>
      <c r="DC40" s="662"/>
      <c r="DD40" s="646" t="s">
        <v>126</v>
      </c>
      <c r="DE40" s="641"/>
      <c r="DF40" s="641"/>
      <c r="DG40" s="641"/>
      <c r="DH40" s="641"/>
      <c r="DI40" s="641"/>
      <c r="DJ40" s="641"/>
      <c r="DK40" s="642"/>
      <c r="DL40" s="646" t="s">
        <v>126</v>
      </c>
      <c r="DM40" s="641"/>
      <c r="DN40" s="641"/>
      <c r="DO40" s="641"/>
      <c r="DP40" s="641"/>
      <c r="DQ40" s="641"/>
      <c r="DR40" s="641"/>
      <c r="DS40" s="641"/>
      <c r="DT40" s="641"/>
      <c r="DU40" s="641"/>
      <c r="DV40" s="642"/>
      <c r="DW40" s="643" t="s">
        <v>227</v>
      </c>
      <c r="DX40" s="661"/>
      <c r="DY40" s="661"/>
      <c r="DZ40" s="661"/>
      <c r="EA40" s="661"/>
      <c r="EB40" s="661"/>
      <c r="EC40" s="676"/>
    </row>
    <row r="41" spans="2:133" ht="11.25" customHeight="1">
      <c r="B41" s="637" t="s">
        <v>348</v>
      </c>
      <c r="C41" s="638"/>
      <c r="D41" s="638"/>
      <c r="E41" s="638"/>
      <c r="F41" s="638"/>
      <c r="G41" s="638"/>
      <c r="H41" s="638"/>
      <c r="I41" s="638"/>
      <c r="J41" s="638"/>
      <c r="K41" s="638"/>
      <c r="L41" s="638"/>
      <c r="M41" s="638"/>
      <c r="N41" s="638"/>
      <c r="O41" s="638"/>
      <c r="P41" s="638"/>
      <c r="Q41" s="639"/>
      <c r="R41" s="640">
        <v>652793</v>
      </c>
      <c r="S41" s="641"/>
      <c r="T41" s="641"/>
      <c r="U41" s="641"/>
      <c r="V41" s="641"/>
      <c r="W41" s="641"/>
      <c r="X41" s="641"/>
      <c r="Y41" s="642"/>
      <c r="Z41" s="677">
        <v>3.4</v>
      </c>
      <c r="AA41" s="677"/>
      <c r="AB41" s="677"/>
      <c r="AC41" s="677"/>
      <c r="AD41" s="678" t="s">
        <v>126</v>
      </c>
      <c r="AE41" s="678"/>
      <c r="AF41" s="678"/>
      <c r="AG41" s="678"/>
      <c r="AH41" s="678"/>
      <c r="AI41" s="678"/>
      <c r="AJ41" s="678"/>
      <c r="AK41" s="678"/>
      <c r="AL41" s="643" t="s">
        <v>126</v>
      </c>
      <c r="AM41" s="644"/>
      <c r="AN41" s="644"/>
      <c r="AO41" s="679"/>
      <c r="AQ41" s="680" t="s">
        <v>349</v>
      </c>
      <c r="AR41" s="681"/>
      <c r="AS41" s="681"/>
      <c r="AT41" s="681"/>
      <c r="AU41" s="681"/>
      <c r="AV41" s="681"/>
      <c r="AW41" s="681"/>
      <c r="AX41" s="681"/>
      <c r="AY41" s="682"/>
      <c r="AZ41" s="640">
        <v>491684</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227</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126</v>
      </c>
      <c r="CS41" s="659"/>
      <c r="CT41" s="659"/>
      <c r="CU41" s="659"/>
      <c r="CV41" s="659"/>
      <c r="CW41" s="659"/>
      <c r="CX41" s="659"/>
      <c r="CY41" s="660"/>
      <c r="CZ41" s="643" t="s">
        <v>236</v>
      </c>
      <c r="DA41" s="661"/>
      <c r="DB41" s="661"/>
      <c r="DC41" s="662"/>
      <c r="DD41" s="646" t="s">
        <v>182</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352</v>
      </c>
      <c r="C42" s="622"/>
      <c r="D42" s="622"/>
      <c r="E42" s="622"/>
      <c r="F42" s="622"/>
      <c r="G42" s="622"/>
      <c r="H42" s="622"/>
      <c r="I42" s="622"/>
      <c r="J42" s="622"/>
      <c r="K42" s="622"/>
      <c r="L42" s="622"/>
      <c r="M42" s="622"/>
      <c r="N42" s="622"/>
      <c r="O42" s="622"/>
      <c r="P42" s="622"/>
      <c r="Q42" s="623"/>
      <c r="R42" s="624">
        <v>19013819</v>
      </c>
      <c r="S42" s="663"/>
      <c r="T42" s="663"/>
      <c r="U42" s="663"/>
      <c r="V42" s="663"/>
      <c r="W42" s="663"/>
      <c r="X42" s="663"/>
      <c r="Y42" s="665"/>
      <c r="Z42" s="666">
        <v>100</v>
      </c>
      <c r="AA42" s="666"/>
      <c r="AB42" s="666"/>
      <c r="AC42" s="666"/>
      <c r="AD42" s="667">
        <v>10593569</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1308955</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322</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1447273</v>
      </c>
      <c r="CS42" s="641"/>
      <c r="CT42" s="641"/>
      <c r="CU42" s="641"/>
      <c r="CV42" s="641"/>
      <c r="CW42" s="641"/>
      <c r="CX42" s="641"/>
      <c r="CY42" s="642"/>
      <c r="CZ42" s="643">
        <v>8</v>
      </c>
      <c r="DA42" s="644"/>
      <c r="DB42" s="644"/>
      <c r="DC42" s="645"/>
      <c r="DD42" s="646">
        <v>839016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152838</v>
      </c>
      <c r="CS43" s="659"/>
      <c r="CT43" s="659"/>
      <c r="CU43" s="659"/>
      <c r="CV43" s="659"/>
      <c r="CW43" s="659"/>
      <c r="CX43" s="659"/>
      <c r="CY43" s="660"/>
      <c r="CZ43" s="643">
        <v>0.8</v>
      </c>
      <c r="DA43" s="661"/>
      <c r="DB43" s="661"/>
      <c r="DC43" s="662"/>
      <c r="DD43" s="646">
        <v>144760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304</v>
      </c>
      <c r="CE44" s="654"/>
      <c r="CF44" s="637" t="s">
        <v>357</v>
      </c>
      <c r="CG44" s="638"/>
      <c r="CH44" s="638"/>
      <c r="CI44" s="638"/>
      <c r="CJ44" s="638"/>
      <c r="CK44" s="638"/>
      <c r="CL44" s="638"/>
      <c r="CM44" s="638"/>
      <c r="CN44" s="638"/>
      <c r="CO44" s="638"/>
      <c r="CP44" s="638"/>
      <c r="CQ44" s="639"/>
      <c r="CR44" s="640">
        <v>1415348</v>
      </c>
      <c r="CS44" s="641"/>
      <c r="CT44" s="641"/>
      <c r="CU44" s="641"/>
      <c r="CV44" s="641"/>
      <c r="CW44" s="641"/>
      <c r="CX44" s="641"/>
      <c r="CY44" s="642"/>
      <c r="CZ44" s="643">
        <v>7.8</v>
      </c>
      <c r="DA44" s="644"/>
      <c r="DB44" s="644"/>
      <c r="DC44" s="645"/>
      <c r="DD44" s="646">
        <v>828648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358</v>
      </c>
      <c r="CG45" s="638"/>
      <c r="CH45" s="638"/>
      <c r="CI45" s="638"/>
      <c r="CJ45" s="638"/>
      <c r="CK45" s="638"/>
      <c r="CL45" s="638"/>
      <c r="CM45" s="638"/>
      <c r="CN45" s="638"/>
      <c r="CO45" s="638"/>
      <c r="CP45" s="638"/>
      <c r="CQ45" s="639"/>
      <c r="CR45" s="640">
        <v>262986</v>
      </c>
      <c r="CS45" s="659"/>
      <c r="CT45" s="659"/>
      <c r="CU45" s="659"/>
      <c r="CV45" s="659"/>
      <c r="CW45" s="659"/>
      <c r="CX45" s="659"/>
      <c r="CY45" s="660"/>
      <c r="CZ45" s="643">
        <v>1.5</v>
      </c>
      <c r="DA45" s="661"/>
      <c r="DB45" s="661"/>
      <c r="DC45" s="662"/>
      <c r="DD45" s="646">
        <v>82482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1131974</v>
      </c>
      <c r="CS46" s="641"/>
      <c r="CT46" s="641"/>
      <c r="CU46" s="641"/>
      <c r="CV46" s="641"/>
      <c r="CW46" s="641"/>
      <c r="CX46" s="641"/>
      <c r="CY46" s="642"/>
      <c r="CZ46" s="643">
        <v>6.3</v>
      </c>
      <c r="DA46" s="644"/>
      <c r="DB46" s="644"/>
      <c r="DC46" s="645"/>
      <c r="DD46" s="646">
        <v>744186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31925</v>
      </c>
      <c r="CS47" s="659"/>
      <c r="CT47" s="659"/>
      <c r="CU47" s="659"/>
      <c r="CV47" s="659"/>
      <c r="CW47" s="659"/>
      <c r="CX47" s="659"/>
      <c r="CY47" s="660"/>
      <c r="CZ47" s="643">
        <v>0.2</v>
      </c>
      <c r="DA47" s="661"/>
      <c r="DB47" s="661"/>
      <c r="DC47" s="662"/>
      <c r="DD47" s="646">
        <v>10368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363</v>
      </c>
      <c r="CD48" s="657"/>
      <c r="CE48" s="658"/>
      <c r="CF48" s="637" t="s">
        <v>364</v>
      </c>
      <c r="CG48" s="638"/>
      <c r="CH48" s="638"/>
      <c r="CI48" s="638"/>
      <c r="CJ48" s="638"/>
      <c r="CK48" s="638"/>
      <c r="CL48" s="638"/>
      <c r="CM48" s="638"/>
      <c r="CN48" s="638"/>
      <c r="CO48" s="638"/>
      <c r="CP48" s="638"/>
      <c r="CQ48" s="639"/>
      <c r="CR48" s="640" t="s">
        <v>126</v>
      </c>
      <c r="CS48" s="641"/>
      <c r="CT48" s="641"/>
      <c r="CU48" s="641"/>
      <c r="CV48" s="641"/>
      <c r="CW48" s="641"/>
      <c r="CX48" s="641"/>
      <c r="CY48" s="642"/>
      <c r="CZ48" s="643" t="s">
        <v>227</v>
      </c>
      <c r="DA48" s="644"/>
      <c r="DB48" s="644"/>
      <c r="DC48" s="645"/>
      <c r="DD48" s="646" t="s">
        <v>227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365</v>
      </c>
      <c r="CE49" s="622"/>
      <c r="CF49" s="622"/>
      <c r="CG49" s="622"/>
      <c r="CH49" s="622"/>
      <c r="CI49" s="622"/>
      <c r="CJ49" s="622"/>
      <c r="CK49" s="622"/>
      <c r="CL49" s="622"/>
      <c r="CM49" s="622"/>
      <c r="CN49" s="622"/>
      <c r="CO49" s="622"/>
      <c r="CP49" s="622"/>
      <c r="CQ49" s="623"/>
      <c r="CR49" s="624">
        <v>18049940</v>
      </c>
      <c r="CS49" s="625"/>
      <c r="CT49" s="625"/>
      <c r="CU49" s="625"/>
      <c r="CV49" s="625"/>
      <c r="CW49" s="625"/>
      <c r="CX49" s="625"/>
      <c r="CY49" s="626"/>
      <c r="CZ49" s="627">
        <v>100</v>
      </c>
      <c r="DA49" s="628"/>
      <c r="DB49" s="628"/>
      <c r="DC49" s="629"/>
      <c r="DD49" s="630">
        <v>12885235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UxWh7pbtbDKocBqKcOSnNjseXtz2h2WLDSihdZN3+/dhYxd6EItKo8CZSbo6CejKRHRfdwPcZ4IeqjPNUbeHqA==" saltValue="UIwF84uDxvLqSSDuhqyxh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109375" style="290" customWidth="1"/>
    <col min="131" max="131" width="1.57031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388</v>
      </c>
      <c r="C7" s="1106"/>
      <c r="D7" s="1106"/>
      <c r="E7" s="1106"/>
      <c r="F7" s="1106"/>
      <c r="G7" s="1106"/>
      <c r="H7" s="1106"/>
      <c r="I7" s="1106"/>
      <c r="J7" s="1106"/>
      <c r="K7" s="1106"/>
      <c r="L7" s="1106"/>
      <c r="M7" s="1106"/>
      <c r="N7" s="1106"/>
      <c r="O7" s="1106"/>
      <c r="P7" s="1107"/>
      <c r="Q7" s="1159">
        <v>18757</v>
      </c>
      <c r="R7" s="1160"/>
      <c r="S7" s="1160"/>
      <c r="T7" s="1160"/>
      <c r="U7" s="1160"/>
      <c r="V7" s="1160">
        <v>17874</v>
      </c>
      <c r="W7" s="1160"/>
      <c r="X7" s="1160"/>
      <c r="Y7" s="1160"/>
      <c r="Z7" s="1160"/>
      <c r="AA7" s="1160">
        <v>883</v>
      </c>
      <c r="AB7" s="1160"/>
      <c r="AC7" s="1160"/>
      <c r="AD7" s="1160"/>
      <c r="AE7" s="1161"/>
      <c r="AF7" s="1162">
        <v>684</v>
      </c>
      <c r="AG7" s="1163"/>
      <c r="AH7" s="1163"/>
      <c r="AI7" s="1163"/>
      <c r="AJ7" s="1164"/>
      <c r="AK7" s="1146">
        <v>946</v>
      </c>
      <c r="AL7" s="1147"/>
      <c r="AM7" s="1147"/>
      <c r="AN7" s="1147"/>
      <c r="AO7" s="1147"/>
      <c r="AP7" s="1147">
        <v>14940</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c r="A8" s="262">
        <v>2</v>
      </c>
      <c r="B8" s="1092" t="s">
        <v>389</v>
      </c>
      <c r="C8" s="1093"/>
      <c r="D8" s="1093"/>
      <c r="E8" s="1093"/>
      <c r="F8" s="1093"/>
      <c r="G8" s="1093"/>
      <c r="H8" s="1093"/>
      <c r="I8" s="1093"/>
      <c r="J8" s="1093"/>
      <c r="K8" s="1093"/>
      <c r="L8" s="1093"/>
      <c r="M8" s="1093"/>
      <c r="N8" s="1093"/>
      <c r="O8" s="1093"/>
      <c r="P8" s="1094"/>
      <c r="Q8" s="1098">
        <v>621</v>
      </c>
      <c r="R8" s="1099"/>
      <c r="S8" s="1099"/>
      <c r="T8" s="1099"/>
      <c r="U8" s="1099"/>
      <c r="V8" s="1099">
        <v>541</v>
      </c>
      <c r="W8" s="1099"/>
      <c r="X8" s="1099"/>
      <c r="Y8" s="1099"/>
      <c r="Z8" s="1099"/>
      <c r="AA8" s="1099">
        <v>81</v>
      </c>
      <c r="AB8" s="1099"/>
      <c r="AC8" s="1099"/>
      <c r="AD8" s="1099"/>
      <c r="AE8" s="1100"/>
      <c r="AF8" s="1074">
        <v>35</v>
      </c>
      <c r="AG8" s="1075"/>
      <c r="AH8" s="1075"/>
      <c r="AI8" s="1075"/>
      <c r="AJ8" s="1076"/>
      <c r="AK8" s="1141">
        <v>217</v>
      </c>
      <c r="AL8" s="1142"/>
      <c r="AM8" s="1142"/>
      <c r="AN8" s="1142"/>
      <c r="AO8" s="1142"/>
      <c r="AP8" s="1142">
        <v>1691</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391</v>
      </c>
      <c r="B23" s="999" t="s">
        <v>392</v>
      </c>
      <c r="C23" s="1000"/>
      <c r="D23" s="1000"/>
      <c r="E23" s="1000"/>
      <c r="F23" s="1000"/>
      <c r="G23" s="1000"/>
      <c r="H23" s="1000"/>
      <c r="I23" s="1000"/>
      <c r="J23" s="1000"/>
      <c r="K23" s="1000"/>
      <c r="L23" s="1000"/>
      <c r="M23" s="1000"/>
      <c r="N23" s="1000"/>
      <c r="O23" s="1000"/>
      <c r="P23" s="1001"/>
      <c r="Q23" s="1123">
        <v>19378</v>
      </c>
      <c r="R23" s="1124"/>
      <c r="S23" s="1124"/>
      <c r="T23" s="1124"/>
      <c r="U23" s="1124"/>
      <c r="V23" s="1124">
        <v>18415</v>
      </c>
      <c r="W23" s="1124"/>
      <c r="X23" s="1124"/>
      <c r="Y23" s="1124"/>
      <c r="Z23" s="1124"/>
      <c r="AA23" s="1124">
        <v>964</v>
      </c>
      <c r="AB23" s="1124"/>
      <c r="AC23" s="1124"/>
      <c r="AD23" s="1124"/>
      <c r="AE23" s="1125"/>
      <c r="AF23" s="1126">
        <v>719</v>
      </c>
      <c r="AG23" s="1124"/>
      <c r="AH23" s="1124"/>
      <c r="AI23" s="1124"/>
      <c r="AJ23" s="1127"/>
      <c r="AK23" s="1128"/>
      <c r="AL23" s="1129"/>
      <c r="AM23" s="1129"/>
      <c r="AN23" s="1129"/>
      <c r="AO23" s="1129"/>
      <c r="AP23" s="1124">
        <v>16631</v>
      </c>
      <c r="AQ23" s="1124"/>
      <c r="AR23" s="1124"/>
      <c r="AS23" s="1124"/>
      <c r="AT23" s="1124"/>
      <c r="AU23" s="1130"/>
      <c r="AV23" s="1130"/>
      <c r="AW23" s="1130"/>
      <c r="AX23" s="1130"/>
      <c r="AY23" s="1131"/>
      <c r="AZ23" s="1120" t="s">
        <v>393</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371</v>
      </c>
      <c r="B26" s="1051"/>
      <c r="C26" s="1051"/>
      <c r="D26" s="1051"/>
      <c r="E26" s="1051"/>
      <c r="F26" s="1051"/>
      <c r="G26" s="1051"/>
      <c r="H26" s="1051"/>
      <c r="I26" s="1051"/>
      <c r="J26" s="1051"/>
      <c r="K26" s="1051"/>
      <c r="L26" s="1051"/>
      <c r="M26" s="1051"/>
      <c r="N26" s="1051"/>
      <c r="O26" s="1051"/>
      <c r="P26" s="1052"/>
      <c r="Q26" s="1056" t="s">
        <v>396</v>
      </c>
      <c r="R26" s="1057"/>
      <c r="S26" s="1057"/>
      <c r="T26" s="1057"/>
      <c r="U26" s="1058"/>
      <c r="V26" s="1056" t="s">
        <v>397</v>
      </c>
      <c r="W26" s="1057"/>
      <c r="X26" s="1057"/>
      <c r="Y26" s="1057"/>
      <c r="Z26" s="1058"/>
      <c r="AA26" s="1056" t="s">
        <v>398</v>
      </c>
      <c r="AB26" s="1057"/>
      <c r="AC26" s="1057"/>
      <c r="AD26" s="1057"/>
      <c r="AE26" s="1057"/>
      <c r="AF26" s="1114" t="s">
        <v>399</v>
      </c>
      <c r="AG26" s="1063"/>
      <c r="AH26" s="1063"/>
      <c r="AI26" s="1063"/>
      <c r="AJ26" s="1115"/>
      <c r="AK26" s="1057" t="s">
        <v>400</v>
      </c>
      <c r="AL26" s="1057"/>
      <c r="AM26" s="1057"/>
      <c r="AN26" s="1057"/>
      <c r="AO26" s="1058"/>
      <c r="AP26" s="1056" t="s">
        <v>401</v>
      </c>
      <c r="AQ26" s="1057"/>
      <c r="AR26" s="1057"/>
      <c r="AS26" s="1057"/>
      <c r="AT26" s="1058"/>
      <c r="AU26" s="1056" t="s">
        <v>402</v>
      </c>
      <c r="AV26" s="1057"/>
      <c r="AW26" s="1057"/>
      <c r="AX26" s="1057"/>
      <c r="AY26" s="1058"/>
      <c r="AZ26" s="1056" t="s">
        <v>403</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404</v>
      </c>
      <c r="C28" s="1106"/>
      <c r="D28" s="1106"/>
      <c r="E28" s="1106"/>
      <c r="F28" s="1106"/>
      <c r="G28" s="1106"/>
      <c r="H28" s="1106"/>
      <c r="I28" s="1106"/>
      <c r="J28" s="1106"/>
      <c r="K28" s="1106"/>
      <c r="L28" s="1106"/>
      <c r="M28" s="1106"/>
      <c r="N28" s="1106"/>
      <c r="O28" s="1106"/>
      <c r="P28" s="1107"/>
      <c r="Q28" s="1108">
        <v>6191</v>
      </c>
      <c r="R28" s="1109"/>
      <c r="S28" s="1109"/>
      <c r="T28" s="1109"/>
      <c r="U28" s="1109"/>
      <c r="V28" s="1109">
        <v>6143</v>
      </c>
      <c r="W28" s="1109"/>
      <c r="X28" s="1109"/>
      <c r="Y28" s="1109"/>
      <c r="Z28" s="1109"/>
      <c r="AA28" s="1109">
        <v>48</v>
      </c>
      <c r="AB28" s="1109"/>
      <c r="AC28" s="1109"/>
      <c r="AD28" s="1109"/>
      <c r="AE28" s="1110"/>
      <c r="AF28" s="1111">
        <v>48</v>
      </c>
      <c r="AG28" s="1109"/>
      <c r="AH28" s="1109"/>
      <c r="AI28" s="1109"/>
      <c r="AJ28" s="1112"/>
      <c r="AK28" s="1113">
        <v>431</v>
      </c>
      <c r="AL28" s="1101"/>
      <c r="AM28" s="1101"/>
      <c r="AN28" s="1101"/>
      <c r="AO28" s="1101"/>
      <c r="AP28" s="1101" t="s">
        <v>586</v>
      </c>
      <c r="AQ28" s="1101"/>
      <c r="AR28" s="1101"/>
      <c r="AS28" s="1101"/>
      <c r="AT28" s="1101"/>
      <c r="AU28" s="1101" t="s">
        <v>587</v>
      </c>
      <c r="AV28" s="1101"/>
      <c r="AW28" s="1101"/>
      <c r="AX28" s="1101"/>
      <c r="AY28" s="1101"/>
      <c r="AZ28" s="1102" t="s">
        <v>586</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92" t="s">
        <v>405</v>
      </c>
      <c r="C29" s="1093"/>
      <c r="D29" s="1093"/>
      <c r="E29" s="1093"/>
      <c r="F29" s="1093"/>
      <c r="G29" s="1093"/>
      <c r="H29" s="1093"/>
      <c r="I29" s="1093"/>
      <c r="J29" s="1093"/>
      <c r="K29" s="1093"/>
      <c r="L29" s="1093"/>
      <c r="M29" s="1093"/>
      <c r="N29" s="1093"/>
      <c r="O29" s="1093"/>
      <c r="P29" s="1094"/>
      <c r="Q29" s="1098">
        <v>4019</v>
      </c>
      <c r="R29" s="1099"/>
      <c r="S29" s="1099"/>
      <c r="T29" s="1099"/>
      <c r="U29" s="1099"/>
      <c r="V29" s="1099">
        <v>3902</v>
      </c>
      <c r="W29" s="1099"/>
      <c r="X29" s="1099"/>
      <c r="Y29" s="1099"/>
      <c r="Z29" s="1099"/>
      <c r="AA29" s="1099">
        <v>117</v>
      </c>
      <c r="AB29" s="1099"/>
      <c r="AC29" s="1099"/>
      <c r="AD29" s="1099"/>
      <c r="AE29" s="1100"/>
      <c r="AF29" s="1074">
        <v>117</v>
      </c>
      <c r="AG29" s="1075"/>
      <c r="AH29" s="1075"/>
      <c r="AI29" s="1075"/>
      <c r="AJ29" s="1076"/>
      <c r="AK29" s="1035">
        <v>618</v>
      </c>
      <c r="AL29" s="1026"/>
      <c r="AM29" s="1026"/>
      <c r="AN29" s="1026"/>
      <c r="AO29" s="1026"/>
      <c r="AP29" s="1036" t="s">
        <v>586</v>
      </c>
      <c r="AQ29" s="1034"/>
      <c r="AR29" s="1034"/>
      <c r="AS29" s="1034"/>
      <c r="AT29" s="1035"/>
      <c r="AU29" s="1026" t="s">
        <v>588</v>
      </c>
      <c r="AV29" s="1026"/>
      <c r="AW29" s="1026"/>
      <c r="AX29" s="1026"/>
      <c r="AY29" s="1026"/>
      <c r="AZ29" s="1097" t="s">
        <v>586</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92" t="s">
        <v>406</v>
      </c>
      <c r="C30" s="1093"/>
      <c r="D30" s="1093"/>
      <c r="E30" s="1093"/>
      <c r="F30" s="1093"/>
      <c r="G30" s="1093"/>
      <c r="H30" s="1093"/>
      <c r="I30" s="1093"/>
      <c r="J30" s="1093"/>
      <c r="K30" s="1093"/>
      <c r="L30" s="1093"/>
      <c r="M30" s="1093"/>
      <c r="N30" s="1093"/>
      <c r="O30" s="1093"/>
      <c r="P30" s="1094"/>
      <c r="Q30" s="1098">
        <v>704</v>
      </c>
      <c r="R30" s="1099"/>
      <c r="S30" s="1099"/>
      <c r="T30" s="1099"/>
      <c r="U30" s="1099"/>
      <c r="V30" s="1099">
        <v>689</v>
      </c>
      <c r="W30" s="1099"/>
      <c r="X30" s="1099"/>
      <c r="Y30" s="1099"/>
      <c r="Z30" s="1099"/>
      <c r="AA30" s="1099">
        <v>15</v>
      </c>
      <c r="AB30" s="1099"/>
      <c r="AC30" s="1099"/>
      <c r="AD30" s="1099"/>
      <c r="AE30" s="1100"/>
      <c r="AF30" s="1074">
        <v>15</v>
      </c>
      <c r="AG30" s="1075"/>
      <c r="AH30" s="1075"/>
      <c r="AI30" s="1075"/>
      <c r="AJ30" s="1076"/>
      <c r="AK30" s="1035">
        <v>134</v>
      </c>
      <c r="AL30" s="1026"/>
      <c r="AM30" s="1026"/>
      <c r="AN30" s="1026"/>
      <c r="AO30" s="1026"/>
      <c r="AP30" s="1036" t="s">
        <v>586</v>
      </c>
      <c r="AQ30" s="1034"/>
      <c r="AR30" s="1034"/>
      <c r="AS30" s="1034"/>
      <c r="AT30" s="1035"/>
      <c r="AU30" s="1026" t="s">
        <v>586</v>
      </c>
      <c r="AV30" s="1026"/>
      <c r="AW30" s="1026"/>
      <c r="AX30" s="1026"/>
      <c r="AY30" s="1026"/>
      <c r="AZ30" s="1097" t="s">
        <v>586</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92" t="s">
        <v>407</v>
      </c>
      <c r="C31" s="1093"/>
      <c r="D31" s="1093"/>
      <c r="E31" s="1093"/>
      <c r="F31" s="1093"/>
      <c r="G31" s="1093"/>
      <c r="H31" s="1093"/>
      <c r="I31" s="1093"/>
      <c r="J31" s="1093"/>
      <c r="K31" s="1093"/>
      <c r="L31" s="1093"/>
      <c r="M31" s="1093"/>
      <c r="N31" s="1093"/>
      <c r="O31" s="1093"/>
      <c r="P31" s="1094"/>
      <c r="Q31" s="1098">
        <v>1137</v>
      </c>
      <c r="R31" s="1099"/>
      <c r="S31" s="1099"/>
      <c r="T31" s="1099"/>
      <c r="U31" s="1099"/>
      <c r="V31" s="1099">
        <v>1056</v>
      </c>
      <c r="W31" s="1099"/>
      <c r="X31" s="1099"/>
      <c r="Y31" s="1099"/>
      <c r="Z31" s="1099"/>
      <c r="AA31" s="1099">
        <v>81</v>
      </c>
      <c r="AB31" s="1099"/>
      <c r="AC31" s="1099"/>
      <c r="AD31" s="1099"/>
      <c r="AE31" s="1100"/>
      <c r="AF31" s="1074">
        <v>2029</v>
      </c>
      <c r="AG31" s="1075"/>
      <c r="AH31" s="1075"/>
      <c r="AI31" s="1075"/>
      <c r="AJ31" s="1076"/>
      <c r="AK31" s="1035">
        <v>2</v>
      </c>
      <c r="AL31" s="1026"/>
      <c r="AM31" s="1026"/>
      <c r="AN31" s="1026"/>
      <c r="AO31" s="1026"/>
      <c r="AP31" s="1026">
        <v>1191</v>
      </c>
      <c r="AQ31" s="1026"/>
      <c r="AR31" s="1026"/>
      <c r="AS31" s="1026"/>
      <c r="AT31" s="1026"/>
      <c r="AU31" s="1026" t="s">
        <v>586</v>
      </c>
      <c r="AV31" s="1026"/>
      <c r="AW31" s="1026"/>
      <c r="AX31" s="1026"/>
      <c r="AY31" s="1026"/>
      <c r="AZ31" s="1097" t="s">
        <v>586</v>
      </c>
      <c r="BA31" s="1097"/>
      <c r="BB31" s="1097"/>
      <c r="BC31" s="1097"/>
      <c r="BD31" s="1097"/>
      <c r="BE31" s="1087" t="s">
        <v>408</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92" t="s">
        <v>409</v>
      </c>
      <c r="C32" s="1093"/>
      <c r="D32" s="1093"/>
      <c r="E32" s="1093"/>
      <c r="F32" s="1093"/>
      <c r="G32" s="1093"/>
      <c r="H32" s="1093"/>
      <c r="I32" s="1093"/>
      <c r="J32" s="1093"/>
      <c r="K32" s="1093"/>
      <c r="L32" s="1093"/>
      <c r="M32" s="1093"/>
      <c r="N32" s="1093"/>
      <c r="O32" s="1093"/>
      <c r="P32" s="1094"/>
      <c r="Q32" s="1098">
        <v>1054</v>
      </c>
      <c r="R32" s="1099"/>
      <c r="S32" s="1099"/>
      <c r="T32" s="1099"/>
      <c r="U32" s="1099"/>
      <c r="V32" s="1099">
        <v>1009</v>
      </c>
      <c r="W32" s="1099"/>
      <c r="X32" s="1099"/>
      <c r="Y32" s="1099"/>
      <c r="Z32" s="1099"/>
      <c r="AA32" s="1099">
        <v>45</v>
      </c>
      <c r="AB32" s="1099"/>
      <c r="AC32" s="1099"/>
      <c r="AD32" s="1099"/>
      <c r="AE32" s="1100"/>
      <c r="AF32" s="1074">
        <v>562</v>
      </c>
      <c r="AG32" s="1075"/>
      <c r="AH32" s="1075"/>
      <c r="AI32" s="1075"/>
      <c r="AJ32" s="1076"/>
      <c r="AK32" s="1035">
        <v>139</v>
      </c>
      <c r="AL32" s="1026"/>
      <c r="AM32" s="1026"/>
      <c r="AN32" s="1026"/>
      <c r="AO32" s="1026"/>
      <c r="AP32" s="1026">
        <v>5676</v>
      </c>
      <c r="AQ32" s="1026"/>
      <c r="AR32" s="1026"/>
      <c r="AS32" s="1026"/>
      <c r="AT32" s="1026"/>
      <c r="AU32" s="1026">
        <v>1794</v>
      </c>
      <c r="AV32" s="1026"/>
      <c r="AW32" s="1026"/>
      <c r="AX32" s="1026"/>
      <c r="AY32" s="1026"/>
      <c r="AZ32" s="1097" t="s">
        <v>586</v>
      </c>
      <c r="BA32" s="1097"/>
      <c r="BB32" s="1097"/>
      <c r="BC32" s="1097"/>
      <c r="BD32" s="1097"/>
      <c r="BE32" s="1087" t="s">
        <v>410</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92" t="s">
        <v>411</v>
      </c>
      <c r="C33" s="1093"/>
      <c r="D33" s="1093"/>
      <c r="E33" s="1093"/>
      <c r="F33" s="1093"/>
      <c r="G33" s="1093"/>
      <c r="H33" s="1093"/>
      <c r="I33" s="1093"/>
      <c r="J33" s="1093"/>
      <c r="K33" s="1093"/>
      <c r="L33" s="1093"/>
      <c r="M33" s="1093"/>
      <c r="N33" s="1093"/>
      <c r="O33" s="1093"/>
      <c r="P33" s="1094"/>
      <c r="Q33" s="1098">
        <v>113</v>
      </c>
      <c r="R33" s="1099"/>
      <c r="S33" s="1099"/>
      <c r="T33" s="1099"/>
      <c r="U33" s="1099"/>
      <c r="V33" s="1099">
        <v>113</v>
      </c>
      <c r="W33" s="1099"/>
      <c r="X33" s="1099"/>
      <c r="Y33" s="1099"/>
      <c r="Z33" s="1099"/>
      <c r="AA33" s="1099">
        <v>0</v>
      </c>
      <c r="AB33" s="1099"/>
      <c r="AC33" s="1099"/>
      <c r="AD33" s="1099"/>
      <c r="AE33" s="1100"/>
      <c r="AF33" s="1074" t="s">
        <v>126</v>
      </c>
      <c r="AG33" s="1075"/>
      <c r="AH33" s="1075"/>
      <c r="AI33" s="1075"/>
      <c r="AJ33" s="1076"/>
      <c r="AK33" s="1035" t="s">
        <v>589</v>
      </c>
      <c r="AL33" s="1026"/>
      <c r="AM33" s="1026"/>
      <c r="AN33" s="1026"/>
      <c r="AO33" s="1026"/>
      <c r="AP33" s="1026" t="s">
        <v>586</v>
      </c>
      <c r="AQ33" s="1026"/>
      <c r="AR33" s="1026"/>
      <c r="AS33" s="1026"/>
      <c r="AT33" s="1026"/>
      <c r="AU33" s="1026" t="s">
        <v>586</v>
      </c>
      <c r="AV33" s="1026"/>
      <c r="AW33" s="1026"/>
      <c r="AX33" s="1026"/>
      <c r="AY33" s="1026"/>
      <c r="AZ33" s="1097" t="s">
        <v>586</v>
      </c>
      <c r="BA33" s="1097"/>
      <c r="BB33" s="1097"/>
      <c r="BC33" s="1097"/>
      <c r="BD33" s="1097"/>
      <c r="BE33" s="1087" t="s">
        <v>412</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391</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2771</v>
      </c>
      <c r="AG63" s="1014"/>
      <c r="AH63" s="1014"/>
      <c r="AI63" s="1014"/>
      <c r="AJ63" s="1085"/>
      <c r="AK63" s="1086"/>
      <c r="AL63" s="1018"/>
      <c r="AM63" s="1018"/>
      <c r="AN63" s="1018"/>
      <c r="AO63" s="1018"/>
      <c r="AP63" s="1014">
        <v>6867</v>
      </c>
      <c r="AQ63" s="1014"/>
      <c r="AR63" s="1014"/>
      <c r="AS63" s="1014"/>
      <c r="AT63" s="1014"/>
      <c r="AU63" s="1014">
        <v>1794</v>
      </c>
      <c r="AV63" s="1014"/>
      <c r="AW63" s="1014"/>
      <c r="AX63" s="1014"/>
      <c r="AY63" s="1014"/>
      <c r="AZ63" s="1080"/>
      <c r="BA63" s="1080"/>
      <c r="BB63" s="1080"/>
      <c r="BC63" s="1080"/>
      <c r="BD63" s="1080"/>
      <c r="BE63" s="1015"/>
      <c r="BF63" s="1015"/>
      <c r="BG63" s="1015"/>
      <c r="BH63" s="1015"/>
      <c r="BI63" s="1016"/>
      <c r="BJ63" s="1081" t="s">
        <v>126</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416</v>
      </c>
      <c r="B66" s="1051"/>
      <c r="C66" s="1051"/>
      <c r="D66" s="1051"/>
      <c r="E66" s="1051"/>
      <c r="F66" s="1051"/>
      <c r="G66" s="1051"/>
      <c r="H66" s="1051"/>
      <c r="I66" s="1051"/>
      <c r="J66" s="1051"/>
      <c r="K66" s="1051"/>
      <c r="L66" s="1051"/>
      <c r="M66" s="1051"/>
      <c r="N66" s="1051"/>
      <c r="O66" s="1051"/>
      <c r="P66" s="1052"/>
      <c r="Q66" s="1056" t="s">
        <v>417</v>
      </c>
      <c r="R66" s="1057"/>
      <c r="S66" s="1057"/>
      <c r="T66" s="1057"/>
      <c r="U66" s="1058"/>
      <c r="V66" s="1056" t="s">
        <v>397</v>
      </c>
      <c r="W66" s="1057"/>
      <c r="X66" s="1057"/>
      <c r="Y66" s="1057"/>
      <c r="Z66" s="1058"/>
      <c r="AA66" s="1056" t="s">
        <v>398</v>
      </c>
      <c r="AB66" s="1057"/>
      <c r="AC66" s="1057"/>
      <c r="AD66" s="1057"/>
      <c r="AE66" s="1058"/>
      <c r="AF66" s="1062" t="s">
        <v>418</v>
      </c>
      <c r="AG66" s="1063"/>
      <c r="AH66" s="1063"/>
      <c r="AI66" s="1063"/>
      <c r="AJ66" s="1064"/>
      <c r="AK66" s="1056" t="s">
        <v>419</v>
      </c>
      <c r="AL66" s="1051"/>
      <c r="AM66" s="1051"/>
      <c r="AN66" s="1051"/>
      <c r="AO66" s="1052"/>
      <c r="AP66" s="1056" t="s">
        <v>401</v>
      </c>
      <c r="AQ66" s="1057"/>
      <c r="AR66" s="1057"/>
      <c r="AS66" s="1057"/>
      <c r="AT66" s="1058"/>
      <c r="AU66" s="1056" t="s">
        <v>420</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590</v>
      </c>
      <c r="C68" s="1041"/>
      <c r="D68" s="1041"/>
      <c r="E68" s="1041"/>
      <c r="F68" s="1041"/>
      <c r="G68" s="1041"/>
      <c r="H68" s="1041"/>
      <c r="I68" s="1041"/>
      <c r="J68" s="1041"/>
      <c r="K68" s="1041"/>
      <c r="L68" s="1041"/>
      <c r="M68" s="1041"/>
      <c r="N68" s="1041"/>
      <c r="O68" s="1041"/>
      <c r="P68" s="1042"/>
      <c r="Q68" s="1043">
        <v>1217</v>
      </c>
      <c r="R68" s="1037"/>
      <c r="S68" s="1037"/>
      <c r="T68" s="1037"/>
      <c r="U68" s="1037"/>
      <c r="V68" s="1037">
        <v>1132</v>
      </c>
      <c r="W68" s="1037"/>
      <c r="X68" s="1037"/>
      <c r="Y68" s="1037"/>
      <c r="Z68" s="1037"/>
      <c r="AA68" s="1037">
        <v>85</v>
      </c>
      <c r="AB68" s="1037"/>
      <c r="AC68" s="1037"/>
      <c r="AD68" s="1037"/>
      <c r="AE68" s="1037"/>
      <c r="AF68" s="1037">
        <v>85</v>
      </c>
      <c r="AG68" s="1037"/>
      <c r="AH68" s="1037"/>
      <c r="AI68" s="1037"/>
      <c r="AJ68" s="1037"/>
      <c r="AK68" s="1037">
        <v>60</v>
      </c>
      <c r="AL68" s="1037"/>
      <c r="AM68" s="1037"/>
      <c r="AN68" s="1037"/>
      <c r="AO68" s="1037"/>
      <c r="AP68" s="1037">
        <v>1037</v>
      </c>
      <c r="AQ68" s="1037"/>
      <c r="AR68" s="1037"/>
      <c r="AS68" s="1037"/>
      <c r="AT68" s="1037"/>
      <c r="AU68" s="1037" t="s">
        <v>586</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597</v>
      </c>
      <c r="C69" s="1030"/>
      <c r="D69" s="1030"/>
      <c r="E69" s="1030"/>
      <c r="F69" s="1030"/>
      <c r="G69" s="1030"/>
      <c r="H69" s="1030"/>
      <c r="I69" s="1030"/>
      <c r="J69" s="1030"/>
      <c r="K69" s="1030"/>
      <c r="L69" s="1030"/>
      <c r="M69" s="1030"/>
      <c r="N69" s="1030"/>
      <c r="O69" s="1030"/>
      <c r="P69" s="1031"/>
      <c r="Q69" s="1032">
        <v>10404</v>
      </c>
      <c r="R69" s="1026"/>
      <c r="S69" s="1026"/>
      <c r="T69" s="1026"/>
      <c r="U69" s="1026"/>
      <c r="V69" s="1026">
        <v>10125</v>
      </c>
      <c r="W69" s="1026"/>
      <c r="X69" s="1026"/>
      <c r="Y69" s="1026"/>
      <c r="Z69" s="1026"/>
      <c r="AA69" s="1026">
        <v>279</v>
      </c>
      <c r="AB69" s="1026"/>
      <c r="AC69" s="1026"/>
      <c r="AD69" s="1026"/>
      <c r="AE69" s="1026"/>
      <c r="AF69" s="1026">
        <v>279</v>
      </c>
      <c r="AG69" s="1026"/>
      <c r="AH69" s="1026"/>
      <c r="AI69" s="1026"/>
      <c r="AJ69" s="1026"/>
      <c r="AK69" s="1026" t="s">
        <v>586</v>
      </c>
      <c r="AL69" s="1026"/>
      <c r="AM69" s="1026"/>
      <c r="AN69" s="1026"/>
      <c r="AO69" s="1026"/>
      <c r="AP69" s="1026">
        <v>2687</v>
      </c>
      <c r="AQ69" s="1026"/>
      <c r="AR69" s="1026"/>
      <c r="AS69" s="1026"/>
      <c r="AT69" s="1026"/>
      <c r="AU69" s="1026" t="s">
        <v>586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591</v>
      </c>
      <c r="C70" s="1030"/>
      <c r="D70" s="1030"/>
      <c r="E70" s="1030"/>
      <c r="F70" s="1030"/>
      <c r="G70" s="1030"/>
      <c r="H70" s="1030"/>
      <c r="I70" s="1030"/>
      <c r="J70" s="1030"/>
      <c r="K70" s="1030"/>
      <c r="L70" s="1030"/>
      <c r="M70" s="1030"/>
      <c r="N70" s="1030"/>
      <c r="O70" s="1030"/>
      <c r="P70" s="1031"/>
      <c r="Q70" s="1032">
        <v>149</v>
      </c>
      <c r="R70" s="1026"/>
      <c r="S70" s="1026"/>
      <c r="T70" s="1026"/>
      <c r="U70" s="1026"/>
      <c r="V70" s="1026">
        <v>140</v>
      </c>
      <c r="W70" s="1026"/>
      <c r="X70" s="1026"/>
      <c r="Y70" s="1026"/>
      <c r="Z70" s="1026"/>
      <c r="AA70" s="1026">
        <v>9</v>
      </c>
      <c r="AB70" s="1026"/>
      <c r="AC70" s="1026"/>
      <c r="AD70" s="1026"/>
      <c r="AE70" s="1026"/>
      <c r="AF70" s="1026">
        <v>9</v>
      </c>
      <c r="AG70" s="1026"/>
      <c r="AH70" s="1026"/>
      <c r="AI70" s="1026"/>
      <c r="AJ70" s="1026"/>
      <c r="AK70" s="1026" t="s">
        <v>586</v>
      </c>
      <c r="AL70" s="1026"/>
      <c r="AM70" s="1026"/>
      <c r="AN70" s="1026"/>
      <c r="AO70" s="1026"/>
      <c r="AP70" s="1026" t="s">
        <v>588</v>
      </c>
      <c r="AQ70" s="1026"/>
      <c r="AR70" s="1026"/>
      <c r="AS70" s="1026"/>
      <c r="AT70" s="1026"/>
      <c r="AU70" s="1026" t="s">
        <v>586</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592</v>
      </c>
      <c r="C71" s="1030"/>
      <c r="D71" s="1030"/>
      <c r="E71" s="1030"/>
      <c r="F71" s="1030"/>
      <c r="G71" s="1030"/>
      <c r="H71" s="1030"/>
      <c r="I71" s="1030"/>
      <c r="J71" s="1030"/>
      <c r="K71" s="1030"/>
      <c r="L71" s="1030"/>
      <c r="M71" s="1030"/>
      <c r="N71" s="1030"/>
      <c r="O71" s="1030"/>
      <c r="P71" s="1031"/>
      <c r="Q71" s="1032">
        <v>1497</v>
      </c>
      <c r="R71" s="1026"/>
      <c r="S71" s="1026"/>
      <c r="T71" s="1026"/>
      <c r="U71" s="1026"/>
      <c r="V71" s="1026">
        <v>1481</v>
      </c>
      <c r="W71" s="1026"/>
      <c r="X71" s="1026"/>
      <c r="Y71" s="1026"/>
      <c r="Z71" s="1026"/>
      <c r="AA71" s="1026">
        <v>15</v>
      </c>
      <c r="AB71" s="1026"/>
      <c r="AC71" s="1026"/>
      <c r="AD71" s="1026"/>
      <c r="AE71" s="1026"/>
      <c r="AF71" s="1026">
        <v>15</v>
      </c>
      <c r="AG71" s="1026"/>
      <c r="AH71" s="1026"/>
      <c r="AI71" s="1026"/>
      <c r="AJ71" s="1026"/>
      <c r="AK71" s="1026" t="s">
        <v>595</v>
      </c>
      <c r="AL71" s="1026"/>
      <c r="AM71" s="1026"/>
      <c r="AN71" s="1026"/>
      <c r="AO71" s="1026"/>
      <c r="AP71" s="1026" t="s">
        <v>595</v>
      </c>
      <c r="AQ71" s="1026"/>
      <c r="AR71" s="1026"/>
      <c r="AS71" s="1026"/>
      <c r="AT71" s="1026"/>
      <c r="AU71" s="1026" t="s">
        <v>586</v>
      </c>
      <c r="AV71" s="1026"/>
      <c r="AW71" s="1026"/>
      <c r="AX71" s="1026"/>
      <c r="AY71" s="1026"/>
      <c r="AZ71" s="1027" t="s">
        <v>598</v>
      </c>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592</v>
      </c>
      <c r="C72" s="1030"/>
      <c r="D72" s="1030"/>
      <c r="E72" s="1030"/>
      <c r="F72" s="1030"/>
      <c r="G72" s="1030"/>
      <c r="H72" s="1030"/>
      <c r="I72" s="1030"/>
      <c r="J72" s="1030"/>
      <c r="K72" s="1030"/>
      <c r="L72" s="1030"/>
      <c r="M72" s="1030"/>
      <c r="N72" s="1030"/>
      <c r="O72" s="1030"/>
      <c r="P72" s="1031"/>
      <c r="Q72" s="1032">
        <v>768538</v>
      </c>
      <c r="R72" s="1026"/>
      <c r="S72" s="1026"/>
      <c r="T72" s="1026"/>
      <c r="U72" s="1026"/>
      <c r="V72" s="1026">
        <v>753941</v>
      </c>
      <c r="W72" s="1026"/>
      <c r="X72" s="1026"/>
      <c r="Y72" s="1026"/>
      <c r="Z72" s="1026"/>
      <c r="AA72" s="1026">
        <v>14597</v>
      </c>
      <c r="AB72" s="1026"/>
      <c r="AC72" s="1026"/>
      <c r="AD72" s="1026"/>
      <c r="AE72" s="1026"/>
      <c r="AF72" s="1026">
        <v>14597</v>
      </c>
      <c r="AG72" s="1026"/>
      <c r="AH72" s="1026"/>
      <c r="AI72" s="1026"/>
      <c r="AJ72" s="1026"/>
      <c r="AK72" s="1026">
        <v>7714</v>
      </c>
      <c r="AL72" s="1026"/>
      <c r="AM72" s="1026"/>
      <c r="AN72" s="1026"/>
      <c r="AO72" s="1026"/>
      <c r="AP72" s="1026" t="s">
        <v>595</v>
      </c>
      <c r="AQ72" s="1026"/>
      <c r="AR72" s="1026"/>
      <c r="AS72" s="1026"/>
      <c r="AT72" s="1026"/>
      <c r="AU72" s="1026" t="s">
        <v>586</v>
      </c>
      <c r="AV72" s="1026"/>
      <c r="AW72" s="1026"/>
      <c r="AX72" s="1026"/>
      <c r="AY72" s="1026"/>
      <c r="AZ72" s="1027" t="s">
        <v>599</v>
      </c>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593</v>
      </c>
      <c r="C73" s="1030"/>
      <c r="D73" s="1030"/>
      <c r="E73" s="1030"/>
      <c r="F73" s="1030"/>
      <c r="G73" s="1030"/>
      <c r="H73" s="1030"/>
      <c r="I73" s="1030"/>
      <c r="J73" s="1030"/>
      <c r="K73" s="1030"/>
      <c r="L73" s="1030"/>
      <c r="M73" s="1030"/>
      <c r="N73" s="1030"/>
      <c r="O73" s="1030"/>
      <c r="P73" s="1031"/>
      <c r="Q73" s="1032">
        <v>22719</v>
      </c>
      <c r="R73" s="1026"/>
      <c r="S73" s="1026"/>
      <c r="T73" s="1026"/>
      <c r="U73" s="1026"/>
      <c r="V73" s="1026">
        <v>22555</v>
      </c>
      <c r="W73" s="1026"/>
      <c r="X73" s="1026"/>
      <c r="Y73" s="1026"/>
      <c r="Z73" s="1026"/>
      <c r="AA73" s="1026">
        <v>165</v>
      </c>
      <c r="AB73" s="1026"/>
      <c r="AC73" s="1026"/>
      <c r="AD73" s="1026"/>
      <c r="AE73" s="1026"/>
      <c r="AF73" s="1026">
        <v>165</v>
      </c>
      <c r="AG73" s="1026"/>
      <c r="AH73" s="1026"/>
      <c r="AI73" s="1026"/>
      <c r="AJ73" s="1026"/>
      <c r="AK73" s="1026">
        <v>20</v>
      </c>
      <c r="AL73" s="1026"/>
      <c r="AM73" s="1026"/>
      <c r="AN73" s="1026"/>
      <c r="AO73" s="1026"/>
      <c r="AP73" s="1026" t="s">
        <v>595</v>
      </c>
      <c r="AQ73" s="1026"/>
      <c r="AR73" s="1026"/>
      <c r="AS73" s="1026"/>
      <c r="AT73" s="1026"/>
      <c r="AU73" s="1026" t="s">
        <v>586</v>
      </c>
      <c r="AV73" s="1026"/>
      <c r="AW73" s="1026"/>
      <c r="AX73" s="1026"/>
      <c r="AY73" s="1026"/>
      <c r="AZ73" s="1027" t="s">
        <v>598</v>
      </c>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t="s">
        <v>593</v>
      </c>
      <c r="C74" s="1030"/>
      <c r="D74" s="1030"/>
      <c r="E74" s="1030"/>
      <c r="F74" s="1030"/>
      <c r="G74" s="1030"/>
      <c r="H74" s="1030"/>
      <c r="I74" s="1030"/>
      <c r="J74" s="1030"/>
      <c r="K74" s="1030"/>
      <c r="L74" s="1030"/>
      <c r="M74" s="1030"/>
      <c r="N74" s="1030"/>
      <c r="O74" s="1030"/>
      <c r="P74" s="1031"/>
      <c r="Q74" s="1032">
        <v>329</v>
      </c>
      <c r="R74" s="1026"/>
      <c r="S74" s="1026"/>
      <c r="T74" s="1026"/>
      <c r="U74" s="1026"/>
      <c r="V74" s="1026">
        <v>135</v>
      </c>
      <c r="W74" s="1026"/>
      <c r="X74" s="1026"/>
      <c r="Y74" s="1026"/>
      <c r="Z74" s="1026"/>
      <c r="AA74" s="1026">
        <v>194</v>
      </c>
      <c r="AB74" s="1026"/>
      <c r="AC74" s="1026"/>
      <c r="AD74" s="1026"/>
      <c r="AE74" s="1026"/>
      <c r="AF74" s="1026">
        <v>194</v>
      </c>
      <c r="AG74" s="1026"/>
      <c r="AH74" s="1026"/>
      <c r="AI74" s="1026"/>
      <c r="AJ74" s="1026"/>
      <c r="AK74" s="1026" t="s">
        <v>595</v>
      </c>
      <c r="AL74" s="1026"/>
      <c r="AM74" s="1026"/>
      <c r="AN74" s="1026"/>
      <c r="AO74" s="1026"/>
      <c r="AP74" s="1026" t="s">
        <v>596</v>
      </c>
      <c r="AQ74" s="1026"/>
      <c r="AR74" s="1026"/>
      <c r="AS74" s="1026"/>
      <c r="AT74" s="1026"/>
      <c r="AU74" s="1026" t="s">
        <v>586</v>
      </c>
      <c r="AV74" s="1026"/>
      <c r="AW74" s="1026"/>
      <c r="AX74" s="1026"/>
      <c r="AY74" s="1026"/>
      <c r="AZ74" s="1027" t="s">
        <v>600</v>
      </c>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t="s">
        <v>594</v>
      </c>
      <c r="C75" s="1030"/>
      <c r="D75" s="1030"/>
      <c r="E75" s="1030"/>
      <c r="F75" s="1030"/>
      <c r="G75" s="1030"/>
      <c r="H75" s="1030"/>
      <c r="I75" s="1030"/>
      <c r="J75" s="1030"/>
      <c r="K75" s="1030"/>
      <c r="L75" s="1030"/>
      <c r="M75" s="1030"/>
      <c r="N75" s="1030"/>
      <c r="O75" s="1030"/>
      <c r="P75" s="1031"/>
      <c r="Q75" s="1033">
        <v>348</v>
      </c>
      <c r="R75" s="1034"/>
      <c r="S75" s="1034"/>
      <c r="T75" s="1034"/>
      <c r="U75" s="1035"/>
      <c r="V75" s="1036">
        <v>320</v>
      </c>
      <c r="W75" s="1034"/>
      <c r="X75" s="1034"/>
      <c r="Y75" s="1034"/>
      <c r="Z75" s="1035"/>
      <c r="AA75" s="1036">
        <v>28</v>
      </c>
      <c r="AB75" s="1034"/>
      <c r="AC75" s="1034"/>
      <c r="AD75" s="1034"/>
      <c r="AE75" s="1035"/>
      <c r="AF75" s="1036">
        <v>28</v>
      </c>
      <c r="AG75" s="1034"/>
      <c r="AH75" s="1034"/>
      <c r="AI75" s="1034"/>
      <c r="AJ75" s="1035"/>
      <c r="AK75" s="1036">
        <v>14</v>
      </c>
      <c r="AL75" s="1034"/>
      <c r="AM75" s="1034"/>
      <c r="AN75" s="1034"/>
      <c r="AO75" s="1035"/>
      <c r="AP75" s="1036" t="s">
        <v>595</v>
      </c>
      <c r="AQ75" s="1034"/>
      <c r="AR75" s="1034"/>
      <c r="AS75" s="1034"/>
      <c r="AT75" s="1035"/>
      <c r="AU75" s="1036" t="s">
        <v>586</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391</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15372</v>
      </c>
      <c r="AG88" s="1014"/>
      <c r="AH88" s="1014"/>
      <c r="AI88" s="1014"/>
      <c r="AJ88" s="1014"/>
      <c r="AK88" s="1018"/>
      <c r="AL88" s="1018"/>
      <c r="AM88" s="1018"/>
      <c r="AN88" s="1018"/>
      <c r="AO88" s="1018"/>
      <c r="AP88" s="1014">
        <v>3724</v>
      </c>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308</v>
      </c>
      <c r="AG109" s="949"/>
      <c r="AH109" s="949"/>
      <c r="AI109" s="949"/>
      <c r="AJ109" s="950"/>
      <c r="AK109" s="951" t="s">
        <v>307</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308</v>
      </c>
      <c r="BW109" s="949"/>
      <c r="BX109" s="949"/>
      <c r="BY109" s="949"/>
      <c r="BZ109" s="950"/>
      <c r="CA109" s="951" t="s">
        <v>307</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308</v>
      </c>
      <c r="DM109" s="949"/>
      <c r="DN109" s="949"/>
      <c r="DO109" s="949"/>
      <c r="DP109" s="950"/>
      <c r="DQ109" s="951" t="s">
        <v>307</v>
      </c>
      <c r="DR109" s="949"/>
      <c r="DS109" s="949"/>
      <c r="DT109" s="949"/>
      <c r="DU109" s="950"/>
      <c r="DV109" s="951" t="s">
        <v>431</v>
      </c>
      <c r="DW109" s="949"/>
      <c r="DX109" s="949"/>
      <c r="DY109" s="949"/>
      <c r="DZ109" s="980"/>
    </row>
    <row r="110" spans="1:131" s="247" customFormat="1" ht="26.25" customHeight="1">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1274934</v>
      </c>
      <c r="AB110" s="942"/>
      <c r="AC110" s="942"/>
      <c r="AD110" s="942"/>
      <c r="AE110" s="943"/>
      <c r="AF110" s="944">
        <v>1424866</v>
      </c>
      <c r="AG110" s="942"/>
      <c r="AH110" s="942"/>
      <c r="AI110" s="942"/>
      <c r="AJ110" s="943"/>
      <c r="AK110" s="944">
        <v>1447515</v>
      </c>
      <c r="AL110" s="942"/>
      <c r="AM110" s="942"/>
      <c r="AN110" s="942"/>
      <c r="AO110" s="943"/>
      <c r="AP110" s="945">
        <v>14.5</v>
      </c>
      <c r="AQ110" s="946"/>
      <c r="AR110" s="946"/>
      <c r="AS110" s="946"/>
      <c r="AT110" s="947"/>
      <c r="AU110" s="981" t="s">
        <v>72</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17006962</v>
      </c>
      <c r="BR110" s="889"/>
      <c r="BS110" s="889"/>
      <c r="BT110" s="889"/>
      <c r="BU110" s="889"/>
      <c r="BV110" s="889">
        <v>17052506</v>
      </c>
      <c r="BW110" s="889"/>
      <c r="BX110" s="889"/>
      <c r="BY110" s="889"/>
      <c r="BZ110" s="889"/>
      <c r="CA110" s="889">
        <v>16630673</v>
      </c>
      <c r="CB110" s="889"/>
      <c r="CC110" s="889"/>
      <c r="CD110" s="889"/>
      <c r="CE110" s="889"/>
      <c r="CF110" s="913">
        <v>167.1</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437</v>
      </c>
      <c r="DH110" s="889"/>
      <c r="DI110" s="889"/>
      <c r="DJ110" s="889"/>
      <c r="DK110" s="889"/>
      <c r="DL110" s="889" t="s">
        <v>437</v>
      </c>
      <c r="DM110" s="889"/>
      <c r="DN110" s="889"/>
      <c r="DO110" s="889"/>
      <c r="DP110" s="889"/>
      <c r="DQ110" s="889" t="s">
        <v>437</v>
      </c>
      <c r="DR110" s="889"/>
      <c r="DS110" s="889"/>
      <c r="DT110" s="889"/>
      <c r="DU110" s="889"/>
      <c r="DV110" s="890" t="s">
        <v>437</v>
      </c>
      <c r="DW110" s="890"/>
      <c r="DX110" s="890"/>
      <c r="DY110" s="890"/>
      <c r="DZ110" s="891"/>
    </row>
    <row r="111" spans="1:131" s="247" customFormat="1" ht="26.25" customHeight="1">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439</v>
      </c>
      <c r="AB111" s="970"/>
      <c r="AC111" s="970"/>
      <c r="AD111" s="970"/>
      <c r="AE111" s="971"/>
      <c r="AF111" s="972" t="s">
        <v>439</v>
      </c>
      <c r="AG111" s="970"/>
      <c r="AH111" s="970"/>
      <c r="AI111" s="970"/>
      <c r="AJ111" s="971"/>
      <c r="AK111" s="972" t="s">
        <v>439</v>
      </c>
      <c r="AL111" s="970"/>
      <c r="AM111" s="970"/>
      <c r="AN111" s="970"/>
      <c r="AO111" s="971"/>
      <c r="AP111" s="973" t="s">
        <v>439</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v>11158</v>
      </c>
      <c r="BR111" s="861"/>
      <c r="BS111" s="861"/>
      <c r="BT111" s="861"/>
      <c r="BU111" s="861"/>
      <c r="BV111" s="861">
        <v>10913</v>
      </c>
      <c r="BW111" s="861"/>
      <c r="BX111" s="861"/>
      <c r="BY111" s="861"/>
      <c r="BZ111" s="861"/>
      <c r="CA111" s="861">
        <v>10160</v>
      </c>
      <c r="CB111" s="861"/>
      <c r="CC111" s="861"/>
      <c r="CD111" s="861"/>
      <c r="CE111" s="861"/>
      <c r="CF111" s="922">
        <v>0.1</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439</v>
      </c>
      <c r="DH111" s="861"/>
      <c r="DI111" s="861"/>
      <c r="DJ111" s="861"/>
      <c r="DK111" s="861"/>
      <c r="DL111" s="861" t="s">
        <v>439</v>
      </c>
      <c r="DM111" s="861"/>
      <c r="DN111" s="861"/>
      <c r="DO111" s="861"/>
      <c r="DP111" s="861"/>
      <c r="DQ111" s="861" t="s">
        <v>439</v>
      </c>
      <c r="DR111" s="861"/>
      <c r="DS111" s="861"/>
      <c r="DT111" s="861"/>
      <c r="DU111" s="861"/>
      <c r="DV111" s="838" t="s">
        <v>439</v>
      </c>
      <c r="DW111" s="838"/>
      <c r="DX111" s="838"/>
      <c r="DY111" s="838"/>
      <c r="DZ111" s="839"/>
    </row>
    <row r="112" spans="1:131" s="247" customFormat="1" ht="26.25" customHeight="1">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444</v>
      </c>
      <c r="AB112" s="824"/>
      <c r="AC112" s="824"/>
      <c r="AD112" s="824"/>
      <c r="AE112" s="825"/>
      <c r="AF112" s="826" t="s">
        <v>444</v>
      </c>
      <c r="AG112" s="824"/>
      <c r="AH112" s="824"/>
      <c r="AI112" s="824"/>
      <c r="AJ112" s="825"/>
      <c r="AK112" s="826" t="s">
        <v>439</v>
      </c>
      <c r="AL112" s="824"/>
      <c r="AM112" s="824"/>
      <c r="AN112" s="824"/>
      <c r="AO112" s="825"/>
      <c r="AP112" s="871" t="s">
        <v>439</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v>3041388</v>
      </c>
      <c r="BR112" s="861"/>
      <c r="BS112" s="861"/>
      <c r="BT112" s="861"/>
      <c r="BU112" s="861"/>
      <c r="BV112" s="861">
        <v>2590019</v>
      </c>
      <c r="BW112" s="861"/>
      <c r="BX112" s="861"/>
      <c r="BY112" s="861"/>
      <c r="BZ112" s="861"/>
      <c r="CA112" s="861">
        <v>1793590</v>
      </c>
      <c r="CB112" s="861"/>
      <c r="CC112" s="861"/>
      <c r="CD112" s="861"/>
      <c r="CE112" s="861"/>
      <c r="CF112" s="922">
        <v>18</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444</v>
      </c>
      <c r="DH112" s="861"/>
      <c r="DI112" s="861"/>
      <c r="DJ112" s="861"/>
      <c r="DK112" s="861"/>
      <c r="DL112" s="861" t="s">
        <v>444</v>
      </c>
      <c r="DM112" s="861"/>
      <c r="DN112" s="861"/>
      <c r="DO112" s="861"/>
      <c r="DP112" s="861"/>
      <c r="DQ112" s="861" t="s">
        <v>439</v>
      </c>
      <c r="DR112" s="861"/>
      <c r="DS112" s="861"/>
      <c r="DT112" s="861"/>
      <c r="DU112" s="861"/>
      <c r="DV112" s="838" t="s">
        <v>439</v>
      </c>
      <c r="DW112" s="838"/>
      <c r="DX112" s="838"/>
      <c r="DY112" s="838"/>
      <c r="DZ112" s="839"/>
    </row>
    <row r="113" spans="1:130" s="247" customFormat="1" ht="26.25" customHeight="1">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193854</v>
      </c>
      <c r="AB113" s="970"/>
      <c r="AC113" s="970"/>
      <c r="AD113" s="970"/>
      <c r="AE113" s="971"/>
      <c r="AF113" s="972">
        <v>157269</v>
      </c>
      <c r="AG113" s="970"/>
      <c r="AH113" s="970"/>
      <c r="AI113" s="970"/>
      <c r="AJ113" s="971"/>
      <c r="AK113" s="972">
        <v>139562</v>
      </c>
      <c r="AL113" s="970"/>
      <c r="AM113" s="970"/>
      <c r="AN113" s="970"/>
      <c r="AO113" s="971"/>
      <c r="AP113" s="973">
        <v>1.4</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v>204093</v>
      </c>
      <c r="BR113" s="861"/>
      <c r="BS113" s="861"/>
      <c r="BT113" s="861"/>
      <c r="BU113" s="861"/>
      <c r="BV113" s="861">
        <v>247938</v>
      </c>
      <c r="BW113" s="861"/>
      <c r="BX113" s="861"/>
      <c r="BY113" s="861"/>
      <c r="BZ113" s="861"/>
      <c r="CA113" s="861">
        <v>463599</v>
      </c>
      <c r="CB113" s="861"/>
      <c r="CC113" s="861"/>
      <c r="CD113" s="861"/>
      <c r="CE113" s="861"/>
      <c r="CF113" s="922">
        <v>4.7</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444</v>
      </c>
      <c r="DH113" s="824"/>
      <c r="DI113" s="824"/>
      <c r="DJ113" s="824"/>
      <c r="DK113" s="825"/>
      <c r="DL113" s="826" t="s">
        <v>444</v>
      </c>
      <c r="DM113" s="824"/>
      <c r="DN113" s="824"/>
      <c r="DO113" s="824"/>
      <c r="DP113" s="825"/>
      <c r="DQ113" s="826" t="s">
        <v>444</v>
      </c>
      <c r="DR113" s="824"/>
      <c r="DS113" s="824"/>
      <c r="DT113" s="824"/>
      <c r="DU113" s="825"/>
      <c r="DV113" s="871" t="s">
        <v>439</v>
      </c>
      <c r="DW113" s="872"/>
      <c r="DX113" s="872"/>
      <c r="DY113" s="872"/>
      <c r="DZ113" s="873"/>
    </row>
    <row r="114" spans="1:130" s="247" customFormat="1" ht="26.25" customHeight="1">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66766</v>
      </c>
      <c r="AB114" s="824"/>
      <c r="AC114" s="824"/>
      <c r="AD114" s="824"/>
      <c r="AE114" s="825"/>
      <c r="AF114" s="826">
        <v>44725</v>
      </c>
      <c r="AG114" s="824"/>
      <c r="AH114" s="824"/>
      <c r="AI114" s="824"/>
      <c r="AJ114" s="825"/>
      <c r="AK114" s="826">
        <v>44347</v>
      </c>
      <c r="AL114" s="824"/>
      <c r="AM114" s="824"/>
      <c r="AN114" s="824"/>
      <c r="AO114" s="825"/>
      <c r="AP114" s="871">
        <v>0.4</v>
      </c>
      <c r="AQ114" s="872"/>
      <c r="AR114" s="872"/>
      <c r="AS114" s="872"/>
      <c r="AT114" s="873"/>
      <c r="AU114" s="983"/>
      <c r="AV114" s="984"/>
      <c r="AW114" s="984"/>
      <c r="AX114" s="984"/>
      <c r="AY114" s="984"/>
      <c r="AZ114" s="859" t="s">
        <v>451</v>
      </c>
      <c r="BA114" s="794"/>
      <c r="BB114" s="794"/>
      <c r="BC114" s="794"/>
      <c r="BD114" s="794"/>
      <c r="BE114" s="794"/>
      <c r="BF114" s="794"/>
      <c r="BG114" s="794"/>
      <c r="BH114" s="794"/>
      <c r="BI114" s="794"/>
      <c r="BJ114" s="794"/>
      <c r="BK114" s="794"/>
      <c r="BL114" s="794"/>
      <c r="BM114" s="794"/>
      <c r="BN114" s="794"/>
      <c r="BO114" s="794"/>
      <c r="BP114" s="795"/>
      <c r="BQ114" s="860">
        <v>1029282</v>
      </c>
      <c r="BR114" s="861"/>
      <c r="BS114" s="861"/>
      <c r="BT114" s="861"/>
      <c r="BU114" s="861"/>
      <c r="BV114" s="861">
        <v>999192</v>
      </c>
      <c r="BW114" s="861"/>
      <c r="BX114" s="861"/>
      <c r="BY114" s="861"/>
      <c r="BZ114" s="861"/>
      <c r="CA114" s="861">
        <v>941931</v>
      </c>
      <c r="CB114" s="861"/>
      <c r="CC114" s="861"/>
      <c r="CD114" s="861"/>
      <c r="CE114" s="861"/>
      <c r="CF114" s="922">
        <v>9.5</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444</v>
      </c>
      <c r="DH114" s="824"/>
      <c r="DI114" s="824"/>
      <c r="DJ114" s="824"/>
      <c r="DK114" s="825"/>
      <c r="DL114" s="826" t="s">
        <v>444</v>
      </c>
      <c r="DM114" s="824"/>
      <c r="DN114" s="824"/>
      <c r="DO114" s="824"/>
      <c r="DP114" s="825"/>
      <c r="DQ114" s="826" t="s">
        <v>444</v>
      </c>
      <c r="DR114" s="824"/>
      <c r="DS114" s="824"/>
      <c r="DT114" s="824"/>
      <c r="DU114" s="825"/>
      <c r="DV114" s="871" t="s">
        <v>444</v>
      </c>
      <c r="DW114" s="872"/>
      <c r="DX114" s="872"/>
      <c r="DY114" s="872"/>
      <c r="DZ114" s="873"/>
    </row>
    <row r="115" spans="1:130" s="247" customFormat="1" ht="26.25" customHeight="1">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1086</v>
      </c>
      <c r="AB115" s="970"/>
      <c r="AC115" s="970"/>
      <c r="AD115" s="970"/>
      <c r="AE115" s="971"/>
      <c r="AF115" s="972">
        <v>836</v>
      </c>
      <c r="AG115" s="970"/>
      <c r="AH115" s="970"/>
      <c r="AI115" s="970"/>
      <c r="AJ115" s="971"/>
      <c r="AK115" s="972">
        <v>790</v>
      </c>
      <c r="AL115" s="970"/>
      <c r="AM115" s="970"/>
      <c r="AN115" s="970"/>
      <c r="AO115" s="971"/>
      <c r="AP115" s="973">
        <v>0</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t="s">
        <v>444</v>
      </c>
      <c r="BR115" s="861"/>
      <c r="BS115" s="861"/>
      <c r="BT115" s="861"/>
      <c r="BU115" s="861"/>
      <c r="BV115" s="861" t="s">
        <v>444</v>
      </c>
      <c r="BW115" s="861"/>
      <c r="BX115" s="861"/>
      <c r="BY115" s="861"/>
      <c r="BZ115" s="861"/>
      <c r="CA115" s="861" t="s">
        <v>444</v>
      </c>
      <c r="CB115" s="861"/>
      <c r="CC115" s="861"/>
      <c r="CD115" s="861"/>
      <c r="CE115" s="861"/>
      <c r="CF115" s="922" t="s">
        <v>444</v>
      </c>
      <c r="CG115" s="923"/>
      <c r="CH115" s="923"/>
      <c r="CI115" s="923"/>
      <c r="CJ115" s="923"/>
      <c r="CK115" s="978"/>
      <c r="CL115" s="865"/>
      <c r="CM115" s="859" t="s">
        <v>455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439</v>
      </c>
      <c r="DH115" s="824"/>
      <c r="DI115" s="824"/>
      <c r="DJ115" s="824"/>
      <c r="DK115" s="825"/>
      <c r="DL115" s="826" t="s">
        <v>444</v>
      </c>
      <c r="DM115" s="824"/>
      <c r="DN115" s="824"/>
      <c r="DO115" s="824"/>
      <c r="DP115" s="825"/>
      <c r="DQ115" s="826" t="s">
        <v>444</v>
      </c>
      <c r="DR115" s="824"/>
      <c r="DS115" s="824"/>
      <c r="DT115" s="824"/>
      <c r="DU115" s="825"/>
      <c r="DV115" s="871" t="s">
        <v>444</v>
      </c>
      <c r="DW115" s="872"/>
      <c r="DX115" s="872"/>
      <c r="DY115" s="872"/>
      <c r="DZ115" s="873"/>
    </row>
    <row r="116" spans="1:130" s="247" customFormat="1" ht="26.25" customHeight="1">
      <c r="A116" s="967"/>
      <c r="B116" s="968"/>
      <c r="C116" s="927" t="s">
        <v>456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444</v>
      </c>
      <c r="AB116" s="824"/>
      <c r="AC116" s="824"/>
      <c r="AD116" s="824"/>
      <c r="AE116" s="825"/>
      <c r="AF116" s="826" t="s">
        <v>444</v>
      </c>
      <c r="AG116" s="824"/>
      <c r="AH116" s="824"/>
      <c r="AI116" s="824"/>
      <c r="AJ116" s="825"/>
      <c r="AK116" s="826" t="s">
        <v>439</v>
      </c>
      <c r="AL116" s="824"/>
      <c r="AM116" s="824"/>
      <c r="AN116" s="824"/>
      <c r="AO116" s="825"/>
      <c r="AP116" s="871" t="s">
        <v>444</v>
      </c>
      <c r="AQ116" s="872"/>
      <c r="AR116" s="872"/>
      <c r="AS116" s="872"/>
      <c r="AT116" s="873"/>
      <c r="AU116" s="983"/>
      <c r="AV116" s="984"/>
      <c r="AW116" s="984"/>
      <c r="AX116" s="984"/>
      <c r="AY116" s="984"/>
      <c r="AZ116" s="910" t="s">
        <v>457</v>
      </c>
      <c r="BA116" s="911"/>
      <c r="BB116" s="911"/>
      <c r="BC116" s="911"/>
      <c r="BD116" s="911"/>
      <c r="BE116" s="911"/>
      <c r="BF116" s="911"/>
      <c r="BG116" s="911"/>
      <c r="BH116" s="911"/>
      <c r="BI116" s="911"/>
      <c r="BJ116" s="911"/>
      <c r="BK116" s="911"/>
      <c r="BL116" s="911"/>
      <c r="BM116" s="911"/>
      <c r="BN116" s="911"/>
      <c r="BO116" s="911"/>
      <c r="BP116" s="912"/>
      <c r="BQ116" s="860" t="s">
        <v>444</v>
      </c>
      <c r="BR116" s="861"/>
      <c r="BS116" s="861"/>
      <c r="BT116" s="861"/>
      <c r="BU116" s="861"/>
      <c r="BV116" s="861" t="s">
        <v>439</v>
      </c>
      <c r="BW116" s="861"/>
      <c r="BX116" s="861"/>
      <c r="BY116" s="861"/>
      <c r="BZ116" s="861"/>
      <c r="CA116" s="861" t="s">
        <v>444</v>
      </c>
      <c r="CB116" s="861"/>
      <c r="CC116" s="861"/>
      <c r="CD116" s="861"/>
      <c r="CE116" s="861"/>
      <c r="CF116" s="922" t="s">
        <v>444</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439</v>
      </c>
      <c r="DH116" s="824"/>
      <c r="DI116" s="824"/>
      <c r="DJ116" s="824"/>
      <c r="DK116" s="825"/>
      <c r="DL116" s="826" t="s">
        <v>444</v>
      </c>
      <c r="DM116" s="824"/>
      <c r="DN116" s="824"/>
      <c r="DO116" s="824"/>
      <c r="DP116" s="825"/>
      <c r="DQ116" s="826" t="s">
        <v>444</v>
      </c>
      <c r="DR116" s="824"/>
      <c r="DS116" s="824"/>
      <c r="DT116" s="824"/>
      <c r="DU116" s="825"/>
      <c r="DV116" s="871" t="s">
        <v>444</v>
      </c>
      <c r="DW116" s="872"/>
      <c r="DX116" s="872"/>
      <c r="DY116" s="872"/>
      <c r="DZ116" s="873"/>
    </row>
    <row r="117" spans="1:130" s="247" customFormat="1" ht="26.25" customHeight="1">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1536640</v>
      </c>
      <c r="AB117" s="956"/>
      <c r="AC117" s="956"/>
      <c r="AD117" s="956"/>
      <c r="AE117" s="957"/>
      <c r="AF117" s="958">
        <v>1627696</v>
      </c>
      <c r="AG117" s="956"/>
      <c r="AH117" s="956"/>
      <c r="AI117" s="956"/>
      <c r="AJ117" s="957"/>
      <c r="AK117" s="958">
        <v>1632214</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461</v>
      </c>
      <c r="BR117" s="861"/>
      <c r="BS117" s="861"/>
      <c r="BT117" s="861"/>
      <c r="BU117" s="861"/>
      <c r="BV117" s="861" t="s">
        <v>461</v>
      </c>
      <c r="BW117" s="861"/>
      <c r="BX117" s="861"/>
      <c r="BY117" s="861"/>
      <c r="BZ117" s="861"/>
      <c r="CA117" s="861" t="s">
        <v>462</v>
      </c>
      <c r="CB117" s="861"/>
      <c r="CC117" s="861"/>
      <c r="CD117" s="861"/>
      <c r="CE117" s="861"/>
      <c r="CF117" s="922" t="s">
        <v>461</v>
      </c>
      <c r="CG117" s="923"/>
      <c r="CH117" s="923"/>
      <c r="CI117" s="923"/>
      <c r="CJ117" s="923"/>
      <c r="CK117" s="978"/>
      <c r="CL117" s="865"/>
      <c r="CM117" s="868" t="s">
        <v>463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461</v>
      </c>
      <c r="DH117" s="824"/>
      <c r="DI117" s="824"/>
      <c r="DJ117" s="824"/>
      <c r="DK117" s="825"/>
      <c r="DL117" s="826" t="s">
        <v>461</v>
      </c>
      <c r="DM117" s="824"/>
      <c r="DN117" s="824"/>
      <c r="DO117" s="824"/>
      <c r="DP117" s="825"/>
      <c r="DQ117" s="826" t="s">
        <v>461</v>
      </c>
      <c r="DR117" s="824"/>
      <c r="DS117" s="824"/>
      <c r="DT117" s="824"/>
      <c r="DU117" s="825"/>
      <c r="DV117" s="871" t="s">
        <v>461</v>
      </c>
      <c r="DW117" s="872"/>
      <c r="DX117" s="872"/>
      <c r="DY117" s="872"/>
      <c r="DZ117" s="873"/>
    </row>
    <row r="118" spans="1:130" s="247" customFormat="1" ht="26.25" customHeight="1">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308</v>
      </c>
      <c r="AG118" s="949"/>
      <c r="AH118" s="949"/>
      <c r="AI118" s="949"/>
      <c r="AJ118" s="950"/>
      <c r="AK118" s="951" t="s">
        <v>307</v>
      </c>
      <c r="AL118" s="949"/>
      <c r="AM118" s="949"/>
      <c r="AN118" s="949"/>
      <c r="AO118" s="950"/>
      <c r="AP118" s="952" t="s">
        <v>431</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439</v>
      </c>
      <c r="BR118" s="892"/>
      <c r="BS118" s="892"/>
      <c r="BT118" s="892"/>
      <c r="BU118" s="892"/>
      <c r="BV118" s="892" t="s">
        <v>439</v>
      </c>
      <c r="BW118" s="892"/>
      <c r="BX118" s="892"/>
      <c r="BY118" s="892"/>
      <c r="BZ118" s="892"/>
      <c r="CA118" s="892" t="s">
        <v>465</v>
      </c>
      <c r="CB118" s="892"/>
      <c r="CC118" s="892"/>
      <c r="CD118" s="892"/>
      <c r="CE118" s="892"/>
      <c r="CF118" s="922" t="s">
        <v>465</v>
      </c>
      <c r="CG118" s="923"/>
      <c r="CH118" s="923"/>
      <c r="CI118" s="923"/>
      <c r="CJ118" s="923"/>
      <c r="CK118" s="978"/>
      <c r="CL118" s="865"/>
      <c r="CM118" s="868" t="s">
        <v>466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465</v>
      </c>
      <c r="DH118" s="824"/>
      <c r="DI118" s="824"/>
      <c r="DJ118" s="824"/>
      <c r="DK118" s="825"/>
      <c r="DL118" s="826" t="s">
        <v>439</v>
      </c>
      <c r="DM118" s="824"/>
      <c r="DN118" s="824"/>
      <c r="DO118" s="824"/>
      <c r="DP118" s="825"/>
      <c r="DQ118" s="826" t="s">
        <v>439</v>
      </c>
      <c r="DR118" s="824"/>
      <c r="DS118" s="824"/>
      <c r="DT118" s="824"/>
      <c r="DU118" s="825"/>
      <c r="DV118" s="871" t="s">
        <v>439</v>
      </c>
      <c r="DW118" s="872"/>
      <c r="DX118" s="872"/>
      <c r="DY118" s="872"/>
      <c r="DZ118" s="873"/>
    </row>
    <row r="119" spans="1:130" s="247" customFormat="1" ht="26.25" customHeight="1">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439</v>
      </c>
      <c r="AB119" s="942"/>
      <c r="AC119" s="942"/>
      <c r="AD119" s="942"/>
      <c r="AE119" s="943"/>
      <c r="AF119" s="944" t="s">
        <v>465</v>
      </c>
      <c r="AG119" s="942"/>
      <c r="AH119" s="942"/>
      <c r="AI119" s="942"/>
      <c r="AJ119" s="943"/>
      <c r="AK119" s="944" t="s">
        <v>465</v>
      </c>
      <c r="AL119" s="942"/>
      <c r="AM119" s="942"/>
      <c r="AN119" s="942"/>
      <c r="AO119" s="943"/>
      <c r="AP119" s="945" t="s">
        <v>465</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467</v>
      </c>
      <c r="BP119" s="925"/>
      <c r="BQ119" s="929">
        <v>21292883</v>
      </c>
      <c r="BR119" s="892"/>
      <c r="BS119" s="892"/>
      <c r="BT119" s="892"/>
      <c r="BU119" s="892"/>
      <c r="BV119" s="892">
        <v>20900568</v>
      </c>
      <c r="BW119" s="892"/>
      <c r="BX119" s="892"/>
      <c r="BY119" s="892"/>
      <c r="BZ119" s="892"/>
      <c r="CA119" s="892">
        <v>19839953</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11158</v>
      </c>
      <c r="DH119" s="807"/>
      <c r="DI119" s="807"/>
      <c r="DJ119" s="807"/>
      <c r="DK119" s="808"/>
      <c r="DL119" s="809">
        <v>10913</v>
      </c>
      <c r="DM119" s="807"/>
      <c r="DN119" s="807"/>
      <c r="DO119" s="807"/>
      <c r="DP119" s="808"/>
      <c r="DQ119" s="809">
        <v>10160</v>
      </c>
      <c r="DR119" s="807"/>
      <c r="DS119" s="807"/>
      <c r="DT119" s="807"/>
      <c r="DU119" s="808"/>
      <c r="DV119" s="895">
        <v>0.1</v>
      </c>
      <c r="DW119" s="896"/>
      <c r="DX119" s="896"/>
      <c r="DY119" s="896"/>
      <c r="DZ119" s="897"/>
    </row>
    <row r="120" spans="1:130" s="247" customFormat="1" ht="26.25" customHeight="1">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465</v>
      </c>
      <c r="AB120" s="824"/>
      <c r="AC120" s="824"/>
      <c r="AD120" s="824"/>
      <c r="AE120" s="825"/>
      <c r="AF120" s="826" t="s">
        <v>465</v>
      </c>
      <c r="AG120" s="824"/>
      <c r="AH120" s="824"/>
      <c r="AI120" s="824"/>
      <c r="AJ120" s="825"/>
      <c r="AK120" s="826" t="s">
        <v>465</v>
      </c>
      <c r="AL120" s="824"/>
      <c r="AM120" s="824"/>
      <c r="AN120" s="824"/>
      <c r="AO120" s="825"/>
      <c r="AP120" s="871" t="s">
        <v>439</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3644213</v>
      </c>
      <c r="BR120" s="889"/>
      <c r="BS120" s="889"/>
      <c r="BT120" s="889"/>
      <c r="BU120" s="889"/>
      <c r="BV120" s="889">
        <v>3932956</v>
      </c>
      <c r="BW120" s="889"/>
      <c r="BX120" s="889"/>
      <c r="BY120" s="889"/>
      <c r="BZ120" s="889"/>
      <c r="CA120" s="889">
        <v>4097751</v>
      </c>
      <c r="CB120" s="889"/>
      <c r="CC120" s="889"/>
      <c r="CD120" s="889"/>
      <c r="CE120" s="889"/>
      <c r="CF120" s="913">
        <v>41.2</v>
      </c>
      <c r="CG120" s="914"/>
      <c r="CH120" s="914"/>
      <c r="CI120" s="914"/>
      <c r="CJ120" s="914"/>
      <c r="CK120" s="915" t="s">
        <v>471</v>
      </c>
      <c r="CL120" s="899"/>
      <c r="CM120" s="899"/>
      <c r="CN120" s="899"/>
      <c r="CO120" s="900"/>
      <c r="CP120" s="919" t="s">
        <v>472</v>
      </c>
      <c r="CQ120" s="920"/>
      <c r="CR120" s="920"/>
      <c r="CS120" s="920"/>
      <c r="CT120" s="920"/>
      <c r="CU120" s="920"/>
      <c r="CV120" s="920"/>
      <c r="CW120" s="920"/>
      <c r="CX120" s="920"/>
      <c r="CY120" s="920"/>
      <c r="CZ120" s="920"/>
      <c r="DA120" s="920"/>
      <c r="DB120" s="920"/>
      <c r="DC120" s="920"/>
      <c r="DD120" s="920"/>
      <c r="DE120" s="920"/>
      <c r="DF120" s="921"/>
      <c r="DG120" s="908">
        <v>3041388</v>
      </c>
      <c r="DH120" s="889"/>
      <c r="DI120" s="889"/>
      <c r="DJ120" s="889"/>
      <c r="DK120" s="889"/>
      <c r="DL120" s="889">
        <v>2590019</v>
      </c>
      <c r="DM120" s="889"/>
      <c r="DN120" s="889"/>
      <c r="DO120" s="889"/>
      <c r="DP120" s="889"/>
      <c r="DQ120" s="889">
        <v>1793590</v>
      </c>
      <c r="DR120" s="889"/>
      <c r="DS120" s="889"/>
      <c r="DT120" s="889"/>
      <c r="DU120" s="889"/>
      <c r="DV120" s="890">
        <v>18</v>
      </c>
      <c r="DW120" s="890"/>
      <c r="DX120" s="890"/>
      <c r="DY120" s="890"/>
      <c r="DZ120" s="891"/>
    </row>
    <row r="121" spans="1:130" s="247" customFormat="1" ht="26.25" customHeight="1">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465</v>
      </c>
      <c r="AB121" s="824"/>
      <c r="AC121" s="824"/>
      <c r="AD121" s="824"/>
      <c r="AE121" s="825"/>
      <c r="AF121" s="826" t="s">
        <v>465</v>
      </c>
      <c r="AG121" s="824"/>
      <c r="AH121" s="824"/>
      <c r="AI121" s="824"/>
      <c r="AJ121" s="825"/>
      <c r="AK121" s="826" t="s">
        <v>439</v>
      </c>
      <c r="AL121" s="824"/>
      <c r="AM121" s="824"/>
      <c r="AN121" s="824"/>
      <c r="AO121" s="825"/>
      <c r="AP121" s="871" t="s">
        <v>465</v>
      </c>
      <c r="AQ121" s="872"/>
      <c r="AR121" s="872"/>
      <c r="AS121" s="872"/>
      <c r="AT121" s="873"/>
      <c r="AU121" s="933"/>
      <c r="AV121" s="934"/>
      <c r="AW121" s="934"/>
      <c r="AX121" s="934"/>
      <c r="AY121" s="935"/>
      <c r="AZ121" s="859" t="s">
        <v>474</v>
      </c>
      <c r="BA121" s="794"/>
      <c r="BB121" s="794"/>
      <c r="BC121" s="794"/>
      <c r="BD121" s="794"/>
      <c r="BE121" s="794"/>
      <c r="BF121" s="794"/>
      <c r="BG121" s="794"/>
      <c r="BH121" s="794"/>
      <c r="BI121" s="794"/>
      <c r="BJ121" s="794"/>
      <c r="BK121" s="794"/>
      <c r="BL121" s="794"/>
      <c r="BM121" s="794"/>
      <c r="BN121" s="794"/>
      <c r="BO121" s="794"/>
      <c r="BP121" s="795"/>
      <c r="BQ121" s="860">
        <v>1990494</v>
      </c>
      <c r="BR121" s="861"/>
      <c r="BS121" s="861"/>
      <c r="BT121" s="861"/>
      <c r="BU121" s="861"/>
      <c r="BV121" s="861">
        <v>1356583</v>
      </c>
      <c r="BW121" s="861"/>
      <c r="BX121" s="861"/>
      <c r="BY121" s="861"/>
      <c r="BZ121" s="861"/>
      <c r="CA121" s="861">
        <v>2150871</v>
      </c>
      <c r="CB121" s="861"/>
      <c r="CC121" s="861"/>
      <c r="CD121" s="861"/>
      <c r="CE121" s="861"/>
      <c r="CF121" s="922">
        <v>21.6</v>
      </c>
      <c r="CG121" s="923"/>
      <c r="CH121" s="923"/>
      <c r="CI121" s="923"/>
      <c r="CJ121" s="923"/>
      <c r="CK121" s="916"/>
      <c r="CL121" s="902"/>
      <c r="CM121" s="902"/>
      <c r="CN121" s="902"/>
      <c r="CO121" s="903"/>
      <c r="CP121" s="882" t="s">
        <v>475</v>
      </c>
      <c r="CQ121" s="883"/>
      <c r="CR121" s="883"/>
      <c r="CS121" s="883"/>
      <c r="CT121" s="883"/>
      <c r="CU121" s="883"/>
      <c r="CV121" s="883"/>
      <c r="CW121" s="883"/>
      <c r="CX121" s="883"/>
      <c r="CY121" s="883"/>
      <c r="CZ121" s="883"/>
      <c r="DA121" s="883"/>
      <c r="DB121" s="883"/>
      <c r="DC121" s="883"/>
      <c r="DD121" s="883"/>
      <c r="DE121" s="883"/>
      <c r="DF121" s="884"/>
      <c r="DG121" s="860" t="s">
        <v>465</v>
      </c>
      <c r="DH121" s="861"/>
      <c r="DI121" s="861"/>
      <c r="DJ121" s="861"/>
      <c r="DK121" s="861"/>
      <c r="DL121" s="861" t="s">
        <v>439</v>
      </c>
      <c r="DM121" s="861"/>
      <c r="DN121" s="861"/>
      <c r="DO121" s="861"/>
      <c r="DP121" s="861"/>
      <c r="DQ121" s="861" t="s">
        <v>439</v>
      </c>
      <c r="DR121" s="861"/>
      <c r="DS121" s="861"/>
      <c r="DT121" s="861"/>
      <c r="DU121" s="861"/>
      <c r="DV121" s="838" t="s">
        <v>465</v>
      </c>
      <c r="DW121" s="838"/>
      <c r="DX121" s="838"/>
      <c r="DY121" s="838"/>
      <c r="DZ121" s="839"/>
    </row>
    <row r="122" spans="1:130" s="247" customFormat="1" ht="26.25" customHeight="1">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465</v>
      </c>
      <c r="AB122" s="824"/>
      <c r="AC122" s="824"/>
      <c r="AD122" s="824"/>
      <c r="AE122" s="825"/>
      <c r="AF122" s="826" t="s">
        <v>465</v>
      </c>
      <c r="AG122" s="824"/>
      <c r="AH122" s="824"/>
      <c r="AI122" s="824"/>
      <c r="AJ122" s="825"/>
      <c r="AK122" s="826" t="s">
        <v>465</v>
      </c>
      <c r="AL122" s="824"/>
      <c r="AM122" s="824"/>
      <c r="AN122" s="824"/>
      <c r="AO122" s="825"/>
      <c r="AP122" s="871" t="s">
        <v>465</v>
      </c>
      <c r="AQ122" s="872"/>
      <c r="AR122" s="872"/>
      <c r="AS122" s="872"/>
      <c r="AT122" s="873"/>
      <c r="AU122" s="933"/>
      <c r="AV122" s="934"/>
      <c r="AW122" s="934"/>
      <c r="AX122" s="934"/>
      <c r="AY122" s="935"/>
      <c r="AZ122" s="926" t="s">
        <v>476</v>
      </c>
      <c r="BA122" s="927"/>
      <c r="BB122" s="927"/>
      <c r="BC122" s="927"/>
      <c r="BD122" s="927"/>
      <c r="BE122" s="927"/>
      <c r="BF122" s="927"/>
      <c r="BG122" s="927"/>
      <c r="BH122" s="927"/>
      <c r="BI122" s="927"/>
      <c r="BJ122" s="927"/>
      <c r="BK122" s="927"/>
      <c r="BL122" s="927"/>
      <c r="BM122" s="927"/>
      <c r="BN122" s="927"/>
      <c r="BO122" s="927"/>
      <c r="BP122" s="928"/>
      <c r="BQ122" s="929">
        <v>15314430</v>
      </c>
      <c r="BR122" s="892"/>
      <c r="BS122" s="892"/>
      <c r="BT122" s="892"/>
      <c r="BU122" s="892"/>
      <c r="BV122" s="892">
        <v>15246488</v>
      </c>
      <c r="BW122" s="892"/>
      <c r="BX122" s="892"/>
      <c r="BY122" s="892"/>
      <c r="BZ122" s="892"/>
      <c r="CA122" s="892">
        <v>13675887</v>
      </c>
      <c r="CB122" s="892"/>
      <c r="CC122" s="892"/>
      <c r="CD122" s="892"/>
      <c r="CE122" s="892"/>
      <c r="CF122" s="893">
        <v>137.4</v>
      </c>
      <c r="CG122" s="894"/>
      <c r="CH122" s="894"/>
      <c r="CI122" s="894"/>
      <c r="CJ122" s="894"/>
      <c r="CK122" s="916"/>
      <c r="CL122" s="902"/>
      <c r="CM122" s="902"/>
      <c r="CN122" s="902"/>
      <c r="CO122" s="903"/>
      <c r="CP122" s="882" t="s">
        <v>477</v>
      </c>
      <c r="CQ122" s="883"/>
      <c r="CR122" s="883"/>
      <c r="CS122" s="883"/>
      <c r="CT122" s="883"/>
      <c r="CU122" s="883"/>
      <c r="CV122" s="883"/>
      <c r="CW122" s="883"/>
      <c r="CX122" s="883"/>
      <c r="CY122" s="883"/>
      <c r="CZ122" s="883"/>
      <c r="DA122" s="883"/>
      <c r="DB122" s="883"/>
      <c r="DC122" s="883"/>
      <c r="DD122" s="883"/>
      <c r="DE122" s="883"/>
      <c r="DF122" s="884"/>
      <c r="DG122" s="860" t="s">
        <v>478</v>
      </c>
      <c r="DH122" s="861"/>
      <c r="DI122" s="861"/>
      <c r="DJ122" s="861"/>
      <c r="DK122" s="861"/>
      <c r="DL122" s="861" t="s">
        <v>126</v>
      </c>
      <c r="DM122" s="861"/>
      <c r="DN122" s="861"/>
      <c r="DO122" s="861"/>
      <c r="DP122" s="861"/>
      <c r="DQ122" s="861" t="s">
        <v>478</v>
      </c>
      <c r="DR122" s="861"/>
      <c r="DS122" s="861"/>
      <c r="DT122" s="861"/>
      <c r="DU122" s="861"/>
      <c r="DV122" s="838" t="s">
        <v>462</v>
      </c>
      <c r="DW122" s="838"/>
      <c r="DX122" s="838"/>
      <c r="DY122" s="838"/>
      <c r="DZ122" s="839"/>
    </row>
    <row r="123" spans="1:130" s="247" customFormat="1" ht="26.25" customHeight="1">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462</v>
      </c>
      <c r="AB123" s="824"/>
      <c r="AC123" s="824"/>
      <c r="AD123" s="824"/>
      <c r="AE123" s="825"/>
      <c r="AF123" s="826" t="s">
        <v>478</v>
      </c>
      <c r="AG123" s="824"/>
      <c r="AH123" s="824"/>
      <c r="AI123" s="824"/>
      <c r="AJ123" s="825"/>
      <c r="AK123" s="826" t="s">
        <v>126</v>
      </c>
      <c r="AL123" s="824"/>
      <c r="AM123" s="824"/>
      <c r="AN123" s="824"/>
      <c r="AO123" s="825"/>
      <c r="AP123" s="871" t="s">
        <v>479</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480</v>
      </c>
      <c r="BP123" s="925"/>
      <c r="BQ123" s="879">
        <v>20949137</v>
      </c>
      <c r="BR123" s="880"/>
      <c r="BS123" s="880"/>
      <c r="BT123" s="880"/>
      <c r="BU123" s="880"/>
      <c r="BV123" s="880">
        <v>20536027</v>
      </c>
      <c r="BW123" s="880"/>
      <c r="BX123" s="880"/>
      <c r="BY123" s="880"/>
      <c r="BZ123" s="880"/>
      <c r="CA123" s="880">
        <v>19924509</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c r="A124" s="864"/>
      <c r="B124" s="865"/>
      <c r="C124" s="868" t="s">
        <v>463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478</v>
      </c>
      <c r="AB124" s="824"/>
      <c r="AC124" s="824"/>
      <c r="AD124" s="824"/>
      <c r="AE124" s="825"/>
      <c r="AF124" s="826" t="s">
        <v>479</v>
      </c>
      <c r="AG124" s="824"/>
      <c r="AH124" s="824"/>
      <c r="AI124" s="824"/>
      <c r="AJ124" s="825"/>
      <c r="AK124" s="826" t="s">
        <v>478</v>
      </c>
      <c r="AL124" s="824"/>
      <c r="AM124" s="824"/>
      <c r="AN124" s="824"/>
      <c r="AO124" s="825"/>
      <c r="AP124" s="871" t="s">
        <v>478</v>
      </c>
      <c r="AQ124" s="872"/>
      <c r="AR124" s="872"/>
      <c r="AS124" s="872"/>
      <c r="AT124" s="873"/>
      <c r="AU124" s="874" t="s">
        <v>481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3.5</v>
      </c>
      <c r="BR124" s="878"/>
      <c r="BS124" s="878"/>
      <c r="BT124" s="878"/>
      <c r="BU124" s="878"/>
      <c r="BV124" s="878">
        <v>3.7</v>
      </c>
      <c r="BW124" s="878"/>
      <c r="BX124" s="878"/>
      <c r="BY124" s="878"/>
      <c r="BZ124" s="878"/>
      <c r="CA124" s="878" t="s">
        <v>478</v>
      </c>
      <c r="CB124" s="878"/>
      <c r="CC124" s="878"/>
      <c r="CD124" s="878"/>
      <c r="CE124" s="878"/>
      <c r="CF124" s="768"/>
      <c r="CG124" s="769"/>
      <c r="CH124" s="769"/>
      <c r="CI124" s="769"/>
      <c r="CJ124" s="909"/>
      <c r="CK124" s="917"/>
      <c r="CL124" s="917"/>
      <c r="CM124" s="917"/>
      <c r="CN124" s="917"/>
      <c r="CO124" s="918"/>
      <c r="CP124" s="882" t="s">
        <v>482</v>
      </c>
      <c r="CQ124" s="883"/>
      <c r="CR124" s="883"/>
      <c r="CS124" s="883"/>
      <c r="CT124" s="883"/>
      <c r="CU124" s="883"/>
      <c r="CV124" s="883"/>
      <c r="CW124" s="883"/>
      <c r="CX124" s="883"/>
      <c r="CY124" s="883"/>
      <c r="CZ124" s="883"/>
      <c r="DA124" s="883"/>
      <c r="DB124" s="883"/>
      <c r="DC124" s="883"/>
      <c r="DD124" s="883"/>
      <c r="DE124" s="883"/>
      <c r="DF124" s="884"/>
      <c r="DG124" s="806" t="s">
        <v>126</v>
      </c>
      <c r="DH124" s="807"/>
      <c r="DI124" s="807"/>
      <c r="DJ124" s="807"/>
      <c r="DK124" s="808"/>
      <c r="DL124" s="809" t="s">
        <v>479</v>
      </c>
      <c r="DM124" s="807"/>
      <c r="DN124" s="807"/>
      <c r="DO124" s="807"/>
      <c r="DP124" s="808"/>
      <c r="DQ124" s="809" t="s">
        <v>479</v>
      </c>
      <c r="DR124" s="807"/>
      <c r="DS124" s="807"/>
      <c r="DT124" s="807"/>
      <c r="DU124" s="808"/>
      <c r="DV124" s="895" t="s">
        <v>479</v>
      </c>
      <c r="DW124" s="896"/>
      <c r="DX124" s="896"/>
      <c r="DY124" s="896"/>
      <c r="DZ124" s="897"/>
    </row>
    <row r="125" spans="1:130" s="247" customFormat="1" ht="26.25" customHeight="1">
      <c r="A125" s="864"/>
      <c r="B125" s="865"/>
      <c r="C125" s="868" t="s">
        <v>466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479</v>
      </c>
      <c r="AB125" s="824"/>
      <c r="AC125" s="824"/>
      <c r="AD125" s="824"/>
      <c r="AE125" s="825"/>
      <c r="AF125" s="826" t="s">
        <v>462</v>
      </c>
      <c r="AG125" s="824"/>
      <c r="AH125" s="824"/>
      <c r="AI125" s="824"/>
      <c r="AJ125" s="825"/>
      <c r="AK125" s="826" t="s">
        <v>479</v>
      </c>
      <c r="AL125" s="824"/>
      <c r="AM125" s="824"/>
      <c r="AN125" s="824"/>
      <c r="AO125" s="825"/>
      <c r="AP125" s="871" t="s">
        <v>462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483</v>
      </c>
      <c r="CL125" s="899"/>
      <c r="CM125" s="899"/>
      <c r="CN125" s="899"/>
      <c r="CO125" s="900"/>
      <c r="CP125" s="907" t="s">
        <v>484</v>
      </c>
      <c r="CQ125" s="852"/>
      <c r="CR125" s="852"/>
      <c r="CS125" s="852"/>
      <c r="CT125" s="852"/>
      <c r="CU125" s="852"/>
      <c r="CV125" s="852"/>
      <c r="CW125" s="852"/>
      <c r="CX125" s="852"/>
      <c r="CY125" s="852"/>
      <c r="CZ125" s="852"/>
      <c r="DA125" s="852"/>
      <c r="DB125" s="852"/>
      <c r="DC125" s="852"/>
      <c r="DD125" s="852"/>
      <c r="DE125" s="852"/>
      <c r="DF125" s="853"/>
      <c r="DG125" s="908" t="s">
        <v>479</v>
      </c>
      <c r="DH125" s="889"/>
      <c r="DI125" s="889"/>
      <c r="DJ125" s="889"/>
      <c r="DK125" s="889"/>
      <c r="DL125" s="889" t="s">
        <v>479</v>
      </c>
      <c r="DM125" s="889"/>
      <c r="DN125" s="889"/>
      <c r="DO125" s="889"/>
      <c r="DP125" s="889"/>
      <c r="DQ125" s="889" t="s">
        <v>479</v>
      </c>
      <c r="DR125" s="889"/>
      <c r="DS125" s="889"/>
      <c r="DT125" s="889"/>
      <c r="DU125" s="889"/>
      <c r="DV125" s="890" t="s">
        <v>479</v>
      </c>
      <c r="DW125" s="890"/>
      <c r="DX125" s="890"/>
      <c r="DY125" s="890"/>
      <c r="DZ125" s="891"/>
    </row>
    <row r="126" spans="1:130" s="247" customFormat="1" ht="26.25" customHeight="1" thickBot="1">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484</v>
      </c>
      <c r="AB126" s="824"/>
      <c r="AC126" s="824"/>
      <c r="AD126" s="824"/>
      <c r="AE126" s="825"/>
      <c r="AF126" s="826">
        <v>494</v>
      </c>
      <c r="AG126" s="824"/>
      <c r="AH126" s="824"/>
      <c r="AI126" s="824"/>
      <c r="AJ126" s="825"/>
      <c r="AK126" s="826">
        <v>504</v>
      </c>
      <c r="AL126" s="824"/>
      <c r="AM126" s="824"/>
      <c r="AN126" s="824"/>
      <c r="AO126" s="825"/>
      <c r="AP126" s="871">
        <v>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485</v>
      </c>
      <c r="CQ126" s="794"/>
      <c r="CR126" s="794"/>
      <c r="CS126" s="794"/>
      <c r="CT126" s="794"/>
      <c r="CU126" s="794"/>
      <c r="CV126" s="794"/>
      <c r="CW126" s="794"/>
      <c r="CX126" s="794"/>
      <c r="CY126" s="794"/>
      <c r="CZ126" s="794"/>
      <c r="DA126" s="794"/>
      <c r="DB126" s="794"/>
      <c r="DC126" s="794"/>
      <c r="DD126" s="794"/>
      <c r="DE126" s="794"/>
      <c r="DF126" s="795"/>
      <c r="DG126" s="860" t="s">
        <v>479</v>
      </c>
      <c r="DH126" s="861"/>
      <c r="DI126" s="861"/>
      <c r="DJ126" s="861"/>
      <c r="DK126" s="861"/>
      <c r="DL126" s="861" t="s">
        <v>479</v>
      </c>
      <c r="DM126" s="861"/>
      <c r="DN126" s="861"/>
      <c r="DO126" s="861"/>
      <c r="DP126" s="861"/>
      <c r="DQ126" s="861" t="s">
        <v>479</v>
      </c>
      <c r="DR126" s="861"/>
      <c r="DS126" s="861"/>
      <c r="DT126" s="861"/>
      <c r="DU126" s="861"/>
      <c r="DV126" s="838" t="s">
        <v>479</v>
      </c>
      <c r="DW126" s="838"/>
      <c r="DX126" s="838"/>
      <c r="DY126" s="838"/>
      <c r="DZ126" s="839"/>
    </row>
    <row r="127" spans="1:130" s="247" customFormat="1" ht="26.25" customHeight="1">
      <c r="A127" s="866"/>
      <c r="B127" s="867"/>
      <c r="C127" s="885" t="s">
        <v>486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602</v>
      </c>
      <c r="AB127" s="824"/>
      <c r="AC127" s="824"/>
      <c r="AD127" s="824"/>
      <c r="AE127" s="825"/>
      <c r="AF127" s="826">
        <v>342</v>
      </c>
      <c r="AG127" s="824"/>
      <c r="AH127" s="824"/>
      <c r="AI127" s="824"/>
      <c r="AJ127" s="825"/>
      <c r="AK127" s="826">
        <v>286</v>
      </c>
      <c r="AL127" s="824"/>
      <c r="AM127" s="824"/>
      <c r="AN127" s="824"/>
      <c r="AO127" s="825"/>
      <c r="AP127" s="871">
        <v>0</v>
      </c>
      <c r="AQ127" s="872"/>
      <c r="AR127" s="872"/>
      <c r="AS127" s="872"/>
      <c r="AT127" s="873"/>
      <c r="AU127" s="283"/>
      <c r="AV127" s="283"/>
      <c r="AW127" s="283"/>
      <c r="AX127" s="888" t="s">
        <v>487</v>
      </c>
      <c r="AY127" s="856"/>
      <c r="AZ127" s="856"/>
      <c r="BA127" s="856"/>
      <c r="BB127" s="856"/>
      <c r="BC127" s="856"/>
      <c r="BD127" s="856"/>
      <c r="BE127" s="857"/>
      <c r="BF127" s="855" t="s">
        <v>488</v>
      </c>
      <c r="BG127" s="856"/>
      <c r="BH127" s="856"/>
      <c r="BI127" s="856"/>
      <c r="BJ127" s="856"/>
      <c r="BK127" s="856"/>
      <c r="BL127" s="857"/>
      <c r="BM127" s="855" t="s">
        <v>489</v>
      </c>
      <c r="BN127" s="856"/>
      <c r="BO127" s="856"/>
      <c r="BP127" s="856"/>
      <c r="BQ127" s="856"/>
      <c r="BR127" s="856"/>
      <c r="BS127" s="857"/>
      <c r="BT127" s="855" t="s">
        <v>490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491</v>
      </c>
      <c r="CQ127" s="794"/>
      <c r="CR127" s="794"/>
      <c r="CS127" s="794"/>
      <c r="CT127" s="794"/>
      <c r="CU127" s="794"/>
      <c r="CV127" s="794"/>
      <c r="CW127" s="794"/>
      <c r="CX127" s="794"/>
      <c r="CY127" s="794"/>
      <c r="CZ127" s="794"/>
      <c r="DA127" s="794"/>
      <c r="DB127" s="794"/>
      <c r="DC127" s="794"/>
      <c r="DD127" s="794"/>
      <c r="DE127" s="794"/>
      <c r="DF127" s="795"/>
      <c r="DG127" s="860" t="s">
        <v>479</v>
      </c>
      <c r="DH127" s="861"/>
      <c r="DI127" s="861"/>
      <c r="DJ127" s="861"/>
      <c r="DK127" s="861"/>
      <c r="DL127" s="861" t="s">
        <v>479</v>
      </c>
      <c r="DM127" s="861"/>
      <c r="DN127" s="861"/>
      <c r="DO127" s="861"/>
      <c r="DP127" s="861"/>
      <c r="DQ127" s="861" t="s">
        <v>479</v>
      </c>
      <c r="DR127" s="861"/>
      <c r="DS127" s="861"/>
      <c r="DT127" s="861"/>
      <c r="DU127" s="861"/>
      <c r="DV127" s="838" t="s">
        <v>479</v>
      </c>
      <c r="DW127" s="838"/>
      <c r="DX127" s="838"/>
      <c r="DY127" s="838"/>
      <c r="DZ127" s="839"/>
    </row>
    <row r="128" spans="1:130" s="247" customFormat="1" ht="26.25" customHeight="1" thickBot="1">
      <c r="A128" s="840" t="s">
        <v>492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493</v>
      </c>
      <c r="X128" s="842"/>
      <c r="Y128" s="842"/>
      <c r="Z128" s="843"/>
      <c r="AA128" s="844">
        <v>215299</v>
      </c>
      <c r="AB128" s="845"/>
      <c r="AC128" s="845"/>
      <c r="AD128" s="845"/>
      <c r="AE128" s="846"/>
      <c r="AF128" s="847">
        <v>259489</v>
      </c>
      <c r="AG128" s="845"/>
      <c r="AH128" s="845"/>
      <c r="AI128" s="845"/>
      <c r="AJ128" s="846"/>
      <c r="AK128" s="847">
        <v>177112</v>
      </c>
      <c r="AL128" s="845"/>
      <c r="AM128" s="845"/>
      <c r="AN128" s="845"/>
      <c r="AO128" s="846"/>
      <c r="AP128" s="848"/>
      <c r="AQ128" s="849"/>
      <c r="AR128" s="849"/>
      <c r="AS128" s="849"/>
      <c r="AT128" s="850"/>
      <c r="AU128" s="283"/>
      <c r="AV128" s="283"/>
      <c r="AW128" s="283"/>
      <c r="AX128" s="851" t="s">
        <v>494</v>
      </c>
      <c r="AY128" s="852"/>
      <c r="AZ128" s="852"/>
      <c r="BA128" s="852"/>
      <c r="BB128" s="852"/>
      <c r="BC128" s="852"/>
      <c r="BD128" s="852"/>
      <c r="BE128" s="853"/>
      <c r="BF128" s="830" t="s">
        <v>126</v>
      </c>
      <c r="BG128" s="831"/>
      <c r="BH128" s="831"/>
      <c r="BI128" s="831"/>
      <c r="BJ128" s="831"/>
      <c r="BK128" s="831"/>
      <c r="BL128" s="854"/>
      <c r="BM128" s="830">
        <v>13.17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495</v>
      </c>
      <c r="CQ128" s="772"/>
      <c r="CR128" s="772"/>
      <c r="CS128" s="772"/>
      <c r="CT128" s="772"/>
      <c r="CU128" s="772"/>
      <c r="CV128" s="772"/>
      <c r="CW128" s="772"/>
      <c r="CX128" s="772"/>
      <c r="CY128" s="772"/>
      <c r="CZ128" s="772"/>
      <c r="DA128" s="772"/>
      <c r="DB128" s="772"/>
      <c r="DC128" s="772"/>
      <c r="DD128" s="772"/>
      <c r="DE128" s="772"/>
      <c r="DF128" s="773"/>
      <c r="DG128" s="834" t="s">
        <v>462</v>
      </c>
      <c r="DH128" s="835"/>
      <c r="DI128" s="835"/>
      <c r="DJ128" s="835"/>
      <c r="DK128" s="835"/>
      <c r="DL128" s="835" t="s">
        <v>126</v>
      </c>
      <c r="DM128" s="835"/>
      <c r="DN128" s="835"/>
      <c r="DO128" s="835"/>
      <c r="DP128" s="835"/>
      <c r="DQ128" s="835" t="s">
        <v>126</v>
      </c>
      <c r="DR128" s="835"/>
      <c r="DS128" s="835"/>
      <c r="DT128" s="835"/>
      <c r="DU128" s="835"/>
      <c r="DV128" s="836" t="s">
        <v>126</v>
      </c>
      <c r="DW128" s="836"/>
      <c r="DX128" s="836"/>
      <c r="DY128" s="836"/>
      <c r="DZ128" s="837"/>
    </row>
    <row r="129" spans="1:131" s="247" customFormat="1" ht="26.25" customHeight="1">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496</v>
      </c>
      <c r="X129" s="821"/>
      <c r="Y129" s="821"/>
      <c r="Z129" s="822"/>
      <c r="AA129" s="823">
        <v>10902344</v>
      </c>
      <c r="AB129" s="824"/>
      <c r="AC129" s="824"/>
      <c r="AD129" s="824"/>
      <c r="AE129" s="825"/>
      <c r="AF129" s="826">
        <v>10971999</v>
      </c>
      <c r="AG129" s="824"/>
      <c r="AH129" s="824"/>
      <c r="AI129" s="824"/>
      <c r="AJ129" s="825"/>
      <c r="AK129" s="826">
        <v>11114048</v>
      </c>
      <c r="AL129" s="824"/>
      <c r="AM129" s="824"/>
      <c r="AN129" s="824"/>
      <c r="AO129" s="825"/>
      <c r="AP129" s="827"/>
      <c r="AQ129" s="828"/>
      <c r="AR129" s="828"/>
      <c r="AS129" s="828"/>
      <c r="AT129" s="829"/>
      <c r="AU129" s="285"/>
      <c r="AV129" s="285"/>
      <c r="AW129" s="285"/>
      <c r="AX129" s="793" t="s">
        <v>497</v>
      </c>
      <c r="AY129" s="794"/>
      <c r="AZ129" s="794"/>
      <c r="BA129" s="794"/>
      <c r="BB129" s="794"/>
      <c r="BC129" s="794"/>
      <c r="BD129" s="794"/>
      <c r="BE129" s="795"/>
      <c r="BF129" s="813" t="s">
        <v>498</v>
      </c>
      <c r="BG129" s="814"/>
      <c r="BH129" s="814"/>
      <c r="BI129" s="814"/>
      <c r="BJ129" s="814"/>
      <c r="BK129" s="814"/>
      <c r="BL129" s="815"/>
      <c r="BM129" s="813">
        <v>18.170000000000002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499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500</v>
      </c>
      <c r="X130" s="821"/>
      <c r="Y130" s="821"/>
      <c r="Z130" s="822"/>
      <c r="AA130" s="823">
        <v>1134884</v>
      </c>
      <c r="AB130" s="824"/>
      <c r="AC130" s="824"/>
      <c r="AD130" s="824"/>
      <c r="AE130" s="825"/>
      <c r="AF130" s="826">
        <v>1156945</v>
      </c>
      <c r="AG130" s="824"/>
      <c r="AH130" s="824"/>
      <c r="AI130" s="824"/>
      <c r="AJ130" s="825"/>
      <c r="AK130" s="826">
        <v>1160635</v>
      </c>
      <c r="AL130" s="824"/>
      <c r="AM130" s="824"/>
      <c r="AN130" s="824"/>
      <c r="AO130" s="825"/>
      <c r="AP130" s="827"/>
      <c r="AQ130" s="828"/>
      <c r="AR130" s="828"/>
      <c r="AS130" s="828"/>
      <c r="AT130" s="829"/>
      <c r="AU130" s="285"/>
      <c r="AV130" s="285"/>
      <c r="AW130" s="285"/>
      <c r="AX130" s="793" t="s">
        <v>501</v>
      </c>
      <c r="AY130" s="794"/>
      <c r="AZ130" s="794"/>
      <c r="BA130" s="794"/>
      <c r="BB130" s="794"/>
      <c r="BC130" s="794"/>
      <c r="BD130" s="794"/>
      <c r="BE130" s="795"/>
      <c r="BF130" s="796">
        <v>2.2999999999999998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502</v>
      </c>
      <c r="X131" s="804"/>
      <c r="Y131" s="804"/>
      <c r="Z131" s="805"/>
      <c r="AA131" s="806">
        <v>9767460</v>
      </c>
      <c r="AB131" s="807"/>
      <c r="AC131" s="807"/>
      <c r="AD131" s="807"/>
      <c r="AE131" s="808"/>
      <c r="AF131" s="809">
        <v>9815054</v>
      </c>
      <c r="AG131" s="807"/>
      <c r="AH131" s="807"/>
      <c r="AI131" s="807"/>
      <c r="AJ131" s="808"/>
      <c r="AK131" s="809">
        <v>9953413</v>
      </c>
      <c r="AL131" s="807"/>
      <c r="AM131" s="807"/>
      <c r="AN131" s="807"/>
      <c r="AO131" s="808"/>
      <c r="AP131" s="810"/>
      <c r="AQ131" s="811"/>
      <c r="AR131" s="811"/>
      <c r="AS131" s="811"/>
      <c r="AT131" s="812"/>
      <c r="AU131" s="285"/>
      <c r="AV131" s="285"/>
      <c r="AW131" s="285"/>
      <c r="AX131" s="771" t="s">
        <v>503</v>
      </c>
      <c r="AY131" s="772"/>
      <c r="AZ131" s="772"/>
      <c r="BA131" s="772"/>
      <c r="BB131" s="772"/>
      <c r="BC131" s="772"/>
      <c r="BD131" s="772"/>
      <c r="BE131" s="773"/>
      <c r="BF131" s="774" t="s">
        <v>504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505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506</v>
      </c>
      <c r="W132" s="784"/>
      <c r="X132" s="784"/>
      <c r="Y132" s="784"/>
      <c r="Z132" s="785"/>
      <c r="AA132" s="786">
        <v>1.9089609789999999</v>
      </c>
      <c r="AB132" s="787"/>
      <c r="AC132" s="787"/>
      <c r="AD132" s="787"/>
      <c r="AE132" s="788"/>
      <c r="AF132" s="789">
        <v>2.1524283</v>
      </c>
      <c r="AG132" s="787"/>
      <c r="AH132" s="787"/>
      <c r="AI132" s="787"/>
      <c r="AJ132" s="788"/>
      <c r="AK132" s="789">
        <v>2.9584525429999999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507</v>
      </c>
      <c r="W133" s="763"/>
      <c r="X133" s="763"/>
      <c r="Y133" s="763"/>
      <c r="Z133" s="764"/>
      <c r="AA133" s="765">
        <v>1.8</v>
      </c>
      <c r="AB133" s="766"/>
      <c r="AC133" s="766"/>
      <c r="AD133" s="766"/>
      <c r="AE133" s="767"/>
      <c r="AF133" s="765">
        <v>2.1</v>
      </c>
      <c r="AG133" s="766"/>
      <c r="AH133" s="766"/>
      <c r="AI133" s="766"/>
      <c r="AJ133" s="767"/>
      <c r="AK133" s="765">
        <v>2.2999999999999998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KefalNyA65XLnLVBaORl1eat9lMmoLMBN7oGmvOvSLpD72h+xGOcipjh4uM/bqhZsZLuNSsLOnmhSWSli6uYAA==" saltValue="DOc+mOG+eWeZ17gt4xJg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4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1093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zrW6FlDkAsClV3n5JjpI7iQ+uWdJN9BxCh6ZK/gNEz94f/2QwI8Ii4mwd2PC/mv1kKZyJwgBlxRj8J6g+Qo3xg==" saltValue="vkr/Lu3/MM8wEkvJloAK9A==" spinCount="100000" sheet="1" objects="1" scenarios="1"/>
  <dataConsolidate/>
  <phoneticPr fontId="2"/>
  <printOptions horizontalCentered="1"/>
  <pageMargins left="0" right="0" top="0.39370078740157483" bottom="0.39370078740157483" header="0.19685039370078741" footer="0.19685039370078741"/>
  <pageSetup paperSize="8" scale="6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5" sqref="A5"/>
    </sheetView>
  </sheetViews>
  <sheetFormatPr defaultColWidth="0" defaultRowHeight="13.5" customHeight="1" zeroHeight="1"/>
  <cols>
    <col min="1" max="116" width="2.57031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R6/dEaQZOvV9aXNPI4KCkYfOK5ehvCGcRn41cdzwa8vv6jhGBYYQytrCgxlWVmgASrpEeFRP7lrxounZ2aMyQ==" saltValue="1gHrb+I2VQdvq3yU6XfwPw==" spinCount="100000" sheet="1" objects="1" scenarios="1"/>
  <dataConsolidate/>
  <phoneticPr fontId="2"/>
  <printOptions horizontalCentered="1"/>
  <pageMargins left="0" right="0" top="0.39370078740157483" bottom="0.39370078740157483" header="0.19685039370078741" footer="0.19685039370078741"/>
  <pageSetup paperSize="8" scale="7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4" sqref="A4"/>
    </sheetView>
  </sheetViews>
  <sheetFormatPr defaultColWidth="0" defaultRowHeight="13.5" customHeight="1" zeroHeight="1"/>
  <cols>
    <col min="1" max="36" width="2.42578125" style="293" customWidth="1"/>
    <col min="37" max="44" width="17" style="293" customWidth="1"/>
    <col min="45" max="45" width="6.140625" style="300" customWidth="1"/>
    <col min="46" max="46" width="3" style="298" customWidth="1"/>
    <col min="47" max="47" width="19.140625" style="293" hidden="1" customWidth="1"/>
    <col min="48" max="52" width="12.5703125" style="293" hidden="1" customWidth="1"/>
    <col min="53" max="16384" width="8.5703125" style="293" hidden="1"/>
  </cols>
  <sheetData>
    <row r="1" spans="1:46">
      <c r="AS1" s="294"/>
      <c r="AT1" s="294"/>
    </row>
    <row r="2" spans="1:46">
      <c r="AS2" s="294"/>
      <c r="AT2" s="294"/>
    </row>
    <row r="3" spans="1:46">
      <c r="AS3" s="294"/>
      <c r="AT3" s="294"/>
    </row>
    <row r="4" spans="1:46">
      <c r="AS4" s="294"/>
      <c r="AT4" s="294"/>
    </row>
    <row r="5" spans="1:46" ht="17.2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511</v>
      </c>
      <c r="AP7" s="304"/>
      <c r="AQ7" s="305" t="s">
        <v>512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513</v>
      </c>
      <c r="AQ8" s="311" t="s">
        <v>514</v>
      </c>
      <c r="AR8" s="312" t="s">
        <v>515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516</v>
      </c>
      <c r="AL9" s="1193"/>
      <c r="AM9" s="1193"/>
      <c r="AN9" s="1194"/>
      <c r="AO9" s="313">
        <v>2806256</v>
      </c>
      <c r="AP9" s="313">
        <v>50385</v>
      </c>
      <c r="AQ9" s="314">
        <v>57754</v>
      </c>
      <c r="AR9" s="315">
        <v>-12.8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517</v>
      </c>
      <c r="AL10" s="1193"/>
      <c r="AM10" s="1193"/>
      <c r="AN10" s="1194"/>
      <c r="AO10" s="316">
        <v>178269</v>
      </c>
      <c r="AP10" s="316">
        <v>3201</v>
      </c>
      <c r="AQ10" s="317">
        <v>3830</v>
      </c>
      <c r="AR10" s="318">
        <v>-16.399999999999999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518</v>
      </c>
      <c r="AL11" s="1193"/>
      <c r="AM11" s="1193"/>
      <c r="AN11" s="1194"/>
      <c r="AO11" s="316">
        <v>644633</v>
      </c>
      <c r="AP11" s="316">
        <v>11574</v>
      </c>
      <c r="AQ11" s="317">
        <v>6814</v>
      </c>
      <c r="AR11" s="318">
        <v>69.900000000000006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519</v>
      </c>
      <c r="AL12" s="1193"/>
      <c r="AM12" s="1193"/>
      <c r="AN12" s="1194"/>
      <c r="AO12" s="316">
        <v>26729</v>
      </c>
      <c r="AP12" s="316">
        <v>480</v>
      </c>
      <c r="AQ12" s="317">
        <v>1059</v>
      </c>
      <c r="AR12" s="318">
        <v>-54.7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520</v>
      </c>
      <c r="AL13" s="1193"/>
      <c r="AM13" s="1193"/>
      <c r="AN13" s="1194"/>
      <c r="AO13" s="316" t="s">
        <v>521</v>
      </c>
      <c r="AP13" s="316" t="s">
        <v>521</v>
      </c>
      <c r="AQ13" s="317">
        <v>4</v>
      </c>
      <c r="AR13" s="318" t="s">
        <v>521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522</v>
      </c>
      <c r="AL14" s="1193"/>
      <c r="AM14" s="1193"/>
      <c r="AN14" s="1194"/>
      <c r="AO14" s="316">
        <v>123442</v>
      </c>
      <c r="AP14" s="316">
        <v>2216</v>
      </c>
      <c r="AQ14" s="317">
        <v>2651</v>
      </c>
      <c r="AR14" s="318">
        <v>-16.399999999999999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523</v>
      </c>
      <c r="AL15" s="1193"/>
      <c r="AM15" s="1193"/>
      <c r="AN15" s="1194"/>
      <c r="AO15" s="316">
        <v>152838</v>
      </c>
      <c r="AP15" s="316">
        <v>2744</v>
      </c>
      <c r="AQ15" s="317">
        <v>1352</v>
      </c>
      <c r="AR15" s="318">
        <v>103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524</v>
      </c>
      <c r="AL16" s="1196"/>
      <c r="AM16" s="1196"/>
      <c r="AN16" s="1197"/>
      <c r="AO16" s="316">
        <v>-219312</v>
      </c>
      <c r="AP16" s="316">
        <v>-3938</v>
      </c>
      <c r="AQ16" s="317">
        <v>-4074</v>
      </c>
      <c r="AR16" s="318">
        <v>-3.3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3712855</v>
      </c>
      <c r="AP17" s="316">
        <v>66663</v>
      </c>
      <c r="AQ17" s="317">
        <v>69392</v>
      </c>
      <c r="AR17" s="318">
        <v>-3.9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529</v>
      </c>
      <c r="AL21" s="1190"/>
      <c r="AM21" s="1190"/>
      <c r="AN21" s="1191"/>
      <c r="AO21" s="328">
        <v>5.78</v>
      </c>
      <c r="AP21" s="329">
        <v>6.31</v>
      </c>
      <c r="AQ21" s="330">
        <v>-0.53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530</v>
      </c>
      <c r="AL22" s="1190"/>
      <c r="AM22" s="1190"/>
      <c r="AN22" s="1191"/>
      <c r="AO22" s="333">
        <v>99.3</v>
      </c>
      <c r="AP22" s="334">
        <v>98.4</v>
      </c>
      <c r="AQ22" s="335">
        <v>0.9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511</v>
      </c>
      <c r="AP30" s="304"/>
      <c r="AQ30" s="305" t="s">
        <v>512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513</v>
      </c>
      <c r="AQ31" s="311" t="s">
        <v>514</v>
      </c>
      <c r="AR31" s="312" t="s">
        <v>515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534</v>
      </c>
      <c r="AL32" s="1181"/>
      <c r="AM32" s="1181"/>
      <c r="AN32" s="1182"/>
      <c r="AO32" s="343">
        <v>1447515</v>
      </c>
      <c r="AP32" s="343">
        <v>25990</v>
      </c>
      <c r="AQ32" s="344">
        <v>34189</v>
      </c>
      <c r="AR32" s="345">
        <v>-24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535</v>
      </c>
      <c r="AL33" s="1181"/>
      <c r="AM33" s="1181"/>
      <c r="AN33" s="1182"/>
      <c r="AO33" s="343" t="s">
        <v>521</v>
      </c>
      <c r="AP33" s="343" t="s">
        <v>521</v>
      </c>
      <c r="AQ33" s="344" t="s">
        <v>521</v>
      </c>
      <c r="AR33" s="345" t="s">
        <v>521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536</v>
      </c>
      <c r="AL34" s="1181"/>
      <c r="AM34" s="1181"/>
      <c r="AN34" s="1182"/>
      <c r="AO34" s="343" t="s">
        <v>521</v>
      </c>
      <c r="AP34" s="343" t="s">
        <v>521</v>
      </c>
      <c r="AQ34" s="344">
        <v>16</v>
      </c>
      <c r="AR34" s="345" t="s">
        <v>521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537</v>
      </c>
      <c r="AL35" s="1181"/>
      <c r="AM35" s="1181"/>
      <c r="AN35" s="1182"/>
      <c r="AO35" s="343">
        <v>139562</v>
      </c>
      <c r="AP35" s="343">
        <v>2506</v>
      </c>
      <c r="AQ35" s="344">
        <v>9412</v>
      </c>
      <c r="AR35" s="345">
        <v>-73.400000000000006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538</v>
      </c>
      <c r="AL36" s="1181"/>
      <c r="AM36" s="1181"/>
      <c r="AN36" s="1182"/>
      <c r="AO36" s="343">
        <v>44347</v>
      </c>
      <c r="AP36" s="343">
        <v>796</v>
      </c>
      <c r="AQ36" s="344">
        <v>2024</v>
      </c>
      <c r="AR36" s="345">
        <v>-60.7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539</v>
      </c>
      <c r="AL37" s="1181"/>
      <c r="AM37" s="1181"/>
      <c r="AN37" s="1182"/>
      <c r="AO37" s="343">
        <v>790</v>
      </c>
      <c r="AP37" s="343">
        <v>14</v>
      </c>
      <c r="AQ37" s="344">
        <v>1165</v>
      </c>
      <c r="AR37" s="345">
        <v>-98.8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540</v>
      </c>
      <c r="AL38" s="1184"/>
      <c r="AM38" s="1184"/>
      <c r="AN38" s="1185"/>
      <c r="AO38" s="346" t="s">
        <v>521</v>
      </c>
      <c r="AP38" s="346" t="s">
        <v>521</v>
      </c>
      <c r="AQ38" s="347">
        <v>2</v>
      </c>
      <c r="AR38" s="335" t="s">
        <v>521</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541</v>
      </c>
      <c r="AL39" s="1184"/>
      <c r="AM39" s="1184"/>
      <c r="AN39" s="1185"/>
      <c r="AO39" s="343">
        <v>-177112</v>
      </c>
      <c r="AP39" s="343">
        <v>-3180</v>
      </c>
      <c r="AQ39" s="344">
        <v>-6367</v>
      </c>
      <c r="AR39" s="345">
        <v>-50.1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542</v>
      </c>
      <c r="AL40" s="1181"/>
      <c r="AM40" s="1181"/>
      <c r="AN40" s="1182"/>
      <c r="AO40" s="343">
        <v>-1160635</v>
      </c>
      <c r="AP40" s="343">
        <v>-20839</v>
      </c>
      <c r="AQ40" s="344">
        <v>-28963</v>
      </c>
      <c r="AR40" s="345">
        <v>-28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294467</v>
      </c>
      <c r="AP41" s="343">
        <v>5287</v>
      </c>
      <c r="AQ41" s="344">
        <v>11478</v>
      </c>
      <c r="AR41" s="345">
        <v>-53.9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511</v>
      </c>
      <c r="AN49" s="1175" t="s">
        <v>546</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547</v>
      </c>
      <c r="AO50" s="360" t="s">
        <v>548</v>
      </c>
      <c r="AP50" s="361" t="s">
        <v>549</v>
      </c>
      <c r="AQ50" s="362" t="s">
        <v>550</v>
      </c>
      <c r="AR50" s="363" t="s">
        <v>551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2772690</v>
      </c>
      <c r="AN51" s="365">
        <v>48631</v>
      </c>
      <c r="AO51" s="366">
        <v>-8</v>
      </c>
      <c r="AP51" s="367">
        <v>54227</v>
      </c>
      <c r="AQ51" s="368">
        <v>-18.2</v>
      </c>
      <c r="AR51" s="369">
        <v>10.199999999999999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2004188</v>
      </c>
      <c r="AN52" s="373">
        <v>35152</v>
      </c>
      <c r="AO52" s="374">
        <v>10.9</v>
      </c>
      <c r="AP52" s="375">
        <v>29694</v>
      </c>
      <c r="AQ52" s="376">
        <v>-6.7</v>
      </c>
      <c r="AR52" s="377">
        <v>17.600000000000001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2523818</v>
      </c>
      <c r="AN53" s="365">
        <v>44590</v>
      </c>
      <c r="AO53" s="366">
        <v>-8.3000000000000007</v>
      </c>
      <c r="AP53" s="367">
        <v>44504</v>
      </c>
      <c r="AQ53" s="368">
        <v>-17.899999999999999</v>
      </c>
      <c r="AR53" s="369">
        <v>9.6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1821542</v>
      </c>
      <c r="AN54" s="373">
        <v>32183</v>
      </c>
      <c r="AO54" s="374">
        <v>-8.4</v>
      </c>
      <c r="AP54" s="375">
        <v>25876</v>
      </c>
      <c r="AQ54" s="376">
        <v>-12.9</v>
      </c>
      <c r="AR54" s="377">
        <v>4.5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2167541</v>
      </c>
      <c r="AN55" s="365">
        <v>38473</v>
      </c>
      <c r="AO55" s="366">
        <v>-13.7</v>
      </c>
      <c r="AP55" s="367">
        <v>47820</v>
      </c>
      <c r="AQ55" s="368">
        <v>7.5</v>
      </c>
      <c r="AR55" s="369">
        <v>-21.2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1514622</v>
      </c>
      <c r="AN56" s="373">
        <v>26884</v>
      </c>
      <c r="AO56" s="374">
        <v>-16.5</v>
      </c>
      <c r="AP56" s="375">
        <v>25855</v>
      </c>
      <c r="AQ56" s="376">
        <v>-0.1</v>
      </c>
      <c r="AR56" s="377">
        <v>-16.399999999999999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1594700</v>
      </c>
      <c r="AN57" s="365">
        <v>28443</v>
      </c>
      <c r="AO57" s="366">
        <v>-26.1</v>
      </c>
      <c r="AP57" s="367">
        <v>41934</v>
      </c>
      <c r="AQ57" s="368">
        <v>-12.3</v>
      </c>
      <c r="AR57" s="369">
        <v>-13.8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1382385</v>
      </c>
      <c r="AN58" s="373">
        <v>24656</v>
      </c>
      <c r="AO58" s="374">
        <v>-8.3000000000000007</v>
      </c>
      <c r="AP58" s="375">
        <v>23352</v>
      </c>
      <c r="AQ58" s="376">
        <v>-9.6999999999999993</v>
      </c>
      <c r="AR58" s="377">
        <v>1.4</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1415348</v>
      </c>
      <c r="AN59" s="365">
        <v>25412</v>
      </c>
      <c r="AO59" s="366">
        <v>-10.7</v>
      </c>
      <c r="AP59" s="367">
        <v>45588</v>
      </c>
      <c r="AQ59" s="368">
        <v>8.6999999999999993</v>
      </c>
      <c r="AR59" s="369">
        <v>-19.399999999999999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1131974</v>
      </c>
      <c r="AN60" s="373">
        <v>20324</v>
      </c>
      <c r="AO60" s="374">
        <v>-17.600000000000001</v>
      </c>
      <c r="AP60" s="375">
        <v>24150</v>
      </c>
      <c r="AQ60" s="376">
        <v>3.4</v>
      </c>
      <c r="AR60" s="377">
        <v>-21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2094819</v>
      </c>
      <c r="AN61" s="380">
        <v>37110</v>
      </c>
      <c r="AO61" s="381">
        <v>-13.4</v>
      </c>
      <c r="AP61" s="382">
        <v>46815</v>
      </c>
      <c r="AQ61" s="383">
        <v>-6.4</v>
      </c>
      <c r="AR61" s="369">
        <v>-7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1570942</v>
      </c>
      <c r="AN62" s="373">
        <v>27840</v>
      </c>
      <c r="AO62" s="374">
        <v>-8</v>
      </c>
      <c r="AP62" s="375">
        <v>25785</v>
      </c>
      <c r="AQ62" s="376">
        <v>-5.2</v>
      </c>
      <c r="AR62" s="377">
        <v>-2.8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38QxvWvEaT1mlpCERf+JqzDceZumBV/IDQw1Ns16L8qPG+hNuW7RuQzrxgS+kTaLyoqQi6aCf6lcvnhrQ1XODA==" saltValue="wnlE9FskjGjiBHaL5WIs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25781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560</v>
      </c>
    </row>
    <row r="120" spans="125:125" ht="13.5" hidden="1" customHeight="1"/>
    <row r="121" spans="125:125" ht="13.5" hidden="1" customHeight="1">
      <c r="DU121" s="291"/>
    </row>
  </sheetData>
  <sheetProtection algorithmName="SHA-512" hashValue="5ypr8/iUrzdk5EnEl2Q6hHw3pNUIS/w293kMXXaYjOymcSibta8Yw1fQSNB2a8HuVSQP/BXDLqz7/8WTsajH3A==" saltValue="JpBMxXf5XNNZ4OEc2aVL6g=="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25781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561</v>
      </c>
    </row>
  </sheetData>
  <sheetProtection algorithmName="SHA-512" hashValue="DSEELoOx/k4Qpcc6zjp5YvelCQnnHUe+9yWB2F2NZ8vC2R1Zc6aThhIdGQpZ0XQOcd5ecQ5XsoL/SsTSW2yjAw==" saltValue="aZBzC5kMD/hu3N37Q5BKcw=="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K4" sqref="K4"/>
    </sheetView>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98" t="s">
        <v>3</v>
      </c>
      <c r="D47" s="1198"/>
      <c r="E47" s="1199"/>
      <c r="F47" s="11">
        <v>19.18</v>
      </c>
      <c r="G47" s="12">
        <v>16.760000000000002</v>
      </c>
      <c r="H47" s="12">
        <v>14.03</v>
      </c>
      <c r="I47" s="12">
        <v>13.17</v>
      </c>
      <c r="J47" s="13">
        <v>10.7</v>
      </c>
    </row>
    <row r="48" spans="2:10" ht="57.75" customHeight="1">
      <c r="B48" s="14"/>
      <c r="C48" s="1200" t="s">
        <v>4</v>
      </c>
      <c r="D48" s="1200"/>
      <c r="E48" s="1201"/>
      <c r="F48" s="15">
        <v>7.39</v>
      </c>
      <c r="G48" s="16">
        <v>7.81</v>
      </c>
      <c r="H48" s="16">
        <v>7.12</v>
      </c>
      <c r="I48" s="16">
        <v>8.2200000000000006</v>
      </c>
      <c r="J48" s="17">
        <v>6.47</v>
      </c>
    </row>
    <row r="49" spans="2:10" ht="57.75" customHeight="1" thickBot="1">
      <c r="B49" s="18"/>
      <c r="C49" s="1202" t="s">
        <v>5</v>
      </c>
      <c r="D49" s="1202"/>
      <c r="E49" s="1203"/>
      <c r="F49" s="19">
        <v>1.31</v>
      </c>
      <c r="G49" s="20" t="s">
        <v>567</v>
      </c>
      <c r="H49" s="20" t="s">
        <v>568</v>
      </c>
      <c r="I49" s="20">
        <v>0.43</v>
      </c>
      <c r="J49" s="21" t="s">
        <v>569</v>
      </c>
    </row>
    <row r="50" spans="2:10" ht="13.5" customHeight="1"/>
  </sheetData>
  <sheetProtection algorithmName="SHA-512" hashValue="ZV8rBbtoYU3FUL43wPmGLTvxyXNAgRBnI97rnfB9wSCI6LvOiRlGjckLFGBO1p7E9CwojiTKMhyXdijUWFtwrw==" saltValue="XThCwJ6aQYRu6+jHinFH2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金子 直樹</cp:lastModifiedBy>
  <cp:lastPrinted>2021-03-05T08:13:53Z</cp:lastPrinted>
  <dcterms:created xsi:type="dcterms:W3CDTF">2021-02-05T01:45:02Z</dcterms:created>
  <dcterms:modified xsi:type="dcterms:W3CDTF">2021-10-14T09:22:44Z</dcterms:modified>
  <cp:category/>
</cp:coreProperties>
</file>